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3"/>
  <workbookPr filterPrivacy="1"/>
  <xr:revisionPtr revIDLastSave="0" documentId="13_ncr:1_{6D723383-75D3-4C8C-8372-0B257AB88393}" xr6:coauthVersionLast="36" xr6:coauthVersionMax="36" xr10:uidLastSave="{00000000-0000-0000-0000-000000000000}"/>
  <bookViews>
    <workbookView xWindow="0" yWindow="0" windowWidth="22260" windowHeight="12645" activeTab="2" xr2:uid="{00000000-000D-0000-FFFF-FFFF00000000}"/>
  </bookViews>
  <sheets>
    <sheet name="Filtre" sheetId="1" r:id="rId1"/>
    <sheet name="Donnée" sheetId="2" r:id="rId2"/>
    <sheet name="Mouvement" sheetId="3" r:id="rId3"/>
  </sheets>
  <definedNames>
    <definedName name="DATE">Tb_MVNT[DATE]</definedName>
    <definedName name="ELEMENTS">Tb_STOCK[ELEMENTS]</definedName>
    <definedName name="MOIS">Tb_MVNT[MOIS]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/>
  <c r="G8" i="3"/>
  <c r="K3" i="3" l="1"/>
  <c r="K2" i="3"/>
  <c r="I8" i="3"/>
  <c r="K4" i="3" l="1"/>
  <c r="C8" i="3" l="1"/>
</calcChain>
</file>

<file path=xl/sharedStrings.xml><?xml version="1.0" encoding="utf-8"?>
<sst xmlns="http://schemas.openxmlformats.org/spreadsheetml/2006/main" count="44" uniqueCount="41">
  <si>
    <t>REF</t>
  </si>
  <si>
    <t>ELEMENTS</t>
  </si>
  <si>
    <t>LES DONNEES DE STOCK</t>
  </si>
  <si>
    <t>DATE</t>
  </si>
  <si>
    <t>ELEMENTS DE STOCK</t>
  </si>
  <si>
    <t>ENTRE</t>
  </si>
  <si>
    <t>SORTI</t>
  </si>
  <si>
    <t>MONTANT ENTRE</t>
  </si>
  <si>
    <t>MONTANT SORTI</t>
  </si>
  <si>
    <t>QUANTITE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</si>
  <si>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</si>
  <si>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</si>
  <si>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</si>
  <si>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</si>
  <si>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</si>
  <si>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</si>
  <si>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</si>
  <si>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</si>
  <si>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</si>
  <si>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</si>
  <si>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</si>
  <si>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</si>
  <si>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TOTAL VALEUR ENTRE</t>
  </si>
  <si>
    <t>TOTAL VALEUR SORTIE</t>
  </si>
  <si>
    <t>BENEF / PERTE</t>
  </si>
  <si>
    <t>MOUVEMENT DE STOCK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</si>
  <si>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</si>
  <si>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</si>
  <si>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</si>
  <si>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</si>
  <si>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</si>
  <si>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</si>
  <si>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</si>
  <si>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</si>
  <si>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</si>
  <si>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</si>
  <si>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</si>
  <si>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</si>
  <si>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MOIS</t>
  </si>
  <si>
    <t>ELEEMENT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</si>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</sst>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0" fillId="6" borderId="0" xfId="0" applyFill="1"/>
    <xf numFmtId="0" fontId="5" fillId="6" borderId="2" xfId="0" applyFont="1" applyFill="1" applyBorder="1"/>
    <xf numFmtId="0" fontId="0" fillId="7" borderId="0" xfId="0" applyFill="1"/>
    <xf numFmtId="0" fontId="0" fillId="0" borderId="0" xfId="0" applyBorder="1" applyAlignment="1">
      <alignment horizontal="center"/>
    </xf>
    <xf numFmtId="43" fontId="0" fillId="0" borderId="0" xfId="1" applyFont="1" applyAlignment="1">
      <alignment horizontal="center"/>
    </xf>
  </cellXfs>
  <cellStyles count="2">
    <cellStyle name="Milliers" xfId="1" builtinId="3"/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14</xdr:row>
      <xdr:rowOff>76200</xdr:rowOff>
    </xdr:from>
    <xdr:to>
      <xdr:col>5</xdr:col>
      <xdr:colOff>85725</xdr:colOff>
      <xdr:row>16</xdr:row>
      <xdr:rowOff>180975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C3D14093-1C26-4A23-B675-6CEC0C791B55}"/>
            </a:ext>
          </a:extLst>
        </xdr:cNvPr>
        <xdr:cNvSpPr/>
      </xdr:nvSpPr>
      <xdr:spPr>
        <a:xfrm>
          <a:off x="3162300" y="3228975"/>
          <a:ext cx="1200150" cy="485775"/>
        </a:xfrm>
        <a:prstGeom prst="ellipse">
          <a:avLst/>
        </a:prstGeom>
        <a:effectLst>
          <a:innerShdw blurRad="114300">
            <a:prstClr val="black"/>
          </a:innerShdw>
        </a:effectLst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BB2E19-C4CE-4E20-9E21-2A95811EB389}" name="Tb_STOCK" displayName="Tb_STOCK" ref="A3:B15" totalsRowShown="0" headerRowDxfId="5" dataDxfId="4">
  <autoFilter ref="A3:B15" xr:uid="{94450556-82F9-4306-BE0C-53D8FFB6FF28}"/>
  <tableColumns count="2">
    <tableColumn id="2" xr3:uid="{5587A8E8-1E9E-40FC-A46F-878D0754213B}" name="ELEMENTS" dataDxfId="3"/>
    <tableColumn id="3" xr3:uid="{C392D5E9-BC51-4F17-9DCA-A7D03BD2DF71}" name="REF" dataDxfId="2">
      <calculatedColumnFormula>+B3+1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12ECB19-9203-4088-938E-D7CA973A57A5}" name="Tb_MVNT" displayName="Tb_MVNT" ref="A7:I8" totalsRowShown="0">
  <autoFilter ref="A7:I8" xr:uid="{2E1750A4-8527-4CE6-97AE-001128359ED0}"/>
  <tableColumns count="9">
    <tableColumn id="1" xr3:uid="{41492D0B-6C1E-4AA0-82A2-FB45EF6C96C3}" name="DATE"/>
    <tableColumn id="2" xr3:uid="{AA0745B4-ECFC-4AA8-832A-46F7DAB1C246}" name="ELEMENTS DE STOCK"/>
    <tableColumn id="3" xr3:uid="{3D41DC00-BD03-4962-B9FB-8BF8D5C097FC}" name="REF">
      <calculatedColumnFormula>IFERROR(INDEX(Tb_STOCK[REF],MATCH(Tb_MVNT[ELEMENTS DE STOCK],Tb_STOCK[ELEMENTS],0)),"")</calculatedColumnFormula>
    </tableColumn>
    <tableColumn id="4" xr3:uid="{D11EB5FD-2C2F-4AA4-8376-356D75F9D00B}" name="ENTRE"/>
    <tableColumn id="5" xr3:uid="{9A724110-9DC8-412C-9D83-4B6072A6967C}" name="SORTI"/>
    <tableColumn id="9" xr3:uid="{8C727C94-CA8B-46D7-B0E9-3509D8A6F343}" name="Prix unitaire"/>
    <tableColumn id="6" xr3:uid="{F5E48B91-F203-44FD-A636-0E2701A830A9}" name="MONTANT ENTRE" dataDxfId="1" dataCellStyle="Milliers">
      <calculatedColumnFormula>Tb_MVNT[ENTRE]*Tb_MVNT[Prix unitaire]</calculatedColumnFormula>
    </tableColumn>
    <tableColumn id="7" xr3:uid="{9D0E63A8-6261-4880-B6AF-1985F21806D5}" name="MONTANT SORTI" dataDxfId="0" dataCellStyle="Milliers">
      <calculatedColumnFormula>Tb_MVNT[SORTI]*Tb_MVNT[Prix unitaire]</calculatedColumnFormula>
    </tableColumn>
    <tableColumn id="8" xr3:uid="{9CDFBD10-290E-4F62-803D-6038AB03D674}" name="MOIS">
      <calculatedColumnFormula>UPPER(TEXT(Tb_MVNT[DATE],"MMMM"))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8:G13"/>
  <sheetViews>
    <sheetView workbookViewId="0">
      <selection activeCell="H13" sqref="H13"/>
    </sheetView>
  </sheetViews>
  <sheetFormatPr baseColWidth="10" defaultColWidth="9.140625" defaultRowHeight="15" x14ac:dyDescent="0.25"/>
  <cols>
    <col min="1" max="2" width="9.140625" style="12"/>
    <col min="3" max="3" width="18.5703125" style="12" bestFit="1" customWidth="1"/>
    <col min="4" max="4" width="2.85546875" style="12" customWidth="1"/>
    <col min="5" max="5" width="24.42578125" style="12" customWidth="1"/>
    <col min="6" max="6" width="2.5703125" style="12" customWidth="1"/>
    <col min="7" max="7" width="24.42578125" style="12" customWidth="1"/>
    <col min="8" max="16384" width="9.140625" style="12"/>
  </cols>
  <sheetData>
    <row r="8" spans="3:7" ht="15.75" thickBot="1" x14ac:dyDescent="0.3"/>
    <row r="9" spans="3:7" ht="27" thickBot="1" x14ac:dyDescent="0.45">
      <c r="C9" s="13" t="s">
        <v>3</v>
      </c>
      <c r="E9" s="14"/>
      <c r="G9" s="14"/>
    </row>
    <row r="10" spans="3:7" ht="15.75" thickBot="1" x14ac:dyDescent="0.3"/>
    <row r="11" spans="3:7" ht="27" thickBot="1" x14ac:dyDescent="0.45">
      <c r="C11" s="13" t="s">
        <v>38</v>
      </c>
      <c r="E11" s="14"/>
    </row>
    <row r="12" spans="3:7" ht="15.75" thickBot="1" x14ac:dyDescent="0.3"/>
    <row r="13" spans="3:7" ht="27" thickBot="1" x14ac:dyDescent="0.45">
      <c r="C13" s="13" t="s">
        <v>39</v>
      </c>
      <c r="E13" s="14"/>
    </row>
  </sheetData>
  <dataValidations count="2">
    <dataValidation type="list" allowBlank="1" showInputMessage="1" showErrorMessage="1" sqref="E13" xr:uid="{0E2B1D4E-BE06-41BA-882C-F23D7108BE31}">
      <formula1>INDIRECT("ELEMENTS")</formula1>
    </dataValidation>
    <dataValidation type="list" allowBlank="1" showInputMessage="1" showErrorMessage="1" sqref="E11" xr:uid="{06114595-D5B6-419D-A10A-50C9694EEE5F}">
      <formula1>INDIRECT("MOIS")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3508F-30F3-4048-8738-52B3DAF140F0}">
  <dimension ref="A1:B15"/>
  <sheetViews>
    <sheetView workbookViewId="0">
      <selection activeCell="E5" sqref="E5"/>
    </sheetView>
  </sheetViews>
  <sheetFormatPr baseColWidth="10" defaultRowHeight="15" x14ac:dyDescent="0.25"/>
  <cols>
    <col min="1" max="1" width="47.85546875" style="1" customWidth="1"/>
  </cols>
  <sheetData>
    <row r="1" spans="1:2" ht="15.75" x14ac:dyDescent="0.25">
      <c r="A1" s="2" t="s">
        <v>2</v>
      </c>
      <c r="B1" s="2"/>
    </row>
    <row r="3" spans="1:2" x14ac:dyDescent="0.25">
      <c r="A3" s="1" t="s">
        <v>1</v>
      </c>
      <c r="B3" s="1" t="s">
        <v>0</v>
      </c>
    </row>
    <row r="4" spans="1:2" x14ac:dyDescent="0.25">
      <c r="A4" s="1" t="s">
        <v>10</v>
      </c>
      <c r="B4" s="1" t="s">
        <v>26</v>
      </c>
    </row>
    <row r="5" spans="1:2" x14ac:dyDescent="0.25">
      <c r="A5" s="1" t="s">
        <v>11</v>
      </c>
      <c r="B5" s="1" t="s">
        <v>27</v>
      </c>
    </row>
    <row r="6" spans="1:2" x14ac:dyDescent="0.25">
      <c r="A6" s="1" t="s">
        <v>12</v>
      </c>
      <c r="B6" s="1" t="s">
        <v>28</v>
      </c>
    </row>
    <row r="7" spans="1:2" x14ac:dyDescent="0.25">
      <c r="A7" s="1" t="s">
        <v>13</v>
      </c>
      <c r="B7" s="1" t="s">
        <v>29</v>
      </c>
    </row>
    <row r="8" spans="1:2" x14ac:dyDescent="0.25">
      <c r="A8" s="1" t="s">
        <v>14</v>
      </c>
      <c r="B8" s="1" t="s">
        <v>30</v>
      </c>
    </row>
    <row r="9" spans="1:2" x14ac:dyDescent="0.25">
      <c r="A9" s="1" t="s">
        <v>15</v>
      </c>
      <c r="B9" s="1" t="s">
        <v>31</v>
      </c>
    </row>
    <row r="10" spans="1:2" x14ac:dyDescent="0.25">
      <c r="A10" s="1" t="s">
        <v>16</v>
      </c>
      <c r="B10" s="1" t="s">
        <v>32</v>
      </c>
    </row>
    <row r="11" spans="1:2" x14ac:dyDescent="0.25">
      <c r="A11" s="1" t="s">
        <v>17</v>
      </c>
      <c r="B11" s="1" t="s">
        <v>33</v>
      </c>
    </row>
    <row r="12" spans="1:2" x14ac:dyDescent="0.25">
      <c r="A12" s="1" t="s">
        <v>18</v>
      </c>
      <c r="B12" s="1" t="s">
        <v>34</v>
      </c>
    </row>
    <row r="13" spans="1:2" x14ac:dyDescent="0.25">
      <c r="A13" s="1" t="s">
        <v>19</v>
      </c>
      <c r="B13" s="1" t="s">
        <v>35</v>
      </c>
    </row>
    <row r="14" spans="1:2" x14ac:dyDescent="0.25">
      <c r="A14" s="1" t="s">
        <v>20</v>
      </c>
      <c r="B14" s="1" t="s">
        <v>36</v>
      </c>
    </row>
    <row r="15" spans="1:2" x14ac:dyDescent="0.25">
      <c r="A15" s="1" t="s">
        <v>21</v>
      </c>
      <c r="B15" s="1" t="s">
        <v>37</v>
      </c>
    </row>
  </sheetData>
  <mergeCells count="1">
    <mergeCell ref="A1:B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E0EC1-239E-426C-B60E-48E5A36122FC}">
  <dimension ref="A1:K8"/>
  <sheetViews>
    <sheetView tabSelected="1" workbookViewId="0">
      <selection activeCell="G11" sqref="G11"/>
    </sheetView>
  </sheetViews>
  <sheetFormatPr baseColWidth="10" defaultRowHeight="15" x14ac:dyDescent="0.25"/>
  <cols>
    <col min="2" max="2" width="21" customWidth="1"/>
    <col min="3" max="3" width="10.85546875" customWidth="1"/>
    <col min="6" max="6" width="14.140625" bestFit="1" customWidth="1"/>
    <col min="7" max="7" width="18.42578125" customWidth="1"/>
    <col min="8" max="8" width="18" customWidth="1"/>
    <col min="9" max="9" width="8.42578125" bestFit="1" customWidth="1"/>
    <col min="10" max="10" width="20.7109375" bestFit="1" customWidth="1"/>
    <col min="11" max="11" width="13.28515625" style="1" customWidth="1"/>
  </cols>
  <sheetData>
    <row r="1" spans="1:11" ht="18.75" x14ac:dyDescent="0.3">
      <c r="C1" s="3" t="s">
        <v>25</v>
      </c>
      <c r="D1" s="3"/>
      <c r="E1" s="3"/>
      <c r="F1" s="3"/>
    </row>
    <row r="2" spans="1:11" x14ac:dyDescent="0.25">
      <c r="J2" s="9" t="s">
        <v>22</v>
      </c>
      <c r="K2" s="6">
        <f>SUM(Tb_MVNT[MONTANT ENTRE])</f>
        <v>0</v>
      </c>
    </row>
    <row r="3" spans="1:11" x14ac:dyDescent="0.25">
      <c r="J3" s="10" t="s">
        <v>23</v>
      </c>
      <c r="K3" s="7">
        <f>SUM(Tb_MVNT[MONTANT SORTI])</f>
        <v>0</v>
      </c>
    </row>
    <row r="4" spans="1:11" x14ac:dyDescent="0.25">
      <c r="J4" s="11" t="s">
        <v>24</v>
      </c>
      <c r="K4" s="8">
        <f>K3-K2</f>
        <v>0</v>
      </c>
    </row>
    <row r="6" spans="1:11" x14ac:dyDescent="0.25">
      <c r="D6" s="4" t="s">
        <v>9</v>
      </c>
      <c r="E6" s="4"/>
      <c r="F6" s="15"/>
    </row>
    <row r="7" spans="1:11" x14ac:dyDescent="0.25">
      <c r="A7" t="s">
        <v>3</v>
      </c>
      <c r="B7" t="s">
        <v>4</v>
      </c>
      <c r="C7" t="s">
        <v>0</v>
      </c>
      <c r="D7" t="s">
        <v>5</v>
      </c>
      <c r="E7" t="s">
        <v>6</v>
      </c>
      <c r="F7" t="s">
        <v>40</v>
      </c>
      <c r="G7" t="s">
        <v>7</v>
      </c>
      <c r="H7" t="s">
        <v>8</v>
      </c>
      <c r="I7" t="s">
        <v>38</v>
      </c>
    </row>
    <row r="8" spans="1:11" x14ac:dyDescent="0.25">
      <c r="A8" s="5"/>
      <c r="C8" t="str">
        <f>IFERROR(INDEX(Tb_STOCK[REF],MATCH(Tb_MVNT[ELEMENTS DE STOCK],Tb_STOCK[ELEMENTS],0)),"")</f>
        <v/>
      </c>
      <c r="G8" s="16">
        <f>Tb_MVNT[ENTRE]*Tb_MVNT[Prix unitaire]</f>
        <v>0</v>
      </c>
      <c r="H8" s="16">
        <f>Tb_MVNT[SORTI]*Tb_MVNT[Prix unitaire]</f>
        <v>0</v>
      </c>
      <c r="I8" t="str">
        <f>UPPER(TEXT(Tb_MVNT[DATE],"MMMM"))</f>
        <v>JANVIER</v>
      </c>
    </row>
  </sheetData>
  <mergeCells count="2">
    <mergeCell ref="D6:E6"/>
    <mergeCell ref="C1:F1"/>
  </mergeCells>
  <dataValidations count="1">
    <dataValidation type="list" showInputMessage="1" showErrorMessage="1" sqref="B8" xr:uid="{D0B8466A-9D9D-44A1-A60D-B96FF0AB21DB}">
      <formula1>INDIRECT("ELEMENTS")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Filtre</vt:lpstr>
      <vt:lpstr>Donnée</vt:lpstr>
      <vt:lpstr>Mouvement</vt:lpstr>
      <vt:lpstr>DATE</vt:lpstr>
      <vt:lpstr>ELEMENTS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2023-01-16T10:37:15Z</dcterms:modified>
</cp:coreProperties>
</file>