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lmzb\Desktop\"/>
    </mc:Choice>
  </mc:AlternateContent>
  <xr:revisionPtr revIDLastSave="0" documentId="8_{A2B9778F-2E8E-444C-BD53-28B832ABA9B3}" xr6:coauthVersionLast="47" xr6:coauthVersionMax="47" xr10:uidLastSave="{00000000-0000-0000-0000-000000000000}"/>
  <bookViews>
    <workbookView xWindow="-120" yWindow="-120" windowWidth="24240" windowHeight="13290" tabRatio="355" xr2:uid="{00000000-000D-0000-FFFF-FFFF00000000}"/>
  </bookViews>
  <sheets>
    <sheet name="Tableau de bord" sheetId="1" r:id="rId1"/>
    <sheet name="CLIENT" sheetId="4" r:id="rId2"/>
    <sheet name="RDV" sheetId="5" r:id="rId3"/>
    <sheet name="Liste" sheetId="8" r:id="rId4"/>
  </sheets>
  <definedNames>
    <definedName name="agenda_heures">'Tableau de bord'!$J$19:$J$29</definedName>
    <definedName name="agenda_heures_date">'Tableau de bord'!$L$17</definedName>
    <definedName name="agenda_jours">'Tableau de bord'!$B$18:$H$18,'Tableau de bord'!$B$20:$H$20,'Tableau de bord'!$B$22:$H$22,'Tableau de bord'!$B$24:$H$24,'Tableau de bord'!$B$26:$H$26</definedName>
    <definedName name="T_Date_Naissance">#REF!</definedName>
    <definedName name="T_Nom_Patient">T_Patient[Nom Société]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5" l="1"/>
  <c r="A3" i="5"/>
  <c r="A4" i="5"/>
  <c r="A5" i="5"/>
  <c r="A6" i="5"/>
  <c r="A7" i="5"/>
  <c r="A8" i="5"/>
  <c r="L18" i="1" l="1"/>
  <c r="H2" i="1"/>
  <c r="C2" i="1" s="1"/>
  <c r="C4" i="1" l="1"/>
  <c r="B18" i="1" s="1"/>
  <c r="C3" i="1"/>
  <c r="B20" i="1" l="1"/>
  <c r="B22" i="1" s="1"/>
  <c r="B24" i="1" s="1"/>
  <c r="B26" i="1" s="1"/>
  <c r="B28" i="1" s="1"/>
  <c r="C18" i="1"/>
  <c r="C20" i="1" s="1"/>
  <c r="C22" i="1" s="1"/>
  <c r="C24" i="1" s="1"/>
  <c r="C26" i="1" s="1"/>
  <c r="C28" i="1" s="1"/>
  <c r="D18" i="1" l="1"/>
  <c r="D20" i="1" s="1"/>
  <c r="D22" i="1" s="1"/>
  <c r="D24" i="1" s="1"/>
  <c r="D26" i="1" s="1"/>
  <c r="D28" i="1" s="1"/>
  <c r="E18" i="1" l="1"/>
  <c r="F18" i="1" s="1"/>
  <c r="E20" i="1" l="1"/>
  <c r="E22" i="1" s="1"/>
  <c r="E24" i="1" s="1"/>
  <c r="E26" i="1" s="1"/>
  <c r="E28" i="1" s="1"/>
  <c r="F20" i="1"/>
  <c r="F22" i="1" s="1"/>
  <c r="F24" i="1" s="1"/>
  <c r="F26" i="1" s="1"/>
  <c r="F28" i="1" s="1"/>
  <c r="G18" i="1"/>
  <c r="H18" i="1" l="1"/>
  <c r="H20" i="1" s="1"/>
  <c r="H22" i="1" s="1"/>
  <c r="H24" i="1" s="1"/>
  <c r="H26" i="1" s="1"/>
  <c r="H28" i="1" s="1"/>
  <c r="G20" i="1"/>
  <c r="G22" i="1" s="1"/>
  <c r="G24" i="1" s="1"/>
  <c r="G26" i="1" s="1"/>
  <c r="G28" i="1" s="1"/>
  <c r="F2" i="8" l="1"/>
  <c r="F3" i="8" s="1"/>
  <c r="F4" i="8" s="1"/>
  <c r="F5" i="8" s="1"/>
  <c r="F6" i="8" s="1"/>
  <c r="F7" i="8" s="1"/>
  <c r="F8" i="8" s="1"/>
  <c r="F9" i="8" s="1"/>
  <c r="F10" i="8" s="1"/>
  <c r="F11" i="8" s="1"/>
  <c r="F12" i="8" s="1"/>
  <c r="F13" i="8" s="1"/>
  <c r="F14" i="8" s="1"/>
  <c r="F15" i="8" s="1"/>
  <c r="F16" i="8" s="1"/>
  <c r="F17" i="8" s="1"/>
  <c r="F18" i="8" s="1"/>
  <c r="F19" i="8" s="1"/>
  <c r="F20" i="8" s="1"/>
  <c r="F21" i="8" s="1"/>
  <c r="F22" i="8" s="1"/>
  <c r="F23" i="8" s="1"/>
  <c r="F24" i="8" s="1"/>
  <c r="F25" i="8" s="1"/>
  <c r="F26" i="8" s="1"/>
  <c r="F27" i="8" s="1"/>
  <c r="F28" i="8" s="1"/>
  <c r="F29" i="8" s="1"/>
  <c r="F30" i="8" s="1"/>
  <c r="F31" i="8" s="1"/>
  <c r="F32" i="8" s="1"/>
  <c r="F33" i="8" s="1"/>
  <c r="F34" i="8" s="1"/>
  <c r="F35" i="8" s="1"/>
  <c r="F36" i="8" s="1"/>
  <c r="F37" i="8" s="1"/>
  <c r="F38" i="8" s="1"/>
  <c r="F39" i="8" s="1"/>
  <c r="F40" i="8" s="1"/>
  <c r="E2" i="8"/>
  <c r="E3" i="8" s="1"/>
  <c r="E4" i="8" s="1"/>
  <c r="E5" i="8" s="1"/>
  <c r="E6" i="8" s="1"/>
  <c r="E7" i="8" s="1"/>
  <c r="E8" i="8" s="1"/>
  <c r="E9" i="8" s="1"/>
  <c r="E10" i="8" s="1"/>
  <c r="E11" i="8" s="1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27" i="8" s="1"/>
  <c r="E28" i="8" s="1"/>
  <c r="E29" i="8" s="1"/>
  <c r="E30" i="8" s="1"/>
  <c r="E31" i="8" s="1"/>
  <c r="E32" i="8" s="1"/>
  <c r="E33" i="8" s="1"/>
  <c r="E34" i="8" s="1"/>
  <c r="E35" i="8" s="1"/>
  <c r="E36" i="8" s="1"/>
  <c r="E37" i="8" s="1"/>
  <c r="E38" i="8" s="1"/>
  <c r="E39" i="8" s="1"/>
  <c r="E40" i="8" s="1"/>
  <c r="E41" i="8" s="1"/>
  <c r="E42" i="8" s="1"/>
  <c r="E43" i="8" s="1"/>
  <c r="E44" i="8" s="1"/>
  <c r="E45" i="8" s="1"/>
  <c r="E46" i="8" s="1"/>
  <c r="E47" i="8" s="1"/>
  <c r="E48" i="8" s="1"/>
  <c r="E49" i="8" s="1"/>
  <c r="E50" i="8" s="1"/>
  <c r="E51" i="8" s="1"/>
  <c r="E52" i="8" s="1"/>
  <c r="E53" i="8" s="1"/>
  <c r="E54" i="8" s="1"/>
  <c r="E55" i="8" s="1"/>
  <c r="E56" i="8" s="1"/>
  <c r="E57" i="8" s="1"/>
  <c r="E58" i="8" s="1"/>
  <c r="E59" i="8" s="1"/>
  <c r="E60" i="8" s="1"/>
  <c r="E61" i="8" s="1"/>
  <c r="E62" i="8" s="1"/>
  <c r="E63" i="8" s="1"/>
  <c r="E64" i="8" s="1"/>
  <c r="E65" i="8" s="1"/>
  <c r="E66" i="8" s="1"/>
  <c r="E67" i="8" s="1"/>
  <c r="E68" i="8" s="1"/>
  <c r="E69" i="8" s="1"/>
  <c r="E70" i="8" s="1"/>
  <c r="E71" i="8" s="1"/>
  <c r="E72" i="8" s="1"/>
  <c r="E73" i="8" s="1"/>
  <c r="E74" i="8" s="1"/>
  <c r="E75" i="8" s="1"/>
  <c r="E76" i="8" s="1"/>
  <c r="E77" i="8" s="1"/>
  <c r="E78" i="8" s="1"/>
  <c r="E79" i="8" s="1"/>
  <c r="E80" i="8" s="1"/>
  <c r="E81" i="8" s="1"/>
  <c r="E82" i="8" s="1"/>
  <c r="E83" i="8" s="1"/>
  <c r="E84" i="8" s="1"/>
  <c r="E85" i="8" s="1"/>
  <c r="E86" i="8" s="1"/>
  <c r="E87" i="8" s="1"/>
  <c r="E88" i="8" s="1"/>
  <c r="E89" i="8" s="1"/>
  <c r="E90" i="8" s="1"/>
  <c r="E91" i="8" s="1"/>
  <c r="E92" i="8" s="1"/>
  <c r="E93" i="8" s="1"/>
  <c r="E94" i="8" s="1"/>
  <c r="E95" i="8" s="1"/>
  <c r="E96" i="8" s="1"/>
  <c r="E97" i="8" s="1"/>
  <c r="E98" i="8" s="1"/>
  <c r="E99" i="8" s="1"/>
  <c r="E100" i="8" s="1"/>
  <c r="E101" i="8" s="1"/>
  <c r="E102" i="8" s="1"/>
  <c r="E103" i="8" s="1"/>
  <c r="E104" i="8" s="1"/>
  <c r="E105" i="8" s="1"/>
  <c r="E106" i="8" s="1"/>
  <c r="E107" i="8" s="1"/>
  <c r="E108" i="8" s="1"/>
  <c r="E109" i="8" s="1"/>
  <c r="E110" i="8" s="1"/>
  <c r="E111" i="8" s="1"/>
  <c r="E112" i="8" s="1"/>
  <c r="E113" i="8" s="1"/>
  <c r="E114" i="8" s="1"/>
  <c r="E115" i="8" s="1"/>
  <c r="E116" i="8" s="1"/>
  <c r="E117" i="8" s="1"/>
  <c r="E118" i="8" s="1"/>
  <c r="E119" i="8" s="1"/>
  <c r="E120" i="8" s="1"/>
  <c r="E121" i="8" s="1"/>
  <c r="E122" i="8" s="1"/>
  <c r="E123" i="8" s="1"/>
  <c r="E124" i="8" s="1"/>
  <c r="E125" i="8" s="1"/>
  <c r="E126" i="8" s="1"/>
  <c r="E127" i="8" s="1"/>
  <c r="E128" i="8" s="1"/>
  <c r="E129" i="8" s="1"/>
  <c r="E130" i="8" s="1"/>
  <c r="E131" i="8" s="1"/>
  <c r="E132" i="8" s="1"/>
  <c r="E133" i="8" s="1"/>
  <c r="E134" i="8" s="1"/>
  <c r="E135" i="8" s="1"/>
  <c r="E136" i="8" s="1"/>
  <c r="E137" i="8" s="1"/>
  <c r="E138" i="8" s="1"/>
  <c r="E139" i="8" s="1"/>
  <c r="E140" i="8" s="1"/>
  <c r="E141" i="8" s="1"/>
  <c r="E142" i="8" s="1"/>
  <c r="E143" i="8" s="1"/>
  <c r="E144" i="8" s="1"/>
  <c r="E145" i="8" s="1"/>
  <c r="E146" i="8" s="1"/>
  <c r="E147" i="8" s="1"/>
  <c r="E148" i="8" s="1"/>
  <c r="E149" i="8" s="1"/>
  <c r="E150" i="8" s="1"/>
  <c r="E151" i="8" s="1"/>
  <c r="E152" i="8" s="1"/>
  <c r="E153" i="8" s="1"/>
  <c r="E154" i="8" s="1"/>
  <c r="E155" i="8" s="1"/>
  <c r="E156" i="8" s="1"/>
  <c r="E157" i="8" s="1"/>
  <c r="E158" i="8" s="1"/>
  <c r="E159" i="8" s="1"/>
  <c r="E160" i="8" s="1"/>
  <c r="E161" i="8" s="1"/>
  <c r="E162" i="8" s="1"/>
  <c r="E163" i="8" s="1"/>
  <c r="E164" i="8" s="1"/>
  <c r="E165" i="8" s="1"/>
  <c r="E166" i="8" s="1"/>
  <c r="E167" i="8" s="1"/>
  <c r="E168" i="8" s="1"/>
  <c r="E169" i="8" s="1"/>
  <c r="E170" i="8" s="1"/>
  <c r="E171" i="8" s="1"/>
  <c r="E172" i="8" s="1"/>
  <c r="E173" i="8" s="1"/>
  <c r="E174" i="8" s="1"/>
  <c r="E175" i="8" s="1"/>
  <c r="E176" i="8" s="1"/>
  <c r="E177" i="8" s="1"/>
  <c r="E178" i="8" s="1"/>
  <c r="E179" i="8" s="1"/>
  <c r="E180" i="8" s="1"/>
  <c r="E181" i="8" s="1"/>
  <c r="E182" i="8" s="1"/>
  <c r="E183" i="8" s="1"/>
  <c r="E184" i="8" s="1"/>
  <c r="E185" i="8" s="1"/>
  <c r="E186" i="8" s="1"/>
</calcChain>
</file>

<file path=xl/sharedStrings.xml><?xml version="1.0" encoding="utf-8"?>
<sst xmlns="http://schemas.openxmlformats.org/spreadsheetml/2006/main" count="188" uniqueCount="149">
  <si>
    <t>Nom</t>
  </si>
  <si>
    <t>Ville</t>
  </si>
  <si>
    <t>Adresse mail</t>
  </si>
  <si>
    <t>Code Postal</t>
  </si>
  <si>
    <t>Rue</t>
  </si>
  <si>
    <t>Date</t>
  </si>
  <si>
    <t>Année</t>
  </si>
  <si>
    <t>Heure RDV</t>
  </si>
  <si>
    <t>Type RDV</t>
  </si>
  <si>
    <t>Durée RDV</t>
  </si>
  <si>
    <t>Domicile</t>
  </si>
  <si>
    <t>Heure</t>
  </si>
  <si>
    <t>Type</t>
  </si>
  <si>
    <t>Durée</t>
  </si>
  <si>
    <t>Motif</t>
  </si>
  <si>
    <t>Identifiant RDV</t>
  </si>
  <si>
    <t>NOM</t>
  </si>
  <si>
    <t>aaaaaa</t>
  </si>
  <si>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</si>
  <si>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</si>
  <si>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</si>
  <si>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</si>
  <si>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</si>
  <si>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</si>
  <si>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</si>
  <si>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</si>
  <si>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</si>
  <si>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Jour de la semaine du premier jour du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</si>
  <si>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</si>
  <si>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</si>
  <si>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</si>
  <si>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</si>
  <si>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</si>
  <si>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</si>
  <si>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</si>
  <si>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</si>
  <si>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</si>
  <si>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</si>
  <si>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</si>
  <si>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</si>
  <si>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(Texte)</t>
  </si>
  <si>
    <t>Mois (Numéro)</t>
  </si>
  <si>
    <t>Mois sélectionné Tableau de bord</t>
  </si>
  <si>
    <t>Affichage calendrier tableau de bord</t>
  </si>
  <si>
    <t>SOLEIL</t>
  </si>
  <si>
    <t>LUNE</t>
  </si>
  <si>
    <t>h</t>
  </si>
  <si>
    <t>NUAGE</t>
  </si>
  <si>
    <t>du parc</t>
  </si>
  <si>
    <t>CIEL</t>
  </si>
  <si>
    <t>du champ</t>
  </si>
  <si>
    <t>Schaerbeek</t>
  </si>
  <si>
    <t>Fourons</t>
  </si>
  <si>
    <t>Waremme</t>
  </si>
  <si>
    <t>Huy</t>
  </si>
  <si>
    <t>Waimes</t>
  </si>
  <si>
    <t>Malmedy</t>
  </si>
  <si>
    <t>Chimay</t>
  </si>
  <si>
    <t>Mons</t>
  </si>
  <si>
    <t>Jette</t>
  </si>
  <si>
    <t>Auderghem</t>
  </si>
  <si>
    <t>Wavre</t>
  </si>
  <si>
    <t>Nivelles</t>
  </si>
  <si>
    <t>Diest</t>
  </si>
  <si>
    <t>Ciney</t>
  </si>
  <si>
    <t>Bastogne</t>
  </si>
  <si>
    <t>Ath</t>
  </si>
  <si>
    <t>Forest</t>
  </si>
  <si>
    <t>Ninove</t>
  </si>
  <si>
    <t>Ganshoren</t>
  </si>
  <si>
    <t>Verviers</t>
  </si>
  <si>
    <t>Namur</t>
  </si>
  <si>
    <t>Dinant</t>
  </si>
  <si>
    <t>Charleroi</t>
  </si>
  <si>
    <t>Durbuy</t>
  </si>
  <si>
    <t>Comines-Warneton</t>
  </si>
  <si>
    <t>Enghien</t>
  </si>
  <si>
    <t>Etterbeek</t>
  </si>
  <si>
    <t>Saint-Gilles</t>
  </si>
  <si>
    <t>Koekelberg</t>
  </si>
  <si>
    <t>Evere</t>
  </si>
  <si>
    <t>Hasselt</t>
  </si>
  <si>
    <t>Genk</t>
  </si>
  <si>
    <t>Arlon</t>
  </si>
  <si>
    <t>Mouscron</t>
  </si>
  <si>
    <t>Ixelles</t>
  </si>
  <si>
    <t>Anderlecht</t>
  </si>
  <si>
    <t>Watermael-Boitsfort</t>
  </si>
  <si>
    <t>Uccle</t>
  </si>
  <si>
    <t>Herentals</t>
  </si>
  <si>
    <t>Andenne</t>
  </si>
  <si>
    <t>Libramont-Chevigny</t>
  </si>
  <si>
    <t>Tournai</t>
  </si>
  <si>
    <t>Bureau</t>
  </si>
  <si>
    <t>Magasin</t>
  </si>
  <si>
    <t>Garage</t>
  </si>
  <si>
    <t xml:space="preserve">LUNE
</t>
  </si>
  <si>
    <t>Alost</t>
  </si>
  <si>
    <t>Anvers</t>
  </si>
  <si>
    <t>Audenarde</t>
  </si>
  <si>
    <t>Berchem-Ste-Agathe</t>
  </si>
  <si>
    <t>Bruges</t>
  </si>
  <si>
    <t>Courtai</t>
  </si>
  <si>
    <t>Famenne</t>
  </si>
  <si>
    <t>Furnes</t>
  </si>
  <si>
    <t>Gand</t>
  </si>
  <si>
    <t>Louvain</t>
  </si>
  <si>
    <t>Louvière</t>
  </si>
  <si>
    <t>Malines</t>
  </si>
  <si>
    <t>Marche-en-Famenne</t>
  </si>
  <si>
    <t>Molenbeek-St-Jean</t>
  </si>
  <si>
    <t>Ostende</t>
  </si>
  <si>
    <t>Roulers</t>
  </si>
  <si>
    <t>St Josse-ten-Noode</t>
  </si>
  <si>
    <t>Termonde</t>
  </si>
  <si>
    <t>Tongres</t>
  </si>
  <si>
    <t>Woluwé-St-Lambert</t>
  </si>
  <si>
    <t>Woluwé-St-Pierre</t>
  </si>
  <si>
    <t>Ypres</t>
  </si>
  <si>
    <t xml:space="preserve">SOLEIL
SOLEIL
</t>
  </si>
  <si>
    <t>Bruxelles-Ville</t>
  </si>
  <si>
    <t xml:space="preserve">NOM
</t>
  </si>
  <si>
    <t>roux, 1</t>
  </si>
  <si>
    <t>NIVELLES</t>
  </si>
  <si>
    <t>RUE</t>
  </si>
  <si>
    <t>N° Téléphone</t>
  </si>
  <si>
    <t>Nom Société</t>
  </si>
  <si>
    <t>N° TVA</t>
  </si>
  <si>
    <t>N° de 
Téléphone</t>
  </si>
  <si>
    <t>Adresse 
Mail</t>
  </si>
  <si>
    <t>A</t>
  </si>
  <si>
    <t>B</t>
  </si>
  <si>
    <t>D</t>
  </si>
  <si>
    <t>C</t>
  </si>
  <si>
    <t>E</t>
  </si>
  <si>
    <t>F</t>
  </si>
  <si>
    <t>G</t>
  </si>
  <si>
    <t>Changement des pneus</t>
  </si>
  <si>
    <t>Chngement d'huile</t>
  </si>
  <si>
    <t>Nom Entreprise</t>
  </si>
  <si>
    <t>N°  de TVA</t>
  </si>
  <si>
    <t>CT-Auto</t>
  </si>
  <si>
    <t>Examiner les comptes</t>
  </si>
  <si>
    <t>Voir les prospects</t>
  </si>
  <si>
    <t>Entretient pour CT</t>
  </si>
  <si>
    <t>Les invités</t>
  </si>
  <si>
    <t>Deposer devis</t>
  </si>
  <si>
    <t>Ttttttt</t>
  </si>
  <si>
    <t>test@test.com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</si>
</sst>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5" formatCode="dd"/>
    <numFmt numFmtId="166" formatCode="[$-F800]dddd\,\ mmmm\ dd\,\ yyyy"/>
    <numFmt numFmtId="167" formatCode="yyyy"/>
    <numFmt numFmtId="168" formatCode="dddd\ dd\ mmmm"/>
    <numFmt numFmtId="169" formatCode="\+\3\2&quot; &quot;000&quot; &quot;000&quot; &quot;000"/>
    <numFmt numFmtId="170" formatCode="\ \ \ @"/>
    <numFmt numFmtId="171" formatCode="0\ 000\ 000\ 000"/>
  </numFmts>
  <fonts count="2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0033CC"/>
      <name val="Calibri"/>
      <family val="2"/>
      <scheme val="minor"/>
    </font>
    <font>
      <b/>
      <sz val="9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6"/>
      <color theme="1"/>
      <name val="Arial"/>
      <family val="2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9A0000"/>
      <name val="Calibri"/>
      <family val="2"/>
      <scheme val="minor"/>
    </font>
    <font>
      <b/>
      <sz val="6"/>
      <color rgb="FF9A0000"/>
      <name val="Calibri"/>
      <family val="2"/>
      <scheme val="minor"/>
    </font>
    <font>
      <b/>
      <sz val="13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1"/>
      <name val="Arial Rounded MT Bold"/>
      <family val="2"/>
    </font>
    <font>
      <b/>
      <sz val="14"/>
      <color theme="1"/>
      <name val="Arial Rounded MT Bold"/>
      <family val="2"/>
    </font>
    <font>
      <sz val="12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99"/>
        <bgColor indexed="64"/>
      </patternFill>
    </fill>
  </fills>
  <borders count="3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4" tint="0.39997558519241921"/>
      </right>
      <top/>
      <bottom style="thick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/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 style="medium">
        <color theme="2"/>
      </left>
      <right style="thin">
        <color theme="0"/>
      </right>
      <top/>
      <bottom style="thick">
        <color theme="0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theme="2"/>
      </right>
      <top/>
      <bottom/>
      <diagonal/>
    </border>
    <border>
      <left style="thin">
        <color rgb="FF820000"/>
      </left>
      <right style="thin">
        <color rgb="FF820000"/>
      </right>
      <top style="thin">
        <color rgb="FF820000"/>
      </top>
      <bottom style="thin">
        <color rgb="FF82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21" fillId="0" borderId="0"/>
  </cellStyleXfs>
  <cellXfs count="82">
    <xf numFmtId="0" fontId="0" fillId="0" borderId="0" xfId="0"/>
    <xf numFmtId="0" fontId="0" fillId="0" borderId="3" xfId="0" applyBorder="1"/>
    <xf numFmtId="0" fontId="2" fillId="0" borderId="0" xfId="1" applyFill="1" applyBorder="1" applyAlignment="1" applyProtection="1"/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5" fillId="0" borderId="0" xfId="2" applyNumberFormat="1"/>
    <xf numFmtId="0" fontId="5" fillId="0" borderId="0" xfId="2"/>
    <xf numFmtId="0" fontId="1" fillId="2" borderId="5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7" fillId="4" borderId="9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1" fontId="0" fillId="4" borderId="13" xfId="0" applyNumberFormat="1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" fontId="0" fillId="4" borderId="15" xfId="0" applyNumberForma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" fontId="0" fillId="4" borderId="16" xfId="0" applyNumberFormat="1" applyFill="1" applyBorder="1" applyAlignment="1">
      <alignment horizontal="center" vertical="center"/>
    </xf>
    <xf numFmtId="1" fontId="0" fillId="4" borderId="10" xfId="0" applyNumberForma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" fontId="0" fillId="3" borderId="15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 vertical="center"/>
    </xf>
    <xf numFmtId="1" fontId="0" fillId="3" borderId="17" xfId="0" applyNumberForma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1" fontId="0" fillId="4" borderId="22" xfId="0" applyNumberFormat="1" applyFill="1" applyBorder="1" applyAlignment="1">
      <alignment horizontal="center" vertical="center"/>
    </xf>
    <xf numFmtId="166" fontId="0" fillId="4" borderId="23" xfId="0" applyNumberFormat="1" applyFill="1" applyBorder="1" applyAlignment="1">
      <alignment horizontal="centerContinuous" vertical="center"/>
    </xf>
    <xf numFmtId="166" fontId="0" fillId="4" borderId="25" xfId="0" applyNumberFormat="1" applyFill="1" applyBorder="1" applyAlignment="1">
      <alignment horizontal="centerContinuous" vertical="center"/>
    </xf>
    <xf numFmtId="166" fontId="0" fillId="3" borderId="21" xfId="0" applyNumberFormat="1" applyFill="1" applyBorder="1" applyAlignment="1">
      <alignment horizontal="centerContinuous" vertical="center"/>
    </xf>
    <xf numFmtId="166" fontId="0" fillId="3" borderId="26" xfId="0" applyNumberFormat="1" applyFill="1" applyBorder="1" applyAlignment="1">
      <alignment horizontal="centerContinuous" vertical="center"/>
    </xf>
    <xf numFmtId="0" fontId="0" fillId="4" borderId="24" xfId="0" applyFill="1" applyBorder="1" applyAlignment="1">
      <alignment horizontal="centerContinuous" vertical="center"/>
    </xf>
    <xf numFmtId="0" fontId="0" fillId="4" borderId="27" xfId="0" applyFill="1" applyBorder="1" applyAlignment="1">
      <alignment horizontal="centerContinuous" vertical="center"/>
    </xf>
    <xf numFmtId="0" fontId="1" fillId="5" borderId="29" xfId="0" applyFont="1" applyFill="1" applyBorder="1" applyAlignment="1">
      <alignment horizontal="centerContinuous" vertical="center"/>
    </xf>
    <xf numFmtId="0" fontId="0" fillId="5" borderId="30" xfId="0" applyFill="1" applyBorder="1" applyAlignment="1">
      <alignment horizontal="centerContinuous"/>
    </xf>
    <xf numFmtId="0" fontId="1" fillId="5" borderId="28" xfId="0" applyFont="1" applyFill="1" applyBorder="1" applyAlignment="1">
      <alignment horizontal="centerContinuous" vertical="center"/>
    </xf>
    <xf numFmtId="1" fontId="0" fillId="0" borderId="0" xfId="0" applyNumberFormat="1"/>
    <xf numFmtId="1" fontId="6" fillId="0" borderId="0" xfId="0" applyNumberFormat="1" applyFont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31" xfId="0" applyBorder="1"/>
    <xf numFmtId="0" fontId="14" fillId="0" borderId="0" xfId="0" applyFont="1"/>
    <xf numFmtId="169" fontId="0" fillId="0" borderId="3" xfId="0" applyNumberFormat="1" applyBorder="1"/>
    <xf numFmtId="0" fontId="3" fillId="6" borderId="1" xfId="0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 wrapText="1"/>
    </xf>
    <xf numFmtId="14" fontId="4" fillId="6" borderId="1" xfId="0" applyNumberFormat="1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 vertical="top"/>
    </xf>
    <xf numFmtId="0" fontId="10" fillId="0" borderId="32" xfId="0" applyFont="1" applyBorder="1"/>
    <xf numFmtId="0" fontId="10" fillId="0" borderId="32" xfId="0" applyFont="1" applyBorder="1" applyAlignment="1">
      <alignment wrapText="1"/>
    </xf>
    <xf numFmtId="0" fontId="11" fillId="0" borderId="32" xfId="0" applyFont="1" applyBorder="1" applyAlignment="1">
      <alignment wrapText="1"/>
    </xf>
    <xf numFmtId="0" fontId="17" fillId="0" borderId="32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7" fillId="7" borderId="33" xfId="3" applyFont="1" applyFill="1" applyBorder="1" applyAlignment="1">
      <alignment horizontal="center" vertical="center"/>
    </xf>
    <xf numFmtId="0" fontId="17" fillId="7" borderId="33" xfId="3" applyFont="1" applyFill="1" applyBorder="1" applyAlignment="1">
      <alignment horizontal="center" vertical="center" wrapText="1"/>
    </xf>
    <xf numFmtId="170" fontId="17" fillId="7" borderId="33" xfId="3" applyNumberFormat="1" applyFont="1" applyFill="1" applyBorder="1" applyAlignment="1">
      <alignment horizontal="center" vertical="center"/>
    </xf>
    <xf numFmtId="171" fontId="17" fillId="7" borderId="33" xfId="3" applyNumberFormat="1" applyFont="1" applyFill="1" applyBorder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6" fillId="8" borderId="33" xfId="0" applyFont="1" applyFill="1" applyBorder="1" applyAlignment="1">
      <alignment horizontal="center"/>
    </xf>
    <xf numFmtId="165" fontId="13" fillId="8" borderId="32" xfId="0" applyNumberFormat="1" applyFont="1" applyFill="1" applyBorder="1"/>
    <xf numFmtId="170" fontId="17" fillId="7" borderId="33" xfId="3" applyNumberFormat="1" applyFont="1" applyFill="1" applyBorder="1" applyAlignment="1">
      <alignment horizontal="center" wrapText="1"/>
    </xf>
    <xf numFmtId="0" fontId="17" fillId="7" borderId="33" xfId="3" applyFont="1" applyFill="1" applyBorder="1" applyAlignment="1">
      <alignment horizontal="center" wrapText="1"/>
    </xf>
    <xf numFmtId="0" fontId="24" fillId="0" borderId="0" xfId="0" applyFont="1"/>
    <xf numFmtId="1" fontId="12" fillId="0" borderId="0" xfId="0" applyNumberFormat="1" applyFont="1" applyAlignment="1">
      <alignment horizontal="right" vertical="center"/>
    </xf>
    <xf numFmtId="1" fontId="18" fillId="0" borderId="0" xfId="0" applyNumberFormat="1" applyFont="1" applyAlignment="1">
      <alignment horizontal="left" vertical="center"/>
    </xf>
    <xf numFmtId="0" fontId="18" fillId="0" borderId="0" xfId="0" applyFont="1" applyAlignment="1">
      <alignment vertical="center"/>
    </xf>
    <xf numFmtId="0" fontId="25" fillId="9" borderId="0" xfId="0" applyFont="1" applyFill="1"/>
    <xf numFmtId="14" fontId="25" fillId="9" borderId="0" xfId="0" applyNumberFormat="1" applyFont="1" applyFill="1"/>
    <xf numFmtId="168" fontId="26" fillId="9" borderId="0" xfId="0" applyNumberFormat="1" applyFont="1" applyFill="1" applyAlignment="1">
      <alignment horizontal="center" vertical="center"/>
    </xf>
    <xf numFmtId="167" fontId="26" fillId="9" borderId="0" xfId="0" applyNumberFormat="1" applyFont="1" applyFill="1" applyAlignment="1">
      <alignment horizontal="center" vertical="top"/>
    </xf>
    <xf numFmtId="171" fontId="0" fillId="0" borderId="3" xfId="0" applyNumberFormat="1" applyBorder="1"/>
  </cellXfs>
  <cellStyles count="4">
    <cellStyle name="Lien hypertexte" xfId="1" builtinId="8"/>
    <cellStyle name="Normal" xfId="0" builtinId="0"/>
    <cellStyle name="Normal 2" xfId="2" xr:uid="{00000000-0005-0000-0000-000002000000}"/>
    <cellStyle name="Normal 2 2" xfId="3" xr:uid="{5055955D-DA72-4A5B-8A6C-18EEF94DAD35}"/>
  </cellStyles>
  <dxfs count="45">
    <dxf>
      <fill>
        <patternFill>
          <bgColor rgb="FF820000"/>
        </patternFill>
      </fill>
      <border>
        <left style="thin">
          <color rgb="FF820000"/>
        </left>
        <right style="thin">
          <color rgb="FF820000"/>
        </right>
        <top style="thin">
          <color rgb="FF820000"/>
        </top>
        <bottom style="thin">
          <color rgb="FF820000"/>
        </bottom>
      </border>
    </dxf>
    <dxf>
      <font>
        <color rgb="FF820000"/>
      </font>
      <fill>
        <patternFill>
          <bgColor rgb="FF820000"/>
        </patternFill>
      </fill>
      <border>
        <left style="thin">
          <color rgb="FF820000"/>
        </left>
        <right style="thin">
          <color rgb="FF820000"/>
        </right>
        <top style="thin">
          <color rgb="FF820000"/>
        </top>
        <bottom style="thin">
          <color rgb="FF820000"/>
        </bottom>
      </border>
    </dxf>
    <dxf>
      <font>
        <color theme="0"/>
      </font>
      <fill>
        <patternFill>
          <bgColor rgb="FF82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0\ 000\ 000\ 000"/>
      <border diagonalUp="0" diagonalDown="0">
        <left/>
        <right style="thin">
          <color theme="0"/>
        </right>
        <top/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medium">
          <color theme="2"/>
        </left>
        <right style="medium">
          <color theme="2"/>
        </right>
        <top style="medium">
          <color theme="2"/>
        </top>
        <bottom/>
      </border>
    </dxf>
    <dxf>
      <border outline="0">
        <right style="medium">
          <color theme="2"/>
        </right>
      </border>
    </dxf>
    <dxf>
      <border outline="0">
        <top style="thin">
          <color theme="4" tint="0.39997558519241921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border outline="0">
        <bottom style="thick">
          <color theme="0"/>
        </bottom>
      </border>
    </dxf>
    <dxf>
      <numFmt numFmtId="2" formatCode="0.00"/>
    </dxf>
    <dxf>
      <numFmt numFmtId="1" formatCode="0"/>
    </dxf>
    <dxf>
      <numFmt numFmtId="19" formatCode="dd/mm/yyyy"/>
    </dxf>
    <dxf>
      <border outline="0">
        <top style="medium">
          <color theme="2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33CC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0#&quot; &quot;##&quot; &quot;##&quot; &quot;##&quot; &quot;##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0000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CCFF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 patternType="solid">
          <bgColor rgb="FFFFFFCC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66CC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0"/>
        </vertical>
        <horizontal style="medium">
          <color theme="2"/>
        </horizontal>
      </border>
    </dxf>
  </dxfs>
  <tableStyles count="1" defaultTableStyle="Style de tableau 1" defaultPivotStyle="PivotStyleLight16">
    <tableStyle name="Style de tableau 1" pivot="0" count="7" xr9:uid="{00000000-0011-0000-FFFF-FFFF00000000}">
      <tableStyleElement type="wholeTable" dxfId="44"/>
      <tableStyleElement type="headerRow" dxfId="43"/>
      <tableStyleElement type="totalRow" dxfId="42"/>
      <tableStyleElement type="firstRowStripe" dxfId="41"/>
      <tableStyleElement type="secondRowStripe" dxfId="40"/>
      <tableStyleElement type="firstColumnStripe" dxfId="39"/>
      <tableStyleElement type="secondColumnStripe" dxfId="38"/>
    </tableStyle>
  </tableStyles>
  <colors>
    <mruColors>
      <color rgb="FF820000"/>
      <color rgb="FF00CC99"/>
      <color rgb="FF9A0000"/>
      <color rgb="FFA80000"/>
      <color rgb="FF990000"/>
      <color rgb="FF99FFCC"/>
      <color rgb="FFCCFFCC"/>
      <color rgb="FFCCFFFF"/>
      <color rgb="FFFFFFCC"/>
      <color rgb="FFFFD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13</xdr:row>
      <xdr:rowOff>285750</xdr:rowOff>
    </xdr:from>
    <xdr:to>
      <xdr:col>12</xdr:col>
      <xdr:colOff>19050</xdr:colOff>
      <xdr:row>15</xdr:row>
      <xdr:rowOff>104775</xdr:rowOff>
    </xdr:to>
    <xdr:sp macro="[0]!OuvertureFrmRDV" textlink="">
      <xdr:nvSpPr>
        <xdr:cNvPr id="6" name="Étiquet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477125" y="285750"/>
          <a:ext cx="2781300" cy="619125"/>
        </a:xfrm>
        <a:prstGeom prst="plaque">
          <a:avLst>
            <a:gd name="adj" fmla="val 0"/>
          </a:avLst>
        </a:prstGeom>
        <a:solidFill>
          <a:srgbClr val="00CC99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  <a:latin typeface="Segoe UI Black" pitchFamily="34" charset="0"/>
              <a:ea typeface="Segoe UI Black" pitchFamily="34" charset="0"/>
              <a:cs typeface="Times New Roman" pitchFamily="18" charset="0"/>
            </a:rPr>
            <a:t>GESTION RENDEZ-VOUS</a:t>
          </a:r>
        </a:p>
      </xdr:txBody>
    </xdr:sp>
    <xdr:clientData/>
  </xdr:twoCellAnchor>
  <xdr:twoCellAnchor>
    <xdr:from>
      <xdr:col>12</xdr:col>
      <xdr:colOff>276224</xdr:colOff>
      <xdr:row>13</xdr:row>
      <xdr:rowOff>285750</xdr:rowOff>
    </xdr:from>
    <xdr:to>
      <xdr:col>16</xdr:col>
      <xdr:colOff>19050</xdr:colOff>
      <xdr:row>15</xdr:row>
      <xdr:rowOff>104775</xdr:rowOff>
    </xdr:to>
    <xdr:sp macro="[0]!OuvertureFrmPatient" textlink="">
      <xdr:nvSpPr>
        <xdr:cNvPr id="45" name="Étiquett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10515599" y="285750"/>
          <a:ext cx="2790826" cy="619125"/>
        </a:xfrm>
        <a:prstGeom prst="plaque">
          <a:avLst>
            <a:gd name="adj" fmla="val 0"/>
          </a:avLst>
        </a:prstGeom>
        <a:solidFill>
          <a:srgbClr val="00CC99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  <a:latin typeface="Segoe UI Black" pitchFamily="34" charset="0"/>
              <a:ea typeface="Segoe UI Black" pitchFamily="34" charset="0"/>
              <a:cs typeface="Times New Roman" pitchFamily="18" charset="0"/>
            </a:rPr>
            <a:t>GESTION  CLIENT</a:t>
          </a:r>
        </a:p>
      </xdr:txBody>
    </xdr:sp>
    <xdr:clientData/>
  </xdr:twoCellAnchor>
  <xdr:twoCellAnchor>
    <xdr:from>
      <xdr:col>6</xdr:col>
      <xdr:colOff>228601</xdr:colOff>
      <xdr:row>14</xdr:row>
      <xdr:rowOff>38101</xdr:rowOff>
    </xdr:from>
    <xdr:to>
      <xdr:col>7</xdr:col>
      <xdr:colOff>847725</xdr:colOff>
      <xdr:row>14</xdr:row>
      <xdr:rowOff>419101</xdr:rowOff>
    </xdr:to>
    <xdr:sp macro="[0]!Étiquette23_Cliqu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5562601" y="400051"/>
          <a:ext cx="1590674" cy="381000"/>
        </a:xfrm>
        <a:prstGeom prst="roundRect">
          <a:avLst>
            <a:gd name="adj" fmla="val 0"/>
          </a:avLst>
        </a:prstGeom>
        <a:solidFill>
          <a:srgbClr val="00CC99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FF00"/>
              </a:solidFill>
            </a:rPr>
            <a:t>AUJOURD'HUI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Patient" displayName="T_Patient" ref="A1:G6" totalsRowShown="0" headerRowDxfId="37" dataDxfId="35" headerRowBorderDxfId="36" tableBorderDxfId="34">
  <tableColumns count="7">
    <tableColumn id="2" xr3:uid="{00000000-0010-0000-0000-000002000000}" name="Nom Société" dataDxfId="33"/>
    <tableColumn id="10" xr3:uid="{00000000-0010-0000-0000-00000A000000}" name="RUE" dataDxfId="32"/>
    <tableColumn id="11" xr3:uid="{00000000-0010-0000-0000-00000B000000}" name="Code Postal" dataDxfId="31"/>
    <tableColumn id="12" xr3:uid="{00000000-0010-0000-0000-00000C000000}" name="Ville" dataDxfId="30"/>
    <tableColumn id="1" xr3:uid="{B6470AFD-BA0E-4E3F-9E1A-DBE18F0EC1EB}" name="N° TVA" dataDxfId="3"/>
    <tableColumn id="13" xr3:uid="{00000000-0010-0000-0000-00000D000000}" name="N° Téléphone" dataDxfId="29"/>
    <tableColumn id="14" xr3:uid="{00000000-0010-0000-0000-00000E000000}" name="Adresse mail" dataDxfId="28" dataCellStyle="Lien hypertexte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_RDV" displayName="T_RDV" ref="A1:G8" totalsRowShown="0" headerRowDxfId="27" headerRowBorderDxfId="26" tableBorderDxfId="25">
  <autoFilter ref="A1:G8" xr:uid="{00000000-0009-0000-0100-000007000000}"/>
  <sortState xmlns:xlrd2="http://schemas.microsoft.com/office/spreadsheetml/2017/richdata2" ref="A2:G2">
    <sortCondition descending="1" ref="B2"/>
    <sortCondition ref="C2"/>
  </sortState>
  <tableColumns count="7">
    <tableColumn id="1" xr3:uid="{00000000-0010-0000-0100-000001000000}" name="Identifiant RDV" dataDxfId="4">
      <calculatedColumnFormula>T_RDV[[#This Row],[Nom]]&amp;"-"&amp;T_RDV[[#This Row],[Nom]]&amp;"-"&amp; TEXT(T_RDV[[#This Row],[Date]],"jj/mm/aaaa")</calculatedColumnFormula>
    </tableColumn>
    <tableColumn id="10" xr3:uid="{00000000-0010-0000-0100-00000A000000}" name="Date" dataDxfId="24"/>
    <tableColumn id="2" xr3:uid="{00000000-0010-0000-0100-000002000000}" name="Heure" dataDxfId="23"/>
    <tableColumn id="3" xr3:uid="{00000000-0010-0000-0100-000003000000}" name="Nom"/>
    <tableColumn id="6" xr3:uid="{00000000-0010-0000-0100-000006000000}" name="Type"/>
    <tableColumn id="7" xr3:uid="{00000000-0010-0000-0100-000007000000}" name="Durée" dataDxfId="22"/>
    <tableColumn id="8" xr3:uid="{00000000-0010-0000-0100-000008000000}" name="Motif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Ville" displayName="T_Ville" ref="A1:B67" totalsRowShown="0" dataDxfId="20" headerRowBorderDxfId="21">
  <sortState xmlns:xlrd2="http://schemas.microsoft.com/office/spreadsheetml/2017/richdata2" ref="A2:B2">
    <sortCondition ref="A2"/>
  </sortState>
  <tableColumns count="2">
    <tableColumn id="1" xr3:uid="{00000000-0010-0000-0200-000001000000}" name="Ville" dataDxfId="19"/>
    <tableColumn id="2" xr3:uid="{00000000-0010-0000-0200-000002000000}" name="Code Postal" dataDxfId="1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_Date" displayName="T_Date" ref="E1:F186" totalsRowShown="0" headerRowDxfId="17">
  <tableColumns count="2">
    <tableColumn id="1" xr3:uid="{00000000-0010-0000-0700-000001000000}" name="Date" dataDxfId="16" dataCellStyle="Normal 2">
      <calculatedColumnFormula>E1+1</calculatedColumnFormula>
    </tableColumn>
    <tableColumn id="2" xr3:uid="{00000000-0010-0000-0700-000002000000}" name="Année" dataDxfId="15" dataCellStyle="Normal 2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8000000}" name="T_Heure" displayName="T_Heure" ref="H1:H12" totalsRowShown="0" headerRowDxfId="14" dataDxfId="12" headerRowBorderDxfId="13" tableBorderDxfId="11">
  <tableColumns count="1">
    <tableColumn id="1" xr3:uid="{00000000-0010-0000-0800-000001000000}" name="Heure RDV" dataDxfId="10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9000000}" name="T_Typeduréerdv" displayName="T_Typeduréerdv" ref="J1:K6" totalsRowShown="0" headerRowDxfId="9" headerRowBorderDxfId="8" tableBorderDxfId="7">
  <tableColumns count="2">
    <tableColumn id="1" xr3:uid="{00000000-0010-0000-0900-000001000000}" name="Type RDV" dataDxfId="6"/>
    <tableColumn id="2" xr3:uid="{00000000-0010-0000-0900-000002000000}" name="Durée RDV" dataDxfId="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test@test.com" TargetMode="External"/><Relationship Id="rId1" Type="http://schemas.openxmlformats.org/officeDocument/2006/relationships/hyperlink" Target="mailto:test@test.com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43"/>
  <sheetViews>
    <sheetView tabSelected="1" topLeftCell="A14" zoomScaleNormal="100" workbookViewId="0">
      <selection activeCell="J19" sqref="J19"/>
    </sheetView>
  </sheetViews>
  <sheetFormatPr baseColWidth="10" defaultColWidth="0" defaultRowHeight="15" zeroHeight="1" x14ac:dyDescent="0.25"/>
  <cols>
    <col min="1" max="1" width="6.42578125" customWidth="1"/>
    <col min="2" max="5" width="14.7109375" customWidth="1"/>
    <col min="6" max="6" width="14.7109375" bestFit="1" customWidth="1"/>
    <col min="7" max="7" width="14.5703125" bestFit="1" customWidth="1"/>
    <col min="8" max="8" width="12.85546875" bestFit="1" customWidth="1"/>
    <col min="9" max="9" width="4.7109375" customWidth="1"/>
    <col min="10" max="10" width="6.7109375" customWidth="1"/>
    <col min="11" max="11" width="7" customWidth="1"/>
    <col min="12" max="12" width="27.7109375" customWidth="1"/>
    <col min="13" max="18" width="11.42578125" customWidth="1"/>
    <col min="19" max="16384" width="11.42578125" hidden="1"/>
  </cols>
  <sheetData>
    <row r="1" spans="2:8" ht="54.95" hidden="1" customHeight="1" x14ac:dyDescent="0.25">
      <c r="B1" s="41" t="s">
        <v>43</v>
      </c>
      <c r="C1" s="39"/>
      <c r="D1" s="40"/>
      <c r="E1" s="29" t="s">
        <v>6</v>
      </c>
      <c r="F1" s="30" t="s">
        <v>40</v>
      </c>
      <c r="G1" s="30" t="s">
        <v>41</v>
      </c>
      <c r="H1" s="31" t="s">
        <v>42</v>
      </c>
    </row>
    <row r="2" spans="2:8" ht="15.75" hidden="1" thickBot="1" x14ac:dyDescent="0.3">
      <c r="B2" s="10" t="s">
        <v>25</v>
      </c>
      <c r="C2" s="33">
        <f>DATE(F15,H2,1)</f>
        <v>44866</v>
      </c>
      <c r="D2" s="34"/>
      <c r="E2" s="12">
        <v>2022</v>
      </c>
      <c r="F2" s="13" t="s">
        <v>28</v>
      </c>
      <c r="G2" s="13">
        <v>1</v>
      </c>
      <c r="H2" s="32">
        <f>VLOOKUP(E15,F2:G13,2,FALSE)</f>
        <v>11</v>
      </c>
    </row>
    <row r="3" spans="2:8" hidden="1" x14ac:dyDescent="0.25">
      <c r="B3" s="21" t="s">
        <v>26</v>
      </c>
      <c r="C3" s="35">
        <f>EOMONTH(C2,0)</f>
        <v>44895</v>
      </c>
      <c r="D3" s="36"/>
      <c r="E3" s="22">
        <v>2023</v>
      </c>
      <c r="F3" s="23" t="s">
        <v>29</v>
      </c>
      <c r="G3" s="25">
        <v>2</v>
      </c>
    </row>
    <row r="4" spans="2:8" ht="18.75" hidden="1" thickBot="1" x14ac:dyDescent="0.3">
      <c r="B4" s="11" t="s">
        <v>27</v>
      </c>
      <c r="C4" s="37">
        <f>WEEKDAY(C2,2)</f>
        <v>2</v>
      </c>
      <c r="D4" s="38"/>
      <c r="E4" s="14">
        <v>2024</v>
      </c>
      <c r="F4" s="15" t="s">
        <v>30</v>
      </c>
      <c r="G4" s="19">
        <v>3</v>
      </c>
    </row>
    <row r="5" spans="2:8" hidden="1" x14ac:dyDescent="0.25">
      <c r="B5" s="9"/>
      <c r="C5" s="9"/>
      <c r="E5" s="24">
        <v>2025</v>
      </c>
      <c r="F5" s="23" t="s">
        <v>31</v>
      </c>
      <c r="G5" s="25">
        <v>4</v>
      </c>
    </row>
    <row r="6" spans="2:8" hidden="1" x14ac:dyDescent="0.25">
      <c r="B6" s="9"/>
      <c r="C6" s="9"/>
      <c r="E6" s="16">
        <v>2026</v>
      </c>
      <c r="F6" s="17" t="s">
        <v>32</v>
      </c>
      <c r="G6" s="19">
        <v>5</v>
      </c>
    </row>
    <row r="7" spans="2:8" hidden="1" x14ac:dyDescent="0.25">
      <c r="B7" s="9"/>
      <c r="C7" s="9"/>
      <c r="E7" s="24">
        <v>2027</v>
      </c>
      <c r="F7" s="23" t="s">
        <v>33</v>
      </c>
      <c r="G7" s="25">
        <v>6</v>
      </c>
    </row>
    <row r="8" spans="2:8" hidden="1" x14ac:dyDescent="0.25">
      <c r="B8" s="9"/>
      <c r="C8" s="9"/>
      <c r="E8" s="16">
        <v>2028</v>
      </c>
      <c r="F8" s="15" t="s">
        <v>34</v>
      </c>
      <c r="G8" s="19">
        <v>7</v>
      </c>
    </row>
    <row r="9" spans="2:8" hidden="1" x14ac:dyDescent="0.25">
      <c r="B9" s="9"/>
      <c r="C9" s="9"/>
      <c r="E9" s="24">
        <v>2029</v>
      </c>
      <c r="F9" s="23" t="s">
        <v>35</v>
      </c>
      <c r="G9" s="25">
        <v>8</v>
      </c>
    </row>
    <row r="10" spans="2:8" ht="15.75" hidden="1" thickBot="1" x14ac:dyDescent="0.3">
      <c r="B10" s="9"/>
      <c r="C10" s="9"/>
      <c r="E10" s="18">
        <v>2030</v>
      </c>
      <c r="F10" s="15" t="s">
        <v>36</v>
      </c>
      <c r="G10" s="19">
        <v>9</v>
      </c>
    </row>
    <row r="11" spans="2:8" hidden="1" x14ac:dyDescent="0.25">
      <c r="B11" s="9"/>
      <c r="C11" s="9"/>
      <c r="F11" s="26" t="s">
        <v>37</v>
      </c>
      <c r="G11" s="25">
        <v>10</v>
      </c>
    </row>
    <row r="12" spans="2:8" hidden="1" x14ac:dyDescent="0.25">
      <c r="B12" s="9"/>
      <c r="C12" s="9"/>
      <c r="F12" s="20" t="s">
        <v>38</v>
      </c>
      <c r="G12" s="19">
        <v>11</v>
      </c>
    </row>
    <row r="13" spans="2:8" ht="15.75" hidden="1" thickBot="1" x14ac:dyDescent="0.3">
      <c r="B13" s="9"/>
      <c r="C13" s="9"/>
      <c r="F13" s="27" t="s">
        <v>39</v>
      </c>
      <c r="G13" s="28">
        <v>12</v>
      </c>
    </row>
    <row r="14" spans="2:8" ht="28.5" customHeight="1" x14ac:dyDescent="0.25">
      <c r="B14" s="9"/>
      <c r="C14" s="9"/>
    </row>
    <row r="15" spans="2:8" ht="35.1" customHeight="1" x14ac:dyDescent="0.25">
      <c r="D15" s="56"/>
      <c r="E15" s="61" t="s">
        <v>38</v>
      </c>
      <c r="F15" s="62">
        <v>2022</v>
      </c>
    </row>
    <row r="16" spans="2:8" x14ac:dyDescent="0.25"/>
    <row r="17" spans="2:12" ht="22.5" customHeight="1" x14ac:dyDescent="0.25">
      <c r="B17" s="60" t="s">
        <v>18</v>
      </c>
      <c r="C17" s="60" t="s">
        <v>19</v>
      </c>
      <c r="D17" s="60" t="s">
        <v>20</v>
      </c>
      <c r="E17" s="60" t="s">
        <v>21</v>
      </c>
      <c r="F17" s="60" t="s">
        <v>22</v>
      </c>
      <c r="G17" s="60" t="s">
        <v>23</v>
      </c>
      <c r="H17" s="60" t="s">
        <v>24</v>
      </c>
      <c r="J17" s="77"/>
      <c r="K17" s="78"/>
      <c r="L17" s="79">
        <v>44866</v>
      </c>
    </row>
    <row r="18" spans="2:12" ht="20.100000000000001" customHeight="1" x14ac:dyDescent="0.25">
      <c r="B18" s="70">
        <f>C2-C4+1</f>
        <v>44865</v>
      </c>
      <c r="C18" s="70">
        <f>B18+1</f>
        <v>44866</v>
      </c>
      <c r="D18" s="70">
        <f t="shared" ref="D18:H18" si="0">C18+1</f>
        <v>44867</v>
      </c>
      <c r="E18" s="70">
        <f t="shared" si="0"/>
        <v>44868</v>
      </c>
      <c r="F18" s="70">
        <f t="shared" si="0"/>
        <v>44869</v>
      </c>
      <c r="G18" s="70">
        <f t="shared" si="0"/>
        <v>44870</v>
      </c>
      <c r="H18" s="70">
        <f t="shared" si="0"/>
        <v>44871</v>
      </c>
      <c r="J18" s="77"/>
      <c r="K18" s="78"/>
      <c r="L18" s="80">
        <f>agenda_heures_date</f>
        <v>44866</v>
      </c>
    </row>
    <row r="19" spans="2:12" ht="30" customHeight="1" x14ac:dyDescent="0.25">
      <c r="B19" s="57"/>
      <c r="C19" s="57"/>
      <c r="D19" s="57"/>
      <c r="E19" s="57"/>
      <c r="F19" s="57"/>
      <c r="G19" s="57"/>
      <c r="H19" s="58"/>
      <c r="J19" s="74">
        <v>8</v>
      </c>
      <c r="K19" s="75" t="s">
        <v>46</v>
      </c>
      <c r="L19" s="76"/>
    </row>
    <row r="20" spans="2:12" ht="20.100000000000001" customHeight="1" x14ac:dyDescent="0.25">
      <c r="B20" s="70">
        <f t="shared" ref="B20:H20" si="1">B18+7</f>
        <v>44872</v>
      </c>
      <c r="C20" s="70">
        <f t="shared" si="1"/>
        <v>44873</v>
      </c>
      <c r="D20" s="70">
        <f t="shared" si="1"/>
        <v>44874</v>
      </c>
      <c r="E20" s="70">
        <f t="shared" si="1"/>
        <v>44875</v>
      </c>
      <c r="F20" s="70">
        <f t="shared" si="1"/>
        <v>44876</v>
      </c>
      <c r="G20" s="70">
        <f t="shared" si="1"/>
        <v>44877</v>
      </c>
      <c r="H20" s="70">
        <f t="shared" si="1"/>
        <v>44878</v>
      </c>
      <c r="J20" s="74">
        <v>9</v>
      </c>
      <c r="K20" s="75" t="s">
        <v>46</v>
      </c>
      <c r="L20" s="76"/>
    </row>
    <row r="21" spans="2:12" ht="30" customHeight="1" x14ac:dyDescent="0.25">
      <c r="B21" s="58"/>
      <c r="C21" s="59"/>
      <c r="D21" s="57"/>
      <c r="E21" s="57"/>
      <c r="F21" s="58" t="s">
        <v>121</v>
      </c>
      <c r="G21" s="57"/>
      <c r="H21" s="57"/>
      <c r="J21" s="74">
        <v>10</v>
      </c>
      <c r="K21" s="75" t="s">
        <v>46</v>
      </c>
      <c r="L21" s="76"/>
    </row>
    <row r="22" spans="2:12" ht="20.100000000000001" customHeight="1" x14ac:dyDescent="0.25">
      <c r="B22" s="70">
        <f t="shared" ref="B22:H22" si="2">B20+7</f>
        <v>44879</v>
      </c>
      <c r="C22" s="70">
        <f t="shared" si="2"/>
        <v>44880</v>
      </c>
      <c r="D22" s="70">
        <f t="shared" si="2"/>
        <v>44881</v>
      </c>
      <c r="E22" s="70">
        <f t="shared" si="2"/>
        <v>44882</v>
      </c>
      <c r="F22" s="70">
        <f t="shared" si="2"/>
        <v>44883</v>
      </c>
      <c r="G22" s="70">
        <f t="shared" si="2"/>
        <v>44884</v>
      </c>
      <c r="H22" s="70">
        <f t="shared" si="2"/>
        <v>44885</v>
      </c>
      <c r="J22" s="74">
        <v>11</v>
      </c>
      <c r="K22" s="75" t="s">
        <v>46</v>
      </c>
      <c r="L22" s="76"/>
    </row>
    <row r="23" spans="2:12" ht="30" customHeight="1" x14ac:dyDescent="0.25">
      <c r="B23" s="58"/>
      <c r="C23" s="58" t="s">
        <v>119</v>
      </c>
      <c r="D23" s="58" t="s">
        <v>96</v>
      </c>
      <c r="E23" s="58"/>
      <c r="F23" s="58"/>
      <c r="G23" s="58"/>
      <c r="H23" s="58"/>
      <c r="J23" s="74">
        <v>12</v>
      </c>
      <c r="K23" s="75" t="s">
        <v>46</v>
      </c>
      <c r="L23" s="76"/>
    </row>
    <row r="24" spans="2:12" ht="20.100000000000001" customHeight="1" x14ac:dyDescent="0.25">
      <c r="B24" s="70">
        <f t="shared" ref="B24:H24" si="3">B22+7</f>
        <v>44886</v>
      </c>
      <c r="C24" s="70">
        <f t="shared" si="3"/>
        <v>44887</v>
      </c>
      <c r="D24" s="70">
        <f t="shared" si="3"/>
        <v>44888</v>
      </c>
      <c r="E24" s="70">
        <f t="shared" si="3"/>
        <v>44889</v>
      </c>
      <c r="F24" s="70">
        <f t="shared" si="3"/>
        <v>44890</v>
      </c>
      <c r="G24" s="70">
        <f t="shared" si="3"/>
        <v>44891</v>
      </c>
      <c r="H24" s="70">
        <f t="shared" si="3"/>
        <v>44892</v>
      </c>
      <c r="J24" s="74">
        <v>13</v>
      </c>
      <c r="K24" s="75" t="s">
        <v>46</v>
      </c>
      <c r="L24" s="76"/>
    </row>
    <row r="25" spans="2:12" ht="30" customHeight="1" x14ac:dyDescent="0.25">
      <c r="B25" s="58"/>
      <c r="C25" s="57"/>
      <c r="D25" s="57"/>
      <c r="E25" s="57"/>
      <c r="F25" s="57"/>
      <c r="G25" s="57"/>
      <c r="H25" s="57"/>
      <c r="J25" s="74">
        <v>14</v>
      </c>
      <c r="K25" s="75" t="s">
        <v>46</v>
      </c>
      <c r="L25" s="76"/>
    </row>
    <row r="26" spans="2:12" ht="20.100000000000001" customHeight="1" x14ac:dyDescent="0.25">
      <c r="B26" s="70">
        <f t="shared" ref="B26:H26" si="4">B24+7</f>
        <v>44893</v>
      </c>
      <c r="C26" s="70">
        <f t="shared" si="4"/>
        <v>44894</v>
      </c>
      <c r="D26" s="70">
        <f t="shared" si="4"/>
        <v>44895</v>
      </c>
      <c r="E26" s="70">
        <f t="shared" si="4"/>
        <v>44896</v>
      </c>
      <c r="F26" s="70">
        <f t="shared" si="4"/>
        <v>44897</v>
      </c>
      <c r="G26" s="70">
        <f t="shared" si="4"/>
        <v>44898</v>
      </c>
      <c r="H26" s="70">
        <f t="shared" si="4"/>
        <v>44899</v>
      </c>
      <c r="J26" s="74">
        <v>15</v>
      </c>
      <c r="K26" s="75" t="s">
        <v>46</v>
      </c>
      <c r="L26" s="76"/>
    </row>
    <row r="27" spans="2:12" ht="30" customHeight="1" x14ac:dyDescent="0.25">
      <c r="B27" s="57"/>
      <c r="C27" s="57"/>
      <c r="D27" s="58"/>
      <c r="E27" s="57"/>
      <c r="F27" s="57"/>
      <c r="G27" s="57"/>
      <c r="H27" s="57"/>
      <c r="J27" s="74">
        <v>16</v>
      </c>
      <c r="K27" s="75" t="s">
        <v>46</v>
      </c>
      <c r="L27" s="76"/>
    </row>
    <row r="28" spans="2:12" ht="20.100000000000001" customHeight="1" x14ac:dyDescent="0.25">
      <c r="B28" s="70">
        <f t="shared" ref="B28:H28" si="5">B26+7</f>
        <v>44900</v>
      </c>
      <c r="C28" s="70">
        <f t="shared" si="5"/>
        <v>44901</v>
      </c>
      <c r="D28" s="70">
        <f t="shared" si="5"/>
        <v>44902</v>
      </c>
      <c r="E28" s="70">
        <f t="shared" si="5"/>
        <v>44903</v>
      </c>
      <c r="F28" s="70">
        <f t="shared" si="5"/>
        <v>44904</v>
      </c>
      <c r="G28" s="70">
        <f t="shared" si="5"/>
        <v>44905</v>
      </c>
      <c r="H28" s="70">
        <f t="shared" si="5"/>
        <v>44906</v>
      </c>
      <c r="J28" s="74">
        <v>17</v>
      </c>
      <c r="K28" s="75" t="s">
        <v>46</v>
      </c>
      <c r="L28" s="76"/>
    </row>
    <row r="29" spans="2:12" ht="30" customHeight="1" x14ac:dyDescent="0.25">
      <c r="B29" s="57"/>
      <c r="C29" s="57"/>
      <c r="D29" s="57"/>
      <c r="E29" s="57"/>
      <c r="F29" s="57"/>
      <c r="G29" s="57"/>
      <c r="H29" s="57"/>
      <c r="J29" s="74">
        <v>18</v>
      </c>
      <c r="K29" s="75" t="s">
        <v>46</v>
      </c>
      <c r="L29" s="76"/>
    </row>
    <row r="30" spans="2:12" x14ac:dyDescent="0.25"/>
    <row r="31" spans="2:12" x14ac:dyDescent="0.25"/>
    <row r="32" spans="2:1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</sheetData>
  <conditionalFormatting sqref="B18:H18 B20:H20 B22:H22 B24:H24 B26:H26 B28:H28">
    <cfRule type="timePeriod" dxfId="2" priority="2" timePeriod="today">
      <formula>FLOOR(B18,1)=TODAY()</formula>
    </cfRule>
    <cfRule type="expression" dxfId="1" priority="3">
      <formula>OR(B18&lt;$C$2,B18&gt;$C$3)</formula>
    </cfRule>
  </conditionalFormatting>
  <conditionalFormatting sqref="B19:H19 B21:H21 B23:H23 B25:H25 B27:H27 B29:H29">
    <cfRule type="expression" dxfId="0" priority="1">
      <formula>OR(B18&lt;$C$2,B18&gt;$C$3)</formula>
    </cfRule>
  </conditionalFormatting>
  <dataValidations count="2">
    <dataValidation type="list" allowBlank="1" showInputMessage="1" showErrorMessage="1" sqref="E15" xr:uid="{00000000-0002-0000-0100-000000000000}">
      <formula1>$F$2:$F$13</formula1>
    </dataValidation>
    <dataValidation type="list" allowBlank="1" showInputMessage="1" showErrorMessage="1" sqref="F15" xr:uid="{00000000-0002-0000-0100-000001000000}">
      <formula1>$E$2:$E$10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U11"/>
  <sheetViews>
    <sheetView workbookViewId="0">
      <selection activeCell="E11" sqref="E11"/>
    </sheetView>
  </sheetViews>
  <sheetFormatPr baseColWidth="10" defaultRowHeight="15" x14ac:dyDescent="0.25"/>
  <cols>
    <col min="1" max="1" width="14.7109375" customWidth="1"/>
    <col min="2" max="2" width="16" customWidth="1"/>
    <col min="3" max="3" width="17" customWidth="1"/>
    <col min="4" max="4" width="23" customWidth="1"/>
    <col min="5" max="5" width="20.85546875" customWidth="1"/>
    <col min="6" max="6" width="19.28515625" customWidth="1"/>
    <col min="7" max="7" width="17.42578125" bestFit="1" customWidth="1"/>
  </cols>
  <sheetData>
    <row r="1" spans="1:21" ht="50.1" customHeight="1" thickBot="1" x14ac:dyDescent="0.3">
      <c r="A1" s="51" t="s">
        <v>126</v>
      </c>
      <c r="B1" s="51" t="s">
        <v>124</v>
      </c>
      <c r="C1" s="51" t="s">
        <v>3</v>
      </c>
      <c r="D1" s="51" t="s">
        <v>1</v>
      </c>
      <c r="E1" s="51" t="s">
        <v>127</v>
      </c>
      <c r="F1" s="51" t="s">
        <v>125</v>
      </c>
      <c r="G1" s="53" t="s">
        <v>2</v>
      </c>
    </row>
    <row r="2" spans="1:21" ht="21.75" thickTop="1" x14ac:dyDescent="0.35">
      <c r="A2" s="1" t="s">
        <v>16</v>
      </c>
      <c r="B2" s="1" t="s">
        <v>147</v>
      </c>
      <c r="C2">
        <v>4960</v>
      </c>
      <c r="D2" t="s">
        <v>56</v>
      </c>
      <c r="E2" s="81">
        <v>853369965</v>
      </c>
      <c r="F2" s="49">
        <v>466852123</v>
      </c>
      <c r="G2" s="2" t="s">
        <v>148</v>
      </c>
      <c r="O2" s="73"/>
      <c r="P2" s="67"/>
    </row>
    <row r="3" spans="1:21" ht="18.75" x14ac:dyDescent="0.3">
      <c r="A3" s="1" t="s">
        <v>44</v>
      </c>
      <c r="B3" s="1" t="s">
        <v>122</v>
      </c>
      <c r="C3">
        <v>1400</v>
      </c>
      <c r="D3" t="s">
        <v>123</v>
      </c>
      <c r="E3" s="81">
        <v>1</v>
      </c>
      <c r="F3" s="49">
        <v>485963321</v>
      </c>
      <c r="G3" s="2" t="s">
        <v>148</v>
      </c>
      <c r="O3" s="68"/>
      <c r="P3" s="68"/>
    </row>
    <row r="4" spans="1:21" x14ac:dyDescent="0.25">
      <c r="A4" s="1" t="s">
        <v>45</v>
      </c>
      <c r="B4" s="1" t="s">
        <v>17</v>
      </c>
      <c r="C4" s="48">
        <v>1080</v>
      </c>
      <c r="D4" s="48" t="s">
        <v>110</v>
      </c>
      <c r="E4" s="81">
        <v>1</v>
      </c>
      <c r="F4" s="49">
        <v>466896525</v>
      </c>
      <c r="G4" s="2" t="s">
        <v>148</v>
      </c>
    </row>
    <row r="5" spans="1:21" x14ac:dyDescent="0.25">
      <c r="A5" s="1" t="s">
        <v>47</v>
      </c>
      <c r="B5" s="1" t="s">
        <v>48</v>
      </c>
      <c r="C5">
        <v>7000</v>
      </c>
      <c r="D5" t="s">
        <v>58</v>
      </c>
      <c r="E5" s="81">
        <v>1</v>
      </c>
      <c r="F5" s="49">
        <v>485633878</v>
      </c>
      <c r="G5" s="2" t="s">
        <v>148</v>
      </c>
    </row>
    <row r="6" spans="1:21" x14ac:dyDescent="0.25">
      <c r="A6" s="1" t="s">
        <v>49</v>
      </c>
      <c r="B6" s="1" t="s">
        <v>50</v>
      </c>
      <c r="C6">
        <v>7700</v>
      </c>
      <c r="D6" t="s">
        <v>84</v>
      </c>
      <c r="E6" s="81">
        <v>1</v>
      </c>
      <c r="F6" s="49">
        <v>495852547</v>
      </c>
      <c r="G6" s="2" t="s">
        <v>148</v>
      </c>
    </row>
    <row r="10" spans="1:21" x14ac:dyDescent="0.25">
      <c r="O10" s="69" t="s">
        <v>130</v>
      </c>
      <c r="P10" s="69" t="s">
        <v>131</v>
      </c>
      <c r="Q10" s="69" t="s">
        <v>133</v>
      </c>
      <c r="R10" s="69" t="s">
        <v>132</v>
      </c>
      <c r="S10" s="69" t="s">
        <v>134</v>
      </c>
      <c r="T10" s="69" t="s">
        <v>135</v>
      </c>
      <c r="U10" s="69" t="s">
        <v>136</v>
      </c>
    </row>
    <row r="11" spans="1:21" ht="31.5" x14ac:dyDescent="0.25">
      <c r="O11" s="71" t="s">
        <v>139</v>
      </c>
      <c r="P11" s="63" t="s">
        <v>4</v>
      </c>
      <c r="Q11" s="64" t="s">
        <v>3</v>
      </c>
      <c r="R11" s="65" t="s">
        <v>1</v>
      </c>
      <c r="S11" s="66" t="s">
        <v>140</v>
      </c>
      <c r="T11" s="72" t="s">
        <v>128</v>
      </c>
      <c r="U11" s="64" t="s">
        <v>129</v>
      </c>
    </row>
  </sheetData>
  <hyperlinks>
    <hyperlink ref="G2" r:id="rId1" xr:uid="{86D5A576-D8FB-42ED-96A9-E06A697F5CBD}"/>
    <hyperlink ref="G3:G6" r:id="rId2" display="test@test.com" xr:uid="{2FC9B5EC-5834-4924-92F1-95C2EC0987C4}"/>
  </hyperlinks>
  <pageMargins left="0.7" right="0.7" top="0.75" bottom="0.75" header="0.3" footer="0.3"/>
  <pageSetup paperSize="9" orientation="portrait" horizontalDpi="360" verticalDpi="360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14"/>
  <sheetViews>
    <sheetView workbookViewId="0">
      <selection activeCell="G3" sqref="G3"/>
    </sheetView>
  </sheetViews>
  <sheetFormatPr baseColWidth="10" defaultRowHeight="15" x14ac:dyDescent="0.25"/>
  <cols>
    <col min="1" max="1" width="27.140625" customWidth="1"/>
    <col min="2" max="2" width="16" style="8" customWidth="1"/>
    <col min="3" max="3" width="13.28515625" customWidth="1"/>
    <col min="4" max="4" width="11.140625" customWidth="1"/>
    <col min="5" max="5" width="9" bestFit="1" customWidth="1"/>
    <col min="6" max="6" width="9.85546875" bestFit="1" customWidth="1"/>
    <col min="7" max="7" width="31.7109375" customWidth="1"/>
  </cols>
  <sheetData>
    <row r="1" spans="1:7" ht="50.1" customHeight="1" thickBot="1" x14ac:dyDescent="0.3">
      <c r="A1" s="54" t="s">
        <v>15</v>
      </c>
      <c r="B1" s="55" t="s">
        <v>5</v>
      </c>
      <c r="C1" s="50" t="s">
        <v>11</v>
      </c>
      <c r="D1" s="50" t="s">
        <v>0</v>
      </c>
      <c r="E1" s="52" t="s">
        <v>12</v>
      </c>
      <c r="F1" s="52" t="s">
        <v>13</v>
      </c>
      <c r="G1" s="50" t="s">
        <v>14</v>
      </c>
    </row>
    <row r="2" spans="1:7" ht="15.75" thickTop="1" x14ac:dyDescent="0.25">
      <c r="A2" t="str">
        <f>T_RDV[[#This Row],[Nom]]&amp;"-"&amp;T_RDV[[#This Row],[Nom]]&amp;"-"&amp; TEXT(T_RDV[[#This Row],[Date]],"jj/mm/aaaa")</f>
        <v>NUAGE-NUAGE-14/09/2022</v>
      </c>
      <c r="B2" s="8">
        <v>44818</v>
      </c>
      <c r="C2" s="42">
        <v>8</v>
      </c>
      <c r="D2" t="s">
        <v>47</v>
      </c>
      <c r="E2" t="s">
        <v>93</v>
      </c>
      <c r="F2" s="46">
        <v>1</v>
      </c>
      <c r="G2" t="s">
        <v>142</v>
      </c>
    </row>
    <row r="3" spans="1:7" x14ac:dyDescent="0.25">
      <c r="A3" t="str">
        <f>T_RDV[[#This Row],[Nom]]&amp;"-"&amp;T_RDV[[#This Row],[Nom]]&amp;"-"&amp; TEXT(T_RDV[[#This Row],[Date]],"jj/mm/aaaa")</f>
        <v>NOM-NOM-15/09/2022</v>
      </c>
      <c r="B3" s="8">
        <v>44819</v>
      </c>
      <c r="C3" s="42">
        <v>10</v>
      </c>
      <c r="D3" t="s">
        <v>16</v>
      </c>
      <c r="E3" t="s">
        <v>93</v>
      </c>
      <c r="F3" s="46">
        <v>1</v>
      </c>
      <c r="G3" t="s">
        <v>143</v>
      </c>
    </row>
    <row r="4" spans="1:7" x14ac:dyDescent="0.25">
      <c r="A4" t="str">
        <f>T_RDV[[#This Row],[Nom]]&amp;"-"&amp;T_RDV[[#This Row],[Nom]]&amp;"-"&amp; TEXT(T_RDV[[#This Row],[Date]],"jj/mm/aaaa")</f>
        <v>NOM-NOM-11/11/2022</v>
      </c>
      <c r="B4" s="8">
        <v>44876</v>
      </c>
      <c r="C4" s="42">
        <v>11</v>
      </c>
      <c r="D4" t="s">
        <v>16</v>
      </c>
      <c r="E4" t="s">
        <v>95</v>
      </c>
      <c r="F4" s="46">
        <v>2</v>
      </c>
      <c r="G4" t="s">
        <v>144</v>
      </c>
    </row>
    <row r="5" spans="1:7" x14ac:dyDescent="0.25">
      <c r="A5" t="str">
        <f>T_RDV[[#This Row],[Nom]]&amp;"-"&amp;T_RDV[[#This Row],[Nom]]&amp;"-"&amp; TEXT(T_RDV[[#This Row],[Date]],"jj/mm/aaaa")</f>
        <v>SOLEIL-SOLEIL-15/11/2022</v>
      </c>
      <c r="B5" s="8">
        <v>44880</v>
      </c>
      <c r="C5" s="42">
        <v>13</v>
      </c>
      <c r="D5" t="s">
        <v>44</v>
      </c>
      <c r="E5" t="s">
        <v>93</v>
      </c>
      <c r="F5" s="46">
        <v>1</v>
      </c>
      <c r="G5" t="s">
        <v>145</v>
      </c>
    </row>
    <row r="6" spans="1:7" x14ac:dyDescent="0.25">
      <c r="A6" t="str">
        <f>T_RDV[[#This Row],[Nom]]&amp;"-"&amp;T_RDV[[#This Row],[Nom]]&amp;"-"&amp; TEXT(T_RDV[[#This Row],[Date]],"jj/mm/aaaa")</f>
        <v>SOLEIL-SOLEIL-15/11/2022</v>
      </c>
      <c r="B6" s="8">
        <v>44880</v>
      </c>
      <c r="C6" s="42">
        <v>14</v>
      </c>
      <c r="D6" t="s">
        <v>44</v>
      </c>
      <c r="E6" t="s">
        <v>95</v>
      </c>
      <c r="F6" s="46">
        <v>1</v>
      </c>
      <c r="G6" t="s">
        <v>138</v>
      </c>
    </row>
    <row r="7" spans="1:7" x14ac:dyDescent="0.25">
      <c r="A7" t="str">
        <f>T_RDV[[#This Row],[Nom]]&amp;"-"&amp;T_RDV[[#This Row],[Nom]]&amp;"-"&amp; TEXT(T_RDV[[#This Row],[Date]],"jj/mm/aaaa")</f>
        <v>LUNE-LUNE-16/11/2022</v>
      </c>
      <c r="B7" s="8">
        <v>44881</v>
      </c>
      <c r="C7" s="42">
        <v>15</v>
      </c>
      <c r="D7" t="s">
        <v>45</v>
      </c>
      <c r="E7" t="s">
        <v>95</v>
      </c>
      <c r="F7" s="46">
        <v>3</v>
      </c>
      <c r="G7" t="s">
        <v>137</v>
      </c>
    </row>
    <row r="8" spans="1:7" x14ac:dyDescent="0.25">
      <c r="A8" t="str">
        <f>T_RDV[[#This Row],[Nom]]&amp;"-"&amp;T_RDV[[#This Row],[Nom]]&amp;"-"&amp; TEXT(T_RDV[[#This Row],[Date]],"jj/mm/aaaa")</f>
        <v>SOLEIL-SOLEIL-13/09/2022</v>
      </c>
      <c r="B8" s="8">
        <v>44817</v>
      </c>
      <c r="C8" s="42">
        <v>18</v>
      </c>
      <c r="D8" t="s">
        <v>44</v>
      </c>
      <c r="E8" t="s">
        <v>10</v>
      </c>
      <c r="F8" s="46">
        <v>2</v>
      </c>
      <c r="G8" t="s">
        <v>146</v>
      </c>
    </row>
    <row r="13" spans="1:7" ht="21" x14ac:dyDescent="0.35">
      <c r="D13" s="73"/>
    </row>
    <row r="14" spans="1:7" ht="18.75" x14ac:dyDescent="0.3">
      <c r="D14" s="68"/>
    </row>
  </sheetData>
  <sortState xmlns:xlrd2="http://schemas.microsoft.com/office/spreadsheetml/2017/richdata2" ref="A2:G8">
    <sortCondition ref="C2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S187"/>
  <sheetViews>
    <sheetView zoomScale="106" zoomScaleNormal="106" workbookViewId="0"/>
  </sheetViews>
  <sheetFormatPr baseColWidth="10" defaultColWidth="0" defaultRowHeight="15" zeroHeight="1" x14ac:dyDescent="0.25"/>
  <cols>
    <col min="1" max="1" width="35.7109375" customWidth="1"/>
    <col min="2" max="2" width="12.42578125" customWidth="1"/>
    <col min="3" max="4" width="2.7109375" customWidth="1"/>
    <col min="5" max="6" width="11.42578125" customWidth="1"/>
    <col min="7" max="7" width="2.7109375" customWidth="1"/>
    <col min="8" max="8" width="12.7109375" customWidth="1"/>
    <col min="9" max="9" width="2.7109375" customWidth="1"/>
    <col min="10" max="10" width="17.5703125" customWidth="1"/>
    <col min="11" max="11" width="12.7109375" customWidth="1"/>
    <col min="12" max="12" width="11.42578125" customWidth="1"/>
    <col min="20" max="16384" width="11.42578125" hidden="1"/>
  </cols>
  <sheetData>
    <row r="1" spans="1:11" ht="54.95" customHeight="1" thickBot="1" x14ac:dyDescent="0.3">
      <c r="A1" s="3" t="s">
        <v>1</v>
      </c>
      <c r="B1" s="3" t="s">
        <v>3</v>
      </c>
      <c r="E1" s="4" t="s">
        <v>5</v>
      </c>
      <c r="F1" s="4" t="s">
        <v>6</v>
      </c>
      <c r="H1" s="7" t="s">
        <v>7</v>
      </c>
      <c r="J1" s="7" t="s">
        <v>8</v>
      </c>
      <c r="K1" s="7" t="s">
        <v>9</v>
      </c>
    </row>
    <row r="2" spans="1:11" ht="18" customHeight="1" thickTop="1" thickBot="1" x14ac:dyDescent="0.3">
      <c r="A2" t="s">
        <v>97</v>
      </c>
      <c r="B2">
        <v>4432</v>
      </c>
      <c r="E2" s="5">
        <f ca="1">TODAY()</f>
        <v>44877</v>
      </c>
      <c r="F2" s="6">
        <f ca="1">YEAR(TODAY())</f>
        <v>2022</v>
      </c>
      <c r="H2" s="43">
        <v>8</v>
      </c>
      <c r="J2" t="s">
        <v>93</v>
      </c>
      <c r="K2" s="44">
        <v>1</v>
      </c>
    </row>
    <row r="3" spans="1:11" ht="18" customHeight="1" thickBot="1" x14ac:dyDescent="0.3">
      <c r="A3" t="s">
        <v>90</v>
      </c>
      <c r="B3">
        <v>5300</v>
      </c>
      <c r="E3" s="5">
        <f ca="1">E2+1</f>
        <v>44878</v>
      </c>
      <c r="F3" s="6">
        <f ca="1">F2+1</f>
        <v>2023</v>
      </c>
      <c r="H3" s="43">
        <v>9</v>
      </c>
      <c r="J3" t="s">
        <v>94</v>
      </c>
      <c r="K3" s="45">
        <v>1</v>
      </c>
    </row>
    <row r="4" spans="1:11" ht="18" customHeight="1" thickBot="1" x14ac:dyDescent="0.3">
      <c r="A4" s="48" t="s">
        <v>86</v>
      </c>
      <c r="B4" s="48">
        <v>1070</v>
      </c>
      <c r="E4" s="5">
        <f t="shared" ref="E4:F19" ca="1" si="0">E3+1</f>
        <v>44879</v>
      </c>
      <c r="F4" s="6">
        <f t="shared" ca="1" si="0"/>
        <v>2024</v>
      </c>
      <c r="H4" s="43">
        <v>10</v>
      </c>
      <c r="J4" s="47" t="s">
        <v>95</v>
      </c>
      <c r="K4" s="44">
        <v>1</v>
      </c>
    </row>
    <row r="5" spans="1:11" ht="18" customHeight="1" thickBot="1" x14ac:dyDescent="0.3">
      <c r="A5" t="s">
        <v>98</v>
      </c>
      <c r="B5">
        <v>7910</v>
      </c>
      <c r="E5" s="5">
        <f t="shared" ca="1" si="0"/>
        <v>44880</v>
      </c>
      <c r="F5" s="6">
        <f t="shared" ca="1" si="0"/>
        <v>2025</v>
      </c>
      <c r="H5" s="43">
        <v>11</v>
      </c>
      <c r="J5" s="47" t="s">
        <v>141</v>
      </c>
      <c r="K5" s="45">
        <v>1</v>
      </c>
    </row>
    <row r="6" spans="1:11" ht="18" customHeight="1" x14ac:dyDescent="0.25">
      <c r="A6" t="s">
        <v>83</v>
      </c>
      <c r="B6">
        <v>6700</v>
      </c>
      <c r="E6" s="5">
        <f t="shared" ca="1" si="0"/>
        <v>44881</v>
      </c>
      <c r="F6" s="6">
        <f t="shared" ca="1" si="0"/>
        <v>2026</v>
      </c>
      <c r="H6" s="43">
        <v>12</v>
      </c>
      <c r="J6" s="47"/>
      <c r="K6" s="44"/>
    </row>
    <row r="7" spans="1:11" ht="18" customHeight="1" x14ac:dyDescent="0.25">
      <c r="A7" t="s">
        <v>66</v>
      </c>
      <c r="B7">
        <v>7800</v>
      </c>
      <c r="E7" s="5">
        <f t="shared" ca="1" si="0"/>
        <v>44882</v>
      </c>
      <c r="F7" s="6">
        <f t="shared" ca="1" si="0"/>
        <v>2027</v>
      </c>
      <c r="H7" s="43">
        <v>13</v>
      </c>
    </row>
    <row r="8" spans="1:11" ht="18" customHeight="1" x14ac:dyDescent="0.25">
      <c r="A8" t="s">
        <v>99</v>
      </c>
      <c r="B8">
        <v>6880</v>
      </c>
      <c r="E8" s="5">
        <f t="shared" ca="1" si="0"/>
        <v>44883</v>
      </c>
      <c r="F8" s="6">
        <f t="shared" ca="1" si="0"/>
        <v>2028</v>
      </c>
      <c r="H8" s="43">
        <v>14</v>
      </c>
    </row>
    <row r="9" spans="1:11" ht="18" customHeight="1" x14ac:dyDescent="0.25">
      <c r="A9" s="48" t="s">
        <v>60</v>
      </c>
      <c r="B9" s="48">
        <v>1160</v>
      </c>
      <c r="E9" s="5">
        <f t="shared" ca="1" si="0"/>
        <v>44884</v>
      </c>
      <c r="F9" s="6">
        <f t="shared" ca="1" si="0"/>
        <v>2029</v>
      </c>
      <c r="H9" s="43">
        <v>15</v>
      </c>
    </row>
    <row r="10" spans="1:11" ht="18" customHeight="1" x14ac:dyDescent="0.25">
      <c r="A10" t="s">
        <v>65</v>
      </c>
      <c r="B10">
        <v>6600</v>
      </c>
      <c r="E10" s="5">
        <f t="shared" ca="1" si="0"/>
        <v>44885</v>
      </c>
      <c r="F10" s="6">
        <f t="shared" ca="1" si="0"/>
        <v>2030</v>
      </c>
      <c r="H10" s="43">
        <v>16</v>
      </c>
    </row>
    <row r="11" spans="1:11" ht="18" customHeight="1" x14ac:dyDescent="0.25">
      <c r="A11" s="48" t="s">
        <v>100</v>
      </c>
      <c r="B11" s="48">
        <v>1082</v>
      </c>
      <c r="E11" s="5">
        <f t="shared" ca="1" si="0"/>
        <v>44886</v>
      </c>
      <c r="F11" s="6">
        <f t="shared" ca="1" si="0"/>
        <v>2031</v>
      </c>
      <c r="H11" s="43">
        <v>17</v>
      </c>
    </row>
    <row r="12" spans="1:11" ht="18" customHeight="1" x14ac:dyDescent="0.25">
      <c r="A12" t="s">
        <v>101</v>
      </c>
      <c r="B12">
        <v>7940</v>
      </c>
      <c r="E12" s="5">
        <f t="shared" ca="1" si="0"/>
        <v>44887</v>
      </c>
      <c r="F12" s="6">
        <f t="shared" ca="1" si="0"/>
        <v>2032</v>
      </c>
      <c r="H12" s="43">
        <v>18</v>
      </c>
    </row>
    <row r="13" spans="1:11" ht="18" customHeight="1" x14ac:dyDescent="0.25">
      <c r="A13" s="48" t="s">
        <v>120</v>
      </c>
      <c r="B13" s="48">
        <v>1000</v>
      </c>
      <c r="E13" s="5">
        <f t="shared" ca="1" si="0"/>
        <v>44888</v>
      </c>
      <c r="F13" s="6">
        <f t="shared" ca="1" si="0"/>
        <v>2033</v>
      </c>
    </row>
    <row r="14" spans="1:11" ht="18" customHeight="1" x14ac:dyDescent="0.25">
      <c r="A14" t="s">
        <v>73</v>
      </c>
      <c r="B14">
        <v>6000</v>
      </c>
      <c r="E14" s="5">
        <f t="shared" ca="1" si="0"/>
        <v>44889</v>
      </c>
      <c r="F14" s="6">
        <f t="shared" ca="1" si="0"/>
        <v>2034</v>
      </c>
    </row>
    <row r="15" spans="1:11" ht="18" customHeight="1" x14ac:dyDescent="0.25">
      <c r="A15" t="s">
        <v>57</v>
      </c>
      <c r="B15">
        <v>6460</v>
      </c>
      <c r="E15" s="5">
        <f t="shared" ca="1" si="0"/>
        <v>44890</v>
      </c>
      <c r="F15" s="6">
        <f t="shared" ca="1" si="0"/>
        <v>2035</v>
      </c>
    </row>
    <row r="16" spans="1:11" ht="18" customHeight="1" x14ac:dyDescent="0.25">
      <c r="A16" t="s">
        <v>64</v>
      </c>
      <c r="B16">
        <v>5590</v>
      </c>
      <c r="E16" s="5">
        <f t="shared" ca="1" si="0"/>
        <v>44891</v>
      </c>
      <c r="F16" s="6">
        <f t="shared" ca="1" si="0"/>
        <v>2036</v>
      </c>
    </row>
    <row r="17" spans="1:6" ht="18" customHeight="1" x14ac:dyDescent="0.25">
      <c r="A17" t="s">
        <v>75</v>
      </c>
      <c r="B17">
        <v>7780</v>
      </c>
      <c r="E17" s="5">
        <f t="shared" ca="1" si="0"/>
        <v>44892</v>
      </c>
      <c r="F17" s="6">
        <f t="shared" ca="1" si="0"/>
        <v>2037</v>
      </c>
    </row>
    <row r="18" spans="1:6" ht="18" customHeight="1" x14ac:dyDescent="0.25">
      <c r="A18" t="s">
        <v>102</v>
      </c>
      <c r="B18">
        <v>6120</v>
      </c>
      <c r="E18" s="5">
        <f t="shared" ca="1" si="0"/>
        <v>44893</v>
      </c>
      <c r="F18" s="6">
        <f t="shared" ca="1" si="0"/>
        <v>2038</v>
      </c>
    </row>
    <row r="19" spans="1:6" ht="18" customHeight="1" x14ac:dyDescent="0.25">
      <c r="A19" t="s">
        <v>63</v>
      </c>
      <c r="B19">
        <v>3290</v>
      </c>
      <c r="E19" s="5">
        <f t="shared" ca="1" si="0"/>
        <v>44894</v>
      </c>
      <c r="F19" s="6">
        <f t="shared" ca="1" si="0"/>
        <v>2039</v>
      </c>
    </row>
    <row r="20" spans="1:6" ht="18" customHeight="1" x14ac:dyDescent="0.25">
      <c r="A20" t="s">
        <v>72</v>
      </c>
      <c r="B20">
        <v>5500</v>
      </c>
      <c r="E20" s="5">
        <f t="shared" ref="E20:F35" ca="1" si="1">E19+1</f>
        <v>44895</v>
      </c>
      <c r="F20" s="6">
        <f t="shared" ca="1" si="1"/>
        <v>2040</v>
      </c>
    </row>
    <row r="21" spans="1:6" ht="18" customHeight="1" x14ac:dyDescent="0.25">
      <c r="A21" t="s">
        <v>74</v>
      </c>
      <c r="B21">
        <v>6940</v>
      </c>
      <c r="E21" s="5">
        <f t="shared" ca="1" si="1"/>
        <v>44896</v>
      </c>
      <c r="F21" s="6">
        <f t="shared" ca="1" si="1"/>
        <v>2041</v>
      </c>
    </row>
    <row r="22" spans="1:6" ht="18" customHeight="1" x14ac:dyDescent="0.25">
      <c r="A22" t="s">
        <v>76</v>
      </c>
      <c r="B22">
        <v>7850</v>
      </c>
      <c r="E22" s="5">
        <f t="shared" ca="1" si="1"/>
        <v>44897</v>
      </c>
      <c r="F22" s="6">
        <f t="shared" ca="1" si="1"/>
        <v>2042</v>
      </c>
    </row>
    <row r="23" spans="1:6" ht="18" customHeight="1" x14ac:dyDescent="0.25">
      <c r="A23" s="48" t="s">
        <v>77</v>
      </c>
      <c r="B23" s="48">
        <v>1040</v>
      </c>
      <c r="E23" s="5">
        <f t="shared" ca="1" si="1"/>
        <v>44898</v>
      </c>
      <c r="F23" s="6">
        <f t="shared" ca="1" si="1"/>
        <v>2043</v>
      </c>
    </row>
    <row r="24" spans="1:6" ht="18" customHeight="1" x14ac:dyDescent="0.25">
      <c r="A24" s="48" t="s">
        <v>80</v>
      </c>
      <c r="B24" s="48">
        <v>1140</v>
      </c>
      <c r="E24" s="5">
        <f t="shared" ca="1" si="1"/>
        <v>44899</v>
      </c>
      <c r="F24" s="6">
        <f t="shared" ca="1" si="1"/>
        <v>2044</v>
      </c>
    </row>
    <row r="25" spans="1:6" ht="18" customHeight="1" x14ac:dyDescent="0.25">
      <c r="A25" t="s">
        <v>103</v>
      </c>
      <c r="B25">
        <v>5500</v>
      </c>
      <c r="E25" s="5">
        <f t="shared" ca="1" si="1"/>
        <v>44900</v>
      </c>
      <c r="F25" s="6">
        <f t="shared" ca="1" si="1"/>
        <v>2045</v>
      </c>
    </row>
    <row r="26" spans="1:6" ht="18" customHeight="1" x14ac:dyDescent="0.25">
      <c r="A26" s="48" t="s">
        <v>67</v>
      </c>
      <c r="B26" s="48">
        <v>1190</v>
      </c>
      <c r="E26" s="5">
        <f t="shared" ca="1" si="1"/>
        <v>44901</v>
      </c>
      <c r="F26" s="6">
        <f t="shared" ca="1" si="1"/>
        <v>2046</v>
      </c>
    </row>
    <row r="27" spans="1:6" ht="18" customHeight="1" x14ac:dyDescent="0.25">
      <c r="A27" t="s">
        <v>52</v>
      </c>
      <c r="B27">
        <v>3790</v>
      </c>
      <c r="E27" s="5">
        <f t="shared" ca="1" si="1"/>
        <v>44902</v>
      </c>
      <c r="F27" s="6">
        <f t="shared" ca="1" si="1"/>
        <v>2047</v>
      </c>
    </row>
    <row r="28" spans="1:6" ht="18" customHeight="1" x14ac:dyDescent="0.25">
      <c r="A28" t="s">
        <v>104</v>
      </c>
      <c r="B28">
        <v>5641</v>
      </c>
      <c r="E28" s="5">
        <f t="shared" ca="1" si="1"/>
        <v>44903</v>
      </c>
      <c r="F28" s="6">
        <f t="shared" ca="1" si="1"/>
        <v>2048</v>
      </c>
    </row>
    <row r="29" spans="1:6" ht="18" customHeight="1" x14ac:dyDescent="0.25">
      <c r="A29" t="s">
        <v>105</v>
      </c>
      <c r="B29">
        <v>1570</v>
      </c>
      <c r="E29" s="5">
        <f t="shared" ca="1" si="1"/>
        <v>44904</v>
      </c>
      <c r="F29" s="6">
        <f t="shared" ca="1" si="1"/>
        <v>2049</v>
      </c>
    </row>
    <row r="30" spans="1:6" ht="18" customHeight="1" x14ac:dyDescent="0.25">
      <c r="A30" s="48" t="s">
        <v>69</v>
      </c>
      <c r="B30" s="48">
        <v>1083</v>
      </c>
      <c r="E30" s="5">
        <f t="shared" ca="1" si="1"/>
        <v>44905</v>
      </c>
      <c r="F30" s="6">
        <f t="shared" ca="1" si="1"/>
        <v>2050</v>
      </c>
    </row>
    <row r="31" spans="1:6" ht="18" customHeight="1" x14ac:dyDescent="0.25">
      <c r="A31" t="s">
        <v>82</v>
      </c>
      <c r="B31">
        <v>3600</v>
      </c>
      <c r="E31" s="5">
        <f t="shared" ca="1" si="1"/>
        <v>44906</v>
      </c>
      <c r="F31" s="6">
        <f t="shared" ca="1" si="1"/>
        <v>2051</v>
      </c>
    </row>
    <row r="32" spans="1:6" ht="18" customHeight="1" x14ac:dyDescent="0.25">
      <c r="A32" t="s">
        <v>81</v>
      </c>
      <c r="B32">
        <v>3500</v>
      </c>
      <c r="E32" s="5">
        <f t="shared" ca="1" si="1"/>
        <v>44907</v>
      </c>
      <c r="F32" s="6">
        <f t="shared" ca="1" si="1"/>
        <v>2052</v>
      </c>
    </row>
    <row r="33" spans="1:6" ht="18" customHeight="1" x14ac:dyDescent="0.25">
      <c r="A33" t="s">
        <v>89</v>
      </c>
      <c r="B33">
        <v>2200</v>
      </c>
      <c r="E33" s="5">
        <f t="shared" ca="1" si="1"/>
        <v>44908</v>
      </c>
      <c r="F33" s="6">
        <f t="shared" ca="1" si="1"/>
        <v>2053</v>
      </c>
    </row>
    <row r="34" spans="1:6" ht="18" customHeight="1" x14ac:dyDescent="0.25">
      <c r="A34" t="s">
        <v>54</v>
      </c>
      <c r="B34">
        <v>4500</v>
      </c>
      <c r="E34" s="5">
        <f t="shared" ca="1" si="1"/>
        <v>44909</v>
      </c>
      <c r="F34" s="6">
        <f t="shared" ca="1" si="1"/>
        <v>2054</v>
      </c>
    </row>
    <row r="35" spans="1:6" ht="18" customHeight="1" x14ac:dyDescent="0.25">
      <c r="A35" s="48" t="s">
        <v>85</v>
      </c>
      <c r="B35" s="48">
        <v>1050</v>
      </c>
      <c r="E35" s="5">
        <f t="shared" ca="1" si="1"/>
        <v>44910</v>
      </c>
      <c r="F35" s="6">
        <f t="shared" ca="1" si="1"/>
        <v>2055</v>
      </c>
    </row>
    <row r="36" spans="1:6" ht="18" customHeight="1" x14ac:dyDescent="0.25">
      <c r="A36" s="48" t="s">
        <v>59</v>
      </c>
      <c r="B36" s="48">
        <v>1090</v>
      </c>
      <c r="E36" s="5">
        <f t="shared" ref="E36:F40" ca="1" si="2">E35+1</f>
        <v>44911</v>
      </c>
      <c r="F36" s="6">
        <f t="shared" ca="1" si="2"/>
        <v>2056</v>
      </c>
    </row>
    <row r="37" spans="1:6" ht="18" customHeight="1" x14ac:dyDescent="0.25">
      <c r="A37" s="48" t="s">
        <v>79</v>
      </c>
      <c r="B37" s="48">
        <v>1081</v>
      </c>
      <c r="E37" s="5">
        <f t="shared" ca="1" si="2"/>
        <v>44912</v>
      </c>
      <c r="F37" s="6">
        <f t="shared" ca="1" si="2"/>
        <v>2057</v>
      </c>
    </row>
    <row r="38" spans="1:6" ht="18" customHeight="1" x14ac:dyDescent="0.25">
      <c r="A38" t="s">
        <v>91</v>
      </c>
      <c r="B38">
        <v>6800</v>
      </c>
      <c r="E38" s="5">
        <f t="shared" ca="1" si="2"/>
        <v>44913</v>
      </c>
      <c r="F38" s="6">
        <f t="shared" ca="1" si="2"/>
        <v>2058</v>
      </c>
    </row>
    <row r="39" spans="1:6" ht="18" customHeight="1" x14ac:dyDescent="0.25">
      <c r="A39" t="s">
        <v>106</v>
      </c>
      <c r="B39">
        <v>1471</v>
      </c>
      <c r="E39" s="5">
        <f t="shared" ca="1" si="2"/>
        <v>44914</v>
      </c>
      <c r="F39" s="6">
        <f t="shared" ca="1" si="2"/>
        <v>2059</v>
      </c>
    </row>
    <row r="40" spans="1:6" ht="18" customHeight="1" x14ac:dyDescent="0.25">
      <c r="A40" t="s">
        <v>107</v>
      </c>
      <c r="B40">
        <v>4920</v>
      </c>
      <c r="E40" s="5">
        <f t="shared" ca="1" si="2"/>
        <v>44915</v>
      </c>
      <c r="F40" s="6">
        <f t="shared" ca="1" si="2"/>
        <v>2060</v>
      </c>
    </row>
    <row r="41" spans="1:6" ht="18" customHeight="1" x14ac:dyDescent="0.25">
      <c r="A41" t="s">
        <v>108</v>
      </c>
      <c r="B41">
        <v>1360</v>
      </c>
      <c r="E41" s="5">
        <f t="shared" ref="E41:E72" ca="1" si="3">E40+1</f>
        <v>44916</v>
      </c>
      <c r="F41" s="5"/>
    </row>
    <row r="42" spans="1:6" ht="18" customHeight="1" x14ac:dyDescent="0.25">
      <c r="A42" t="s">
        <v>56</v>
      </c>
      <c r="B42">
        <v>4960</v>
      </c>
      <c r="E42" s="5">
        <f t="shared" ca="1" si="3"/>
        <v>44917</v>
      </c>
      <c r="F42" s="5"/>
    </row>
    <row r="43" spans="1:6" ht="18" customHeight="1" x14ac:dyDescent="0.25">
      <c r="A43" t="s">
        <v>109</v>
      </c>
      <c r="B43">
        <v>6900</v>
      </c>
      <c r="E43" s="5">
        <f t="shared" ca="1" si="3"/>
        <v>44918</v>
      </c>
      <c r="F43" s="5"/>
    </row>
    <row r="44" spans="1:6" ht="18" customHeight="1" x14ac:dyDescent="0.25">
      <c r="A44" s="48" t="s">
        <v>110</v>
      </c>
      <c r="B44" s="48">
        <v>1080</v>
      </c>
      <c r="E44" s="5">
        <f t="shared" ca="1" si="3"/>
        <v>44919</v>
      </c>
      <c r="F44" s="5"/>
    </row>
    <row r="45" spans="1:6" ht="18" customHeight="1" x14ac:dyDescent="0.25">
      <c r="A45" t="s">
        <v>58</v>
      </c>
      <c r="B45">
        <v>7000</v>
      </c>
      <c r="E45" s="5">
        <f t="shared" ca="1" si="3"/>
        <v>44920</v>
      </c>
      <c r="F45" s="5"/>
    </row>
    <row r="46" spans="1:6" ht="18" customHeight="1" x14ac:dyDescent="0.25">
      <c r="A46" t="s">
        <v>84</v>
      </c>
      <c r="B46">
        <v>7700</v>
      </c>
      <c r="E46" s="5">
        <f t="shared" ca="1" si="3"/>
        <v>44921</v>
      </c>
      <c r="F46" s="5"/>
    </row>
    <row r="47" spans="1:6" ht="18" customHeight="1" x14ac:dyDescent="0.25">
      <c r="A47" t="s">
        <v>71</v>
      </c>
      <c r="B47">
        <v>5000</v>
      </c>
      <c r="E47" s="5">
        <f t="shared" ca="1" si="3"/>
        <v>44922</v>
      </c>
      <c r="F47" s="5"/>
    </row>
    <row r="48" spans="1:6" ht="18" customHeight="1" x14ac:dyDescent="0.25">
      <c r="A48" t="s">
        <v>68</v>
      </c>
      <c r="B48">
        <v>9400</v>
      </c>
      <c r="E48" s="5">
        <f t="shared" ca="1" si="3"/>
        <v>44923</v>
      </c>
      <c r="F48" s="5"/>
    </row>
    <row r="49" spans="1:6" ht="18" customHeight="1" x14ac:dyDescent="0.25">
      <c r="A49" t="s">
        <v>62</v>
      </c>
      <c r="B49">
        <v>1400</v>
      </c>
      <c r="E49" s="5">
        <f t="shared" ca="1" si="3"/>
        <v>44924</v>
      </c>
      <c r="F49" s="5"/>
    </row>
    <row r="50" spans="1:6" ht="18" customHeight="1" x14ac:dyDescent="0.25">
      <c r="A50" t="s">
        <v>111</v>
      </c>
      <c r="B50">
        <v>6983</v>
      </c>
      <c r="E50" s="5">
        <f t="shared" ca="1" si="3"/>
        <v>44925</v>
      </c>
      <c r="F50" s="5"/>
    </row>
    <row r="51" spans="1:6" ht="18" customHeight="1" x14ac:dyDescent="0.25">
      <c r="A51" t="s">
        <v>112</v>
      </c>
      <c r="B51">
        <v>7601</v>
      </c>
      <c r="E51" s="5">
        <f t="shared" ca="1" si="3"/>
        <v>44926</v>
      </c>
      <c r="F51" s="5"/>
    </row>
    <row r="52" spans="1:6" ht="18" customHeight="1" x14ac:dyDescent="0.25">
      <c r="A52" s="48" t="s">
        <v>78</v>
      </c>
      <c r="B52" s="48">
        <v>1060</v>
      </c>
      <c r="E52" s="5">
        <f t="shared" ca="1" si="3"/>
        <v>44927</v>
      </c>
      <c r="F52" s="5"/>
    </row>
    <row r="53" spans="1:6" ht="18" customHeight="1" x14ac:dyDescent="0.25">
      <c r="A53" s="48" t="s">
        <v>51</v>
      </c>
      <c r="B53" s="48">
        <v>1030</v>
      </c>
      <c r="E53" s="5">
        <f t="shared" ca="1" si="3"/>
        <v>44928</v>
      </c>
      <c r="F53" s="5"/>
    </row>
    <row r="54" spans="1:6" ht="18" customHeight="1" x14ac:dyDescent="0.25">
      <c r="A54" s="48" t="s">
        <v>113</v>
      </c>
      <c r="B54" s="48">
        <v>1210</v>
      </c>
      <c r="E54" s="5">
        <f t="shared" ca="1" si="3"/>
        <v>44929</v>
      </c>
      <c r="F54" s="5"/>
    </row>
    <row r="55" spans="1:6" ht="18" customHeight="1" x14ac:dyDescent="0.25">
      <c r="A55" t="s">
        <v>114</v>
      </c>
      <c r="B55">
        <v>6813</v>
      </c>
      <c r="E55" s="5">
        <f t="shared" ca="1" si="3"/>
        <v>44930</v>
      </c>
      <c r="F55" s="5"/>
    </row>
    <row r="56" spans="1:6" ht="18" customHeight="1" x14ac:dyDescent="0.25">
      <c r="A56" t="s">
        <v>115</v>
      </c>
      <c r="B56">
        <v>7951</v>
      </c>
      <c r="E56" s="5">
        <f t="shared" ca="1" si="3"/>
        <v>44931</v>
      </c>
      <c r="F56" s="5"/>
    </row>
    <row r="57" spans="1:6" ht="18" customHeight="1" x14ac:dyDescent="0.25">
      <c r="A57" t="s">
        <v>92</v>
      </c>
      <c r="B57">
        <v>7500</v>
      </c>
      <c r="E57" s="5">
        <f t="shared" ca="1" si="3"/>
        <v>44932</v>
      </c>
      <c r="F57" s="5"/>
    </row>
    <row r="58" spans="1:6" ht="18" customHeight="1" x14ac:dyDescent="0.25">
      <c r="A58" s="48" t="s">
        <v>88</v>
      </c>
      <c r="B58" s="48">
        <v>1180</v>
      </c>
      <c r="E58" s="5">
        <f t="shared" ca="1" si="3"/>
        <v>44933</v>
      </c>
      <c r="F58" s="5"/>
    </row>
    <row r="59" spans="1:6" ht="18" customHeight="1" x14ac:dyDescent="0.25">
      <c r="A59" t="s">
        <v>70</v>
      </c>
      <c r="B59">
        <v>4800</v>
      </c>
      <c r="E59" s="5">
        <f t="shared" ca="1" si="3"/>
        <v>44934</v>
      </c>
      <c r="F59" s="5"/>
    </row>
    <row r="60" spans="1:6" ht="18" customHeight="1" x14ac:dyDescent="0.25">
      <c r="A60" t="s">
        <v>55</v>
      </c>
      <c r="B60">
        <v>4950</v>
      </c>
      <c r="E60" s="5">
        <f t="shared" ca="1" si="3"/>
        <v>44935</v>
      </c>
      <c r="F60" s="5"/>
    </row>
    <row r="61" spans="1:6" ht="18" customHeight="1" x14ac:dyDescent="0.25">
      <c r="A61" t="s">
        <v>55</v>
      </c>
      <c r="B61">
        <v>4950</v>
      </c>
      <c r="E61" s="5">
        <f t="shared" ca="1" si="3"/>
        <v>44936</v>
      </c>
      <c r="F61" s="5"/>
    </row>
    <row r="62" spans="1:6" ht="18" customHeight="1" x14ac:dyDescent="0.25">
      <c r="A62" t="s">
        <v>53</v>
      </c>
      <c r="B62">
        <v>4300</v>
      </c>
      <c r="E62" s="5">
        <f t="shared" ca="1" si="3"/>
        <v>44937</v>
      </c>
      <c r="F62" s="5"/>
    </row>
    <row r="63" spans="1:6" ht="18" customHeight="1" x14ac:dyDescent="0.25">
      <c r="A63" s="48" t="s">
        <v>87</v>
      </c>
      <c r="B63" s="48">
        <v>1170</v>
      </c>
      <c r="E63" s="5">
        <f t="shared" ca="1" si="3"/>
        <v>44938</v>
      </c>
      <c r="F63" s="5"/>
    </row>
    <row r="64" spans="1:6" ht="18" customHeight="1" x14ac:dyDescent="0.25">
      <c r="A64" t="s">
        <v>61</v>
      </c>
      <c r="B64">
        <v>1300</v>
      </c>
      <c r="E64" s="5">
        <f t="shared" ca="1" si="3"/>
        <v>44939</v>
      </c>
      <c r="F64" s="5"/>
    </row>
    <row r="65" spans="1:6" ht="18" customHeight="1" x14ac:dyDescent="0.25">
      <c r="A65" s="48" t="s">
        <v>116</v>
      </c>
      <c r="B65" s="48">
        <v>1200</v>
      </c>
      <c r="E65" s="5">
        <f t="shared" ca="1" si="3"/>
        <v>44940</v>
      </c>
      <c r="F65" s="5"/>
    </row>
    <row r="66" spans="1:6" ht="18" customHeight="1" x14ac:dyDescent="0.25">
      <c r="A66" s="48" t="s">
        <v>117</v>
      </c>
      <c r="B66" s="48">
        <v>1150</v>
      </c>
      <c r="E66" s="5">
        <f t="shared" ca="1" si="3"/>
        <v>44941</v>
      </c>
      <c r="F66" s="5"/>
    </row>
    <row r="67" spans="1:6" ht="18" customHeight="1" x14ac:dyDescent="0.25">
      <c r="A67" t="s">
        <v>118</v>
      </c>
      <c r="B67">
        <v>4550</v>
      </c>
      <c r="E67" s="5">
        <f t="shared" ca="1" si="3"/>
        <v>44942</v>
      </c>
      <c r="F67" s="5"/>
    </row>
    <row r="68" spans="1:6" ht="18" customHeight="1" x14ac:dyDescent="0.25">
      <c r="E68" s="5">
        <f t="shared" ca="1" si="3"/>
        <v>44943</v>
      </c>
      <c r="F68" s="5"/>
    </row>
    <row r="69" spans="1:6" ht="18" customHeight="1" x14ac:dyDescent="0.25">
      <c r="E69" s="5">
        <f t="shared" ca="1" si="3"/>
        <v>44944</v>
      </c>
      <c r="F69" s="5"/>
    </row>
    <row r="70" spans="1:6" ht="18" customHeight="1" x14ac:dyDescent="0.25">
      <c r="E70" s="5">
        <f t="shared" ca="1" si="3"/>
        <v>44945</v>
      </c>
      <c r="F70" s="5"/>
    </row>
    <row r="71" spans="1:6" ht="18" customHeight="1" x14ac:dyDescent="0.25">
      <c r="E71" s="5">
        <f t="shared" ca="1" si="3"/>
        <v>44946</v>
      </c>
      <c r="F71" s="5"/>
    </row>
    <row r="72" spans="1:6" ht="18" customHeight="1" x14ac:dyDescent="0.25">
      <c r="E72" s="5">
        <f t="shared" ca="1" si="3"/>
        <v>44947</v>
      </c>
      <c r="F72" s="5"/>
    </row>
    <row r="73" spans="1:6" ht="18" customHeight="1" x14ac:dyDescent="0.25">
      <c r="E73" s="5">
        <f t="shared" ref="E73:E104" ca="1" si="4">E72+1</f>
        <v>44948</v>
      </c>
      <c r="F73" s="5"/>
    </row>
    <row r="74" spans="1:6" ht="18" customHeight="1" x14ac:dyDescent="0.25">
      <c r="E74" s="5">
        <f t="shared" ca="1" si="4"/>
        <v>44949</v>
      </c>
      <c r="F74" s="5"/>
    </row>
    <row r="75" spans="1:6" ht="18" customHeight="1" x14ac:dyDescent="0.25">
      <c r="E75" s="5">
        <f t="shared" ca="1" si="4"/>
        <v>44950</v>
      </c>
      <c r="F75" s="5"/>
    </row>
    <row r="76" spans="1:6" ht="18" customHeight="1" x14ac:dyDescent="0.25">
      <c r="E76" s="5">
        <f t="shared" ca="1" si="4"/>
        <v>44951</v>
      </c>
      <c r="F76" s="5"/>
    </row>
    <row r="77" spans="1:6" ht="18" customHeight="1" x14ac:dyDescent="0.25">
      <c r="E77" s="5">
        <f t="shared" ca="1" si="4"/>
        <v>44952</v>
      </c>
      <c r="F77" s="5"/>
    </row>
    <row r="78" spans="1:6" ht="18" customHeight="1" x14ac:dyDescent="0.25">
      <c r="E78" s="5">
        <f t="shared" ca="1" si="4"/>
        <v>44953</v>
      </c>
      <c r="F78" s="5"/>
    </row>
    <row r="79" spans="1:6" ht="18" customHeight="1" x14ac:dyDescent="0.25">
      <c r="E79" s="5">
        <f t="shared" ca="1" si="4"/>
        <v>44954</v>
      </c>
      <c r="F79" s="5"/>
    </row>
    <row r="80" spans="1:6" ht="18" customHeight="1" x14ac:dyDescent="0.25">
      <c r="E80" s="5">
        <f t="shared" ca="1" si="4"/>
        <v>44955</v>
      </c>
      <c r="F80" s="5"/>
    </row>
    <row r="81" spans="5:6" ht="18" customHeight="1" x14ac:dyDescent="0.25">
      <c r="E81" s="5">
        <f t="shared" ca="1" si="4"/>
        <v>44956</v>
      </c>
      <c r="F81" s="5"/>
    </row>
    <row r="82" spans="5:6" ht="18" customHeight="1" x14ac:dyDescent="0.25">
      <c r="E82" s="5">
        <f t="shared" ca="1" si="4"/>
        <v>44957</v>
      </c>
      <c r="F82" s="5"/>
    </row>
    <row r="83" spans="5:6" ht="18" customHeight="1" x14ac:dyDescent="0.25">
      <c r="E83" s="5">
        <f t="shared" ca="1" si="4"/>
        <v>44958</v>
      </c>
      <c r="F83" s="5"/>
    </row>
    <row r="84" spans="5:6" ht="18" customHeight="1" x14ac:dyDescent="0.25">
      <c r="E84" s="5">
        <f t="shared" ca="1" si="4"/>
        <v>44959</v>
      </c>
      <c r="F84" s="5"/>
    </row>
    <row r="85" spans="5:6" ht="18" customHeight="1" x14ac:dyDescent="0.25">
      <c r="E85" s="5">
        <f t="shared" ca="1" si="4"/>
        <v>44960</v>
      </c>
      <c r="F85" s="5"/>
    </row>
    <row r="86" spans="5:6" ht="18" customHeight="1" x14ac:dyDescent="0.25">
      <c r="E86" s="5">
        <f t="shared" ca="1" si="4"/>
        <v>44961</v>
      </c>
      <c r="F86" s="5"/>
    </row>
    <row r="87" spans="5:6" ht="18" customHeight="1" x14ac:dyDescent="0.25">
      <c r="E87" s="5">
        <f t="shared" ca="1" si="4"/>
        <v>44962</v>
      </c>
      <c r="F87" s="5"/>
    </row>
    <row r="88" spans="5:6" ht="18" customHeight="1" x14ac:dyDescent="0.25">
      <c r="E88" s="5">
        <f t="shared" ca="1" si="4"/>
        <v>44963</v>
      </c>
      <c r="F88" s="5"/>
    </row>
    <row r="89" spans="5:6" ht="18" customHeight="1" x14ac:dyDescent="0.25">
      <c r="E89" s="5">
        <f t="shared" ca="1" si="4"/>
        <v>44964</v>
      </c>
      <c r="F89" s="5"/>
    </row>
    <row r="90" spans="5:6" ht="18" customHeight="1" x14ac:dyDescent="0.25">
      <c r="E90" s="5">
        <f t="shared" ca="1" si="4"/>
        <v>44965</v>
      </c>
      <c r="F90" s="5"/>
    </row>
    <row r="91" spans="5:6" ht="18" customHeight="1" x14ac:dyDescent="0.25">
      <c r="E91" s="5">
        <f t="shared" ca="1" si="4"/>
        <v>44966</v>
      </c>
      <c r="F91" s="5"/>
    </row>
    <row r="92" spans="5:6" ht="18" customHeight="1" x14ac:dyDescent="0.25">
      <c r="E92" s="5">
        <f t="shared" ca="1" si="4"/>
        <v>44967</v>
      </c>
      <c r="F92" s="5"/>
    </row>
    <row r="93" spans="5:6" ht="18" customHeight="1" x14ac:dyDescent="0.25">
      <c r="E93" s="5">
        <f t="shared" ca="1" si="4"/>
        <v>44968</v>
      </c>
      <c r="F93" s="5"/>
    </row>
    <row r="94" spans="5:6" ht="18" customHeight="1" x14ac:dyDescent="0.25">
      <c r="E94" s="5">
        <f t="shared" ca="1" si="4"/>
        <v>44969</v>
      </c>
      <c r="F94" s="5"/>
    </row>
    <row r="95" spans="5:6" ht="18" customHeight="1" x14ac:dyDescent="0.25">
      <c r="E95" s="5">
        <f t="shared" ca="1" si="4"/>
        <v>44970</v>
      </c>
      <c r="F95" s="5"/>
    </row>
    <row r="96" spans="5:6" ht="18" customHeight="1" x14ac:dyDescent="0.25">
      <c r="E96" s="5">
        <f t="shared" ca="1" si="4"/>
        <v>44971</v>
      </c>
      <c r="F96" s="5"/>
    </row>
    <row r="97" spans="5:6" ht="18" customHeight="1" x14ac:dyDescent="0.25">
      <c r="E97" s="5">
        <f t="shared" ca="1" si="4"/>
        <v>44972</v>
      </c>
      <c r="F97" s="5"/>
    </row>
    <row r="98" spans="5:6" ht="18" customHeight="1" x14ac:dyDescent="0.25">
      <c r="E98" s="5">
        <f t="shared" ca="1" si="4"/>
        <v>44973</v>
      </c>
      <c r="F98" s="5"/>
    </row>
    <row r="99" spans="5:6" ht="18" customHeight="1" x14ac:dyDescent="0.25">
      <c r="E99" s="5">
        <f t="shared" ca="1" si="4"/>
        <v>44974</v>
      </c>
      <c r="F99" s="5"/>
    </row>
    <row r="100" spans="5:6" ht="18" customHeight="1" x14ac:dyDescent="0.25">
      <c r="E100" s="5">
        <f t="shared" ca="1" si="4"/>
        <v>44975</v>
      </c>
      <c r="F100" s="5"/>
    </row>
    <row r="101" spans="5:6" ht="18" customHeight="1" x14ac:dyDescent="0.25">
      <c r="E101" s="5">
        <f t="shared" ca="1" si="4"/>
        <v>44976</v>
      </c>
      <c r="F101" s="5"/>
    </row>
    <row r="102" spans="5:6" ht="18" customHeight="1" x14ac:dyDescent="0.25">
      <c r="E102" s="5">
        <f t="shared" ca="1" si="4"/>
        <v>44977</v>
      </c>
      <c r="F102" s="5"/>
    </row>
    <row r="103" spans="5:6" ht="18" customHeight="1" x14ac:dyDescent="0.25">
      <c r="E103" s="5">
        <f t="shared" ca="1" si="4"/>
        <v>44978</v>
      </c>
      <c r="F103" s="5"/>
    </row>
    <row r="104" spans="5:6" ht="18" customHeight="1" x14ac:dyDescent="0.25">
      <c r="E104" s="5">
        <f t="shared" ca="1" si="4"/>
        <v>44979</v>
      </c>
      <c r="F104" s="5"/>
    </row>
    <row r="105" spans="5:6" ht="18" customHeight="1" x14ac:dyDescent="0.25">
      <c r="E105" s="5">
        <f t="shared" ref="E105:E136" ca="1" si="5">E104+1</f>
        <v>44980</v>
      </c>
      <c r="F105" s="5"/>
    </row>
    <row r="106" spans="5:6" ht="18" customHeight="1" x14ac:dyDescent="0.25">
      <c r="E106" s="5">
        <f t="shared" ca="1" si="5"/>
        <v>44981</v>
      </c>
      <c r="F106" s="5"/>
    </row>
    <row r="107" spans="5:6" ht="18" customHeight="1" x14ac:dyDescent="0.25">
      <c r="E107" s="5">
        <f t="shared" ca="1" si="5"/>
        <v>44982</v>
      </c>
      <c r="F107" s="5"/>
    </row>
    <row r="108" spans="5:6" ht="18" customHeight="1" x14ac:dyDescent="0.25">
      <c r="E108" s="5">
        <f t="shared" ca="1" si="5"/>
        <v>44983</v>
      </c>
      <c r="F108" s="5"/>
    </row>
    <row r="109" spans="5:6" ht="18" customHeight="1" x14ac:dyDescent="0.25">
      <c r="E109" s="5">
        <f t="shared" ca="1" si="5"/>
        <v>44984</v>
      </c>
      <c r="F109" s="5"/>
    </row>
    <row r="110" spans="5:6" ht="18" customHeight="1" x14ac:dyDescent="0.25">
      <c r="E110" s="5">
        <f t="shared" ca="1" si="5"/>
        <v>44985</v>
      </c>
      <c r="F110" s="5"/>
    </row>
    <row r="111" spans="5:6" ht="18" customHeight="1" x14ac:dyDescent="0.25">
      <c r="E111" s="5">
        <f t="shared" ca="1" si="5"/>
        <v>44986</v>
      </c>
      <c r="F111" s="5"/>
    </row>
    <row r="112" spans="5:6" ht="18" customHeight="1" x14ac:dyDescent="0.25">
      <c r="E112" s="5">
        <f t="shared" ca="1" si="5"/>
        <v>44987</v>
      </c>
      <c r="F112" s="5"/>
    </row>
    <row r="113" spans="5:6" ht="18" customHeight="1" x14ac:dyDescent="0.25">
      <c r="E113" s="5">
        <f t="shared" ca="1" si="5"/>
        <v>44988</v>
      </c>
      <c r="F113" s="5"/>
    </row>
    <row r="114" spans="5:6" ht="18" customHeight="1" x14ac:dyDescent="0.25">
      <c r="E114" s="5">
        <f t="shared" ca="1" si="5"/>
        <v>44989</v>
      </c>
      <c r="F114" s="5"/>
    </row>
    <row r="115" spans="5:6" ht="18" customHeight="1" x14ac:dyDescent="0.25">
      <c r="E115" s="5">
        <f t="shared" ca="1" si="5"/>
        <v>44990</v>
      </c>
      <c r="F115" s="5"/>
    </row>
    <row r="116" spans="5:6" ht="18" customHeight="1" x14ac:dyDescent="0.25">
      <c r="E116" s="5">
        <f t="shared" ca="1" si="5"/>
        <v>44991</v>
      </c>
      <c r="F116" s="5"/>
    </row>
    <row r="117" spans="5:6" ht="18" customHeight="1" x14ac:dyDescent="0.25">
      <c r="E117" s="5">
        <f t="shared" ca="1" si="5"/>
        <v>44992</v>
      </c>
      <c r="F117" s="5"/>
    </row>
    <row r="118" spans="5:6" ht="18" customHeight="1" x14ac:dyDescent="0.25">
      <c r="E118" s="5">
        <f t="shared" ca="1" si="5"/>
        <v>44993</v>
      </c>
      <c r="F118" s="5"/>
    </row>
    <row r="119" spans="5:6" ht="18" customHeight="1" x14ac:dyDescent="0.25">
      <c r="E119" s="5">
        <f t="shared" ca="1" si="5"/>
        <v>44994</v>
      </c>
      <c r="F119" s="5"/>
    </row>
    <row r="120" spans="5:6" ht="18" customHeight="1" x14ac:dyDescent="0.25">
      <c r="E120" s="5">
        <f t="shared" ca="1" si="5"/>
        <v>44995</v>
      </c>
      <c r="F120" s="5"/>
    </row>
    <row r="121" spans="5:6" ht="18" customHeight="1" x14ac:dyDescent="0.25">
      <c r="E121" s="5">
        <f t="shared" ca="1" si="5"/>
        <v>44996</v>
      </c>
      <c r="F121" s="5"/>
    </row>
    <row r="122" spans="5:6" ht="18" customHeight="1" x14ac:dyDescent="0.25">
      <c r="E122" s="5">
        <f t="shared" ca="1" si="5"/>
        <v>44997</v>
      </c>
      <c r="F122" s="5"/>
    </row>
    <row r="123" spans="5:6" ht="18" customHeight="1" x14ac:dyDescent="0.25">
      <c r="E123" s="5">
        <f t="shared" ca="1" si="5"/>
        <v>44998</v>
      </c>
      <c r="F123" s="5"/>
    </row>
    <row r="124" spans="5:6" ht="18" customHeight="1" x14ac:dyDescent="0.25">
      <c r="E124" s="5">
        <f t="shared" ca="1" si="5"/>
        <v>44999</v>
      </c>
      <c r="F124" s="5"/>
    </row>
    <row r="125" spans="5:6" ht="18" customHeight="1" x14ac:dyDescent="0.25">
      <c r="E125" s="5">
        <f t="shared" ca="1" si="5"/>
        <v>45000</v>
      </c>
      <c r="F125" s="5"/>
    </row>
    <row r="126" spans="5:6" ht="18" customHeight="1" x14ac:dyDescent="0.25">
      <c r="E126" s="5">
        <f t="shared" ca="1" si="5"/>
        <v>45001</v>
      </c>
      <c r="F126" s="5"/>
    </row>
    <row r="127" spans="5:6" ht="18" customHeight="1" x14ac:dyDescent="0.25">
      <c r="E127" s="5">
        <f t="shared" ca="1" si="5"/>
        <v>45002</v>
      </c>
      <c r="F127" s="5"/>
    </row>
    <row r="128" spans="5:6" ht="18" customHeight="1" x14ac:dyDescent="0.25">
      <c r="E128" s="5">
        <f t="shared" ca="1" si="5"/>
        <v>45003</v>
      </c>
      <c r="F128" s="5"/>
    </row>
    <row r="129" spans="5:6" ht="18" customHeight="1" x14ac:dyDescent="0.25">
      <c r="E129" s="5">
        <f t="shared" ca="1" si="5"/>
        <v>45004</v>
      </c>
      <c r="F129" s="5"/>
    </row>
    <row r="130" spans="5:6" ht="18" customHeight="1" x14ac:dyDescent="0.25">
      <c r="E130" s="5">
        <f t="shared" ca="1" si="5"/>
        <v>45005</v>
      </c>
      <c r="F130" s="5"/>
    </row>
    <row r="131" spans="5:6" ht="18" customHeight="1" x14ac:dyDescent="0.25">
      <c r="E131" s="5">
        <f t="shared" ca="1" si="5"/>
        <v>45006</v>
      </c>
      <c r="F131" s="5"/>
    </row>
    <row r="132" spans="5:6" ht="18" customHeight="1" x14ac:dyDescent="0.25">
      <c r="E132" s="5">
        <f t="shared" ca="1" si="5"/>
        <v>45007</v>
      </c>
      <c r="F132" s="5"/>
    </row>
    <row r="133" spans="5:6" ht="18" customHeight="1" x14ac:dyDescent="0.25">
      <c r="E133" s="5">
        <f t="shared" ca="1" si="5"/>
        <v>45008</v>
      </c>
      <c r="F133" s="5"/>
    </row>
    <row r="134" spans="5:6" ht="18" customHeight="1" x14ac:dyDescent="0.25">
      <c r="E134" s="5">
        <f t="shared" ca="1" si="5"/>
        <v>45009</v>
      </c>
      <c r="F134" s="5"/>
    </row>
    <row r="135" spans="5:6" ht="18" customHeight="1" x14ac:dyDescent="0.25">
      <c r="E135" s="5">
        <f t="shared" ca="1" si="5"/>
        <v>45010</v>
      </c>
      <c r="F135" s="5"/>
    </row>
    <row r="136" spans="5:6" ht="18" customHeight="1" x14ac:dyDescent="0.25">
      <c r="E136" s="5">
        <f t="shared" ca="1" si="5"/>
        <v>45011</v>
      </c>
      <c r="F136" s="5"/>
    </row>
    <row r="137" spans="5:6" ht="18" customHeight="1" x14ac:dyDescent="0.25">
      <c r="E137" s="5">
        <f t="shared" ref="E137:E168" ca="1" si="6">E136+1</f>
        <v>45012</v>
      </c>
      <c r="F137" s="5"/>
    </row>
    <row r="138" spans="5:6" ht="18" customHeight="1" x14ac:dyDescent="0.25">
      <c r="E138" s="5">
        <f t="shared" ca="1" si="6"/>
        <v>45013</v>
      </c>
      <c r="F138" s="5"/>
    </row>
    <row r="139" spans="5:6" ht="18" customHeight="1" x14ac:dyDescent="0.25">
      <c r="E139" s="5">
        <f t="shared" ca="1" si="6"/>
        <v>45014</v>
      </c>
      <c r="F139" s="5"/>
    </row>
    <row r="140" spans="5:6" ht="18" customHeight="1" x14ac:dyDescent="0.25">
      <c r="E140" s="5">
        <f t="shared" ca="1" si="6"/>
        <v>45015</v>
      </c>
      <c r="F140" s="5"/>
    </row>
    <row r="141" spans="5:6" ht="18" customHeight="1" x14ac:dyDescent="0.25">
      <c r="E141" s="5">
        <f t="shared" ca="1" si="6"/>
        <v>45016</v>
      </c>
      <c r="F141" s="5"/>
    </row>
    <row r="142" spans="5:6" ht="18" customHeight="1" x14ac:dyDescent="0.25">
      <c r="E142" s="5">
        <f t="shared" ca="1" si="6"/>
        <v>45017</v>
      </c>
      <c r="F142" s="5"/>
    </row>
    <row r="143" spans="5:6" ht="18" customHeight="1" x14ac:dyDescent="0.25">
      <c r="E143" s="5">
        <f t="shared" ca="1" si="6"/>
        <v>45018</v>
      </c>
      <c r="F143" s="5"/>
    </row>
    <row r="144" spans="5:6" ht="18" customHeight="1" x14ac:dyDescent="0.25">
      <c r="E144" s="5">
        <f t="shared" ca="1" si="6"/>
        <v>45019</v>
      </c>
      <c r="F144" s="5"/>
    </row>
    <row r="145" spans="5:6" ht="18" customHeight="1" x14ac:dyDescent="0.25">
      <c r="E145" s="5">
        <f t="shared" ca="1" si="6"/>
        <v>45020</v>
      </c>
      <c r="F145" s="5"/>
    </row>
    <row r="146" spans="5:6" ht="18" customHeight="1" x14ac:dyDescent="0.25">
      <c r="E146" s="5">
        <f t="shared" ca="1" si="6"/>
        <v>45021</v>
      </c>
      <c r="F146" s="5"/>
    </row>
    <row r="147" spans="5:6" ht="18" customHeight="1" x14ac:dyDescent="0.25">
      <c r="E147" s="5">
        <f t="shared" ca="1" si="6"/>
        <v>45022</v>
      </c>
      <c r="F147" s="5"/>
    </row>
    <row r="148" spans="5:6" ht="18" customHeight="1" x14ac:dyDescent="0.25">
      <c r="E148" s="5">
        <f t="shared" ca="1" si="6"/>
        <v>45023</v>
      </c>
      <c r="F148" s="5"/>
    </row>
    <row r="149" spans="5:6" ht="18" customHeight="1" x14ac:dyDescent="0.25">
      <c r="E149" s="5">
        <f t="shared" ca="1" si="6"/>
        <v>45024</v>
      </c>
      <c r="F149" s="5"/>
    </row>
    <row r="150" spans="5:6" ht="18" customHeight="1" x14ac:dyDescent="0.25">
      <c r="E150" s="5">
        <f t="shared" ca="1" si="6"/>
        <v>45025</v>
      </c>
      <c r="F150" s="5"/>
    </row>
    <row r="151" spans="5:6" ht="18" customHeight="1" x14ac:dyDescent="0.25">
      <c r="E151" s="5">
        <f t="shared" ca="1" si="6"/>
        <v>45026</v>
      </c>
      <c r="F151" s="5"/>
    </row>
    <row r="152" spans="5:6" ht="18" customHeight="1" x14ac:dyDescent="0.25">
      <c r="E152" s="5">
        <f t="shared" ca="1" si="6"/>
        <v>45027</v>
      </c>
      <c r="F152" s="5"/>
    </row>
    <row r="153" spans="5:6" ht="18" customHeight="1" x14ac:dyDescent="0.25">
      <c r="E153" s="5">
        <f t="shared" ca="1" si="6"/>
        <v>45028</v>
      </c>
      <c r="F153" s="5"/>
    </row>
    <row r="154" spans="5:6" ht="18" customHeight="1" x14ac:dyDescent="0.25">
      <c r="E154" s="5">
        <f t="shared" ca="1" si="6"/>
        <v>45029</v>
      </c>
      <c r="F154" s="5"/>
    </row>
    <row r="155" spans="5:6" ht="18" customHeight="1" x14ac:dyDescent="0.25">
      <c r="E155" s="5">
        <f t="shared" ca="1" si="6"/>
        <v>45030</v>
      </c>
      <c r="F155" s="5"/>
    </row>
    <row r="156" spans="5:6" ht="18" customHeight="1" x14ac:dyDescent="0.25">
      <c r="E156" s="5">
        <f t="shared" ca="1" si="6"/>
        <v>45031</v>
      </c>
      <c r="F156" s="5"/>
    </row>
    <row r="157" spans="5:6" ht="18" customHeight="1" x14ac:dyDescent="0.25">
      <c r="E157" s="5">
        <f t="shared" ca="1" si="6"/>
        <v>45032</v>
      </c>
      <c r="F157" s="5"/>
    </row>
    <row r="158" spans="5:6" ht="18" customHeight="1" x14ac:dyDescent="0.25">
      <c r="E158" s="5">
        <f t="shared" ca="1" si="6"/>
        <v>45033</v>
      </c>
      <c r="F158" s="5"/>
    </row>
    <row r="159" spans="5:6" ht="18" customHeight="1" x14ac:dyDescent="0.25">
      <c r="E159" s="5">
        <f t="shared" ca="1" si="6"/>
        <v>45034</v>
      </c>
      <c r="F159" s="5"/>
    </row>
    <row r="160" spans="5:6" ht="18" customHeight="1" x14ac:dyDescent="0.25">
      <c r="E160" s="5">
        <f t="shared" ca="1" si="6"/>
        <v>45035</v>
      </c>
      <c r="F160" s="5"/>
    </row>
    <row r="161" spans="5:6" ht="18" customHeight="1" x14ac:dyDescent="0.25">
      <c r="E161" s="5">
        <f t="shared" ca="1" si="6"/>
        <v>45036</v>
      </c>
      <c r="F161" s="5"/>
    </row>
    <row r="162" spans="5:6" ht="18" customHeight="1" x14ac:dyDescent="0.25">
      <c r="E162" s="5">
        <f t="shared" ca="1" si="6"/>
        <v>45037</v>
      </c>
      <c r="F162" s="5"/>
    </row>
    <row r="163" spans="5:6" ht="18" customHeight="1" x14ac:dyDescent="0.25">
      <c r="E163" s="5">
        <f t="shared" ca="1" si="6"/>
        <v>45038</v>
      </c>
      <c r="F163" s="5"/>
    </row>
    <row r="164" spans="5:6" ht="18" customHeight="1" x14ac:dyDescent="0.25">
      <c r="E164" s="5">
        <f t="shared" ca="1" si="6"/>
        <v>45039</v>
      </c>
      <c r="F164" s="5"/>
    </row>
    <row r="165" spans="5:6" ht="18" customHeight="1" x14ac:dyDescent="0.25">
      <c r="E165" s="5">
        <f t="shared" ca="1" si="6"/>
        <v>45040</v>
      </c>
      <c r="F165" s="5"/>
    </row>
    <row r="166" spans="5:6" ht="18" customHeight="1" x14ac:dyDescent="0.25">
      <c r="E166" s="5">
        <f t="shared" ca="1" si="6"/>
        <v>45041</v>
      </c>
      <c r="F166" s="5"/>
    </row>
    <row r="167" spans="5:6" ht="18" customHeight="1" x14ac:dyDescent="0.25">
      <c r="E167" s="5">
        <f t="shared" ca="1" si="6"/>
        <v>45042</v>
      </c>
      <c r="F167" s="5"/>
    </row>
    <row r="168" spans="5:6" ht="18" customHeight="1" x14ac:dyDescent="0.25">
      <c r="E168" s="5">
        <f t="shared" ca="1" si="6"/>
        <v>45043</v>
      </c>
      <c r="F168" s="5"/>
    </row>
    <row r="169" spans="5:6" ht="18" customHeight="1" x14ac:dyDescent="0.25">
      <c r="E169" s="5">
        <f t="shared" ref="E169:E186" ca="1" si="7">E168+1</f>
        <v>45044</v>
      </c>
      <c r="F169" s="5"/>
    </row>
    <row r="170" spans="5:6" ht="18" customHeight="1" x14ac:dyDescent="0.25">
      <c r="E170" s="5">
        <f t="shared" ca="1" si="7"/>
        <v>45045</v>
      </c>
      <c r="F170" s="5"/>
    </row>
    <row r="171" spans="5:6" ht="18" customHeight="1" x14ac:dyDescent="0.25">
      <c r="E171" s="5">
        <f t="shared" ca="1" si="7"/>
        <v>45046</v>
      </c>
      <c r="F171" s="5"/>
    </row>
    <row r="172" spans="5:6" ht="18" customHeight="1" x14ac:dyDescent="0.25">
      <c r="E172" s="5">
        <f t="shared" ca="1" si="7"/>
        <v>45047</v>
      </c>
      <c r="F172" s="5"/>
    </row>
    <row r="173" spans="5:6" ht="18" customHeight="1" x14ac:dyDescent="0.25">
      <c r="E173" s="5">
        <f t="shared" ca="1" si="7"/>
        <v>45048</v>
      </c>
      <c r="F173" s="5"/>
    </row>
    <row r="174" spans="5:6" ht="18" customHeight="1" x14ac:dyDescent="0.25">
      <c r="E174" s="5">
        <f t="shared" ca="1" si="7"/>
        <v>45049</v>
      </c>
      <c r="F174" s="5"/>
    </row>
    <row r="175" spans="5:6" ht="18" customHeight="1" x14ac:dyDescent="0.25">
      <c r="E175" s="5">
        <f t="shared" ca="1" si="7"/>
        <v>45050</v>
      </c>
      <c r="F175" s="5"/>
    </row>
    <row r="176" spans="5:6" ht="18" customHeight="1" x14ac:dyDescent="0.25">
      <c r="E176" s="5">
        <f t="shared" ca="1" si="7"/>
        <v>45051</v>
      </c>
      <c r="F176" s="5"/>
    </row>
    <row r="177" spans="5:6" ht="18" customHeight="1" x14ac:dyDescent="0.25">
      <c r="E177" s="5">
        <f t="shared" ca="1" si="7"/>
        <v>45052</v>
      </c>
      <c r="F177" s="5"/>
    </row>
    <row r="178" spans="5:6" ht="18" customHeight="1" x14ac:dyDescent="0.25">
      <c r="E178" s="5">
        <f t="shared" ca="1" si="7"/>
        <v>45053</v>
      </c>
      <c r="F178" s="5"/>
    </row>
    <row r="179" spans="5:6" ht="18" customHeight="1" x14ac:dyDescent="0.25">
      <c r="E179" s="5">
        <f t="shared" ca="1" si="7"/>
        <v>45054</v>
      </c>
      <c r="F179" s="5"/>
    </row>
    <row r="180" spans="5:6" ht="18" customHeight="1" x14ac:dyDescent="0.25">
      <c r="E180" s="5">
        <f t="shared" ca="1" si="7"/>
        <v>45055</v>
      </c>
      <c r="F180" s="5"/>
    </row>
    <row r="181" spans="5:6" ht="18" customHeight="1" x14ac:dyDescent="0.25">
      <c r="E181" s="5">
        <f t="shared" ca="1" si="7"/>
        <v>45056</v>
      </c>
      <c r="F181" s="5"/>
    </row>
    <row r="182" spans="5:6" ht="18" customHeight="1" x14ac:dyDescent="0.25">
      <c r="E182" s="5">
        <f t="shared" ca="1" si="7"/>
        <v>45057</v>
      </c>
      <c r="F182" s="5"/>
    </row>
    <row r="183" spans="5:6" ht="18" customHeight="1" x14ac:dyDescent="0.25">
      <c r="E183" s="5">
        <f t="shared" ca="1" si="7"/>
        <v>45058</v>
      </c>
      <c r="F183" s="5"/>
    </row>
    <row r="184" spans="5:6" ht="18" customHeight="1" x14ac:dyDescent="0.25">
      <c r="E184" s="5">
        <f t="shared" ca="1" si="7"/>
        <v>45059</v>
      </c>
      <c r="F184" s="5"/>
    </row>
    <row r="185" spans="5:6" ht="18" customHeight="1" x14ac:dyDescent="0.25">
      <c r="E185" s="5">
        <f t="shared" ca="1" si="7"/>
        <v>45060</v>
      </c>
      <c r="F185" s="5"/>
    </row>
    <row r="186" spans="5:6" ht="18" customHeight="1" x14ac:dyDescent="0.25">
      <c r="E186" s="5">
        <f t="shared" ca="1" si="7"/>
        <v>45061</v>
      </c>
      <c r="F186" s="5"/>
    </row>
    <row r="187" spans="5:6" ht="18" customHeight="1" x14ac:dyDescent="0.25">
      <c r="E187" s="5"/>
      <c r="F187" s="5"/>
    </row>
  </sheetData>
  <pageMargins left="0.7" right="0.7" top="0.75" bottom="0.75" header="0.3" footer="0.3"/>
  <pageSetup paperSize="9" orientation="portrait" horizontalDpi="4294967293" verticalDpi="120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Tableau de bord</vt:lpstr>
      <vt:lpstr>CLIENT</vt:lpstr>
      <vt:lpstr>RDV</vt:lpstr>
      <vt:lpstr>Liste</vt:lpstr>
      <vt:lpstr>agenda_heures</vt:lpstr>
      <vt:lpstr>agenda_heures_date</vt:lpstr>
      <vt:lpstr>agenda_jours</vt:lpstr>
      <vt:lpstr>T_Nom_Patient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2022-08-11T12:07:49Z</dcterms:created>
  <dcterms:modified xsi:type="dcterms:W3CDTF">2022-11-12T12:20:52Z</dcterms:modified>
</cp:coreProperties>
</file>