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milhaes\Desktop\"/>
    </mc:Choice>
  </mc:AlternateContent>
  <bookViews>
    <workbookView xWindow="0" yWindow="0" windowWidth="19200" windowHeight="6468" tabRatio="751"/>
  </bookViews>
  <sheets>
    <sheet name="Réception" sheetId="5" r:id="rId1"/>
    <sheet name="Dernier chargement Silo n°1" sheetId="8" r:id="rId2"/>
    <sheet name="Dernier chargement Silo n°2" sheetId="7" r:id="rId3"/>
    <sheet name="Dernier chargement Silo n°3" sheetId="1" r:id="rId4"/>
    <sheet name="N°Lot en cours" sheetId="2" r:id="rId5"/>
    <sheet name="Enregistrement" sheetId="6" r:id="rId6"/>
  </sheets>
  <definedNames>
    <definedName name="_xlnm._FilterDatabase" localSheetId="1" hidden="1">'Dernier chargement Silo n°1'!$A$8:$D$8</definedName>
    <definedName name="_xlnm._FilterDatabase" localSheetId="2" hidden="1">'Dernier chargement Silo n°2'!$A$8:$D$8</definedName>
    <definedName name="_xlnm._FilterDatabase" localSheetId="3" hidden="1">'Dernier chargement Silo n°3'!$A$8:$D$8</definedName>
    <definedName name="_xlnm._FilterDatabase" localSheetId="5" hidden="1">Enregistrement!$B$3:$H$3</definedName>
    <definedName name="Z_1A7A1897_664A_4093_9FEF_C1E641826527_.wvu.FilterData" localSheetId="1" hidden="1">'Dernier chargement Silo n°1'!$A$8:$D$8</definedName>
    <definedName name="Z_1A7A1897_664A_4093_9FEF_C1E641826527_.wvu.FilterData" localSheetId="2" hidden="1">'Dernier chargement Silo n°2'!$A$8:$D$8</definedName>
    <definedName name="Z_1A7A1897_664A_4093_9FEF_C1E641826527_.wvu.FilterData" localSheetId="3" hidden="1">'Dernier chargement Silo n°3'!$A$8:$D$8</definedName>
    <definedName name="Z_1A7A1897_664A_4093_9FEF_C1E641826527_.wvu.FilterData" localSheetId="5" hidden="1">Enregistrement!$B$3:$H$3</definedName>
    <definedName name="Z_70CA43ED_E0FF_4708_84C4_65E277A2E9CA_.wvu.FilterData" localSheetId="1" hidden="1">'Dernier chargement Silo n°1'!$A$8:$C$17</definedName>
    <definedName name="Z_70CA43ED_E0FF_4708_84C4_65E277A2E9CA_.wvu.FilterData" localSheetId="2" hidden="1">'Dernier chargement Silo n°2'!$A$8:$C$17</definedName>
    <definedName name="Z_70CA43ED_E0FF_4708_84C4_65E277A2E9CA_.wvu.FilterData" localSheetId="3" hidden="1">'Dernier chargement Silo n°3'!$A$8:$C$17</definedName>
  </definedNames>
  <calcPr calcId="162913"/>
  <customWorkbookViews>
    <customWorkbookView name="Victorien Fricaud - Personal View" guid="{64A447EB-CAE2-47CC-8A82-DB5BC75656BB}" mergeInterval="0" personalView="1" maximized="1" xWindow="-11" yWindow="-11" windowWidth="1942" windowHeight="1042" activeSheetId="2"/>
    <customWorkbookView name="Moissac Operateur - Affichage personnalisé" guid="{70CA43ED-E0FF-4708-84C4-65E277A2E9CA}" mergeInterval="0" personalView="1" maximized="1" xWindow="-1928" yWindow="-8" windowWidth="1936" windowHeight="1056" activeSheetId="2"/>
    <customWorkbookView name="Carlos Milhaes - Affichage personnalisé" guid="{1A7A1897-664A-4093-9FEF-C1E641826527}" mergeInterval="0" personalView="1" maximized="1" xWindow="-8" yWindow="-1089" windowWidth="1938" windowHeight="1048" activeSheetId="5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C6" i="2"/>
  <c r="K5" i="5"/>
  <c r="K4" i="5"/>
  <c r="G4" i="5"/>
  <c r="G4" i="8"/>
  <c r="G5" i="8" s="1"/>
  <c r="G4" i="7" l="1"/>
  <c r="G5" i="7" s="1"/>
  <c r="C12" i="2" l="1"/>
  <c r="G6" i="5"/>
  <c r="G4" i="1" l="1"/>
  <c r="G5" i="1" s="1"/>
</calcChain>
</file>

<file path=xl/sharedStrings.xml><?xml version="1.0" encoding="utf-8"?>
<sst xmlns="http://schemas.openxmlformats.org/spreadsheetml/2006/main" count="91" uniqueCount="42">
  <si>
    <t>Poids</t>
  </si>
  <si>
    <t>N° de lot</t>
  </si>
  <si>
    <t>Dates</t>
  </si>
  <si>
    <t>g/L</t>
  </si>
  <si>
    <t>Masse Volumique :</t>
  </si>
  <si>
    <t xml:space="preserve">Densité : </t>
  </si>
  <si>
    <t>Chargement Maximum :</t>
  </si>
  <si>
    <t>To</t>
  </si>
  <si>
    <t>m³</t>
  </si>
  <si>
    <t>d</t>
  </si>
  <si>
    <t>Capacité du Silo :</t>
  </si>
  <si>
    <t>RECEPTION</t>
  </si>
  <si>
    <t>DATE</t>
  </si>
  <si>
    <t>PRODUIT</t>
  </si>
  <si>
    <t>QUANTITE</t>
  </si>
  <si>
    <t>N° SILO</t>
  </si>
  <si>
    <t>N° LOT</t>
  </si>
  <si>
    <t>Opérateur</t>
  </si>
  <si>
    <t>100817780101</t>
  </si>
  <si>
    <t>105770830102</t>
  </si>
  <si>
    <t>105759780102</t>
  </si>
  <si>
    <t>N°LOT</t>
  </si>
  <si>
    <t>N°SILO</t>
  </si>
  <si>
    <t>OPERATEUR</t>
  </si>
  <si>
    <t>Liste deroulante</t>
  </si>
  <si>
    <t>MATIERE</t>
  </si>
  <si>
    <t>Silo N°1 - 115004</t>
  </si>
  <si>
    <t>Silo N°2 - 115040</t>
  </si>
  <si>
    <t>Silo N°3 - 115001</t>
  </si>
  <si>
    <t>SAP :</t>
  </si>
  <si>
    <t>N°Lot :</t>
  </si>
  <si>
    <t>MATIERE (SAP)</t>
  </si>
  <si>
    <t>PIERRE</t>
  </si>
  <si>
    <t>PAUL</t>
  </si>
  <si>
    <t>JACK</t>
  </si>
  <si>
    <t>N°Lot en cours des Silos</t>
  </si>
  <si>
    <t>RELEVER SILO</t>
  </si>
  <si>
    <t>AAA</t>
  </si>
  <si>
    <t>BBB</t>
  </si>
  <si>
    <t>CCC</t>
  </si>
  <si>
    <t>FOURNISSEUR</t>
  </si>
  <si>
    <t>MOUVEMENT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</si>
</sst>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222B3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Fill="1"/>
    <xf numFmtId="0" fontId="1" fillId="0" borderId="0" xfId="0" applyFont="1" applyFill="1" applyBorder="1"/>
    <xf numFmtId="0" fontId="0" fillId="0" borderId="0" xfId="0" applyFill="1" applyBorder="1"/>
    <xf numFmtId="0" fontId="1" fillId="0" borderId="0" xfId="0" applyFont="1" applyFill="1"/>
    <xf numFmtId="0" fontId="1" fillId="3" borderId="3" xfId="0" applyFont="1" applyFill="1" applyBorder="1"/>
    <xf numFmtId="0" fontId="1" fillId="3" borderId="4" xfId="0" applyFont="1" applyFill="1" applyBorder="1"/>
    <xf numFmtId="0" fontId="1" fillId="5" borderId="3" xfId="0" applyFont="1" applyFill="1" applyBorder="1"/>
    <xf numFmtId="0" fontId="1" fillId="5" borderId="4" xfId="0" applyFont="1" applyFill="1" applyBorder="1"/>
    <xf numFmtId="0" fontId="0" fillId="0" borderId="8" xfId="0" applyFill="1" applyBorder="1"/>
    <xf numFmtId="0" fontId="1" fillId="0" borderId="10" xfId="0" applyFont="1" applyFill="1" applyBorder="1"/>
    <xf numFmtId="1" fontId="1" fillId="5" borderId="4" xfId="0" applyNumberFormat="1" applyFont="1" applyFill="1" applyBorder="1" applyAlignment="1">
      <alignment horizontal="center" vertical="center"/>
    </xf>
    <xf numFmtId="1" fontId="1" fillId="3" borderId="4" xfId="0" applyNumberFormat="1" applyFont="1" applyFill="1" applyBorder="1" applyAlignment="1">
      <alignment horizontal="center" vertical="center"/>
    </xf>
    <xf numFmtId="1" fontId="1" fillId="4" borderId="4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3" fillId="0" borderId="0" xfId="0" applyFont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3" xfId="0" applyBorder="1"/>
    <xf numFmtId="1" fontId="0" fillId="0" borderId="12" xfId="0" applyNumberFormat="1" applyBorder="1"/>
    <xf numFmtId="3" fontId="0" fillId="0" borderId="22" xfId="0" applyNumberFormat="1" applyBorder="1"/>
    <xf numFmtId="3" fontId="0" fillId="0" borderId="0" xfId="0" applyNumberFormat="1" applyBorder="1"/>
    <xf numFmtId="0" fontId="0" fillId="0" borderId="0" xfId="0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14" fontId="3" fillId="0" borderId="24" xfId="0" applyNumberFormat="1" applyFont="1" applyBorder="1"/>
    <xf numFmtId="0" fontId="3" fillId="0" borderId="24" xfId="0" applyFont="1" applyBorder="1"/>
    <xf numFmtId="0" fontId="5" fillId="7" borderId="25" xfId="0" applyFont="1" applyFill="1" applyBorder="1" applyAlignment="1">
      <alignment horizontal="center" vertical="center" wrapText="1"/>
    </xf>
    <xf numFmtId="14" fontId="5" fillId="7" borderId="26" xfId="0" applyNumberFormat="1" applyFont="1" applyFill="1" applyBorder="1" applyAlignment="1">
      <alignment horizontal="center" vertical="center" wrapText="1"/>
    </xf>
    <xf numFmtId="49" fontId="5" fillId="7" borderId="26" xfId="0" applyNumberFormat="1" applyFont="1" applyFill="1" applyBorder="1" applyAlignment="1">
      <alignment horizontal="center" vertical="center" wrapText="1"/>
    </xf>
    <xf numFmtId="0" fontId="5" fillId="7" borderId="26" xfId="0" applyFont="1" applyFill="1" applyBorder="1" applyAlignment="1">
      <alignment horizontal="center" vertical="center" wrapText="1"/>
    </xf>
    <xf numFmtId="0" fontId="5" fillId="7" borderId="27" xfId="0" applyFont="1" applyFill="1" applyBorder="1" applyAlignment="1">
      <alignment horizontal="center" vertical="center" wrapText="1"/>
    </xf>
    <xf numFmtId="0" fontId="0" fillId="8" borderId="25" xfId="0" applyFont="1" applyFill="1" applyBorder="1" applyAlignment="1">
      <alignment horizontal="center" vertical="center" wrapText="1"/>
    </xf>
    <xf numFmtId="14" fontId="0" fillId="8" borderId="26" xfId="0" applyNumberFormat="1" applyFont="1" applyFill="1" applyBorder="1" applyAlignment="1">
      <alignment horizontal="center" vertical="center" wrapText="1"/>
    </xf>
    <xf numFmtId="49" fontId="0" fillId="8" borderId="26" xfId="0" applyNumberFormat="1" applyFont="1" applyFill="1" applyBorder="1" applyAlignment="1">
      <alignment horizontal="center" vertical="center" wrapText="1"/>
    </xf>
    <xf numFmtId="0" fontId="0" fillId="8" borderId="26" xfId="0" applyFont="1" applyFill="1" applyBorder="1" applyAlignment="1">
      <alignment horizontal="center" vertical="center" wrapText="1"/>
    </xf>
    <xf numFmtId="0" fontId="0" fillId="8" borderId="27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/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14" fontId="7" fillId="2" borderId="24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0" fillId="9" borderId="0" xfId="0" applyFill="1" applyAlignment="1">
      <alignment horizontal="center" vertical="center" wrapText="1"/>
    </xf>
    <xf numFmtId="0" fontId="0" fillId="3" borderId="0" xfId="0" applyFill="1"/>
    <xf numFmtId="0" fontId="6" fillId="10" borderId="24" xfId="0" applyFont="1" applyFill="1" applyBorder="1" applyAlignment="1">
      <alignment horizontal="center" vertical="center" wrapText="1"/>
    </xf>
    <xf numFmtId="0" fontId="0" fillId="10" borderId="0" xfId="0" applyFill="1"/>
    <xf numFmtId="0" fontId="0" fillId="10" borderId="0" xfId="0" applyFill="1" applyBorder="1" applyAlignment="1">
      <alignment horizontal="center" vertical="center" wrapText="1"/>
    </xf>
    <xf numFmtId="0" fontId="7" fillId="10" borderId="0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14" fontId="7" fillId="0" borderId="24" xfId="0" applyNumberFormat="1" applyFont="1" applyFill="1" applyBorder="1" applyAlignment="1">
      <alignment horizontal="center" vertical="center" wrapText="1"/>
    </xf>
    <xf numFmtId="0" fontId="6" fillId="10" borderId="28" xfId="0" applyFont="1" applyFill="1" applyBorder="1" applyAlignment="1">
      <alignment horizontal="center" vertical="center" wrapText="1"/>
    </xf>
    <xf numFmtId="0" fontId="7" fillId="10" borderId="2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22B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4"/>
  <sheetViews>
    <sheetView tabSelected="1" workbookViewId="0">
      <selection activeCell="F2" sqref="F2"/>
    </sheetView>
  </sheetViews>
  <sheetFormatPr baseColWidth="10" defaultRowHeight="14.4" x14ac:dyDescent="0.3"/>
  <cols>
    <col min="1" max="1" width="14.109375" bestFit="1" customWidth="1"/>
    <col min="2" max="2" width="14.109375" customWidth="1"/>
    <col min="6" max="6" width="13.109375" customWidth="1"/>
    <col min="7" max="7" width="12.88671875" customWidth="1"/>
    <col min="8" max="8" width="10.44140625" bestFit="1" customWidth="1"/>
    <col min="9" max="9" width="13.77734375" customWidth="1"/>
    <col min="10" max="10" width="13" customWidth="1"/>
    <col min="11" max="11" width="12.77734375" customWidth="1"/>
    <col min="15" max="15" width="11.5546875" customWidth="1"/>
  </cols>
  <sheetData>
    <row r="1" spans="1:14" x14ac:dyDescent="0.3">
      <c r="K1" s="3"/>
      <c r="L1" s="3"/>
      <c r="M1" s="3"/>
      <c r="N1" s="3"/>
    </row>
    <row r="2" spans="1:14" x14ac:dyDescent="0.3">
      <c r="A2" t="s">
        <v>24</v>
      </c>
      <c r="F2" s="76" t="s">
        <v>11</v>
      </c>
      <c r="G2" s="33"/>
      <c r="H2" s="33"/>
      <c r="J2" s="77" t="s">
        <v>36</v>
      </c>
      <c r="K2" s="52"/>
      <c r="L2" s="52"/>
      <c r="M2" s="52"/>
      <c r="N2" s="3"/>
    </row>
    <row r="3" spans="1:14" x14ac:dyDescent="0.3">
      <c r="F3" s="34"/>
      <c r="G3" s="34"/>
      <c r="H3" s="34"/>
      <c r="J3" s="79"/>
      <c r="K3" s="80"/>
      <c r="L3" s="80"/>
      <c r="M3" s="52"/>
      <c r="N3" s="3"/>
    </row>
    <row r="4" spans="1:14" x14ac:dyDescent="0.3">
      <c r="F4" s="35" t="s">
        <v>12</v>
      </c>
      <c r="G4" s="60">
        <f ca="1">TODAY()</f>
        <v>44874</v>
      </c>
      <c r="H4" s="34"/>
      <c r="J4" s="35" t="s">
        <v>12</v>
      </c>
      <c r="K4" s="83">
        <f ca="1">TODAY()</f>
        <v>44874</v>
      </c>
      <c r="L4" s="80"/>
      <c r="M4" s="52"/>
      <c r="N4" s="3"/>
    </row>
    <row r="5" spans="1:14" ht="28.8" x14ac:dyDescent="0.3">
      <c r="A5" t="s">
        <v>31</v>
      </c>
      <c r="B5" t="s">
        <v>40</v>
      </c>
      <c r="C5" t="s">
        <v>22</v>
      </c>
      <c r="F5" s="35" t="s">
        <v>25</v>
      </c>
      <c r="G5" s="36" t="s">
        <v>19</v>
      </c>
      <c r="H5" s="34"/>
      <c r="J5" s="78" t="s">
        <v>25</v>
      </c>
      <c r="K5" s="82" t="str">
        <f>INDEX(A:A,MATCH($K$6,C:C,0))</f>
        <v>100817780101</v>
      </c>
      <c r="L5" s="81"/>
      <c r="M5" s="52"/>
      <c r="N5" s="3"/>
    </row>
    <row r="6" spans="1:14" x14ac:dyDescent="0.3">
      <c r="A6" s="53" t="s">
        <v>19</v>
      </c>
      <c r="B6" s="53" t="s">
        <v>37</v>
      </c>
      <c r="C6">
        <v>1</v>
      </c>
      <c r="F6" s="35" t="s">
        <v>15</v>
      </c>
      <c r="G6" s="36">
        <f>INDEX(C:C,MATCH($G$5,A:A,0))</f>
        <v>1</v>
      </c>
      <c r="H6" s="34"/>
      <c r="J6" s="35" t="s">
        <v>15</v>
      </c>
      <c r="K6" s="82">
        <v>3</v>
      </c>
      <c r="L6" s="81"/>
      <c r="M6" s="52"/>
      <c r="N6" s="3"/>
    </row>
    <row r="7" spans="1:14" x14ac:dyDescent="0.3">
      <c r="A7" s="53" t="s">
        <v>20</v>
      </c>
      <c r="B7" s="53" t="s">
        <v>38</v>
      </c>
      <c r="C7">
        <v>2</v>
      </c>
      <c r="F7" s="35" t="s">
        <v>40</v>
      </c>
      <c r="G7" s="36"/>
      <c r="H7" s="34"/>
      <c r="J7" s="35" t="s">
        <v>40</v>
      </c>
      <c r="K7" s="82"/>
      <c r="L7" s="81"/>
      <c r="M7" s="52"/>
      <c r="N7" s="3"/>
    </row>
    <row r="8" spans="1:14" x14ac:dyDescent="0.3">
      <c r="A8" s="53" t="s">
        <v>18</v>
      </c>
      <c r="B8" s="53" t="s">
        <v>39</v>
      </c>
      <c r="C8">
        <v>3</v>
      </c>
      <c r="F8" s="35" t="s">
        <v>14</v>
      </c>
      <c r="G8" s="36"/>
      <c r="H8" s="34"/>
      <c r="J8" s="35" t="s">
        <v>14</v>
      </c>
      <c r="K8" s="82"/>
      <c r="L8" s="81"/>
      <c r="M8" s="52"/>
      <c r="N8" s="3"/>
    </row>
    <row r="9" spans="1:14" x14ac:dyDescent="0.3">
      <c r="A9" s="53"/>
      <c r="B9" s="53"/>
      <c r="F9" s="35" t="s">
        <v>16</v>
      </c>
      <c r="H9" s="34"/>
      <c r="J9" s="35" t="s">
        <v>17</v>
      </c>
      <c r="K9" s="82"/>
      <c r="L9" s="81"/>
      <c r="M9" s="52"/>
      <c r="N9" s="3"/>
    </row>
    <row r="10" spans="1:14" x14ac:dyDescent="0.3">
      <c r="F10" s="35" t="s">
        <v>17</v>
      </c>
      <c r="G10" s="36"/>
      <c r="H10" s="34"/>
      <c r="J10" s="84"/>
      <c r="K10" s="85"/>
      <c r="L10" s="81"/>
      <c r="M10" s="52"/>
      <c r="N10" s="3"/>
    </row>
    <row r="11" spans="1:14" x14ac:dyDescent="0.3">
      <c r="F11" s="34"/>
      <c r="G11" s="34"/>
      <c r="H11" s="34"/>
      <c r="J11" s="79"/>
      <c r="K11" s="80"/>
      <c r="L11" s="80"/>
      <c r="M11" s="52"/>
      <c r="N11" s="3"/>
    </row>
    <row r="12" spans="1:14" x14ac:dyDescent="0.3">
      <c r="F12" s="34"/>
      <c r="G12" s="34"/>
      <c r="H12" s="34"/>
      <c r="J12" s="79"/>
      <c r="K12" s="80"/>
      <c r="L12" s="80"/>
      <c r="M12" s="52"/>
      <c r="N12" s="3"/>
    </row>
    <row r="13" spans="1:14" x14ac:dyDescent="0.3">
      <c r="K13" s="3"/>
      <c r="L13" s="3"/>
      <c r="M13" s="3"/>
      <c r="N13" s="3"/>
    </row>
    <row r="14" spans="1:14" x14ac:dyDescent="0.3">
      <c r="K14" s="3"/>
      <c r="L14" s="3"/>
      <c r="M14" s="3"/>
      <c r="N14" s="3"/>
    </row>
  </sheetData>
  <customSheetViews>
    <customSheetView guid="{1A7A1897-664A-4093-9FEF-C1E641826527}">
      <selection activeCell="E4" sqref="E4"/>
      <pageMargins left="0.7" right="0.7" top="0.75" bottom="0.75" header="0.3" footer="0.3"/>
    </customSheetView>
  </customSheetViews>
  <dataValidations count="3">
    <dataValidation type="list" allowBlank="1" showInputMessage="1" showErrorMessage="1" sqref="G5">
      <formula1>$A$6:$A$9</formula1>
    </dataValidation>
    <dataValidation type="list" allowBlank="1" showInputMessage="1" showErrorMessage="1" sqref="K6">
      <formula1>$C$6:$C$9</formula1>
    </dataValidation>
    <dataValidation type="list" allowBlank="1" showInputMessage="1" showErrorMessage="1" sqref="K7 G7">
      <formula1>$B$6:$B$9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</sheetPr>
  <dimension ref="A1:H18"/>
  <sheetViews>
    <sheetView view="pageLayout" zoomScaleNormal="100" zoomScaleSheetLayoutView="235" workbookViewId="0">
      <selection activeCell="C12" sqref="C12"/>
    </sheetView>
  </sheetViews>
  <sheetFormatPr baseColWidth="10" defaultRowHeight="15.6" x14ac:dyDescent="0.3"/>
  <cols>
    <col min="1" max="1" width="11.6640625" style="17" bestFit="1" customWidth="1"/>
    <col min="2" max="2" width="10.77734375" style="17" bestFit="1" customWidth="1"/>
    <col min="3" max="3" width="15.33203125" style="17" bestFit="1" customWidth="1"/>
    <col min="4" max="4" width="17.6640625" style="17" bestFit="1" customWidth="1"/>
    <col min="6" max="6" width="8.44140625" customWidth="1"/>
    <col min="7" max="7" width="8.21875" customWidth="1"/>
    <col min="8" max="8" width="3.5546875" bestFit="1" customWidth="1"/>
  </cols>
  <sheetData>
    <row r="1" spans="1:8" ht="16.2" thickBot="1" x14ac:dyDescent="0.35"/>
    <row r="2" spans="1:8" x14ac:dyDescent="0.3">
      <c r="E2" s="21" t="s">
        <v>10</v>
      </c>
      <c r="F2" s="22"/>
      <c r="G2" s="23">
        <v>125</v>
      </c>
      <c r="H2" s="24" t="s">
        <v>8</v>
      </c>
    </row>
    <row r="3" spans="1:8" x14ac:dyDescent="0.3">
      <c r="E3" s="25" t="s">
        <v>4</v>
      </c>
      <c r="F3" s="20"/>
      <c r="G3" s="19">
        <v>638.70000000000005</v>
      </c>
      <c r="H3" s="26" t="s">
        <v>3</v>
      </c>
    </row>
    <row r="4" spans="1:8" x14ac:dyDescent="0.3">
      <c r="E4" s="25" t="s">
        <v>5</v>
      </c>
      <c r="F4" s="20"/>
      <c r="G4" s="30">
        <f>G3/10</f>
        <v>63.870000000000005</v>
      </c>
      <c r="H4" s="26" t="s">
        <v>9</v>
      </c>
    </row>
    <row r="5" spans="1:8" ht="16.2" thickBot="1" x14ac:dyDescent="0.35">
      <c r="E5" s="27" t="s">
        <v>6</v>
      </c>
      <c r="F5" s="28"/>
      <c r="G5" s="31">
        <f>(G4*G2)*10</f>
        <v>79837.500000000015</v>
      </c>
      <c r="H5" s="29" t="s">
        <v>7</v>
      </c>
    </row>
    <row r="6" spans="1:8" x14ac:dyDescent="0.3">
      <c r="E6" s="18"/>
      <c r="F6" s="18"/>
      <c r="G6" s="32"/>
      <c r="H6" s="18"/>
    </row>
    <row r="7" spans="1:8" ht="16.2" thickBot="1" x14ac:dyDescent="0.35"/>
    <row r="8" spans="1:8" ht="29.4" customHeight="1" x14ac:dyDescent="0.3">
      <c r="A8" s="37" t="s">
        <v>2</v>
      </c>
      <c r="B8" s="38" t="s">
        <v>0</v>
      </c>
      <c r="C8" s="38" t="s">
        <v>1</v>
      </c>
      <c r="D8" s="39" t="s">
        <v>17</v>
      </c>
    </row>
    <row r="9" spans="1:8" x14ac:dyDescent="0.3">
      <c r="A9" s="40">
        <v>44838</v>
      </c>
      <c r="B9" s="41">
        <v>15000</v>
      </c>
      <c r="C9" s="41">
        <v>1234</v>
      </c>
      <c r="D9" s="41" t="s">
        <v>32</v>
      </c>
    </row>
    <row r="10" spans="1:8" x14ac:dyDescent="0.3">
      <c r="A10" s="40"/>
      <c r="B10" s="41"/>
      <c r="C10" s="41"/>
      <c r="D10" s="41"/>
    </row>
    <row r="11" spans="1:8" x14ac:dyDescent="0.3">
      <c r="A11" s="40"/>
      <c r="B11" s="41"/>
      <c r="C11" s="41"/>
      <c r="D11" s="41"/>
    </row>
    <row r="12" spans="1:8" x14ac:dyDescent="0.3">
      <c r="A12" s="40"/>
      <c r="B12" s="41"/>
      <c r="C12" s="41"/>
      <c r="D12" s="41"/>
    </row>
    <row r="13" spans="1:8" x14ac:dyDescent="0.3">
      <c r="A13" s="40"/>
      <c r="B13" s="41"/>
      <c r="C13" s="41"/>
      <c r="D13" s="41"/>
    </row>
    <row r="14" spans="1:8" x14ac:dyDescent="0.3">
      <c r="A14" s="40"/>
      <c r="B14" s="41"/>
      <c r="C14" s="41"/>
      <c r="D14" s="41"/>
    </row>
    <row r="15" spans="1:8" x14ac:dyDescent="0.3">
      <c r="A15" s="40"/>
      <c r="B15" s="41"/>
      <c r="C15" s="41"/>
      <c r="D15" s="41"/>
    </row>
    <row r="16" spans="1:8" x14ac:dyDescent="0.3">
      <c r="A16" s="40"/>
      <c r="B16" s="41"/>
      <c r="C16" s="41"/>
      <c r="D16" s="41"/>
    </row>
    <row r="17" spans="1:4" x14ac:dyDescent="0.3">
      <c r="A17" s="40"/>
      <c r="B17" s="41"/>
      <c r="C17" s="41"/>
      <c r="D17" s="41"/>
    </row>
    <row r="18" spans="1:4" x14ac:dyDescent="0.3">
      <c r="A18" s="40"/>
      <c r="B18" s="41"/>
      <c r="C18" s="41"/>
      <c r="D18" s="41"/>
    </row>
  </sheetData>
  <autoFilter ref="A8:D14">
    <sortState ref="A9:D14">
      <sortCondition ref="A8:A14"/>
    </sortState>
  </autoFilter>
  <pageMargins left="0.7" right="0.7" top="0.75" bottom="0.75" header="0.3" footer="0.3"/>
  <pageSetup paperSize="9" orientation="portrait" r:id="rId1"/>
  <headerFooter>
    <oddHeader>&amp;C&amp;"-,Gras"&amp;24Silo N°1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H18"/>
  <sheetViews>
    <sheetView view="pageLayout" zoomScaleNormal="100" zoomScaleSheetLayoutView="235" workbookViewId="0">
      <selection activeCell="B13" sqref="B13"/>
    </sheetView>
  </sheetViews>
  <sheetFormatPr baseColWidth="10" defaultRowHeight="15.6" x14ac:dyDescent="0.3"/>
  <cols>
    <col min="1" max="1" width="11.6640625" style="17" bestFit="1" customWidth="1"/>
    <col min="2" max="2" width="10.77734375" style="17" bestFit="1" customWidth="1"/>
    <col min="3" max="3" width="15.33203125" style="17" bestFit="1" customWidth="1"/>
    <col min="4" max="4" width="17.6640625" style="17" bestFit="1" customWidth="1"/>
    <col min="6" max="6" width="8.44140625" customWidth="1"/>
    <col min="7" max="7" width="8.21875" customWidth="1"/>
    <col min="8" max="8" width="3.5546875" bestFit="1" customWidth="1"/>
  </cols>
  <sheetData>
    <row r="1" spans="1:8" ht="16.2" thickBot="1" x14ac:dyDescent="0.35"/>
    <row r="2" spans="1:8" x14ac:dyDescent="0.3">
      <c r="E2" s="21" t="s">
        <v>10</v>
      </c>
      <c r="F2" s="22"/>
      <c r="G2" s="23">
        <v>160</v>
      </c>
      <c r="H2" s="24" t="s">
        <v>8</v>
      </c>
    </row>
    <row r="3" spans="1:8" x14ac:dyDescent="0.3">
      <c r="E3" s="25" t="s">
        <v>4</v>
      </c>
      <c r="F3" s="20"/>
      <c r="G3" s="19">
        <v>640.6</v>
      </c>
      <c r="H3" s="26" t="s">
        <v>3</v>
      </c>
    </row>
    <row r="4" spans="1:8" x14ac:dyDescent="0.3">
      <c r="E4" s="25" t="s">
        <v>5</v>
      </c>
      <c r="F4" s="20"/>
      <c r="G4" s="30">
        <f>G3/10</f>
        <v>64.06</v>
      </c>
      <c r="H4" s="26" t="s">
        <v>9</v>
      </c>
    </row>
    <row r="5" spans="1:8" ht="16.2" thickBot="1" x14ac:dyDescent="0.35">
      <c r="E5" s="27" t="s">
        <v>6</v>
      </c>
      <c r="F5" s="28"/>
      <c r="G5" s="31">
        <f>(G4*G2)*10</f>
        <v>102496</v>
      </c>
      <c r="H5" s="29" t="s">
        <v>7</v>
      </c>
    </row>
    <row r="6" spans="1:8" x14ac:dyDescent="0.3">
      <c r="E6" s="18"/>
      <c r="F6" s="18"/>
      <c r="G6" s="32"/>
      <c r="H6" s="18"/>
    </row>
    <row r="7" spans="1:8" ht="16.2" thickBot="1" x14ac:dyDescent="0.35"/>
    <row r="8" spans="1:8" ht="29.4" customHeight="1" x14ac:dyDescent="0.3">
      <c r="A8" s="37" t="s">
        <v>2</v>
      </c>
      <c r="B8" s="38" t="s">
        <v>0</v>
      </c>
      <c r="C8" s="38" t="s">
        <v>1</v>
      </c>
      <c r="D8" s="39" t="s">
        <v>17</v>
      </c>
    </row>
    <row r="9" spans="1:8" x14ac:dyDescent="0.3">
      <c r="A9" s="40">
        <v>44839</v>
      </c>
      <c r="B9" s="41">
        <v>20000</v>
      </c>
      <c r="C9" s="41">
        <v>5678</v>
      </c>
      <c r="D9" s="41" t="s">
        <v>32</v>
      </c>
    </row>
    <row r="10" spans="1:8" x14ac:dyDescent="0.3">
      <c r="A10" s="40"/>
      <c r="B10" s="41"/>
      <c r="C10" s="41"/>
      <c r="D10" s="41"/>
    </row>
    <row r="11" spans="1:8" x14ac:dyDescent="0.3">
      <c r="A11" s="40"/>
      <c r="B11" s="41"/>
      <c r="C11" s="41"/>
      <c r="D11" s="41"/>
    </row>
    <row r="12" spans="1:8" x14ac:dyDescent="0.3">
      <c r="A12" s="40"/>
      <c r="B12" s="41"/>
      <c r="C12" s="41"/>
      <c r="D12" s="41"/>
    </row>
    <row r="13" spans="1:8" x14ac:dyDescent="0.3">
      <c r="A13" s="40"/>
      <c r="B13" s="41"/>
      <c r="C13" s="41"/>
      <c r="D13" s="41"/>
    </row>
    <row r="14" spans="1:8" x14ac:dyDescent="0.3">
      <c r="A14" s="40"/>
      <c r="B14" s="41"/>
      <c r="C14" s="41"/>
      <c r="D14" s="41"/>
    </row>
    <row r="15" spans="1:8" x14ac:dyDescent="0.3">
      <c r="A15" s="40"/>
      <c r="B15" s="41"/>
      <c r="C15" s="41"/>
      <c r="D15" s="41"/>
    </row>
    <row r="16" spans="1:8" x14ac:dyDescent="0.3">
      <c r="A16" s="40"/>
      <c r="B16" s="41"/>
      <c r="C16" s="41"/>
      <c r="D16" s="41"/>
    </row>
    <row r="17" spans="1:4" x14ac:dyDescent="0.3">
      <c r="A17" s="40"/>
      <c r="B17" s="41"/>
      <c r="C17" s="41"/>
      <c r="D17" s="41"/>
    </row>
    <row r="18" spans="1:4" x14ac:dyDescent="0.3">
      <c r="A18" s="40"/>
      <c r="B18" s="41"/>
      <c r="C18" s="41"/>
      <c r="D18" s="41"/>
    </row>
  </sheetData>
  <autoFilter ref="A8:D14">
    <sortState ref="A9:D14">
      <sortCondition ref="A8:A14"/>
    </sortState>
  </autoFilter>
  <pageMargins left="0.7" right="0.7" top="0.75" bottom="0.75" header="0.3" footer="0.3"/>
  <pageSetup paperSize="9" orientation="portrait" r:id="rId1"/>
  <headerFooter>
    <oddHeader>&amp;C&amp;"-,Gras"&amp;24Silo N°2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H18"/>
  <sheetViews>
    <sheetView view="pageLayout" zoomScaleNormal="100" zoomScaleSheetLayoutView="235" workbookViewId="0">
      <selection activeCell="D9" sqref="D9"/>
    </sheetView>
  </sheetViews>
  <sheetFormatPr baseColWidth="10" defaultRowHeight="15.6" x14ac:dyDescent="0.3"/>
  <cols>
    <col min="1" max="1" width="11.6640625" style="17" bestFit="1" customWidth="1"/>
    <col min="2" max="2" width="10.77734375" style="17" bestFit="1" customWidth="1"/>
    <col min="3" max="3" width="15.33203125" style="17" bestFit="1" customWidth="1"/>
    <col min="4" max="4" width="17.6640625" style="17" bestFit="1" customWidth="1"/>
    <col min="6" max="6" width="8.44140625" customWidth="1"/>
    <col min="7" max="7" width="8.21875" customWidth="1"/>
    <col min="8" max="8" width="3.5546875" bestFit="1" customWidth="1"/>
  </cols>
  <sheetData>
    <row r="1" spans="1:8" ht="16.2" thickBot="1" x14ac:dyDescent="0.35"/>
    <row r="2" spans="1:8" x14ac:dyDescent="0.3">
      <c r="E2" s="21" t="s">
        <v>10</v>
      </c>
      <c r="F2" s="22"/>
      <c r="G2" s="23">
        <v>230</v>
      </c>
      <c r="H2" s="24" t="s">
        <v>8</v>
      </c>
    </row>
    <row r="3" spans="1:8" x14ac:dyDescent="0.3">
      <c r="E3" s="25" t="s">
        <v>4</v>
      </c>
      <c r="F3" s="20"/>
      <c r="G3" s="19">
        <v>548.95000000000005</v>
      </c>
      <c r="H3" s="26" t="s">
        <v>3</v>
      </c>
    </row>
    <row r="4" spans="1:8" x14ac:dyDescent="0.3">
      <c r="E4" s="25" t="s">
        <v>5</v>
      </c>
      <c r="F4" s="20"/>
      <c r="G4" s="30">
        <f>G3/10</f>
        <v>54.895000000000003</v>
      </c>
      <c r="H4" s="26" t="s">
        <v>9</v>
      </c>
    </row>
    <row r="5" spans="1:8" ht="16.2" thickBot="1" x14ac:dyDescent="0.35">
      <c r="E5" s="27" t="s">
        <v>6</v>
      </c>
      <c r="F5" s="28"/>
      <c r="G5" s="31">
        <f>(G4*G2)*10</f>
        <v>126258.5</v>
      </c>
      <c r="H5" s="29" t="s">
        <v>7</v>
      </c>
    </row>
    <row r="6" spans="1:8" x14ac:dyDescent="0.3">
      <c r="E6" s="18"/>
      <c r="F6" s="18"/>
      <c r="G6" s="32"/>
      <c r="H6" s="18"/>
    </row>
    <row r="7" spans="1:8" ht="16.2" thickBot="1" x14ac:dyDescent="0.35"/>
    <row r="8" spans="1:8" ht="29.4" customHeight="1" x14ac:dyDescent="0.3">
      <c r="A8" s="37" t="s">
        <v>2</v>
      </c>
      <c r="B8" s="38" t="s">
        <v>0</v>
      </c>
      <c r="C8" s="38" t="s">
        <v>1</v>
      </c>
      <c r="D8" s="39" t="s">
        <v>17</v>
      </c>
    </row>
    <row r="9" spans="1:8" x14ac:dyDescent="0.3">
      <c r="A9" s="40">
        <v>44840</v>
      </c>
      <c r="B9" s="41">
        <v>25000</v>
      </c>
      <c r="C9" s="41">
        <v>9876</v>
      </c>
      <c r="D9" s="41" t="s">
        <v>32</v>
      </c>
    </row>
    <row r="10" spans="1:8" x14ac:dyDescent="0.3">
      <c r="A10" s="40"/>
      <c r="B10" s="41"/>
      <c r="C10" s="41"/>
      <c r="D10" s="41"/>
    </row>
    <row r="11" spans="1:8" x14ac:dyDescent="0.3">
      <c r="A11" s="40"/>
      <c r="B11" s="41"/>
      <c r="C11" s="41"/>
      <c r="D11" s="41"/>
    </row>
    <row r="12" spans="1:8" x14ac:dyDescent="0.3">
      <c r="A12" s="40"/>
      <c r="B12" s="41"/>
      <c r="C12" s="41"/>
      <c r="D12" s="41"/>
    </row>
    <row r="13" spans="1:8" x14ac:dyDescent="0.3">
      <c r="A13" s="40"/>
      <c r="B13" s="41"/>
      <c r="C13" s="41"/>
      <c r="D13" s="41"/>
    </row>
    <row r="14" spans="1:8" x14ac:dyDescent="0.3">
      <c r="A14" s="40"/>
      <c r="B14" s="41"/>
      <c r="C14" s="41"/>
      <c r="D14" s="41"/>
    </row>
    <row r="15" spans="1:8" x14ac:dyDescent="0.3">
      <c r="A15" s="40"/>
      <c r="B15" s="41"/>
      <c r="C15" s="41"/>
      <c r="D15" s="41"/>
    </row>
    <row r="16" spans="1:8" x14ac:dyDescent="0.3">
      <c r="A16" s="40"/>
      <c r="B16" s="41"/>
      <c r="C16" s="41"/>
      <c r="D16" s="41"/>
    </row>
    <row r="17" spans="1:4" x14ac:dyDescent="0.3">
      <c r="A17" s="40"/>
      <c r="B17" s="41"/>
      <c r="C17" s="41"/>
      <c r="D17" s="41"/>
    </row>
    <row r="18" spans="1:4" x14ac:dyDescent="0.3">
      <c r="A18" s="40"/>
      <c r="B18" s="41"/>
      <c r="C18" s="41"/>
      <c r="D18" s="41"/>
    </row>
  </sheetData>
  <autoFilter ref="A8:D14">
    <sortState ref="A9:D14">
      <sortCondition ref="A8:A14"/>
    </sortState>
  </autoFilter>
  <customSheetViews>
    <customSheetView guid="{70CA43ED-E0FF-4708-84C4-65E277A2E9CA}" showPageBreaks="1" showAutoFilter="1" view="pageLayout">
      <selection activeCell="C18" sqref="C18"/>
      <pageMargins left="0.7" right="0.7" top="0.75" bottom="0.75" header="0.3" footer="0.3"/>
      <pageSetup paperSize="9" orientation="portrait" r:id="rId1"/>
      <headerFooter>
        <oddHeader>&amp;C&amp;"-,Gras"&amp;24Silo 115001</oddHeader>
      </headerFooter>
      <autoFilter ref="A10:C18">
        <sortState ref="A7:C11">
          <sortCondition ref="A6:A14"/>
        </sortState>
      </autoFilter>
    </customSheetView>
    <customSheetView guid="{1A7A1897-664A-4093-9FEF-C1E641826527}" showPageBreaks="1" showAutoFilter="1" view="pageLayout">
      <selection activeCell="C9" sqref="C9"/>
      <pageMargins left="0.7" right="0.7" top="0.75" bottom="0.75" header="0.3" footer="0.3"/>
      <pageSetup paperSize="9" orientation="portrait" r:id="rId2"/>
      <headerFooter>
        <oddHeader>&amp;C&amp;"-,Gras"&amp;24Silo 115001</oddHeader>
      </headerFooter>
      <autoFilter ref="A8:D14"/>
    </customSheetView>
  </customSheetViews>
  <pageMargins left="0.7" right="0.7" top="0.75" bottom="0.75" header="0.3" footer="0.3"/>
  <pageSetup paperSize="9" orientation="portrait" r:id="rId3"/>
  <headerFooter>
    <oddHeader>&amp;C&amp;"-,Gras"&amp;24Silo N°3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autoPageBreaks="0"/>
  </sheetPr>
  <dimension ref="B1:I12"/>
  <sheetViews>
    <sheetView view="pageLayout" zoomScaleNormal="100" zoomScaleSheetLayoutView="100" workbookViewId="0">
      <selection activeCell="C12" sqref="C12"/>
    </sheetView>
  </sheetViews>
  <sheetFormatPr baseColWidth="10" defaultColWidth="8.88671875" defaultRowHeight="25.8" x14ac:dyDescent="0.5"/>
  <cols>
    <col min="1" max="1" width="5" customWidth="1"/>
    <col min="2" max="2" width="11.44140625" style="4" customWidth="1"/>
    <col min="3" max="3" width="24.33203125" style="4" bestFit="1" customWidth="1"/>
    <col min="4" max="4" width="8.6640625" style="1" customWidth="1"/>
    <col min="5" max="5" width="11.44140625" style="4" customWidth="1"/>
    <col min="6" max="6" width="24.33203125" style="4" bestFit="1" customWidth="1"/>
    <col min="7" max="7" width="5" style="1" customWidth="1"/>
    <col min="8" max="9" width="8.88671875" style="1"/>
  </cols>
  <sheetData>
    <row r="1" spans="2:6" ht="26.4" thickBot="1" x14ac:dyDescent="0.55000000000000004">
      <c r="B1" s="67" t="s">
        <v>35</v>
      </c>
      <c r="C1" s="68"/>
      <c r="D1" s="68"/>
      <c r="E1" s="68"/>
      <c r="F1" s="69"/>
    </row>
    <row r="2" spans="2:6" ht="26.4" thickBot="1" x14ac:dyDescent="0.55000000000000004">
      <c r="B2" s="10"/>
      <c r="C2" s="2"/>
      <c r="D2" s="2"/>
      <c r="E2" s="2"/>
      <c r="F2" s="10"/>
    </row>
    <row r="3" spans="2:6" x14ac:dyDescent="0.3">
      <c r="B3" s="63" t="s">
        <v>26</v>
      </c>
      <c r="C3" s="64"/>
      <c r="D3" s="3"/>
      <c r="E3" s="65" t="s">
        <v>27</v>
      </c>
      <c r="F3" s="66"/>
    </row>
    <row r="4" spans="2:6" x14ac:dyDescent="0.5">
      <c r="B4" s="61"/>
      <c r="C4" s="62"/>
      <c r="D4" s="3"/>
      <c r="E4" s="5"/>
      <c r="F4" s="6"/>
    </row>
    <row r="5" spans="2:6" x14ac:dyDescent="0.3">
      <c r="B5" s="54" t="s">
        <v>29</v>
      </c>
      <c r="C5" s="13">
        <v>105759780102</v>
      </c>
      <c r="D5" s="3"/>
      <c r="E5" s="56" t="s">
        <v>29</v>
      </c>
      <c r="F5" s="12">
        <v>100817780101</v>
      </c>
    </row>
    <row r="6" spans="2:6" ht="26.4" thickBot="1" x14ac:dyDescent="0.35">
      <c r="B6" s="55" t="s">
        <v>30</v>
      </c>
      <c r="C6" s="16">
        <f>'Dernier chargement Silo n°1'!C9</f>
        <v>1234</v>
      </c>
      <c r="D6" s="9"/>
      <c r="E6" s="57" t="s">
        <v>30</v>
      </c>
      <c r="F6" s="14">
        <f>'Dernier chargement Silo n°2'!C9</f>
        <v>5678</v>
      </c>
    </row>
    <row r="7" spans="2:6" x14ac:dyDescent="0.5">
      <c r="B7" s="2"/>
      <c r="C7" s="2"/>
      <c r="D7" s="3"/>
      <c r="E7" s="2"/>
      <c r="F7" s="2"/>
    </row>
    <row r="8" spans="2:6" ht="26.4" thickBot="1" x14ac:dyDescent="0.55000000000000004">
      <c r="B8" s="2"/>
      <c r="C8" s="2"/>
      <c r="D8" s="3"/>
      <c r="E8" s="2"/>
      <c r="F8" s="2"/>
    </row>
    <row r="9" spans="2:6" ht="25.8" customHeight="1" x14ac:dyDescent="0.3">
      <c r="B9" s="70" t="s">
        <v>28</v>
      </c>
      <c r="C9" s="71"/>
      <c r="D9" s="3"/>
      <c r="E9" s="72"/>
      <c r="F9" s="72"/>
    </row>
    <row r="10" spans="2:6" x14ac:dyDescent="0.5">
      <c r="B10" s="7"/>
      <c r="C10" s="8"/>
      <c r="D10" s="3"/>
      <c r="E10" s="72"/>
      <c r="F10" s="72"/>
    </row>
    <row r="11" spans="2:6" x14ac:dyDescent="0.3">
      <c r="B11" s="58" t="s">
        <v>29</v>
      </c>
      <c r="C11" s="11">
        <v>105770830102</v>
      </c>
      <c r="D11" s="3"/>
      <c r="E11" s="73"/>
      <c r="F11" s="74"/>
    </row>
    <row r="12" spans="2:6" ht="26.4" thickBot="1" x14ac:dyDescent="0.35">
      <c r="B12" s="59" t="s">
        <v>30</v>
      </c>
      <c r="C12" s="15">
        <f>'Dernier chargement Silo n°3'!C9</f>
        <v>9876</v>
      </c>
      <c r="D12" s="3"/>
      <c r="E12" s="73"/>
      <c r="F12" s="75"/>
    </row>
  </sheetData>
  <customSheetViews>
    <customSheetView guid="{64A447EB-CAE2-47CC-8A82-DB5BC75656BB}">
      <selection activeCell="C9" sqref="C9"/>
      <pageMargins left="0.7" right="0.7" top="0.75" bottom="0.75" header="0.3" footer="0.3"/>
      <pageSetup orientation="portrait" r:id="rId1"/>
    </customSheetView>
    <customSheetView guid="{70CA43ED-E0FF-4708-84C4-65E277A2E9CA}">
      <selection activeCell="E2" sqref="E1:E1048576"/>
      <pageMargins left="0.7" right="0.7" top="0.75" bottom="0.75" header="0.3" footer="0.3"/>
      <pageSetup orientation="portrait" r:id="rId2"/>
    </customSheetView>
    <customSheetView guid="{1A7A1897-664A-4093-9FEF-C1E641826527}">
      <selection activeCell="B7" sqref="B7"/>
      <pageMargins left="0.7" right="0.7" top="0.75" bottom="0.75" header="0.3" footer="0.3"/>
      <pageSetup orientation="portrait" r:id="rId3"/>
    </customSheetView>
  </customSheetViews>
  <mergeCells count="5">
    <mergeCell ref="B4:C4"/>
    <mergeCell ref="B3:C3"/>
    <mergeCell ref="E3:F3"/>
    <mergeCell ref="B1:F1"/>
    <mergeCell ref="B9:C9"/>
  </mergeCells>
  <pageMargins left="0.7" right="0.7" top="0.75" bottom="0.75" header="0.3" footer="0.3"/>
  <pageSetup orientation="portrait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H9"/>
  <sheetViews>
    <sheetView workbookViewId="0"/>
  </sheetViews>
  <sheetFormatPr baseColWidth="10" defaultRowHeight="14.4" x14ac:dyDescent="0.3"/>
  <cols>
    <col min="2" max="2" width="17.21875" bestFit="1" customWidth="1"/>
    <col min="3" max="3" width="10.5546875" bestFit="1" customWidth="1"/>
    <col min="4" max="4" width="13.109375" bestFit="1" customWidth="1"/>
    <col min="5" max="5" width="14.21875" bestFit="1" customWidth="1"/>
    <col min="6" max="6" width="8.6640625" bestFit="1" customWidth="1"/>
    <col min="7" max="7" width="11.21875" bestFit="1" customWidth="1"/>
    <col min="8" max="8" width="13.21875" bestFit="1" customWidth="1"/>
  </cols>
  <sheetData>
    <row r="3" spans="2:8" x14ac:dyDescent="0.3">
      <c r="B3" s="42" t="s">
        <v>41</v>
      </c>
      <c r="C3" s="43" t="s">
        <v>12</v>
      </c>
      <c r="D3" s="44" t="s">
        <v>13</v>
      </c>
      <c r="E3" s="45" t="s">
        <v>14</v>
      </c>
      <c r="F3" s="45" t="s">
        <v>21</v>
      </c>
      <c r="G3" s="45" t="s">
        <v>22</v>
      </c>
      <c r="H3" s="46" t="s">
        <v>23</v>
      </c>
    </row>
    <row r="4" spans="2:8" x14ac:dyDescent="0.3">
      <c r="B4" s="47" t="s">
        <v>11</v>
      </c>
      <c r="C4" s="48">
        <v>44869</v>
      </c>
      <c r="D4" s="49" t="s">
        <v>19</v>
      </c>
      <c r="E4" s="50">
        <v>15000</v>
      </c>
      <c r="F4" s="50">
        <v>1234</v>
      </c>
      <c r="G4" s="51">
        <v>1</v>
      </c>
      <c r="H4" s="51" t="s">
        <v>32</v>
      </c>
    </row>
    <row r="5" spans="2:8" x14ac:dyDescent="0.3">
      <c r="B5" s="47" t="s">
        <v>11</v>
      </c>
      <c r="C5" s="48">
        <v>44870</v>
      </c>
      <c r="D5" s="49" t="s">
        <v>20</v>
      </c>
      <c r="E5" s="50">
        <v>20000</v>
      </c>
      <c r="F5" s="50">
        <v>4568</v>
      </c>
      <c r="G5" s="51">
        <v>2</v>
      </c>
      <c r="H5" s="51" t="s">
        <v>33</v>
      </c>
    </row>
    <row r="6" spans="2:8" x14ac:dyDescent="0.3">
      <c r="B6" s="47" t="s">
        <v>11</v>
      </c>
      <c r="C6" s="48">
        <v>44871</v>
      </c>
      <c r="D6" s="49" t="s">
        <v>18</v>
      </c>
      <c r="E6" s="50">
        <v>25000</v>
      </c>
      <c r="F6" s="50">
        <v>9876</v>
      </c>
      <c r="G6" s="51">
        <v>3</v>
      </c>
      <c r="H6" s="51" t="s">
        <v>34</v>
      </c>
    </row>
    <row r="7" spans="2:8" x14ac:dyDescent="0.3">
      <c r="B7" s="47"/>
      <c r="C7" s="48"/>
      <c r="D7" s="49"/>
      <c r="E7" s="50"/>
      <c r="F7" s="50"/>
      <c r="G7" s="51"/>
      <c r="H7" s="51"/>
    </row>
    <row r="8" spans="2:8" x14ac:dyDescent="0.3">
      <c r="B8" s="47"/>
      <c r="C8" s="48"/>
      <c r="D8" s="49"/>
      <c r="E8" s="50"/>
      <c r="F8" s="50"/>
      <c r="G8" s="51"/>
      <c r="H8" s="51"/>
    </row>
    <row r="9" spans="2:8" x14ac:dyDescent="0.3">
      <c r="B9" s="47"/>
      <c r="C9" s="48"/>
      <c r="D9" s="49"/>
      <c r="E9" s="50"/>
      <c r="F9" s="50"/>
      <c r="G9" s="51"/>
      <c r="H9" s="51"/>
    </row>
  </sheetData>
  <autoFilter ref="B3:H6"/>
  <customSheetViews>
    <customSheetView guid="{1A7A1897-664A-4093-9FEF-C1E641826527}" showAutoFilter="1">
      <selection activeCell="C17" sqref="C17"/>
      <pageMargins left="0.7" right="0.7" top="0.75" bottom="0.75" header="0.3" footer="0.3"/>
      <autoFilter ref="B3:H6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Réception</vt:lpstr>
      <vt:lpstr>Dernier chargement Silo n°1</vt:lpstr>
      <vt:lpstr>Dernier chargement Silo n°2</vt:lpstr>
      <vt:lpstr>Dernier chargement Silo n°3</vt:lpstr>
      <vt:lpstr>N°Lot en cours</vt:lpstr>
      <vt:lpstr>Enregistrement</vt:lpstr>
    </vt:vector>
  </TitlesOfParts>
  <Company>S000C00001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carlos.milhaes@autoneum.com</dc:creator>
  <cp:lastModifiedBy>Carlos Milhaes</cp:lastModifiedBy>
  <cp:lastPrinted>2022-11-07T15:13:08Z</cp:lastPrinted>
  <dcterms:created xsi:type="dcterms:W3CDTF">2021-11-15T16:29:57Z</dcterms:created>
  <dcterms:modified xsi:type="dcterms:W3CDTF">2022-11-09T16:08:18Z</dcterms:modified>
</cp:coreProperties>
</file>