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hris\Desktop\Bourg Neuf\"/>
    </mc:Choice>
  </mc:AlternateContent>
  <xr:revisionPtr revIDLastSave="0" documentId="13_ncr:1_{32BBB91C-CA59-4B78-81D5-378CAE6EFD89}" xr6:coauthVersionLast="47" xr6:coauthVersionMax="47" xr10:uidLastSave="{00000000-0000-0000-0000-000000000000}"/>
  <bookViews>
    <workbookView xWindow="-98" yWindow="-98" windowWidth="20715" windowHeight="13276" xr2:uid="{48F3A008-37F2-4B43-852D-C6A3E5FFD2B7}"/>
  </bookViews>
  <sheets>
    <sheet name="BD_TEMOINS" sheetId="1" r:id="rId1"/>
  </sheets>
  <definedNames>
    <definedName name="_xlnm._FilterDatabase" localSheetId="0" hidden="1">BD_TEMOINS!$B$6:$S$53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9" i="1" l="1"/>
  <c r="F9" i="1"/>
  <c r="I9" i="1"/>
  <c r="L9" i="1"/>
  <c r="M9" i="1"/>
  <c r="P9" i="1"/>
  <c r="B10" i="1"/>
  <c r="F10" i="1"/>
  <c r="I10" i="1"/>
  <c r="M10" i="1" s="1"/>
  <c r="L10" i="1"/>
  <c r="P10" i="1"/>
  <c r="B11" i="1"/>
  <c r="F11" i="1"/>
  <c r="I11" i="1"/>
  <c r="M11" i="1" s="1"/>
  <c r="L11" i="1"/>
  <c r="P11" i="1"/>
  <c r="B12" i="1"/>
  <c r="F12" i="1"/>
  <c r="I12" i="1"/>
  <c r="M12" i="1" s="1"/>
  <c r="L12" i="1"/>
  <c r="P12" i="1"/>
  <c r="B13" i="1"/>
  <c r="F13" i="1"/>
  <c r="I13" i="1"/>
  <c r="L13" i="1"/>
  <c r="M13" i="1"/>
  <c r="P13" i="1"/>
  <c r="B14" i="1"/>
  <c r="F14" i="1"/>
  <c r="I14" i="1"/>
  <c r="M14" i="1" s="1"/>
  <c r="L14" i="1"/>
  <c r="P14" i="1"/>
  <c r="B15" i="1"/>
  <c r="F15" i="1"/>
  <c r="I15" i="1"/>
  <c r="L15" i="1"/>
  <c r="M15" i="1"/>
  <c r="P15" i="1"/>
  <c r="B16" i="1"/>
  <c r="F16" i="1"/>
  <c r="I16" i="1"/>
  <c r="M16" i="1" s="1"/>
  <c r="L16" i="1"/>
  <c r="P16" i="1"/>
  <c r="B17" i="1"/>
  <c r="F17" i="1"/>
  <c r="I17" i="1"/>
  <c r="L17" i="1"/>
  <c r="M17" i="1"/>
  <c r="P17" i="1"/>
  <c r="B18" i="1"/>
  <c r="F18" i="1"/>
  <c r="I18" i="1"/>
  <c r="M18" i="1" s="1"/>
  <c r="L18" i="1"/>
  <c r="P18" i="1"/>
  <c r="B19" i="1"/>
  <c r="F19" i="1"/>
  <c r="I19" i="1"/>
  <c r="L19" i="1"/>
  <c r="M19" i="1"/>
  <c r="P19" i="1"/>
  <c r="B20" i="1"/>
  <c r="F20" i="1"/>
  <c r="I20" i="1"/>
  <c r="M20" i="1" s="1"/>
  <c r="L20" i="1"/>
  <c r="P20" i="1"/>
  <c r="B21" i="1"/>
  <c r="F21" i="1"/>
  <c r="I21" i="1"/>
  <c r="L21" i="1"/>
  <c r="M21" i="1"/>
  <c r="P21" i="1"/>
  <c r="B22" i="1"/>
  <c r="F22" i="1"/>
  <c r="I22" i="1"/>
  <c r="M22" i="1" s="1"/>
  <c r="L22" i="1"/>
  <c r="P22" i="1"/>
  <c r="B23" i="1"/>
  <c r="F23" i="1"/>
  <c r="I23" i="1"/>
  <c r="L23" i="1"/>
  <c r="M23" i="1"/>
  <c r="P23" i="1"/>
  <c r="B24" i="1"/>
  <c r="F24" i="1"/>
  <c r="I24" i="1"/>
  <c r="M24" i="1" s="1"/>
  <c r="L24" i="1"/>
  <c r="P24" i="1"/>
  <c r="B25" i="1"/>
  <c r="F25" i="1"/>
  <c r="I25" i="1"/>
  <c r="L25" i="1"/>
  <c r="M25" i="1"/>
  <c r="P25" i="1"/>
  <c r="B26" i="1"/>
  <c r="F26" i="1"/>
  <c r="I26" i="1"/>
  <c r="M26" i="1" s="1"/>
  <c r="L26" i="1"/>
  <c r="P26" i="1"/>
  <c r="B27" i="1"/>
  <c r="F27" i="1"/>
  <c r="I27" i="1"/>
  <c r="L27" i="1"/>
  <c r="M27" i="1"/>
  <c r="P27" i="1"/>
  <c r="B28" i="1"/>
  <c r="F28" i="1"/>
  <c r="I28" i="1"/>
  <c r="M28" i="1" s="1"/>
  <c r="L28" i="1"/>
  <c r="P28" i="1"/>
  <c r="B29" i="1"/>
  <c r="F29" i="1"/>
  <c r="I29" i="1"/>
  <c r="L29" i="1"/>
  <c r="M29" i="1"/>
  <c r="P29" i="1"/>
  <c r="B30" i="1"/>
  <c r="F30" i="1"/>
  <c r="I30" i="1"/>
  <c r="M30" i="1" s="1"/>
  <c r="L30" i="1"/>
  <c r="P30" i="1"/>
  <c r="B31" i="1"/>
  <c r="F31" i="1"/>
  <c r="I31" i="1"/>
  <c r="L31" i="1"/>
  <c r="M31" i="1"/>
  <c r="P31" i="1"/>
  <c r="B32" i="1"/>
  <c r="F32" i="1"/>
  <c r="I32" i="1"/>
  <c r="M32" i="1" s="1"/>
  <c r="L32" i="1"/>
  <c r="P32" i="1"/>
  <c r="B33" i="1"/>
  <c r="F33" i="1"/>
  <c r="I33" i="1"/>
  <c r="L33" i="1"/>
  <c r="M33" i="1"/>
  <c r="P33" i="1"/>
  <c r="B34" i="1"/>
  <c r="F34" i="1"/>
  <c r="I34" i="1"/>
  <c r="M34" i="1" s="1"/>
  <c r="L34" i="1"/>
  <c r="P34" i="1"/>
  <c r="B35" i="1"/>
  <c r="F35" i="1"/>
  <c r="I35" i="1"/>
  <c r="L35" i="1"/>
  <c r="M35" i="1"/>
  <c r="P35" i="1"/>
  <c r="B36" i="1"/>
  <c r="F36" i="1"/>
  <c r="I36" i="1"/>
  <c r="M36" i="1" s="1"/>
  <c r="L36" i="1"/>
  <c r="P36" i="1"/>
  <c r="B37" i="1"/>
  <c r="F37" i="1"/>
  <c r="I37" i="1"/>
  <c r="L37" i="1"/>
  <c r="M37" i="1"/>
  <c r="P37" i="1"/>
  <c r="B38" i="1"/>
  <c r="F38" i="1"/>
  <c r="I38" i="1"/>
  <c r="M38" i="1" s="1"/>
  <c r="L38" i="1"/>
  <c r="P38" i="1"/>
  <c r="B39" i="1"/>
  <c r="F39" i="1"/>
  <c r="I39" i="1"/>
  <c r="L39" i="1"/>
  <c r="M39" i="1"/>
  <c r="P39" i="1"/>
  <c r="B40" i="1"/>
  <c r="F40" i="1"/>
  <c r="I40" i="1"/>
  <c r="M40" i="1" s="1"/>
  <c r="L40" i="1"/>
  <c r="P40" i="1"/>
  <c r="B41" i="1"/>
  <c r="F41" i="1"/>
  <c r="I41" i="1"/>
  <c r="L41" i="1"/>
  <c r="M41" i="1"/>
  <c r="P41" i="1"/>
  <c r="B42" i="1"/>
  <c r="F42" i="1"/>
  <c r="I42" i="1"/>
  <c r="M42" i="1" s="1"/>
  <c r="L42" i="1"/>
  <c r="P42" i="1"/>
  <c r="B43" i="1"/>
  <c r="F43" i="1"/>
  <c r="I43" i="1"/>
  <c r="L43" i="1"/>
  <c r="M43" i="1"/>
  <c r="P43" i="1"/>
  <c r="B44" i="1"/>
  <c r="F44" i="1"/>
  <c r="I44" i="1"/>
  <c r="M44" i="1" s="1"/>
  <c r="L44" i="1"/>
  <c r="P44" i="1"/>
  <c r="B45" i="1"/>
  <c r="F45" i="1"/>
  <c r="I45" i="1"/>
  <c r="L45" i="1"/>
  <c r="M45" i="1"/>
  <c r="P45" i="1"/>
  <c r="B46" i="1"/>
  <c r="F46" i="1"/>
  <c r="I46" i="1"/>
  <c r="M46" i="1" s="1"/>
  <c r="L46" i="1"/>
  <c r="P46" i="1"/>
  <c r="B47" i="1"/>
  <c r="F47" i="1"/>
  <c r="I47" i="1"/>
  <c r="L47" i="1"/>
  <c r="M47" i="1"/>
  <c r="P47" i="1"/>
  <c r="B48" i="1"/>
  <c r="F48" i="1"/>
  <c r="I48" i="1"/>
  <c r="M48" i="1" s="1"/>
  <c r="L48" i="1"/>
  <c r="P48" i="1"/>
  <c r="B49" i="1"/>
  <c r="F49" i="1"/>
  <c r="I49" i="1"/>
  <c r="L49" i="1"/>
  <c r="M49" i="1"/>
  <c r="P49" i="1"/>
  <c r="B50" i="1"/>
  <c r="F50" i="1"/>
  <c r="I50" i="1"/>
  <c r="M50" i="1" s="1"/>
  <c r="L50" i="1"/>
  <c r="P50" i="1"/>
  <c r="B51" i="1"/>
  <c r="F51" i="1"/>
  <c r="I51" i="1"/>
  <c r="M51" i="1" s="1"/>
  <c r="L51" i="1"/>
  <c r="P51" i="1"/>
  <c r="B52" i="1"/>
  <c r="F52" i="1"/>
  <c r="I52" i="1"/>
  <c r="L52" i="1"/>
  <c r="M52" i="1"/>
  <c r="P52" i="1"/>
  <c r="B53" i="1"/>
  <c r="F53" i="1"/>
  <c r="I53" i="1"/>
  <c r="M53" i="1" s="1"/>
  <c r="L53" i="1"/>
  <c r="P53" i="1"/>
  <c r="P8" i="1"/>
  <c r="M8" i="1"/>
  <c r="L8" i="1"/>
  <c r="I8" i="1"/>
  <c r="F8" i="1"/>
  <c r="B8" i="1"/>
  <c r="U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 Wolf</author>
  </authors>
  <commentList>
    <comment ref="F6" authorId="0" shapeId="0" xr:uid="{20DDC401-6541-4397-90F4-129676199234}">
      <text>
        <r>
          <rPr>
            <b/>
            <sz val="9"/>
            <color indexed="81"/>
            <rFont val="Tahoma"/>
            <family val="2"/>
          </rPr>
          <t>Christophe Wolf:</t>
        </r>
        <r>
          <rPr>
            <sz val="9"/>
            <color indexed="81"/>
            <rFont val="Tahoma"/>
            <family val="2"/>
          </rPr>
          <t xml:space="preserve">
ou mise au repos pour des plates</t>
        </r>
      </text>
    </comment>
    <comment ref="I6" authorId="0" shapeId="0" xr:uid="{0CA2742B-F10D-4A43-BE31-1D3EAE592FD6}">
      <text>
        <r>
          <rPr>
            <b/>
            <sz val="9"/>
            <color indexed="81"/>
            <rFont val="Tahoma"/>
            <family val="2"/>
          </rPr>
          <t>Christophe Wolf:</t>
        </r>
        <r>
          <rPr>
            <sz val="9"/>
            <color indexed="81"/>
            <rFont val="Tahoma"/>
            <family val="2"/>
          </rPr>
          <t xml:space="preserve">
Sur cette colonne j'ai une mise en forme conditionnelle, la cellule change de format si elle correspond à la date du jour probleme si cette date doit tombé un jour ferié ou un we elle va effectivement changée de format mais moi je ne travaille pas 
ce que je voudrais c'est que dans cette cellule ne s'affiche que des jours ouvrés.
chaque date est differentes en fonction du produits de la colonne "E" c'est en effet le resultat de la date d'entrée en repos + "X" jours en fonction du produit
l'ideal serait que dans la colonne "I" le resultats ne soit que des jours ouvrés
si en theorie la date de sortie est un dimanche et bien que celle ci soit reportée au lundi de meme si la date de sortie est un jour ferié et bien qu'elle soit reporté au lendemain
et enfin si la date tombe un jour ferié mais que ce jour soit un vendredi et bien que la date affichée soit le lundi
merci de votre aide</t>
        </r>
      </text>
    </comment>
  </commentList>
</comments>
</file>

<file path=xl/sharedStrings.xml><?xml version="1.0" encoding="utf-8"?>
<sst xmlns="http://schemas.openxmlformats.org/spreadsheetml/2006/main" count="65" uniqueCount="41">
  <si>
    <t>BASE DE DONNEES DES TEMOINS</t>
  </si>
  <si>
    <t>SEMAINE SALAGE</t>
  </si>
  <si>
    <t>LOT</t>
  </si>
  <si>
    <t>DATE DE SALAGE (Lot =Quantieme)</t>
  </si>
  <si>
    <t>PRODUIT</t>
  </si>
  <si>
    <t>SEMAINE EMBOSSAGE</t>
  </si>
  <si>
    <t>DATE D'ENTREE EN REPOS</t>
  </si>
  <si>
    <t>Poids des 3 témoins</t>
  </si>
  <si>
    <t>DATE DE SORTIE REPOS THEORIQUE</t>
  </si>
  <si>
    <t>DATE DE SORTIE REPOS REEL</t>
  </si>
  <si>
    <t>% Perte</t>
  </si>
  <si>
    <t>DATE DE SORTIE SECHOIR THEORIQUE</t>
  </si>
  <si>
    <t>DATE DE SORTIE SECHOIR REEL</t>
  </si>
  <si>
    <t>Validation PrPO 2*</t>
  </si>
  <si>
    <t>Visa</t>
  </si>
  <si>
    <t>OBSERVATIONS</t>
  </si>
  <si>
    <t>Poitrine Plate + Cochets</t>
  </si>
  <si>
    <t>NON</t>
  </si>
  <si>
    <t>CP</t>
  </si>
  <si>
    <t>TRI = CONSO OU DECHET</t>
  </si>
  <si>
    <t>JOURS FERIES</t>
  </si>
  <si>
    <t>DATES</t>
  </si>
  <si>
    <t>Poitrine Roulée</t>
  </si>
  <si>
    <t>JOUR DE L'AN</t>
  </si>
  <si>
    <t>SAMEDI</t>
  </si>
  <si>
    <t>Coppa</t>
  </si>
  <si>
    <t>LUNDI DE Pâques</t>
  </si>
  <si>
    <t>DIMANCHE</t>
  </si>
  <si>
    <t>Filets mignons</t>
  </si>
  <si>
    <t>Pancetta</t>
  </si>
  <si>
    <t>FETE DU TRAVAIL</t>
  </si>
  <si>
    <t>MISE A LA CONSOMMATION</t>
  </si>
  <si>
    <t>VICTOIRE 1945</t>
  </si>
  <si>
    <t>1/2 Ficelle</t>
  </si>
  <si>
    <t>ASCENSION</t>
  </si>
  <si>
    <t>PENTECOTE</t>
  </si>
  <si>
    <t>FETE NATIONNALE</t>
  </si>
  <si>
    <t>ASSOMPTION</t>
  </si>
  <si>
    <t>TOUSSAINT</t>
  </si>
  <si>
    <t>ARMISTICE 1918</t>
  </si>
  <si>
    <t>NOEL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</si>
</sst>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1"/>
      <color theme="4" tint="-0.249977111117893"/>
      <name val="Calibri"/>
      <family val="2"/>
      <scheme val="minor"/>
    </font>
    <font>
      <b/>
      <sz val="11"/>
      <color rgb="FFFF0000"/>
      <name val="Calibri"/>
      <family val="2"/>
      <scheme val="minor"/>
    </font>
    <font>
      <b/>
      <sz val="9"/>
      <color indexed="81"/>
      <name val="Tahoma"/>
      <family val="2"/>
    </font>
    <font>
      <sz val="9"/>
      <color indexed="8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rgb="FFFFFF00"/>
        <bgColor indexed="64"/>
      </patternFill>
    </fill>
  </fills>
  <borders count="5">
    <border>
      <left/>
      <right/>
      <top/>
      <bottom/>
      <diagonal/>
    </border>
    <border>
      <left style="thin">
        <color auto="1"/>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1">
    <xf numFmtId="0" fontId="0" fillId="0" borderId="0" xfId="0"/>
    <xf numFmtId="0" fontId="0" fillId="0" borderId="0" xfId="0" applyAlignment="1">
      <alignment horizontal="center"/>
    </xf>
    <xf numFmtId="14" fontId="0" fillId="0" borderId="0" xfId="0" applyNumberFormat="1" applyAlignment="1">
      <alignment horizontal="center"/>
    </xf>
    <xf numFmtId="0" fontId="3" fillId="2" borderId="1" xfId="0" applyFont="1" applyFill="1" applyBorder="1" applyAlignment="1">
      <alignment horizontal="center"/>
    </xf>
    <xf numFmtId="0" fontId="3" fillId="2" borderId="0" xfId="0" applyFont="1" applyFill="1" applyAlignment="1">
      <alignment horizont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alignment horizontal="center" vertical="center" wrapText="1"/>
    </xf>
    <xf numFmtId="0" fontId="2" fillId="3" borderId="4" xfId="0" applyFont="1" applyFill="1" applyBorder="1" applyAlignment="1">
      <alignment horizontal="center" vertical="center" wrapText="1"/>
    </xf>
    <xf numFmtId="0" fontId="0" fillId="0" borderId="2" xfId="0" applyBorder="1" applyAlignment="1">
      <alignment horizontal="center"/>
    </xf>
    <xf numFmtId="14" fontId="0" fillId="0" borderId="2" xfId="0" applyNumberFormat="1" applyBorder="1" applyAlignment="1">
      <alignment horizontal="center"/>
    </xf>
    <xf numFmtId="14" fontId="2" fillId="0" borderId="2" xfId="0" applyNumberFormat="1" applyFont="1" applyBorder="1" applyAlignment="1">
      <alignment horizontal="center"/>
    </xf>
    <xf numFmtId="14" fontId="4" fillId="0" borderId="2" xfId="0" applyNumberFormat="1" applyFont="1" applyBorder="1" applyAlignment="1">
      <alignment horizontal="center"/>
    </xf>
    <xf numFmtId="2" fontId="5" fillId="0" borderId="2" xfId="0" applyNumberFormat="1" applyFont="1" applyBorder="1" applyAlignment="1">
      <alignment horizontal="center"/>
    </xf>
    <xf numFmtId="0" fontId="0" fillId="4" borderId="2" xfId="0" applyFill="1" applyBorder="1" applyAlignment="1">
      <alignment horizontal="center"/>
    </xf>
    <xf numFmtId="0" fontId="2" fillId="0" borderId="2" xfId="0" applyFont="1" applyBorder="1" applyAlignment="1">
      <alignment horizontal="center"/>
    </xf>
    <xf numFmtId="0" fontId="5" fillId="5" borderId="2" xfId="0" applyFont="1" applyFill="1" applyBorder="1" applyAlignment="1">
      <alignment horizontal="center"/>
    </xf>
    <xf numFmtId="0" fontId="2" fillId="0" borderId="0" xfId="0" applyFont="1" applyAlignment="1">
      <alignment horizontal="center"/>
    </xf>
    <xf numFmtId="0" fontId="1" fillId="0" borderId="2" xfId="0" applyFont="1" applyBorder="1" applyAlignment="1">
      <alignment horizontal="center"/>
    </xf>
    <xf numFmtId="16" fontId="0" fillId="0" borderId="0" xfId="0" applyNumberFormat="1" applyAlignment="1">
      <alignment horizontal="center"/>
    </xf>
  </cellXfs>
  <cellStyles count="1">
    <cellStyle name="Normal" xfId="0" builtinId="0"/>
  </cellStyles>
  <dxfs count="4">
    <dxf>
      <font>
        <b/>
        <i val="0"/>
        <color rgb="FFFF0000"/>
      </font>
      <fill>
        <patternFill>
          <bgColor rgb="FFFFFF00"/>
        </patternFill>
      </fill>
    </dxf>
    <dxf>
      <font>
        <b/>
        <i val="0"/>
        <color rgb="FFFF0000"/>
      </font>
      <fill>
        <patternFill>
          <bgColor theme="7" tint="0.79998168889431442"/>
        </patternFill>
      </fill>
    </dxf>
    <dxf>
      <font>
        <b/>
        <i val="0"/>
        <color theme="4"/>
      </font>
      <fill>
        <patternFill>
          <bgColor theme="5" tint="0.79998168889431442"/>
        </patternFill>
      </fill>
    </dxf>
    <dxf>
      <font>
        <b/>
        <i val="0"/>
        <color theme="4"/>
      </font>
      <fill>
        <patternFill>
          <bgColor them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0</xdr:row>
          <xdr:rowOff>14288</xdr:rowOff>
        </xdr:from>
        <xdr:to>
          <xdr:col>3</xdr:col>
          <xdr:colOff>504825</xdr:colOff>
          <xdr:row>1</xdr:row>
          <xdr:rowOff>157163</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8B9528F7-B4A6-47EA-9B63-9F051994B76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7D8F6-BEC2-46B2-9451-9A8E8C9F3A70}">
  <sheetPr codeName="Feuil14"/>
  <dimension ref="B2:Y53"/>
  <sheetViews>
    <sheetView tabSelected="1" topLeftCell="C1" workbookViewId="0">
      <selection activeCell="J21" sqref="J21"/>
    </sheetView>
  </sheetViews>
  <sheetFormatPr baseColWidth="10" defaultRowHeight="14.25" x14ac:dyDescent="0.45"/>
  <cols>
    <col min="1" max="1" width="1.73046875" style="1" customWidth="1"/>
    <col min="2" max="2" width="10.6640625" style="1"/>
    <col min="3" max="3" width="10.6640625" style="1" customWidth="1"/>
    <col min="4" max="4" width="15.796875" style="1" customWidth="1"/>
    <col min="5" max="5" width="19.46484375" style="1" bestFit="1" customWidth="1"/>
    <col min="6" max="6" width="11.19921875" style="1" customWidth="1"/>
    <col min="7" max="7" width="13.73046875" style="1" customWidth="1"/>
    <col min="8" max="8" width="8.86328125" style="1" customWidth="1"/>
    <col min="9" max="9" width="16.33203125" style="1" customWidth="1"/>
    <col min="10" max="10" width="15.73046875" style="1" customWidth="1"/>
    <col min="11" max="11" width="8.9296875" style="1" customWidth="1"/>
    <col min="12" max="12" width="7.1328125" style="1" bestFit="1" customWidth="1"/>
    <col min="13" max="13" width="13.6640625" style="1" customWidth="1"/>
    <col min="14" max="14" width="13.796875" style="1" customWidth="1"/>
    <col min="15" max="15" width="9" style="1" customWidth="1"/>
    <col min="16" max="16" width="6.9296875" style="1" bestFit="1" customWidth="1"/>
    <col min="17" max="17" width="15.9296875" style="1" bestFit="1" customWidth="1"/>
    <col min="18" max="18" width="4.06640625" style="1" bestFit="1" customWidth="1"/>
    <col min="19" max="19" width="24" style="1" bestFit="1" customWidth="1"/>
    <col min="20" max="20" width="17.3984375" style="1" customWidth="1"/>
    <col min="21" max="22" width="19.46484375" style="1" bestFit="1" customWidth="1"/>
    <col min="23" max="23" width="14.3984375" style="1" bestFit="1" customWidth="1"/>
    <col min="24" max="24" width="10.19921875" style="1" bestFit="1" customWidth="1"/>
    <col min="25" max="25" width="10.6640625" style="1"/>
    <col min="26" max="26" width="12.796875" style="1" bestFit="1" customWidth="1"/>
    <col min="27" max="16384" width="10.6640625" style="1"/>
  </cols>
  <sheetData>
    <row r="2" spans="2:25" x14ac:dyDescent="0.45">
      <c r="U2" s="2">
        <f ca="1">TODAY()</f>
        <v>45083</v>
      </c>
    </row>
    <row r="3" spans="2:25" x14ac:dyDescent="0.45">
      <c r="B3" s="3" t="s">
        <v>0</v>
      </c>
      <c r="C3" s="4"/>
      <c r="D3" s="4"/>
      <c r="E3" s="4"/>
      <c r="F3" s="4"/>
      <c r="G3" s="4"/>
      <c r="H3" s="4"/>
      <c r="I3" s="4"/>
      <c r="J3" s="4"/>
      <c r="K3" s="4"/>
      <c r="L3" s="4"/>
      <c r="M3" s="4"/>
      <c r="N3" s="4"/>
      <c r="O3" s="4"/>
      <c r="P3" s="4"/>
      <c r="Q3" s="4"/>
      <c r="R3" s="4"/>
      <c r="S3" s="4"/>
    </row>
    <row r="6" spans="2:25" x14ac:dyDescent="0.45">
      <c r="B6" s="5" t="s">
        <v>1</v>
      </c>
      <c r="C6" s="6" t="s">
        <v>2</v>
      </c>
      <c r="D6" s="5" t="s">
        <v>3</v>
      </c>
      <c r="E6" s="7" t="s">
        <v>4</v>
      </c>
      <c r="F6" s="5" t="s">
        <v>5</v>
      </c>
      <c r="G6" s="5" t="s">
        <v>6</v>
      </c>
      <c r="H6" s="5" t="s">
        <v>7</v>
      </c>
      <c r="I6" s="5" t="s">
        <v>8</v>
      </c>
      <c r="J6" s="5" t="s">
        <v>9</v>
      </c>
      <c r="K6" s="5" t="s">
        <v>7</v>
      </c>
      <c r="L6" s="5" t="s">
        <v>10</v>
      </c>
      <c r="M6" s="5" t="s">
        <v>11</v>
      </c>
      <c r="N6" s="5" t="s">
        <v>12</v>
      </c>
      <c r="O6" s="5" t="s">
        <v>7</v>
      </c>
      <c r="P6" s="5" t="s">
        <v>10</v>
      </c>
      <c r="Q6" s="5" t="s">
        <v>13</v>
      </c>
      <c r="R6" s="5" t="s">
        <v>14</v>
      </c>
      <c r="S6" s="6" t="s">
        <v>15</v>
      </c>
      <c r="T6" s="8"/>
    </row>
    <row r="7" spans="2:25" ht="32.25" customHeight="1" x14ac:dyDescent="0.45">
      <c r="B7" s="5"/>
      <c r="C7" s="9"/>
      <c r="D7" s="5"/>
      <c r="E7" s="7"/>
      <c r="F7" s="5"/>
      <c r="G7" s="5"/>
      <c r="H7" s="5"/>
      <c r="I7" s="5"/>
      <c r="J7" s="5"/>
      <c r="K7" s="5"/>
      <c r="L7" s="5"/>
      <c r="M7" s="5"/>
      <c r="N7" s="5"/>
      <c r="O7" s="5"/>
      <c r="P7" s="5"/>
      <c r="Q7" s="5"/>
      <c r="R7" s="5"/>
      <c r="S7" s="9"/>
      <c r="T7" s="8"/>
    </row>
    <row r="8" spans="2:25" x14ac:dyDescent="0.45">
      <c r="B8" s="10">
        <f>IF(D8="","",WEEKNUM(D8))</f>
        <v>18</v>
      </c>
      <c r="C8" s="10"/>
      <c r="D8" s="11">
        <v>45051</v>
      </c>
      <c r="E8" s="10" t="s">
        <v>16</v>
      </c>
      <c r="F8" s="10">
        <f>IF(G8="","",WEEKNUM(G8))</f>
        <v>19</v>
      </c>
      <c r="G8" s="12">
        <v>45055</v>
      </c>
      <c r="H8" s="10">
        <v>12.62</v>
      </c>
      <c r="I8" s="13">
        <f>IF(D8="","",IF(E8=$U$8,G8+13,IF(E8=$U$9,G8+14,IF(E8=$U$10,G8+21,IF(E8=$U$11,G8+21,IF(E8=$U$12,G8+7,IF(E8=$U$13,G8+14)))))))</f>
        <v>45068</v>
      </c>
      <c r="J8" s="12">
        <v>45068</v>
      </c>
      <c r="K8" s="10">
        <v>10.99</v>
      </c>
      <c r="L8" s="14">
        <f t="shared" ref="L8:L53" si="0">IF(D8="","",(1-K8/H8)*100)</f>
        <v>12.916006339144204</v>
      </c>
      <c r="M8" s="13">
        <f>IF(I8="","",IF(E8=$U$8,I8+10,IF(E8=$U$9,I8+28,IF(E8=$U$10,I8+21,IF(E8=$U$11,I8+35,IF(E8=$U$12,I8+21,IF(E8=$U$13,I8+28)))))))</f>
        <v>45078</v>
      </c>
      <c r="N8" s="15"/>
      <c r="O8" s="15"/>
      <c r="P8" s="14">
        <f t="shared" ref="P8:P53" si="1">IF(D8="","",(1-O8/H8)*100)</f>
        <v>100</v>
      </c>
      <c r="Q8" s="10" t="s">
        <v>17</v>
      </c>
      <c r="R8" s="16" t="s">
        <v>18</v>
      </c>
      <c r="S8" s="17" t="s">
        <v>19</v>
      </c>
      <c r="T8" s="2"/>
      <c r="U8" s="1" t="s">
        <v>16</v>
      </c>
      <c r="W8" s="18" t="s">
        <v>20</v>
      </c>
      <c r="X8" s="18" t="s">
        <v>21</v>
      </c>
    </row>
    <row r="9" spans="2:25" x14ac:dyDescent="0.45">
      <c r="B9" s="10">
        <f t="shared" ref="B9:B53" si="2">IF(D9="","",WEEKNUM(D9))</f>
        <v>18</v>
      </c>
      <c r="C9" s="10"/>
      <c r="D9" s="11">
        <v>45050</v>
      </c>
      <c r="E9" s="10" t="s">
        <v>22</v>
      </c>
      <c r="F9" s="10">
        <f t="shared" ref="F9:F53" si="3">IF(G9="","",WEEKNUM(G9))</f>
        <v>19</v>
      </c>
      <c r="G9" s="12">
        <v>45055</v>
      </c>
      <c r="H9" s="10">
        <v>11.26</v>
      </c>
      <c r="I9" s="13">
        <f t="shared" ref="I9:I53" si="4">IF(D9="","",IF(E9=$U$8,G9+13,IF(E9=$U$9,G9+14,IF(E9=$U$10,G9+21,IF(E9=$U$11,G9+21,IF(E9=$U$12,G9+7,IF(E9=$U$13,G9+14)))))))</f>
        <v>45069</v>
      </c>
      <c r="J9" s="12">
        <v>45069</v>
      </c>
      <c r="K9" s="10">
        <v>10.27</v>
      </c>
      <c r="L9" s="14">
        <f t="shared" si="0"/>
        <v>8.792184724689168</v>
      </c>
      <c r="M9" s="13">
        <f t="shared" ref="M9:M53" si="5">IF(I9="","",IF(E9=$U$8,I9+10,IF(E9=$U$9,I9+28,IF(E9=$U$10,I9+21,IF(E9=$U$11,I9+35,IF(E9=$U$12,I9+21,IF(E9=$U$13,I9+28)))))))</f>
        <v>45097</v>
      </c>
      <c r="N9" s="10"/>
      <c r="O9" s="19"/>
      <c r="P9" s="14">
        <f t="shared" si="1"/>
        <v>100</v>
      </c>
      <c r="Q9" s="10"/>
      <c r="R9" s="16"/>
      <c r="S9" s="10"/>
      <c r="T9" s="2"/>
      <c r="U9" s="1" t="s">
        <v>22</v>
      </c>
      <c r="W9" s="1" t="s">
        <v>23</v>
      </c>
      <c r="X9" s="2">
        <v>44927</v>
      </c>
      <c r="Y9" s="1" t="s">
        <v>24</v>
      </c>
    </row>
    <row r="10" spans="2:25" x14ac:dyDescent="0.45">
      <c r="B10" s="10">
        <f t="shared" si="2"/>
        <v>18</v>
      </c>
      <c r="C10" s="10"/>
      <c r="D10" s="11">
        <v>45049</v>
      </c>
      <c r="E10" s="10" t="s">
        <v>25</v>
      </c>
      <c r="F10" s="10">
        <f t="shared" si="3"/>
        <v>19</v>
      </c>
      <c r="G10" s="12">
        <v>45057</v>
      </c>
      <c r="H10" s="10">
        <v>16.03</v>
      </c>
      <c r="I10" s="13">
        <f t="shared" si="4"/>
        <v>45078</v>
      </c>
      <c r="J10" s="12">
        <v>45078</v>
      </c>
      <c r="K10" s="10">
        <v>13.4</v>
      </c>
      <c r="L10" s="14">
        <f t="shared" si="0"/>
        <v>16.406737367436065</v>
      </c>
      <c r="M10" s="13">
        <f t="shared" si="5"/>
        <v>45099</v>
      </c>
      <c r="N10" s="10"/>
      <c r="O10" s="10"/>
      <c r="P10" s="14">
        <f t="shared" si="1"/>
        <v>100</v>
      </c>
      <c r="Q10" s="10"/>
      <c r="R10" s="16"/>
      <c r="S10" s="10"/>
      <c r="T10" s="2"/>
      <c r="U10" s="1" t="s">
        <v>25</v>
      </c>
      <c r="W10" s="1" t="s">
        <v>26</v>
      </c>
      <c r="X10" s="2">
        <v>45031</v>
      </c>
      <c r="Y10" s="1" t="s">
        <v>27</v>
      </c>
    </row>
    <row r="11" spans="2:25" x14ac:dyDescent="0.45">
      <c r="B11" s="10">
        <f t="shared" si="2"/>
        <v>18</v>
      </c>
      <c r="C11" s="10"/>
      <c r="D11" s="11">
        <v>45051</v>
      </c>
      <c r="E11" s="10" t="s">
        <v>28</v>
      </c>
      <c r="F11" s="10">
        <f t="shared" si="3"/>
        <v>19</v>
      </c>
      <c r="G11" s="12">
        <v>45056</v>
      </c>
      <c r="H11" s="10">
        <v>6.95</v>
      </c>
      <c r="I11" s="13">
        <f t="shared" si="4"/>
        <v>45063</v>
      </c>
      <c r="J11" s="12">
        <v>45063</v>
      </c>
      <c r="K11" s="10">
        <v>6.5</v>
      </c>
      <c r="L11" s="14">
        <f t="shared" si="0"/>
        <v>6.4748201438848962</v>
      </c>
      <c r="M11" s="13">
        <f t="shared" si="5"/>
        <v>45084</v>
      </c>
      <c r="N11" s="10"/>
      <c r="O11" s="10"/>
      <c r="P11" s="14">
        <f t="shared" si="1"/>
        <v>100</v>
      </c>
      <c r="Q11" s="10"/>
      <c r="R11" s="16"/>
      <c r="S11" s="10"/>
      <c r="T11" s="2"/>
      <c r="U11" s="1" t="s">
        <v>29</v>
      </c>
      <c r="W11" s="1" t="s">
        <v>30</v>
      </c>
      <c r="X11" s="2">
        <v>45047</v>
      </c>
    </row>
    <row r="12" spans="2:25" x14ac:dyDescent="0.45">
      <c r="B12" s="10">
        <f t="shared" si="2"/>
        <v>19</v>
      </c>
      <c r="C12" s="10"/>
      <c r="D12" s="11">
        <v>45058</v>
      </c>
      <c r="E12" s="10" t="s">
        <v>16</v>
      </c>
      <c r="F12" s="10">
        <f t="shared" si="3"/>
        <v>20</v>
      </c>
      <c r="G12" s="12">
        <v>45061</v>
      </c>
      <c r="H12" s="10">
        <v>13.22</v>
      </c>
      <c r="I12" s="13">
        <f t="shared" si="4"/>
        <v>45074</v>
      </c>
      <c r="J12" s="12">
        <v>45071</v>
      </c>
      <c r="K12" s="10">
        <v>11.8</v>
      </c>
      <c r="L12" s="14">
        <f t="shared" si="0"/>
        <v>10.741301059001508</v>
      </c>
      <c r="M12" s="13">
        <f t="shared" si="5"/>
        <v>45084</v>
      </c>
      <c r="N12" s="15"/>
      <c r="O12" s="15"/>
      <c r="P12" s="14">
        <f t="shared" si="1"/>
        <v>100</v>
      </c>
      <c r="Q12" s="10" t="s">
        <v>17</v>
      </c>
      <c r="R12" s="16" t="s">
        <v>18</v>
      </c>
      <c r="S12" s="17" t="s">
        <v>31</v>
      </c>
      <c r="T12" s="2"/>
      <c r="U12" s="1" t="s">
        <v>28</v>
      </c>
      <c r="W12" s="1" t="s">
        <v>32</v>
      </c>
      <c r="X12" s="2">
        <v>45054</v>
      </c>
    </row>
    <row r="13" spans="2:25" x14ac:dyDescent="0.45">
      <c r="B13" s="10">
        <f t="shared" si="2"/>
        <v>18</v>
      </c>
      <c r="C13" s="10"/>
      <c r="D13" s="11">
        <v>45051</v>
      </c>
      <c r="E13" s="10" t="s">
        <v>25</v>
      </c>
      <c r="F13" s="10">
        <f t="shared" si="3"/>
        <v>20</v>
      </c>
      <c r="G13" s="12">
        <v>45061</v>
      </c>
      <c r="H13" s="10">
        <v>16.16</v>
      </c>
      <c r="I13" s="13">
        <f t="shared" si="4"/>
        <v>45082</v>
      </c>
      <c r="J13" s="12">
        <v>45082</v>
      </c>
      <c r="K13" s="10">
        <v>13.24</v>
      </c>
      <c r="L13" s="14">
        <f t="shared" si="0"/>
        <v>18.069306930693074</v>
      </c>
      <c r="M13" s="13">
        <f t="shared" si="5"/>
        <v>45103</v>
      </c>
      <c r="N13" s="10"/>
      <c r="O13" s="10"/>
      <c r="P13" s="14">
        <f t="shared" si="1"/>
        <v>100</v>
      </c>
      <c r="Q13" s="10"/>
      <c r="R13" s="16"/>
      <c r="S13" s="10"/>
      <c r="T13" s="2"/>
      <c r="U13" s="1" t="s">
        <v>33</v>
      </c>
      <c r="W13" s="1" t="s">
        <v>34</v>
      </c>
      <c r="X13" s="2">
        <v>45064</v>
      </c>
    </row>
    <row r="14" spans="2:25" x14ac:dyDescent="0.45">
      <c r="B14" s="10">
        <f t="shared" si="2"/>
        <v>19</v>
      </c>
      <c r="C14" s="10"/>
      <c r="D14" s="11">
        <v>45056</v>
      </c>
      <c r="E14" s="10" t="s">
        <v>29</v>
      </c>
      <c r="F14" s="10">
        <f t="shared" si="3"/>
        <v>20</v>
      </c>
      <c r="G14" s="12">
        <v>45061</v>
      </c>
      <c r="H14" s="10">
        <v>8.9</v>
      </c>
      <c r="I14" s="13">
        <f t="shared" si="4"/>
        <v>45082</v>
      </c>
      <c r="J14" s="12">
        <v>45082</v>
      </c>
      <c r="K14" s="10">
        <v>7.56</v>
      </c>
      <c r="L14" s="14">
        <f t="shared" si="0"/>
        <v>15.05617977528091</v>
      </c>
      <c r="M14" s="13">
        <f t="shared" si="5"/>
        <v>45117</v>
      </c>
      <c r="N14" s="10"/>
      <c r="O14" s="10"/>
      <c r="P14" s="14">
        <f t="shared" si="1"/>
        <v>100</v>
      </c>
      <c r="Q14" s="10"/>
      <c r="R14" s="16"/>
      <c r="S14" s="10"/>
      <c r="T14" s="2"/>
      <c r="W14" s="1" t="s">
        <v>35</v>
      </c>
      <c r="X14" s="2">
        <v>45075</v>
      </c>
    </row>
    <row r="15" spans="2:25" x14ac:dyDescent="0.45">
      <c r="B15" s="10">
        <f t="shared" si="2"/>
        <v>19</v>
      </c>
      <c r="C15" s="10"/>
      <c r="D15" s="11">
        <v>45058</v>
      </c>
      <c r="E15" s="10" t="s">
        <v>22</v>
      </c>
      <c r="F15" s="10">
        <f t="shared" si="3"/>
        <v>20</v>
      </c>
      <c r="G15" s="12">
        <v>45063</v>
      </c>
      <c r="H15" s="10">
        <v>8.6999999999999993</v>
      </c>
      <c r="I15" s="13">
        <f t="shared" si="4"/>
        <v>45077</v>
      </c>
      <c r="J15" s="12">
        <v>45077</v>
      </c>
      <c r="K15" s="10">
        <v>7.36</v>
      </c>
      <c r="L15" s="14">
        <f t="shared" si="0"/>
        <v>15.402298850574702</v>
      </c>
      <c r="M15" s="13">
        <f t="shared" si="5"/>
        <v>45105</v>
      </c>
      <c r="N15" s="10"/>
      <c r="O15" s="10"/>
      <c r="P15" s="14">
        <f t="shared" si="1"/>
        <v>100</v>
      </c>
      <c r="Q15" s="10"/>
      <c r="R15" s="16"/>
      <c r="S15" s="10"/>
      <c r="T15" s="2"/>
      <c r="W15" s="20" t="s">
        <v>36</v>
      </c>
      <c r="X15" s="2">
        <v>45121</v>
      </c>
    </row>
    <row r="16" spans="2:25" x14ac:dyDescent="0.45">
      <c r="B16" s="10">
        <f t="shared" si="2"/>
        <v>20</v>
      </c>
      <c r="C16" s="10"/>
      <c r="D16" s="11">
        <v>45063</v>
      </c>
      <c r="E16" s="10" t="s">
        <v>28</v>
      </c>
      <c r="F16" s="10">
        <f t="shared" si="3"/>
        <v>21</v>
      </c>
      <c r="G16" s="12">
        <v>45068</v>
      </c>
      <c r="H16" s="10">
        <v>7.34</v>
      </c>
      <c r="I16" s="13">
        <f t="shared" si="4"/>
        <v>45075</v>
      </c>
      <c r="J16" s="12">
        <v>45076</v>
      </c>
      <c r="K16" s="10">
        <v>5.56</v>
      </c>
      <c r="L16" s="14">
        <f t="shared" si="0"/>
        <v>24.250681198910083</v>
      </c>
      <c r="M16" s="13">
        <f t="shared" si="5"/>
        <v>45096</v>
      </c>
      <c r="N16" s="10"/>
      <c r="O16" s="10"/>
      <c r="P16" s="14">
        <f t="shared" si="1"/>
        <v>100</v>
      </c>
      <c r="Q16" s="10"/>
      <c r="R16" s="16"/>
      <c r="S16" s="10"/>
      <c r="T16" s="2"/>
      <c r="W16" s="1" t="s">
        <v>37</v>
      </c>
      <c r="X16" s="2">
        <v>45153</v>
      </c>
    </row>
    <row r="17" spans="2:24" x14ac:dyDescent="0.45">
      <c r="B17" s="10">
        <f t="shared" si="2"/>
        <v>20</v>
      </c>
      <c r="C17" s="10"/>
      <c r="D17" s="11">
        <v>45065</v>
      </c>
      <c r="E17" s="10" t="s">
        <v>16</v>
      </c>
      <c r="F17" s="10">
        <f t="shared" si="3"/>
        <v>21</v>
      </c>
      <c r="G17" s="12">
        <v>45068</v>
      </c>
      <c r="H17" s="10">
        <v>11.3</v>
      </c>
      <c r="I17" s="13">
        <f t="shared" si="4"/>
        <v>45081</v>
      </c>
      <c r="J17" s="12">
        <v>45077</v>
      </c>
      <c r="K17" s="10">
        <v>9.56</v>
      </c>
      <c r="L17" s="14">
        <f t="shared" si="0"/>
        <v>15.398230088495579</v>
      </c>
      <c r="M17" s="13">
        <f t="shared" si="5"/>
        <v>45091</v>
      </c>
      <c r="N17" s="15"/>
      <c r="O17" s="15"/>
      <c r="P17" s="14">
        <f t="shared" si="1"/>
        <v>100</v>
      </c>
      <c r="Q17" s="10" t="s">
        <v>17</v>
      </c>
      <c r="R17" s="16" t="s">
        <v>18</v>
      </c>
      <c r="S17" s="17" t="s">
        <v>31</v>
      </c>
      <c r="T17" s="2"/>
      <c r="W17" s="1" t="s">
        <v>38</v>
      </c>
      <c r="X17" s="2">
        <v>45231</v>
      </c>
    </row>
    <row r="18" spans="2:24" x14ac:dyDescent="0.45">
      <c r="B18" s="10">
        <f t="shared" si="2"/>
        <v>20</v>
      </c>
      <c r="C18" s="10"/>
      <c r="D18" s="11">
        <v>45061</v>
      </c>
      <c r="E18" s="10" t="s">
        <v>25</v>
      </c>
      <c r="F18" s="10">
        <f t="shared" si="3"/>
        <v>21</v>
      </c>
      <c r="G18" s="12">
        <v>45068</v>
      </c>
      <c r="H18" s="10">
        <v>16.12</v>
      </c>
      <c r="I18" s="13">
        <f t="shared" si="4"/>
        <v>45089</v>
      </c>
      <c r="J18" s="16"/>
      <c r="K18" s="10"/>
      <c r="L18" s="14">
        <f t="shared" si="0"/>
        <v>100</v>
      </c>
      <c r="M18" s="13">
        <f t="shared" si="5"/>
        <v>45110</v>
      </c>
      <c r="N18" s="10"/>
      <c r="O18" s="10"/>
      <c r="P18" s="14">
        <f t="shared" si="1"/>
        <v>100</v>
      </c>
      <c r="Q18" s="10"/>
      <c r="R18" s="16"/>
      <c r="S18" s="10"/>
      <c r="T18" s="2"/>
      <c r="W18" s="1" t="s">
        <v>39</v>
      </c>
      <c r="X18" s="2">
        <v>45241</v>
      </c>
    </row>
    <row r="19" spans="2:24" x14ac:dyDescent="0.45">
      <c r="B19" s="10">
        <f t="shared" si="2"/>
        <v>20</v>
      </c>
      <c r="C19" s="10"/>
      <c r="D19" s="11">
        <v>45063</v>
      </c>
      <c r="E19" s="10" t="s">
        <v>22</v>
      </c>
      <c r="F19" s="10">
        <f t="shared" si="3"/>
        <v>21</v>
      </c>
      <c r="G19" s="12">
        <v>45072</v>
      </c>
      <c r="H19" s="10">
        <v>10.18</v>
      </c>
      <c r="I19" s="13">
        <f t="shared" si="4"/>
        <v>45086</v>
      </c>
      <c r="J19" s="16"/>
      <c r="K19" s="10"/>
      <c r="L19" s="14">
        <f t="shared" si="0"/>
        <v>100</v>
      </c>
      <c r="M19" s="13">
        <f t="shared" si="5"/>
        <v>45114</v>
      </c>
      <c r="N19" s="10"/>
      <c r="O19" s="10"/>
      <c r="P19" s="14">
        <f t="shared" si="1"/>
        <v>100</v>
      </c>
      <c r="Q19" s="10"/>
      <c r="R19" s="16"/>
      <c r="S19" s="10"/>
      <c r="T19" s="2"/>
      <c r="W19" s="1" t="s">
        <v>40</v>
      </c>
      <c r="X19" s="2">
        <v>45285</v>
      </c>
    </row>
    <row r="20" spans="2:24" x14ac:dyDescent="0.45">
      <c r="B20" s="10">
        <f t="shared" si="2"/>
        <v>20</v>
      </c>
      <c r="C20" s="10"/>
      <c r="D20" s="11">
        <v>45063</v>
      </c>
      <c r="E20" s="10" t="s">
        <v>22</v>
      </c>
      <c r="F20" s="10">
        <f t="shared" si="3"/>
        <v>22</v>
      </c>
      <c r="G20" s="12">
        <v>45076</v>
      </c>
      <c r="H20" s="10">
        <v>10.199999999999999</v>
      </c>
      <c r="I20" s="13">
        <f t="shared" si="4"/>
        <v>45090</v>
      </c>
      <c r="J20" s="16"/>
      <c r="K20" s="10"/>
      <c r="L20" s="14">
        <f t="shared" si="0"/>
        <v>100</v>
      </c>
      <c r="M20" s="13">
        <f t="shared" si="5"/>
        <v>45118</v>
      </c>
      <c r="N20" s="10"/>
      <c r="O20" s="10"/>
      <c r="P20" s="14">
        <f t="shared" si="1"/>
        <v>100</v>
      </c>
      <c r="Q20" s="10"/>
      <c r="R20" s="16"/>
      <c r="S20" s="10"/>
      <c r="T20" s="2"/>
    </row>
    <row r="21" spans="2:24" x14ac:dyDescent="0.45">
      <c r="B21" s="10">
        <f t="shared" si="2"/>
        <v>21</v>
      </c>
      <c r="C21" s="10"/>
      <c r="D21" s="11">
        <v>45072</v>
      </c>
      <c r="E21" s="10" t="s">
        <v>16</v>
      </c>
      <c r="F21" s="10">
        <f t="shared" si="3"/>
        <v>22</v>
      </c>
      <c r="G21" s="12">
        <v>45076</v>
      </c>
      <c r="H21" s="10">
        <v>11.32</v>
      </c>
      <c r="I21" s="13">
        <f t="shared" si="4"/>
        <v>45089</v>
      </c>
      <c r="J21" s="16"/>
      <c r="K21" s="10"/>
      <c r="L21" s="14">
        <f t="shared" si="0"/>
        <v>100</v>
      </c>
      <c r="M21" s="13">
        <f t="shared" si="5"/>
        <v>45099</v>
      </c>
      <c r="N21" s="10"/>
      <c r="O21" s="10"/>
      <c r="P21" s="14">
        <f t="shared" si="1"/>
        <v>100</v>
      </c>
      <c r="Q21" s="10"/>
      <c r="R21" s="16"/>
      <c r="S21" s="10"/>
      <c r="T21" s="2"/>
    </row>
    <row r="22" spans="2:24" x14ac:dyDescent="0.45">
      <c r="B22" s="10">
        <f t="shared" si="2"/>
        <v>21</v>
      </c>
      <c r="C22" s="10"/>
      <c r="D22" s="11">
        <v>45070</v>
      </c>
      <c r="E22" s="10" t="s">
        <v>25</v>
      </c>
      <c r="F22" s="10">
        <f t="shared" si="3"/>
        <v>22</v>
      </c>
      <c r="G22" s="12">
        <v>45078</v>
      </c>
      <c r="H22" s="10">
        <v>16.399999999999999</v>
      </c>
      <c r="I22" s="13">
        <f t="shared" si="4"/>
        <v>45099</v>
      </c>
      <c r="J22" s="16"/>
      <c r="K22" s="10"/>
      <c r="L22" s="14">
        <f t="shared" si="0"/>
        <v>100</v>
      </c>
      <c r="M22" s="13">
        <f t="shared" si="5"/>
        <v>45120</v>
      </c>
      <c r="N22" s="10"/>
      <c r="O22" s="10"/>
      <c r="P22" s="14">
        <f t="shared" si="1"/>
        <v>100</v>
      </c>
      <c r="Q22" s="10"/>
      <c r="R22" s="16"/>
      <c r="S22" s="10"/>
      <c r="T22" s="2"/>
    </row>
    <row r="23" spans="2:24" x14ac:dyDescent="0.45">
      <c r="B23" s="10">
        <f t="shared" si="2"/>
        <v>22</v>
      </c>
      <c r="C23" s="10"/>
      <c r="D23" s="11">
        <v>45079</v>
      </c>
      <c r="E23" s="10" t="s">
        <v>16</v>
      </c>
      <c r="F23" s="10">
        <f t="shared" si="3"/>
        <v>23</v>
      </c>
      <c r="G23" s="12">
        <v>45082</v>
      </c>
      <c r="H23" s="10">
        <v>11.02</v>
      </c>
      <c r="I23" s="13">
        <f t="shared" si="4"/>
        <v>45095</v>
      </c>
      <c r="J23" s="16"/>
      <c r="K23" s="10"/>
      <c r="L23" s="14">
        <f t="shared" si="0"/>
        <v>100</v>
      </c>
      <c r="M23" s="13">
        <f t="shared" si="5"/>
        <v>45105</v>
      </c>
      <c r="N23" s="10"/>
      <c r="O23" s="10"/>
      <c r="P23" s="14">
        <f t="shared" si="1"/>
        <v>100</v>
      </c>
      <c r="Q23" s="10"/>
      <c r="R23" s="16"/>
      <c r="S23" s="10"/>
      <c r="T23" s="2"/>
    </row>
    <row r="24" spans="2:24" x14ac:dyDescent="0.45">
      <c r="B24" s="10" t="str">
        <f t="shared" si="2"/>
        <v/>
      </c>
      <c r="C24" s="10"/>
      <c r="D24" s="10"/>
      <c r="E24" s="10"/>
      <c r="F24" s="10" t="str">
        <f t="shared" si="3"/>
        <v/>
      </c>
      <c r="G24" s="16"/>
      <c r="H24" s="10"/>
      <c r="I24" s="13" t="str">
        <f t="shared" si="4"/>
        <v/>
      </c>
      <c r="J24" s="16"/>
      <c r="K24" s="10"/>
      <c r="L24" s="14" t="str">
        <f t="shared" si="0"/>
        <v/>
      </c>
      <c r="M24" s="13" t="str">
        <f t="shared" si="5"/>
        <v/>
      </c>
      <c r="N24" s="10"/>
      <c r="O24" s="10"/>
      <c r="P24" s="14" t="str">
        <f t="shared" si="1"/>
        <v/>
      </c>
      <c r="Q24" s="10"/>
      <c r="R24" s="16"/>
      <c r="S24" s="10"/>
      <c r="T24" s="2"/>
    </row>
    <row r="25" spans="2:24" x14ac:dyDescent="0.45">
      <c r="B25" s="10" t="str">
        <f t="shared" si="2"/>
        <v/>
      </c>
      <c r="C25" s="10"/>
      <c r="D25" s="10"/>
      <c r="E25" s="10"/>
      <c r="F25" s="10" t="str">
        <f t="shared" si="3"/>
        <v/>
      </c>
      <c r="G25" s="16"/>
      <c r="H25" s="10"/>
      <c r="I25" s="13" t="str">
        <f t="shared" si="4"/>
        <v/>
      </c>
      <c r="J25" s="16"/>
      <c r="K25" s="10"/>
      <c r="L25" s="14" t="str">
        <f t="shared" si="0"/>
        <v/>
      </c>
      <c r="M25" s="13" t="str">
        <f t="shared" si="5"/>
        <v/>
      </c>
      <c r="N25" s="10"/>
      <c r="O25" s="10"/>
      <c r="P25" s="14" t="str">
        <f t="shared" si="1"/>
        <v/>
      </c>
      <c r="Q25" s="10"/>
      <c r="R25" s="16"/>
      <c r="S25" s="10"/>
      <c r="T25" s="2"/>
    </row>
    <row r="26" spans="2:24" x14ac:dyDescent="0.45">
      <c r="B26" s="10" t="str">
        <f t="shared" si="2"/>
        <v/>
      </c>
      <c r="C26" s="10"/>
      <c r="D26" s="10"/>
      <c r="E26" s="10"/>
      <c r="F26" s="10" t="str">
        <f t="shared" si="3"/>
        <v/>
      </c>
      <c r="G26" s="16"/>
      <c r="H26" s="10"/>
      <c r="I26" s="13" t="str">
        <f t="shared" si="4"/>
        <v/>
      </c>
      <c r="J26" s="16"/>
      <c r="K26" s="10"/>
      <c r="L26" s="14" t="str">
        <f t="shared" si="0"/>
        <v/>
      </c>
      <c r="M26" s="13" t="str">
        <f t="shared" si="5"/>
        <v/>
      </c>
      <c r="N26" s="10"/>
      <c r="O26" s="10"/>
      <c r="P26" s="14" t="str">
        <f t="shared" si="1"/>
        <v/>
      </c>
      <c r="Q26" s="10"/>
      <c r="R26" s="16"/>
      <c r="S26" s="10"/>
      <c r="T26" s="2"/>
    </row>
    <row r="27" spans="2:24" x14ac:dyDescent="0.45">
      <c r="B27" s="10" t="str">
        <f t="shared" si="2"/>
        <v/>
      </c>
      <c r="C27" s="10"/>
      <c r="D27" s="10"/>
      <c r="E27" s="10"/>
      <c r="F27" s="10" t="str">
        <f t="shared" si="3"/>
        <v/>
      </c>
      <c r="G27" s="16"/>
      <c r="H27" s="10"/>
      <c r="I27" s="13" t="str">
        <f t="shared" si="4"/>
        <v/>
      </c>
      <c r="J27" s="16"/>
      <c r="K27" s="10"/>
      <c r="L27" s="14" t="str">
        <f t="shared" si="0"/>
        <v/>
      </c>
      <c r="M27" s="13" t="str">
        <f t="shared" si="5"/>
        <v/>
      </c>
      <c r="N27" s="10"/>
      <c r="O27" s="10"/>
      <c r="P27" s="14" t="str">
        <f t="shared" si="1"/>
        <v/>
      </c>
      <c r="Q27" s="10"/>
      <c r="R27" s="16"/>
      <c r="S27" s="10"/>
      <c r="T27" s="2"/>
    </row>
    <row r="28" spans="2:24" x14ac:dyDescent="0.45">
      <c r="B28" s="10" t="str">
        <f t="shared" si="2"/>
        <v/>
      </c>
      <c r="C28" s="10"/>
      <c r="D28" s="10"/>
      <c r="E28" s="10"/>
      <c r="F28" s="10" t="str">
        <f t="shared" si="3"/>
        <v/>
      </c>
      <c r="G28" s="16"/>
      <c r="H28" s="10"/>
      <c r="I28" s="13" t="str">
        <f t="shared" si="4"/>
        <v/>
      </c>
      <c r="J28" s="16"/>
      <c r="K28" s="10"/>
      <c r="L28" s="14" t="str">
        <f t="shared" si="0"/>
        <v/>
      </c>
      <c r="M28" s="13" t="str">
        <f t="shared" si="5"/>
        <v/>
      </c>
      <c r="N28" s="10"/>
      <c r="O28" s="10"/>
      <c r="P28" s="14" t="str">
        <f t="shared" si="1"/>
        <v/>
      </c>
      <c r="Q28" s="10"/>
      <c r="R28" s="16"/>
      <c r="S28" s="10"/>
      <c r="T28" s="2"/>
    </row>
    <row r="29" spans="2:24" x14ac:dyDescent="0.45">
      <c r="B29" s="10" t="str">
        <f t="shared" si="2"/>
        <v/>
      </c>
      <c r="C29" s="10"/>
      <c r="D29" s="10"/>
      <c r="E29" s="10"/>
      <c r="F29" s="10" t="str">
        <f t="shared" si="3"/>
        <v/>
      </c>
      <c r="G29" s="16"/>
      <c r="H29" s="10"/>
      <c r="I29" s="13" t="str">
        <f t="shared" si="4"/>
        <v/>
      </c>
      <c r="J29" s="16"/>
      <c r="K29" s="10"/>
      <c r="L29" s="14" t="str">
        <f t="shared" si="0"/>
        <v/>
      </c>
      <c r="M29" s="13" t="str">
        <f t="shared" si="5"/>
        <v/>
      </c>
      <c r="N29" s="10"/>
      <c r="O29" s="10"/>
      <c r="P29" s="14" t="str">
        <f t="shared" si="1"/>
        <v/>
      </c>
      <c r="Q29" s="10"/>
      <c r="R29" s="16"/>
      <c r="S29" s="10"/>
      <c r="T29" s="2"/>
    </row>
    <row r="30" spans="2:24" x14ac:dyDescent="0.45">
      <c r="B30" s="10" t="str">
        <f t="shared" si="2"/>
        <v/>
      </c>
      <c r="C30" s="10"/>
      <c r="D30" s="10"/>
      <c r="E30" s="10"/>
      <c r="F30" s="10" t="str">
        <f t="shared" si="3"/>
        <v/>
      </c>
      <c r="G30" s="16"/>
      <c r="H30" s="10"/>
      <c r="I30" s="13" t="str">
        <f t="shared" si="4"/>
        <v/>
      </c>
      <c r="J30" s="16"/>
      <c r="K30" s="10"/>
      <c r="L30" s="14" t="str">
        <f t="shared" si="0"/>
        <v/>
      </c>
      <c r="M30" s="13" t="str">
        <f t="shared" si="5"/>
        <v/>
      </c>
      <c r="N30" s="10"/>
      <c r="O30" s="10"/>
      <c r="P30" s="14" t="str">
        <f t="shared" si="1"/>
        <v/>
      </c>
      <c r="Q30" s="10"/>
      <c r="R30" s="16"/>
      <c r="S30" s="10"/>
      <c r="T30" s="2"/>
    </row>
    <row r="31" spans="2:24" x14ac:dyDescent="0.45">
      <c r="B31" s="10" t="str">
        <f t="shared" si="2"/>
        <v/>
      </c>
      <c r="C31" s="10"/>
      <c r="D31" s="10"/>
      <c r="E31" s="10"/>
      <c r="F31" s="10" t="str">
        <f t="shared" si="3"/>
        <v/>
      </c>
      <c r="G31" s="16"/>
      <c r="H31" s="10"/>
      <c r="I31" s="13" t="str">
        <f t="shared" si="4"/>
        <v/>
      </c>
      <c r="J31" s="16"/>
      <c r="K31" s="10"/>
      <c r="L31" s="14" t="str">
        <f t="shared" si="0"/>
        <v/>
      </c>
      <c r="M31" s="13" t="str">
        <f t="shared" si="5"/>
        <v/>
      </c>
      <c r="N31" s="10"/>
      <c r="O31" s="10"/>
      <c r="P31" s="14" t="str">
        <f t="shared" si="1"/>
        <v/>
      </c>
      <c r="Q31" s="10"/>
      <c r="R31" s="16"/>
      <c r="S31" s="10"/>
      <c r="T31" s="2"/>
    </row>
    <row r="32" spans="2:24" x14ac:dyDescent="0.45">
      <c r="B32" s="10" t="str">
        <f t="shared" si="2"/>
        <v/>
      </c>
      <c r="C32" s="10"/>
      <c r="D32" s="10"/>
      <c r="E32" s="10"/>
      <c r="F32" s="10" t="str">
        <f t="shared" si="3"/>
        <v/>
      </c>
      <c r="G32" s="16"/>
      <c r="H32" s="10"/>
      <c r="I32" s="13" t="str">
        <f t="shared" si="4"/>
        <v/>
      </c>
      <c r="J32" s="16"/>
      <c r="K32" s="10"/>
      <c r="L32" s="14" t="str">
        <f t="shared" si="0"/>
        <v/>
      </c>
      <c r="M32" s="13" t="str">
        <f t="shared" si="5"/>
        <v/>
      </c>
      <c r="N32" s="10"/>
      <c r="O32" s="10"/>
      <c r="P32" s="14" t="str">
        <f t="shared" si="1"/>
        <v/>
      </c>
      <c r="Q32" s="10"/>
      <c r="R32" s="16"/>
      <c r="S32" s="10"/>
      <c r="T32" s="2"/>
    </row>
    <row r="33" spans="2:20" x14ac:dyDescent="0.45">
      <c r="B33" s="10" t="str">
        <f t="shared" si="2"/>
        <v/>
      </c>
      <c r="C33" s="10"/>
      <c r="D33" s="10"/>
      <c r="E33" s="10"/>
      <c r="F33" s="10" t="str">
        <f t="shared" si="3"/>
        <v/>
      </c>
      <c r="G33" s="16"/>
      <c r="H33" s="10"/>
      <c r="I33" s="13" t="str">
        <f t="shared" si="4"/>
        <v/>
      </c>
      <c r="J33" s="16"/>
      <c r="K33" s="10"/>
      <c r="L33" s="14" t="str">
        <f t="shared" si="0"/>
        <v/>
      </c>
      <c r="M33" s="13" t="str">
        <f t="shared" si="5"/>
        <v/>
      </c>
      <c r="N33" s="10"/>
      <c r="O33" s="10"/>
      <c r="P33" s="14" t="str">
        <f t="shared" si="1"/>
        <v/>
      </c>
      <c r="Q33" s="10"/>
      <c r="R33" s="16"/>
      <c r="S33" s="10"/>
      <c r="T33" s="2"/>
    </row>
    <row r="34" spans="2:20" x14ac:dyDescent="0.45">
      <c r="B34" s="10" t="str">
        <f t="shared" si="2"/>
        <v/>
      </c>
      <c r="C34" s="10"/>
      <c r="D34" s="10"/>
      <c r="E34" s="10"/>
      <c r="F34" s="10" t="str">
        <f t="shared" si="3"/>
        <v/>
      </c>
      <c r="G34" s="16"/>
      <c r="H34" s="10"/>
      <c r="I34" s="13" t="str">
        <f t="shared" si="4"/>
        <v/>
      </c>
      <c r="J34" s="16"/>
      <c r="K34" s="10"/>
      <c r="L34" s="14" t="str">
        <f t="shared" si="0"/>
        <v/>
      </c>
      <c r="M34" s="13" t="str">
        <f t="shared" si="5"/>
        <v/>
      </c>
      <c r="N34" s="10"/>
      <c r="O34" s="10"/>
      <c r="P34" s="14" t="str">
        <f t="shared" si="1"/>
        <v/>
      </c>
      <c r="Q34" s="10"/>
      <c r="R34" s="16"/>
      <c r="S34" s="10"/>
      <c r="T34" s="2"/>
    </row>
    <row r="35" spans="2:20" x14ac:dyDescent="0.45">
      <c r="B35" s="10" t="str">
        <f t="shared" si="2"/>
        <v/>
      </c>
      <c r="C35" s="10"/>
      <c r="D35" s="10"/>
      <c r="E35" s="10"/>
      <c r="F35" s="10" t="str">
        <f t="shared" si="3"/>
        <v/>
      </c>
      <c r="G35" s="16"/>
      <c r="H35" s="10"/>
      <c r="I35" s="13" t="str">
        <f t="shared" si="4"/>
        <v/>
      </c>
      <c r="J35" s="16"/>
      <c r="K35" s="10"/>
      <c r="L35" s="14" t="str">
        <f t="shared" si="0"/>
        <v/>
      </c>
      <c r="M35" s="13" t="str">
        <f t="shared" si="5"/>
        <v/>
      </c>
      <c r="N35" s="10"/>
      <c r="O35" s="10"/>
      <c r="P35" s="14" t="str">
        <f t="shared" si="1"/>
        <v/>
      </c>
      <c r="Q35" s="10"/>
      <c r="R35" s="16"/>
      <c r="S35" s="10"/>
      <c r="T35" s="2"/>
    </row>
    <row r="36" spans="2:20" x14ac:dyDescent="0.45">
      <c r="B36" s="10" t="str">
        <f t="shared" si="2"/>
        <v/>
      </c>
      <c r="C36" s="10"/>
      <c r="D36" s="10"/>
      <c r="E36" s="10"/>
      <c r="F36" s="10" t="str">
        <f t="shared" si="3"/>
        <v/>
      </c>
      <c r="G36" s="16"/>
      <c r="H36" s="10"/>
      <c r="I36" s="13" t="str">
        <f t="shared" si="4"/>
        <v/>
      </c>
      <c r="J36" s="16"/>
      <c r="K36" s="10"/>
      <c r="L36" s="14" t="str">
        <f t="shared" si="0"/>
        <v/>
      </c>
      <c r="M36" s="13" t="str">
        <f t="shared" si="5"/>
        <v/>
      </c>
      <c r="N36" s="10"/>
      <c r="O36" s="10"/>
      <c r="P36" s="14" t="str">
        <f t="shared" si="1"/>
        <v/>
      </c>
      <c r="Q36" s="10"/>
      <c r="R36" s="16"/>
      <c r="S36" s="10"/>
      <c r="T36" s="2"/>
    </row>
    <row r="37" spans="2:20" x14ac:dyDescent="0.45">
      <c r="B37" s="10" t="str">
        <f t="shared" si="2"/>
        <v/>
      </c>
      <c r="C37" s="10"/>
      <c r="D37" s="10"/>
      <c r="E37" s="10"/>
      <c r="F37" s="10" t="str">
        <f t="shared" si="3"/>
        <v/>
      </c>
      <c r="G37" s="16"/>
      <c r="H37" s="10"/>
      <c r="I37" s="13" t="str">
        <f t="shared" si="4"/>
        <v/>
      </c>
      <c r="J37" s="16"/>
      <c r="K37" s="10"/>
      <c r="L37" s="14" t="str">
        <f t="shared" si="0"/>
        <v/>
      </c>
      <c r="M37" s="13" t="str">
        <f t="shared" si="5"/>
        <v/>
      </c>
      <c r="N37" s="10"/>
      <c r="O37" s="10"/>
      <c r="P37" s="14" t="str">
        <f t="shared" si="1"/>
        <v/>
      </c>
      <c r="Q37" s="10"/>
      <c r="R37" s="16"/>
      <c r="S37" s="10"/>
      <c r="T37" s="2"/>
    </row>
    <row r="38" spans="2:20" x14ac:dyDescent="0.45">
      <c r="B38" s="10" t="str">
        <f t="shared" si="2"/>
        <v/>
      </c>
      <c r="C38" s="10"/>
      <c r="D38" s="10"/>
      <c r="E38" s="10"/>
      <c r="F38" s="10" t="str">
        <f t="shared" si="3"/>
        <v/>
      </c>
      <c r="G38" s="16"/>
      <c r="H38" s="10"/>
      <c r="I38" s="13" t="str">
        <f t="shared" si="4"/>
        <v/>
      </c>
      <c r="J38" s="16"/>
      <c r="K38" s="10"/>
      <c r="L38" s="14" t="str">
        <f t="shared" si="0"/>
        <v/>
      </c>
      <c r="M38" s="13" t="str">
        <f t="shared" si="5"/>
        <v/>
      </c>
      <c r="N38" s="10"/>
      <c r="O38" s="10"/>
      <c r="P38" s="14" t="str">
        <f t="shared" si="1"/>
        <v/>
      </c>
      <c r="Q38" s="10"/>
      <c r="R38" s="16"/>
      <c r="S38" s="10"/>
      <c r="T38" s="2"/>
    </row>
    <row r="39" spans="2:20" x14ac:dyDescent="0.45">
      <c r="B39" s="10" t="str">
        <f t="shared" si="2"/>
        <v/>
      </c>
      <c r="C39" s="10"/>
      <c r="D39" s="10"/>
      <c r="E39" s="10"/>
      <c r="F39" s="10" t="str">
        <f t="shared" si="3"/>
        <v/>
      </c>
      <c r="G39" s="16"/>
      <c r="H39" s="10"/>
      <c r="I39" s="13" t="str">
        <f t="shared" si="4"/>
        <v/>
      </c>
      <c r="J39" s="16"/>
      <c r="K39" s="10"/>
      <c r="L39" s="14" t="str">
        <f t="shared" si="0"/>
        <v/>
      </c>
      <c r="M39" s="13" t="str">
        <f t="shared" si="5"/>
        <v/>
      </c>
      <c r="N39" s="10"/>
      <c r="O39" s="10"/>
      <c r="P39" s="14" t="str">
        <f t="shared" si="1"/>
        <v/>
      </c>
      <c r="Q39" s="10"/>
      <c r="R39" s="16"/>
      <c r="S39" s="10"/>
      <c r="T39" s="2"/>
    </row>
    <row r="40" spans="2:20" x14ac:dyDescent="0.45">
      <c r="B40" s="10" t="str">
        <f t="shared" si="2"/>
        <v/>
      </c>
      <c r="C40" s="10"/>
      <c r="D40" s="10"/>
      <c r="E40" s="10"/>
      <c r="F40" s="10" t="str">
        <f t="shared" si="3"/>
        <v/>
      </c>
      <c r="G40" s="16"/>
      <c r="H40" s="10"/>
      <c r="I40" s="13" t="str">
        <f t="shared" si="4"/>
        <v/>
      </c>
      <c r="J40" s="16"/>
      <c r="K40" s="10"/>
      <c r="L40" s="14" t="str">
        <f t="shared" si="0"/>
        <v/>
      </c>
      <c r="M40" s="13" t="str">
        <f t="shared" si="5"/>
        <v/>
      </c>
      <c r="N40" s="10"/>
      <c r="O40" s="10"/>
      <c r="P40" s="14" t="str">
        <f t="shared" si="1"/>
        <v/>
      </c>
      <c r="Q40" s="10"/>
      <c r="R40" s="16"/>
      <c r="S40" s="10"/>
      <c r="T40" s="2"/>
    </row>
    <row r="41" spans="2:20" x14ac:dyDescent="0.45">
      <c r="B41" s="10" t="str">
        <f t="shared" si="2"/>
        <v/>
      </c>
      <c r="C41" s="10"/>
      <c r="D41" s="10"/>
      <c r="E41" s="10"/>
      <c r="F41" s="10" t="str">
        <f t="shared" si="3"/>
        <v/>
      </c>
      <c r="G41" s="16"/>
      <c r="H41" s="10"/>
      <c r="I41" s="13" t="str">
        <f t="shared" si="4"/>
        <v/>
      </c>
      <c r="J41" s="16"/>
      <c r="K41" s="10"/>
      <c r="L41" s="14" t="str">
        <f t="shared" si="0"/>
        <v/>
      </c>
      <c r="M41" s="13" t="str">
        <f t="shared" si="5"/>
        <v/>
      </c>
      <c r="N41" s="10"/>
      <c r="O41" s="10"/>
      <c r="P41" s="14" t="str">
        <f t="shared" si="1"/>
        <v/>
      </c>
      <c r="Q41" s="10"/>
      <c r="R41" s="16"/>
      <c r="S41" s="10"/>
      <c r="T41" s="2"/>
    </row>
    <row r="42" spans="2:20" x14ac:dyDescent="0.45">
      <c r="B42" s="10" t="str">
        <f t="shared" si="2"/>
        <v/>
      </c>
      <c r="C42" s="10"/>
      <c r="D42" s="10"/>
      <c r="E42" s="10"/>
      <c r="F42" s="10" t="str">
        <f t="shared" si="3"/>
        <v/>
      </c>
      <c r="G42" s="16"/>
      <c r="H42" s="10"/>
      <c r="I42" s="13" t="str">
        <f t="shared" si="4"/>
        <v/>
      </c>
      <c r="J42" s="16"/>
      <c r="K42" s="10"/>
      <c r="L42" s="14" t="str">
        <f t="shared" si="0"/>
        <v/>
      </c>
      <c r="M42" s="13" t="str">
        <f t="shared" si="5"/>
        <v/>
      </c>
      <c r="N42" s="10"/>
      <c r="O42" s="10"/>
      <c r="P42" s="14" t="str">
        <f t="shared" si="1"/>
        <v/>
      </c>
      <c r="Q42" s="10"/>
      <c r="R42" s="16"/>
      <c r="S42" s="10"/>
      <c r="T42" s="2"/>
    </row>
    <row r="43" spans="2:20" x14ac:dyDescent="0.45">
      <c r="B43" s="10" t="str">
        <f t="shared" si="2"/>
        <v/>
      </c>
      <c r="C43" s="10"/>
      <c r="D43" s="10"/>
      <c r="E43" s="10"/>
      <c r="F43" s="10" t="str">
        <f t="shared" si="3"/>
        <v/>
      </c>
      <c r="G43" s="16"/>
      <c r="H43" s="10"/>
      <c r="I43" s="13" t="str">
        <f t="shared" si="4"/>
        <v/>
      </c>
      <c r="J43" s="16"/>
      <c r="K43" s="10"/>
      <c r="L43" s="14" t="str">
        <f t="shared" si="0"/>
        <v/>
      </c>
      <c r="M43" s="13" t="str">
        <f t="shared" si="5"/>
        <v/>
      </c>
      <c r="N43" s="10"/>
      <c r="O43" s="10"/>
      <c r="P43" s="14" t="str">
        <f t="shared" si="1"/>
        <v/>
      </c>
      <c r="Q43" s="10"/>
      <c r="R43" s="16"/>
      <c r="S43" s="10"/>
      <c r="T43" s="2"/>
    </row>
    <row r="44" spans="2:20" x14ac:dyDescent="0.45">
      <c r="B44" s="10" t="str">
        <f t="shared" si="2"/>
        <v/>
      </c>
      <c r="C44" s="10"/>
      <c r="D44" s="10"/>
      <c r="E44" s="10"/>
      <c r="F44" s="10" t="str">
        <f t="shared" si="3"/>
        <v/>
      </c>
      <c r="G44" s="16"/>
      <c r="H44" s="10"/>
      <c r="I44" s="13" t="str">
        <f t="shared" si="4"/>
        <v/>
      </c>
      <c r="J44" s="16"/>
      <c r="K44" s="10"/>
      <c r="L44" s="14" t="str">
        <f t="shared" si="0"/>
        <v/>
      </c>
      <c r="M44" s="13" t="str">
        <f t="shared" si="5"/>
        <v/>
      </c>
      <c r="N44" s="10"/>
      <c r="O44" s="10"/>
      <c r="P44" s="14" t="str">
        <f t="shared" si="1"/>
        <v/>
      </c>
      <c r="Q44" s="10"/>
      <c r="R44" s="16"/>
      <c r="S44" s="10"/>
      <c r="T44" s="2"/>
    </row>
    <row r="45" spans="2:20" x14ac:dyDescent="0.45">
      <c r="B45" s="10" t="str">
        <f t="shared" si="2"/>
        <v/>
      </c>
      <c r="C45" s="10"/>
      <c r="D45" s="10"/>
      <c r="E45" s="10"/>
      <c r="F45" s="10" t="str">
        <f t="shared" si="3"/>
        <v/>
      </c>
      <c r="G45" s="16"/>
      <c r="H45" s="10"/>
      <c r="I45" s="13" t="str">
        <f t="shared" si="4"/>
        <v/>
      </c>
      <c r="J45" s="16"/>
      <c r="K45" s="10"/>
      <c r="L45" s="14" t="str">
        <f t="shared" si="0"/>
        <v/>
      </c>
      <c r="M45" s="13" t="str">
        <f t="shared" si="5"/>
        <v/>
      </c>
      <c r="N45" s="10"/>
      <c r="O45" s="10"/>
      <c r="P45" s="14" t="str">
        <f t="shared" si="1"/>
        <v/>
      </c>
      <c r="Q45" s="10"/>
      <c r="R45" s="16"/>
      <c r="S45" s="10"/>
      <c r="T45" s="2"/>
    </row>
    <row r="46" spans="2:20" x14ac:dyDescent="0.45">
      <c r="B46" s="10" t="str">
        <f t="shared" si="2"/>
        <v/>
      </c>
      <c r="C46" s="10"/>
      <c r="D46" s="10"/>
      <c r="E46" s="10"/>
      <c r="F46" s="10" t="str">
        <f t="shared" si="3"/>
        <v/>
      </c>
      <c r="G46" s="16"/>
      <c r="H46" s="10"/>
      <c r="I46" s="13" t="str">
        <f t="shared" si="4"/>
        <v/>
      </c>
      <c r="J46" s="16"/>
      <c r="K46" s="10"/>
      <c r="L46" s="14" t="str">
        <f t="shared" si="0"/>
        <v/>
      </c>
      <c r="M46" s="13" t="str">
        <f t="shared" si="5"/>
        <v/>
      </c>
      <c r="N46" s="10"/>
      <c r="O46" s="10"/>
      <c r="P46" s="14" t="str">
        <f t="shared" si="1"/>
        <v/>
      </c>
      <c r="Q46" s="10"/>
      <c r="R46" s="16"/>
      <c r="S46" s="10"/>
      <c r="T46" s="2"/>
    </row>
    <row r="47" spans="2:20" x14ac:dyDescent="0.45">
      <c r="B47" s="10" t="str">
        <f t="shared" si="2"/>
        <v/>
      </c>
      <c r="C47" s="10"/>
      <c r="D47" s="10"/>
      <c r="E47" s="10"/>
      <c r="F47" s="10" t="str">
        <f t="shared" si="3"/>
        <v/>
      </c>
      <c r="G47" s="16"/>
      <c r="H47" s="10"/>
      <c r="I47" s="13" t="str">
        <f t="shared" si="4"/>
        <v/>
      </c>
      <c r="J47" s="16"/>
      <c r="K47" s="10"/>
      <c r="L47" s="14" t="str">
        <f t="shared" si="0"/>
        <v/>
      </c>
      <c r="M47" s="13" t="str">
        <f t="shared" si="5"/>
        <v/>
      </c>
      <c r="N47" s="10"/>
      <c r="O47" s="10"/>
      <c r="P47" s="14" t="str">
        <f t="shared" si="1"/>
        <v/>
      </c>
      <c r="Q47" s="10"/>
      <c r="R47" s="16"/>
      <c r="S47" s="10"/>
      <c r="T47" s="2"/>
    </row>
    <row r="48" spans="2:20" x14ac:dyDescent="0.45">
      <c r="B48" s="10" t="str">
        <f t="shared" si="2"/>
        <v/>
      </c>
      <c r="C48" s="10"/>
      <c r="D48" s="10"/>
      <c r="E48" s="10"/>
      <c r="F48" s="10" t="str">
        <f t="shared" si="3"/>
        <v/>
      </c>
      <c r="G48" s="16"/>
      <c r="H48" s="10"/>
      <c r="I48" s="13" t="str">
        <f t="shared" si="4"/>
        <v/>
      </c>
      <c r="J48" s="16"/>
      <c r="K48" s="10"/>
      <c r="L48" s="14" t="str">
        <f t="shared" si="0"/>
        <v/>
      </c>
      <c r="M48" s="13" t="str">
        <f t="shared" si="5"/>
        <v/>
      </c>
      <c r="N48" s="10"/>
      <c r="O48" s="10"/>
      <c r="P48" s="14" t="str">
        <f t="shared" si="1"/>
        <v/>
      </c>
      <c r="Q48" s="10"/>
      <c r="R48" s="16"/>
      <c r="S48" s="10"/>
      <c r="T48" s="2"/>
    </row>
    <row r="49" spans="2:20" x14ac:dyDescent="0.45">
      <c r="B49" s="10" t="str">
        <f t="shared" si="2"/>
        <v/>
      </c>
      <c r="C49" s="10"/>
      <c r="D49" s="10"/>
      <c r="E49" s="10"/>
      <c r="F49" s="10" t="str">
        <f t="shared" si="3"/>
        <v/>
      </c>
      <c r="G49" s="16"/>
      <c r="H49" s="10"/>
      <c r="I49" s="13" t="str">
        <f t="shared" si="4"/>
        <v/>
      </c>
      <c r="J49" s="16"/>
      <c r="K49" s="10"/>
      <c r="L49" s="14" t="str">
        <f t="shared" si="0"/>
        <v/>
      </c>
      <c r="M49" s="13" t="str">
        <f t="shared" si="5"/>
        <v/>
      </c>
      <c r="N49" s="10"/>
      <c r="O49" s="10"/>
      <c r="P49" s="14" t="str">
        <f t="shared" si="1"/>
        <v/>
      </c>
      <c r="Q49" s="10"/>
      <c r="R49" s="16"/>
      <c r="S49" s="10"/>
      <c r="T49" s="2"/>
    </row>
    <row r="50" spans="2:20" x14ac:dyDescent="0.45">
      <c r="B50" s="10" t="str">
        <f t="shared" si="2"/>
        <v/>
      </c>
      <c r="C50" s="10"/>
      <c r="D50" s="10"/>
      <c r="E50" s="10"/>
      <c r="F50" s="10" t="str">
        <f t="shared" si="3"/>
        <v/>
      </c>
      <c r="G50" s="16"/>
      <c r="H50" s="10"/>
      <c r="I50" s="13" t="str">
        <f t="shared" si="4"/>
        <v/>
      </c>
      <c r="J50" s="16"/>
      <c r="K50" s="10"/>
      <c r="L50" s="14" t="str">
        <f t="shared" si="0"/>
        <v/>
      </c>
      <c r="M50" s="13" t="str">
        <f t="shared" si="5"/>
        <v/>
      </c>
      <c r="N50" s="10"/>
      <c r="O50" s="10"/>
      <c r="P50" s="14" t="str">
        <f t="shared" si="1"/>
        <v/>
      </c>
      <c r="Q50" s="10"/>
      <c r="R50" s="16"/>
      <c r="S50" s="10"/>
      <c r="T50" s="2"/>
    </row>
    <row r="51" spans="2:20" x14ac:dyDescent="0.45">
      <c r="B51" s="10" t="str">
        <f t="shared" si="2"/>
        <v/>
      </c>
      <c r="C51" s="10"/>
      <c r="D51" s="10"/>
      <c r="E51" s="10"/>
      <c r="F51" s="10" t="str">
        <f t="shared" si="3"/>
        <v/>
      </c>
      <c r="G51" s="16"/>
      <c r="H51" s="10"/>
      <c r="I51" s="13" t="str">
        <f t="shared" si="4"/>
        <v/>
      </c>
      <c r="J51" s="16"/>
      <c r="K51" s="10"/>
      <c r="L51" s="14" t="str">
        <f t="shared" si="0"/>
        <v/>
      </c>
      <c r="M51" s="13" t="str">
        <f t="shared" si="5"/>
        <v/>
      </c>
      <c r="N51" s="10"/>
      <c r="O51" s="10"/>
      <c r="P51" s="14" t="str">
        <f t="shared" si="1"/>
        <v/>
      </c>
      <c r="Q51" s="10"/>
      <c r="R51" s="16"/>
      <c r="S51" s="10"/>
      <c r="T51" s="2"/>
    </row>
    <row r="52" spans="2:20" x14ac:dyDescent="0.45">
      <c r="B52" s="10" t="str">
        <f t="shared" si="2"/>
        <v/>
      </c>
      <c r="C52" s="10"/>
      <c r="D52" s="10"/>
      <c r="E52" s="10"/>
      <c r="F52" s="10" t="str">
        <f t="shared" si="3"/>
        <v/>
      </c>
      <c r="G52" s="16"/>
      <c r="H52" s="10"/>
      <c r="I52" s="13" t="str">
        <f t="shared" si="4"/>
        <v/>
      </c>
      <c r="J52" s="16"/>
      <c r="K52" s="10"/>
      <c r="L52" s="14" t="str">
        <f t="shared" si="0"/>
        <v/>
      </c>
      <c r="M52" s="13" t="str">
        <f t="shared" si="5"/>
        <v/>
      </c>
      <c r="N52" s="10"/>
      <c r="O52" s="10"/>
      <c r="P52" s="14" t="str">
        <f t="shared" si="1"/>
        <v/>
      </c>
      <c r="Q52" s="10"/>
      <c r="R52" s="16"/>
      <c r="S52" s="10"/>
      <c r="T52" s="2"/>
    </row>
    <row r="53" spans="2:20" x14ac:dyDescent="0.45">
      <c r="B53" s="10" t="str">
        <f t="shared" si="2"/>
        <v/>
      </c>
      <c r="C53" s="10"/>
      <c r="D53" s="10"/>
      <c r="E53" s="10"/>
      <c r="F53" s="10" t="str">
        <f t="shared" si="3"/>
        <v/>
      </c>
      <c r="G53" s="16"/>
      <c r="H53" s="10"/>
      <c r="I53" s="13" t="str">
        <f t="shared" si="4"/>
        <v/>
      </c>
      <c r="J53" s="16"/>
      <c r="K53" s="10"/>
      <c r="L53" s="14" t="str">
        <f t="shared" si="0"/>
        <v/>
      </c>
      <c r="M53" s="13" t="str">
        <f t="shared" si="5"/>
        <v/>
      </c>
      <c r="N53" s="10"/>
      <c r="O53" s="10"/>
      <c r="P53" s="14" t="str">
        <f t="shared" si="1"/>
        <v/>
      </c>
      <c r="Q53" s="10"/>
      <c r="R53" s="16"/>
      <c r="S53" s="10"/>
      <c r="T53" s="2"/>
    </row>
  </sheetData>
  <autoFilter ref="B6:S53" xr:uid="{A44F5772-AE28-4D15-AF70-34608E1C4925}"/>
  <mergeCells count="19">
    <mergeCell ref="Q6:Q7"/>
    <mergeCell ref="R6:R7"/>
    <mergeCell ref="S6:S7"/>
    <mergeCell ref="K6:K7"/>
    <mergeCell ref="L6:L7"/>
    <mergeCell ref="M6:M7"/>
    <mergeCell ref="N6:N7"/>
    <mergeCell ref="O6:O7"/>
    <mergeCell ref="P6:P7"/>
    <mergeCell ref="B3:S3"/>
    <mergeCell ref="B6:B7"/>
    <mergeCell ref="C6:C7"/>
    <mergeCell ref="D6:D7"/>
    <mergeCell ref="E6:E7"/>
    <mergeCell ref="F6:F7"/>
    <mergeCell ref="G6:G7"/>
    <mergeCell ref="H6:H7"/>
    <mergeCell ref="I6:I7"/>
    <mergeCell ref="J6:J7"/>
  </mergeCells>
  <conditionalFormatting sqref="L8:L53">
    <cfRule type="cellIs" dxfId="3" priority="4" operator="lessThan">
      <formula>100</formula>
    </cfRule>
  </conditionalFormatting>
  <conditionalFormatting sqref="P8:P53">
    <cfRule type="cellIs" dxfId="2" priority="3" operator="lessThan">
      <formula>100</formula>
    </cfRule>
  </conditionalFormatting>
  <conditionalFormatting sqref="Q8:Q53">
    <cfRule type="cellIs" dxfId="1" priority="2" operator="equal">
      <formula>"NON"</formula>
    </cfRule>
  </conditionalFormatting>
  <conditionalFormatting sqref="M8:M53 I8:I53">
    <cfRule type="cellIs" dxfId="0" priority="1" operator="equal">
      <formula>$U$2</formula>
    </cfRule>
  </conditionalFormatting>
  <dataValidations count="1">
    <dataValidation type="list" allowBlank="1" showInputMessage="1" showErrorMessage="1" sqref="E8:E53" xr:uid="{F12C5A3B-7261-4E6E-937D-66537F27F3D3}">
      <formula1>$U$8:$U$14</formula1>
    </dataValidation>
  </dataValidations>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25" r:id="rId4" name="CommandButton1">
          <controlPr defaultSize="0" autoLine="0" r:id="rId5">
            <anchor moveWithCells="1">
              <from>
                <xdr:col>3</xdr:col>
                <xdr:colOff>0</xdr:colOff>
                <xdr:row>0</xdr:row>
                <xdr:rowOff>14288</xdr:rowOff>
              </from>
              <to>
                <xdr:col>3</xdr:col>
                <xdr:colOff>504825</xdr:colOff>
                <xdr:row>1</xdr:row>
                <xdr:rowOff>157163</xdr:rowOff>
              </to>
            </anchor>
          </controlPr>
        </control>
      </mc:Choice>
      <mc:Fallback>
        <control shapeId="1025"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BD_TEMOINS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Wolf</dc:creator>
  <cp:lastModifiedBy>Christophe Wolf</cp:lastModifiedBy>
  <dcterms:created xsi:type="dcterms:W3CDTF">2023-06-06T06:23:38Z</dcterms:created>
  <dcterms:modified xsi:type="dcterms:W3CDTF">2023-06-06T06:34:12Z</dcterms:modified>
</cp:coreProperties>
</file>