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vail\Documents\Cefora\Classeur Sonia\"/>
    </mc:Choice>
  </mc:AlternateContent>
  <xr:revisionPtr revIDLastSave="0" documentId="13_ncr:1_{4031A4D9-73DA-4AF0-B1F9-E57DE4F89531}" xr6:coauthVersionLast="36" xr6:coauthVersionMax="36" xr10:uidLastSave="{00000000-0000-0000-0000-000000000000}"/>
  <bookViews>
    <workbookView xWindow="0" yWindow="0" windowWidth="11496" windowHeight="636" activeTab="1" xr2:uid="{08A79390-FB32-4015-8248-35C12C36E09D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C13" i="2" s="1"/>
  <c r="D12" i="2"/>
  <c r="D13" i="2" s="1"/>
  <c r="E12" i="2"/>
  <c r="E13" i="2" s="1"/>
  <c r="F12" i="2"/>
  <c r="F13" i="2" s="1"/>
  <c r="G12" i="2"/>
  <c r="G13" i="2" s="1"/>
  <c r="H12" i="2"/>
  <c r="H13" i="2" s="1"/>
  <c r="I12" i="2"/>
  <c r="I13" i="2" s="1"/>
  <c r="J12" i="2"/>
  <c r="J13" i="2" s="1"/>
  <c r="K12" i="2"/>
  <c r="K13" i="2" s="1"/>
  <c r="L12" i="2"/>
  <c r="L13" i="2" s="1"/>
  <c r="M12" i="2"/>
  <c r="M13" i="2" s="1"/>
  <c r="N12" i="2"/>
  <c r="N13" i="2" s="1"/>
  <c r="O12" i="2"/>
  <c r="O13" i="2" s="1"/>
  <c r="P12" i="2"/>
  <c r="P13" i="2" s="1"/>
  <c r="Q12" i="2"/>
  <c r="Q13" i="2" s="1"/>
  <c r="R12" i="2"/>
  <c r="R13" i="2" s="1"/>
  <c r="S12" i="2"/>
  <c r="S13" i="2" s="1"/>
  <c r="T12" i="2"/>
  <c r="T13" i="2" s="1"/>
  <c r="U12" i="2"/>
  <c r="U13" i="2" s="1"/>
  <c r="V12" i="2"/>
  <c r="V13" i="2" s="1"/>
  <c r="W12" i="2"/>
  <c r="W13" i="2" s="1"/>
  <c r="X12" i="2"/>
  <c r="X13" i="2" s="1"/>
  <c r="Y12" i="2"/>
  <c r="Y13" i="2" s="1"/>
  <c r="Z12" i="2"/>
  <c r="Z13" i="2" s="1"/>
  <c r="AA12" i="2"/>
  <c r="AA13" i="2" s="1"/>
  <c r="AB12" i="2"/>
  <c r="AB13" i="2" s="1"/>
  <c r="AC12" i="2"/>
  <c r="AC13" i="2" s="1"/>
  <c r="AD12" i="2"/>
  <c r="AD13" i="2" s="1"/>
  <c r="AE12" i="2"/>
  <c r="AE13" i="2" s="1"/>
  <c r="AF12" i="2"/>
  <c r="AF13" i="2" s="1"/>
  <c r="B12" i="2"/>
  <c r="B13" i="2" s="1"/>
  <c r="O10" i="2"/>
  <c r="O11" i="2" s="1"/>
  <c r="C10" i="2"/>
  <c r="C11" i="2" s="1"/>
  <c r="D10" i="2"/>
  <c r="D11" i="2" s="1"/>
  <c r="E10" i="2"/>
  <c r="E11" i="2" s="1"/>
  <c r="F10" i="2"/>
  <c r="F11" i="2" s="1"/>
  <c r="G10" i="2"/>
  <c r="G11" i="2" s="1"/>
  <c r="H10" i="2"/>
  <c r="H11" i="2" s="1"/>
  <c r="I10" i="2"/>
  <c r="I11" i="2" s="1"/>
  <c r="J10" i="2"/>
  <c r="J11" i="2" s="1"/>
  <c r="K10" i="2"/>
  <c r="K11" i="2" s="1"/>
  <c r="L10" i="2"/>
  <c r="L11" i="2" s="1"/>
  <c r="M10" i="2"/>
  <c r="M11" i="2" s="1"/>
  <c r="N10" i="2"/>
  <c r="N11" i="2" s="1"/>
  <c r="P10" i="2"/>
  <c r="P11" i="2" s="1"/>
  <c r="Q10" i="2"/>
  <c r="Q11" i="2" s="1"/>
  <c r="R10" i="2"/>
  <c r="R11" i="2" s="1"/>
  <c r="S10" i="2"/>
  <c r="S11" i="2" s="1"/>
  <c r="T10" i="2"/>
  <c r="T11" i="2" s="1"/>
  <c r="U10" i="2"/>
  <c r="U11" i="2" s="1"/>
  <c r="V10" i="2"/>
  <c r="V11" i="2" s="1"/>
  <c r="W10" i="2"/>
  <c r="W11" i="2" s="1"/>
  <c r="X10" i="2"/>
  <c r="X11" i="2" s="1"/>
  <c r="Y10" i="2"/>
  <c r="Y11" i="2" s="1"/>
  <c r="Z10" i="2"/>
  <c r="Z11" i="2" s="1"/>
  <c r="AA10" i="2"/>
  <c r="AA11" i="2" s="1"/>
  <c r="AB10" i="2"/>
  <c r="AB11" i="2" s="1"/>
  <c r="AC10" i="2"/>
  <c r="AC11" i="2" s="1"/>
  <c r="AD10" i="2"/>
  <c r="AD11" i="2" s="1"/>
  <c r="AE10" i="2"/>
  <c r="AE11" i="2" s="1"/>
  <c r="AF10" i="2"/>
  <c r="AF11" i="2" s="1"/>
  <c r="B10" i="2"/>
  <c r="B11" i="2" s="1"/>
  <c r="AG13" i="2" l="1"/>
  <c r="AG11" i="2"/>
  <c r="A5" i="2"/>
  <c r="B6" i="2"/>
  <c r="A5" i="1"/>
  <c r="A6" i="1" s="1"/>
  <c r="A7" i="1" s="1"/>
  <c r="A8" i="1" s="1"/>
  <c r="B9" i="2" l="1"/>
  <c r="C6" i="2"/>
  <c r="A32" i="2"/>
  <c r="A23" i="2"/>
  <c r="A15" i="2"/>
  <c r="B24" i="2"/>
  <c r="B16" i="2"/>
  <c r="A9" i="1"/>
  <c r="C9" i="2" l="1"/>
  <c r="C24" i="2"/>
  <c r="C25" i="2" s="1"/>
  <c r="B25" i="2"/>
  <c r="C16" i="2"/>
  <c r="C17" i="2" s="1"/>
  <c r="B17" i="2"/>
  <c r="D6" i="2"/>
  <c r="A10" i="1"/>
  <c r="A11" i="1" s="1"/>
  <c r="A12" i="1" s="1"/>
  <c r="A13" i="1" s="1"/>
  <c r="A14" i="1" s="1"/>
  <c r="A15" i="1" s="1"/>
  <c r="D9" i="2" l="1"/>
  <c r="D24" i="2"/>
  <c r="D25" i="2" s="1"/>
  <c r="D16" i="2"/>
  <c r="E6" i="2"/>
  <c r="B33" i="2"/>
  <c r="E9" i="2" l="1"/>
  <c r="C33" i="2"/>
  <c r="C34" i="2" s="1"/>
  <c r="B34" i="2"/>
  <c r="E24" i="2"/>
  <c r="E25" i="2" s="1"/>
  <c r="E16" i="2"/>
  <c r="D17" i="2"/>
  <c r="F6" i="2"/>
  <c r="F9" i="2" l="1"/>
  <c r="D33" i="2"/>
  <c r="D34" i="2" s="1"/>
  <c r="F24" i="2"/>
  <c r="F25" i="2" s="1"/>
  <c r="F16" i="2"/>
  <c r="E17" i="2"/>
  <c r="G6" i="2"/>
  <c r="G9" i="2" l="1"/>
  <c r="E33" i="2"/>
  <c r="E34" i="2" s="1"/>
  <c r="G24" i="2"/>
  <c r="G25" i="2" s="1"/>
  <c r="G16" i="2"/>
  <c r="F17" i="2"/>
  <c r="H6" i="2"/>
  <c r="H9" i="2" l="1"/>
  <c r="F33" i="2"/>
  <c r="F34" i="2" s="1"/>
  <c r="H24" i="2"/>
  <c r="H25" i="2" s="1"/>
  <c r="H16" i="2"/>
  <c r="G17" i="2"/>
  <c r="I6" i="2"/>
  <c r="I9" i="2" l="1"/>
  <c r="G33" i="2"/>
  <c r="G34" i="2" s="1"/>
  <c r="I24" i="2"/>
  <c r="I25" i="2" s="1"/>
  <c r="I16" i="2"/>
  <c r="H17" i="2"/>
  <c r="J6" i="2"/>
  <c r="J9" i="2" l="1"/>
  <c r="H33" i="2"/>
  <c r="H34" i="2" s="1"/>
  <c r="J24" i="2"/>
  <c r="J25" i="2" s="1"/>
  <c r="J16" i="2"/>
  <c r="I17" i="2"/>
  <c r="K6" i="2"/>
  <c r="K9" i="2" l="1"/>
  <c r="I33" i="2"/>
  <c r="I34" i="2" s="1"/>
  <c r="K24" i="2"/>
  <c r="K25" i="2" s="1"/>
  <c r="K16" i="2"/>
  <c r="J17" i="2"/>
  <c r="L6" i="2"/>
  <c r="L9" i="2" l="1"/>
  <c r="J33" i="2"/>
  <c r="J34" i="2" s="1"/>
  <c r="L24" i="2"/>
  <c r="L25" i="2" s="1"/>
  <c r="L16" i="2"/>
  <c r="K17" i="2"/>
  <c r="M6" i="2"/>
  <c r="M9" i="2" l="1"/>
  <c r="K33" i="2"/>
  <c r="K34" i="2" s="1"/>
  <c r="M24" i="2"/>
  <c r="M25" i="2" s="1"/>
  <c r="M16" i="2"/>
  <c r="L17" i="2"/>
  <c r="N6" i="2"/>
  <c r="N9" i="2" l="1"/>
  <c r="L33" i="2"/>
  <c r="L34" i="2" s="1"/>
  <c r="N24" i="2"/>
  <c r="N25" i="2" s="1"/>
  <c r="N16" i="2"/>
  <c r="M17" i="2"/>
  <c r="O6" i="2"/>
  <c r="O9" i="2" l="1"/>
  <c r="M33" i="2"/>
  <c r="M34" i="2" s="1"/>
  <c r="O24" i="2"/>
  <c r="O25" i="2" s="1"/>
  <c r="O16" i="2"/>
  <c r="N17" i="2"/>
  <c r="P6" i="2"/>
  <c r="P9" i="2" l="1"/>
  <c r="N33" i="2"/>
  <c r="N34" i="2" s="1"/>
  <c r="P24" i="2"/>
  <c r="P25" i="2" s="1"/>
  <c r="P16" i="2"/>
  <c r="O17" i="2"/>
  <c r="Q6" i="2"/>
  <c r="Q9" i="2" l="1"/>
  <c r="O33" i="2"/>
  <c r="O34" i="2" s="1"/>
  <c r="Q24" i="2"/>
  <c r="Q25" i="2" s="1"/>
  <c r="Q16" i="2"/>
  <c r="P17" i="2"/>
  <c r="R6" i="2"/>
  <c r="R9" i="2" l="1"/>
  <c r="P33" i="2"/>
  <c r="P34" i="2" s="1"/>
  <c r="R24" i="2"/>
  <c r="R25" i="2" s="1"/>
  <c r="R16" i="2"/>
  <c r="Q17" i="2"/>
  <c r="S6" i="2"/>
  <c r="S9" i="2" l="1"/>
  <c r="Q33" i="2"/>
  <c r="Q34" i="2" s="1"/>
  <c r="S24" i="2"/>
  <c r="S25" i="2" s="1"/>
  <c r="S16" i="2"/>
  <c r="R17" i="2"/>
  <c r="T6" i="2"/>
  <c r="T9" i="2" l="1"/>
  <c r="R33" i="2"/>
  <c r="R34" i="2" s="1"/>
  <c r="T24" i="2"/>
  <c r="T25" i="2" s="1"/>
  <c r="T16" i="2"/>
  <c r="S17" i="2"/>
  <c r="U6" i="2"/>
  <c r="U9" i="2" l="1"/>
  <c r="S33" i="2"/>
  <c r="S34" i="2" s="1"/>
  <c r="U24" i="2"/>
  <c r="U25" i="2" s="1"/>
  <c r="U16" i="2"/>
  <c r="T17" i="2"/>
  <c r="V6" i="2"/>
  <c r="V9" i="2" l="1"/>
  <c r="T33" i="2"/>
  <c r="T34" i="2" s="1"/>
  <c r="V24" i="2"/>
  <c r="V25" i="2" s="1"/>
  <c r="V16" i="2"/>
  <c r="U17" i="2"/>
  <c r="W6" i="2"/>
  <c r="W9" i="2" l="1"/>
  <c r="U33" i="2"/>
  <c r="U34" i="2" s="1"/>
  <c r="W24" i="2"/>
  <c r="W25" i="2" s="1"/>
  <c r="W16" i="2"/>
  <c r="V17" i="2"/>
  <c r="X6" i="2"/>
  <c r="X9" i="2" l="1"/>
  <c r="V33" i="2"/>
  <c r="V34" i="2" s="1"/>
  <c r="X24" i="2"/>
  <c r="X25" i="2" s="1"/>
  <c r="X16" i="2"/>
  <c r="W17" i="2"/>
  <c r="Y6" i="2"/>
  <c r="Y9" i="2" l="1"/>
  <c r="W33" i="2"/>
  <c r="W34" i="2" s="1"/>
  <c r="Y24" i="2"/>
  <c r="Y25" i="2" s="1"/>
  <c r="Y16" i="2"/>
  <c r="X17" i="2"/>
  <c r="Z6" i="2"/>
  <c r="Z9" i="2" l="1"/>
  <c r="X33" i="2"/>
  <c r="X34" i="2" s="1"/>
  <c r="Z24" i="2"/>
  <c r="Z25" i="2" s="1"/>
  <c r="Z16" i="2"/>
  <c r="Y17" i="2"/>
  <c r="AA6" i="2"/>
  <c r="AA9" i="2" l="1"/>
  <c r="Y33" i="2"/>
  <c r="Y34" i="2" s="1"/>
  <c r="AA24" i="2"/>
  <c r="AA25" i="2" s="1"/>
  <c r="AA16" i="2"/>
  <c r="Z17" i="2"/>
  <c r="AB6" i="2"/>
  <c r="AB9" i="2" l="1"/>
  <c r="Z33" i="2"/>
  <c r="Z34" i="2" s="1"/>
  <c r="AB24" i="2"/>
  <c r="AB25" i="2" s="1"/>
  <c r="AB16" i="2"/>
  <c r="AA17" i="2"/>
  <c r="AC6" i="2"/>
  <c r="AC9" i="2" l="1"/>
  <c r="AA33" i="2"/>
  <c r="AA34" i="2" s="1"/>
  <c r="AC24" i="2"/>
  <c r="AC25" i="2" s="1"/>
  <c r="AC16" i="2"/>
  <c r="AC17" i="2" s="1"/>
  <c r="AB17" i="2"/>
  <c r="AD6" i="2"/>
  <c r="AD9" i="2" l="1"/>
  <c r="AB33" i="2"/>
  <c r="AB34" i="2" s="1"/>
  <c r="AD24" i="2"/>
  <c r="AD25" i="2" s="1"/>
  <c r="AD16" i="2"/>
  <c r="AE6" i="2"/>
  <c r="AE9" i="2" l="1"/>
  <c r="AC33" i="2"/>
  <c r="AC34" i="2" s="1"/>
  <c r="AE24" i="2"/>
  <c r="AE25" i="2" s="1"/>
  <c r="AE16" i="2"/>
  <c r="AD17" i="2"/>
  <c r="AF6" i="2"/>
  <c r="AF9" i="2" l="1"/>
  <c r="AD33" i="2"/>
  <c r="AD34" i="2" s="1"/>
  <c r="AF24" i="2"/>
  <c r="AF25" i="2" s="1"/>
  <c r="AF16" i="2"/>
  <c r="AF17" i="2" s="1"/>
  <c r="AE17" i="2"/>
  <c r="AE33" i="2" l="1"/>
  <c r="AE34" i="2" s="1"/>
  <c r="AF33" i="2" l="1"/>
  <c r="AF34" i="2" s="1"/>
</calcChain>
</file>

<file path=xl/sharedStrings.xml><?xml version="1.0" encoding="utf-8"?>
<sst xmlns="http://schemas.openxmlformats.org/spreadsheetml/2006/main" count="76" uniqueCount="40">
  <si>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</si>
  <si>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</si>
  <si>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</si>
  <si>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</si>
  <si>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</si>
  <si>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</si>
  <si>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</si>
  <si>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</si>
  <si>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</si>
  <si>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</si>
  <si>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</si>
  <si>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</si>
  <si>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Matin</t>
  </si>
  <si>
    <t>Heures</t>
  </si>
  <si>
    <t>AM</t>
  </si>
  <si>
    <t>Année</t>
  </si>
  <si>
    <t>1er Janvier</t>
  </si>
  <si>
    <t>Pâques</t>
  </si>
  <si>
    <t>4/17/2022</t>
  </si>
  <si>
    <t>Lundi de Pâques</t>
  </si>
  <si>
    <t>4/18/2022</t>
  </si>
  <si>
    <t>1er Mai</t>
  </si>
  <si>
    <t>Ascenscion</t>
  </si>
  <si>
    <t>5/26/2022</t>
  </si>
  <si>
    <t>Pentecôte</t>
  </si>
  <si>
    <t>Lundi de la Pentecôte</t>
  </si>
  <si>
    <t>7/14/2022</t>
  </si>
  <si>
    <t>8/15/2022</t>
  </si>
  <si>
    <t>1er Novembre</t>
  </si>
  <si>
    <t>12/25/2022</t>
  </si>
  <si>
    <t>Planning sandrine</t>
  </si>
  <si>
    <t xml:space="preserve">samedi </t>
  </si>
  <si>
    <t>dimanche</t>
  </si>
  <si>
    <t>lundi</t>
  </si>
  <si>
    <t>mardi</t>
  </si>
  <si>
    <t>mercredi</t>
  </si>
  <si>
    <t>jeudi</t>
  </si>
  <si>
    <t>vendredi</t>
  </si>
  <si>
    <t>samedi</t>
  </si>
  <si>
    <t>Total des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</si>
</sst>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Eras Bold ITC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theme="1"/>
      <name val="DejaVu Sans Condensed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thin">
        <color rgb="FF808080"/>
      </top>
      <bottom style="medium">
        <color rgb="FF80808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0" fillId="2" borderId="1" xfId="0" applyFill="1" applyBorder="1"/>
    <xf numFmtId="164" fontId="1" fillId="3" borderId="3" xfId="0" applyNumberFormat="1" applyFont="1" applyFill="1" applyBorder="1" applyAlignment="1">
      <alignment textRotation="90"/>
    </xf>
    <xf numFmtId="0" fontId="3" fillId="0" borderId="4" xfId="0" applyFont="1" applyBorder="1"/>
    <xf numFmtId="0" fontId="3" fillId="0" borderId="5" xfId="0" applyFont="1" applyBorder="1"/>
    <xf numFmtId="0" fontId="3" fillId="0" borderId="0" xfId="0" applyFont="1"/>
    <xf numFmtId="0" fontId="3" fillId="0" borderId="6" xfId="0" applyFont="1" applyBorder="1"/>
    <xf numFmtId="14" fontId="3" fillId="0" borderId="7" xfId="0" applyNumberFormat="1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14" fontId="3" fillId="0" borderId="10" xfId="0" applyNumberFormat="1" applyFont="1" applyBorder="1"/>
    <xf numFmtId="16" fontId="3" fillId="0" borderId="9" xfId="0" applyNumberFormat="1" applyFont="1" applyBorder="1"/>
    <xf numFmtId="16" fontId="3" fillId="0" borderId="12" xfId="0" applyNumberFormat="1" applyFont="1" applyBorder="1"/>
    <xf numFmtId="0" fontId="3" fillId="0" borderId="13" xfId="0" applyFont="1" applyBorder="1"/>
    <xf numFmtId="0" fontId="3" fillId="0" borderId="14" xfId="0" applyFont="1" applyBorder="1"/>
    <xf numFmtId="0" fontId="4" fillId="0" borderId="0" xfId="0" applyFont="1"/>
    <xf numFmtId="0" fontId="4" fillId="3" borderId="0" xfId="0" applyFont="1" applyFill="1" applyAlignment="1">
      <alignment textRotation="90"/>
    </xf>
    <xf numFmtId="0" fontId="0" fillId="0" borderId="0" xfId="0" applyFill="1"/>
    <xf numFmtId="14" fontId="1" fillId="3" borderId="3" xfId="0" applyNumberFormat="1" applyFont="1" applyFill="1" applyBorder="1" applyAlignment="1">
      <alignment textRotation="90"/>
    </xf>
    <xf numFmtId="14" fontId="1" fillId="3" borderId="0" xfId="0" applyNumberFormat="1" applyFont="1" applyFill="1" applyBorder="1" applyAlignment="1">
      <alignment textRotation="90"/>
    </xf>
    <xf numFmtId="0" fontId="4" fillId="4" borderId="0" xfId="0" applyFont="1" applyFill="1" applyAlignment="1">
      <alignment horizontal="center" vertical="center"/>
    </xf>
    <xf numFmtId="0" fontId="0" fillId="3" borderId="0" xfId="0" applyFill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Normal" xfId="0" builtinId="0"/>
  </cellStyles>
  <dxfs count="10">
    <dxf>
      <font>
        <color theme="0"/>
      </font>
      <fill>
        <patternFill>
          <bgColor theme="8" tint="-0.499984740745262"/>
        </patternFill>
      </fill>
    </dxf>
    <dxf>
      <fill>
        <patternFill>
          <bgColor theme="0" tint="-0.149967955565050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$A$4" fmlaRange="$E$1:$E$12" noThreeD="1" sel="1" val="0"/>
</file>

<file path=xl/ctrlProps/ctrlProp2.xml><?xml version="1.0" encoding="utf-8"?>
<formControlPr xmlns="http://schemas.microsoft.com/office/spreadsheetml/2009/9/main" objectType="Drop" dropStyle="combo" dx="26" fmlaLink="$A$1" fmlaRange="$F$1:$F$9" noThreeD="1" sel="1" val="0"/>
</file>

<file path=xl/ctrlProps/ctrlProp3.xml><?xml version="1.0" encoding="utf-8"?>
<formControlPr xmlns="http://schemas.microsoft.com/office/spreadsheetml/2009/9/main" objectType="Drop" dropStyle="combo" dx="26" fmlaLink="$A$2" fmlaRange="$F$1:$F$9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</xdr:colOff>
          <xdr:row>3</xdr:row>
          <xdr:rowOff>7620</xdr:rowOff>
        </xdr:from>
        <xdr:to>
          <xdr:col>3</xdr:col>
          <xdr:colOff>449580</xdr:colOff>
          <xdr:row>4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38100</xdr:rowOff>
        </xdr:from>
        <xdr:to>
          <xdr:col>2</xdr:col>
          <xdr:colOff>624840</xdr:colOff>
          <xdr:row>1</xdr:row>
          <xdr:rowOff>7620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53340</xdr:rowOff>
        </xdr:from>
        <xdr:to>
          <xdr:col>2</xdr:col>
          <xdr:colOff>617220</xdr:colOff>
          <xdr:row>2</xdr:row>
          <xdr:rowOff>22860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_lie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Sandrine"/>
      <sheetName val="données"/>
    </sheetNames>
    <sheetDataSet>
      <sheetData sheetId="0">
        <row r="4">
          <cell r="D4">
            <v>44562</v>
          </cell>
        </row>
        <row r="5">
          <cell r="D5">
            <v>44563</v>
          </cell>
        </row>
        <row r="6">
          <cell r="D6">
            <v>44564</v>
          </cell>
          <cell r="E6" t="str">
            <v>dilfT</v>
          </cell>
        </row>
        <row r="7">
          <cell r="D7">
            <v>44565</v>
          </cell>
          <cell r="E7" t="str">
            <v>dilfT</v>
          </cell>
        </row>
        <row r="8">
          <cell r="D8">
            <v>44566</v>
          </cell>
        </row>
        <row r="9">
          <cell r="D9">
            <v>44567</v>
          </cell>
        </row>
        <row r="10">
          <cell r="D10">
            <v>44568</v>
          </cell>
        </row>
        <row r="11">
          <cell r="D11">
            <v>44569</v>
          </cell>
        </row>
        <row r="12">
          <cell r="D12">
            <v>44570</v>
          </cell>
        </row>
        <row r="13">
          <cell r="D13">
            <v>44571</v>
          </cell>
        </row>
        <row r="14">
          <cell r="D14">
            <v>44572</v>
          </cell>
        </row>
        <row r="15">
          <cell r="D15">
            <v>44573</v>
          </cell>
        </row>
        <row r="16">
          <cell r="D16">
            <v>44574</v>
          </cell>
        </row>
        <row r="17">
          <cell r="D17">
            <v>44575</v>
          </cell>
        </row>
        <row r="18">
          <cell r="D18">
            <v>44576</v>
          </cell>
        </row>
        <row r="19">
          <cell r="D19">
            <v>44577</v>
          </cell>
        </row>
        <row r="20">
          <cell r="D20">
            <v>44578</v>
          </cell>
          <cell r="E20" t="str">
            <v>dilfT</v>
          </cell>
        </row>
        <row r="21">
          <cell r="D21">
            <v>44579</v>
          </cell>
        </row>
        <row r="22">
          <cell r="D22">
            <v>44580</v>
          </cell>
        </row>
        <row r="23">
          <cell r="D23">
            <v>44581</v>
          </cell>
        </row>
        <row r="24">
          <cell r="D24">
            <v>44582</v>
          </cell>
        </row>
        <row r="25">
          <cell r="D25">
            <v>44583</v>
          </cell>
        </row>
        <row r="26">
          <cell r="D26">
            <v>44584</v>
          </cell>
        </row>
        <row r="27">
          <cell r="D27">
            <v>44585</v>
          </cell>
          <cell r="E27" t="str">
            <v>dilfT</v>
          </cell>
          <cell r="F27" t="str">
            <v>dilfT</v>
          </cell>
        </row>
        <row r="28">
          <cell r="D28">
            <v>44586</v>
          </cell>
        </row>
        <row r="29">
          <cell r="D29">
            <v>44587</v>
          </cell>
        </row>
        <row r="30">
          <cell r="D30">
            <v>44588</v>
          </cell>
        </row>
        <row r="31">
          <cell r="D31">
            <v>44589</v>
          </cell>
        </row>
        <row r="32">
          <cell r="D32">
            <v>44590</v>
          </cell>
        </row>
        <row r="33">
          <cell r="D33">
            <v>44591</v>
          </cell>
        </row>
        <row r="34">
          <cell r="D34">
            <v>44592</v>
          </cell>
        </row>
        <row r="37">
          <cell r="B37" t="str">
            <v>LUNDI</v>
          </cell>
          <cell r="C37">
            <v>4</v>
          </cell>
          <cell r="D37">
            <v>3</v>
          </cell>
        </row>
        <row r="38">
          <cell r="B38" t="str">
            <v>MARDI</v>
          </cell>
          <cell r="C38">
            <v>4</v>
          </cell>
          <cell r="D38">
            <v>4</v>
          </cell>
        </row>
        <row r="39">
          <cell r="B39" t="str">
            <v>MERCREDI</v>
          </cell>
          <cell r="C39">
            <v>4</v>
          </cell>
          <cell r="D39">
            <v>4</v>
          </cell>
        </row>
        <row r="40">
          <cell r="B40" t="str">
            <v>JEUDI</v>
          </cell>
          <cell r="C40">
            <v>4</v>
          </cell>
          <cell r="D40">
            <v>4</v>
          </cell>
        </row>
        <row r="41">
          <cell r="B41" t="str">
            <v>VENDREDI</v>
          </cell>
          <cell r="C41">
            <v>4</v>
          </cell>
          <cell r="D41">
            <v>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06EE5-FEB7-4CE6-9A17-9C1DCA4B3BFC}">
  <dimension ref="A1:F32"/>
  <sheetViews>
    <sheetView workbookViewId="0">
      <selection activeCell="B30" sqref="B30"/>
    </sheetView>
  </sheetViews>
  <sheetFormatPr baseColWidth="10" defaultRowHeight="14.4" x14ac:dyDescent="0.3"/>
  <cols>
    <col min="1" max="1" width="9.6640625" customWidth="1"/>
    <col min="2" max="3" width="12.33203125" customWidth="1"/>
    <col min="4" max="4" width="34.88671875" customWidth="1"/>
  </cols>
  <sheetData>
    <row r="1" spans="1:6" x14ac:dyDescent="0.3">
      <c r="A1" s="1">
        <v>1</v>
      </c>
      <c r="E1" s="1" t="s">
        <v>0</v>
      </c>
      <c r="F1" s="1">
        <v>2022</v>
      </c>
    </row>
    <row r="2" spans="1:6" x14ac:dyDescent="0.3">
      <c r="A2" s="1">
        <v>2</v>
      </c>
      <c r="E2" s="1" t="s">
        <v>1</v>
      </c>
      <c r="F2" s="1">
        <v>2023</v>
      </c>
    </row>
    <row r="3" spans="1:6" x14ac:dyDescent="0.3">
      <c r="E3" s="1" t="s">
        <v>2</v>
      </c>
      <c r="F3" s="1">
        <v>2024</v>
      </c>
    </row>
    <row r="4" spans="1:6" x14ac:dyDescent="0.3">
      <c r="A4" s="1">
        <v>1</v>
      </c>
      <c r="E4" s="1" t="s">
        <v>3</v>
      </c>
      <c r="F4" s="1">
        <v>2025</v>
      </c>
    </row>
    <row r="5" spans="1:6" x14ac:dyDescent="0.3">
      <c r="A5" s="1">
        <f>A4+1</f>
        <v>2</v>
      </c>
      <c r="E5" s="1" t="s">
        <v>4</v>
      </c>
      <c r="F5" s="1">
        <v>2026</v>
      </c>
    </row>
    <row r="6" spans="1:6" x14ac:dyDescent="0.3">
      <c r="A6" s="1">
        <f t="shared" ref="A6:A15" si="0">A5+1</f>
        <v>3</v>
      </c>
      <c r="E6" s="1" t="s">
        <v>5</v>
      </c>
      <c r="F6" s="1">
        <v>2027</v>
      </c>
    </row>
    <row r="7" spans="1:6" x14ac:dyDescent="0.3">
      <c r="A7" s="1">
        <f t="shared" si="0"/>
        <v>4</v>
      </c>
      <c r="E7" s="1" t="s">
        <v>6</v>
      </c>
      <c r="F7" s="1">
        <v>2028</v>
      </c>
    </row>
    <row r="8" spans="1:6" x14ac:dyDescent="0.3">
      <c r="A8" s="1">
        <f t="shared" si="0"/>
        <v>5</v>
      </c>
      <c r="E8" s="1" t="s">
        <v>7</v>
      </c>
      <c r="F8" s="1">
        <v>2029</v>
      </c>
    </row>
    <row r="9" spans="1:6" x14ac:dyDescent="0.3">
      <c r="A9" s="1">
        <f t="shared" si="0"/>
        <v>6</v>
      </c>
      <c r="E9" s="1" t="s">
        <v>8</v>
      </c>
      <c r="F9" s="1">
        <v>2030</v>
      </c>
    </row>
    <row r="10" spans="1:6" x14ac:dyDescent="0.3">
      <c r="A10" s="1">
        <f t="shared" si="0"/>
        <v>7</v>
      </c>
      <c r="E10" s="1" t="s">
        <v>9</v>
      </c>
    </row>
    <row r="11" spans="1:6" x14ac:dyDescent="0.3">
      <c r="A11" s="1">
        <f t="shared" si="0"/>
        <v>8</v>
      </c>
      <c r="E11" s="1" t="s">
        <v>10</v>
      </c>
    </row>
    <row r="12" spans="1:6" x14ac:dyDescent="0.3">
      <c r="A12" s="1">
        <f t="shared" si="0"/>
        <v>9</v>
      </c>
      <c r="E12" s="1" t="s">
        <v>11</v>
      </c>
    </row>
    <row r="13" spans="1:6" x14ac:dyDescent="0.3">
      <c r="A13" s="1">
        <f t="shared" si="0"/>
        <v>10</v>
      </c>
    </row>
    <row r="14" spans="1:6" x14ac:dyDescent="0.3">
      <c r="A14" s="1">
        <f t="shared" si="0"/>
        <v>11</v>
      </c>
    </row>
    <row r="15" spans="1:6" x14ac:dyDescent="0.3">
      <c r="A15" s="1">
        <f t="shared" si="0"/>
        <v>12</v>
      </c>
    </row>
    <row r="17" spans="1:3" ht="15" thickBot="1" x14ac:dyDescent="0.35"/>
    <row r="18" spans="1:3" ht="15" thickBot="1" x14ac:dyDescent="0.35">
      <c r="A18" s="6" t="s">
        <v>15</v>
      </c>
      <c r="B18" s="7">
        <v>2022</v>
      </c>
      <c r="C18" s="8"/>
    </row>
    <row r="19" spans="1:3" ht="15" thickBot="1" x14ac:dyDescent="0.35">
      <c r="A19" s="8"/>
      <c r="B19" s="8"/>
      <c r="C19" s="8"/>
    </row>
    <row r="20" spans="1:3" x14ac:dyDescent="0.3">
      <c r="A20" s="9" t="s">
        <v>16</v>
      </c>
      <c r="B20" s="10">
        <v>44562</v>
      </c>
      <c r="C20" s="11"/>
    </row>
    <row r="21" spans="1:3" x14ac:dyDescent="0.3">
      <c r="A21" s="12" t="s">
        <v>17</v>
      </c>
      <c r="B21" s="13" t="s">
        <v>18</v>
      </c>
      <c r="C21" s="14"/>
    </row>
    <row r="22" spans="1:3" x14ac:dyDescent="0.3">
      <c r="A22" s="12" t="s">
        <v>19</v>
      </c>
      <c r="B22" s="13" t="s">
        <v>20</v>
      </c>
      <c r="C22" s="14"/>
    </row>
    <row r="23" spans="1:3" x14ac:dyDescent="0.3">
      <c r="A23" s="12" t="s">
        <v>21</v>
      </c>
      <c r="B23" s="15">
        <v>44566</v>
      </c>
      <c r="C23" s="14"/>
    </row>
    <row r="24" spans="1:3" x14ac:dyDescent="0.3">
      <c r="A24" s="16">
        <v>44689</v>
      </c>
      <c r="B24" s="15">
        <v>44778</v>
      </c>
      <c r="C24" s="14"/>
    </row>
    <row r="25" spans="1:3" x14ac:dyDescent="0.3">
      <c r="A25" s="12" t="s">
        <v>22</v>
      </c>
      <c r="B25" s="13" t="s">
        <v>23</v>
      </c>
      <c r="C25" s="14"/>
    </row>
    <row r="26" spans="1:3" x14ac:dyDescent="0.3">
      <c r="A26" s="12" t="s">
        <v>24</v>
      </c>
      <c r="B26" s="15">
        <v>44687</v>
      </c>
      <c r="C26" s="14"/>
    </row>
    <row r="27" spans="1:3" x14ac:dyDescent="0.3">
      <c r="A27" s="12" t="s">
        <v>25</v>
      </c>
      <c r="B27" s="15">
        <v>44718</v>
      </c>
      <c r="C27" s="14"/>
    </row>
    <row r="28" spans="1:3" x14ac:dyDescent="0.3">
      <c r="A28" s="16">
        <v>44756</v>
      </c>
      <c r="B28" s="13" t="s">
        <v>26</v>
      </c>
      <c r="C28" s="14"/>
    </row>
    <row r="29" spans="1:3" x14ac:dyDescent="0.3">
      <c r="A29" s="16">
        <v>44788</v>
      </c>
      <c r="B29" s="13" t="s">
        <v>27</v>
      </c>
      <c r="C29" s="14"/>
    </row>
    <row r="30" spans="1:3" x14ac:dyDescent="0.3">
      <c r="A30" s="12" t="s">
        <v>28</v>
      </c>
      <c r="B30" s="15">
        <v>44572</v>
      </c>
      <c r="C30" s="14"/>
    </row>
    <row r="31" spans="1:3" x14ac:dyDescent="0.3">
      <c r="A31" s="16">
        <v>44876</v>
      </c>
      <c r="B31" s="15">
        <v>44876</v>
      </c>
      <c r="C31" s="14"/>
    </row>
    <row r="32" spans="1:3" ht="15" thickBot="1" x14ac:dyDescent="0.35">
      <c r="A32" s="17">
        <v>44920</v>
      </c>
      <c r="B32" s="18" t="s">
        <v>29</v>
      </c>
      <c r="C32" s="1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Drop Down 2">
              <controlPr defaultSize="0" autoLine="0" autoPict="0">
                <anchor moveWithCells="1">
                  <from>
                    <xdr:col>2</xdr:col>
                    <xdr:colOff>15240</xdr:colOff>
                    <xdr:row>3</xdr:row>
                    <xdr:rowOff>7620</xdr:rowOff>
                  </from>
                  <to>
                    <xdr:col>3</xdr:col>
                    <xdr:colOff>449580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Drop Down 3">
              <controlPr defaultSize="0" autoLine="0" autoPict="0">
                <anchor moveWithCells="1">
                  <from>
                    <xdr:col>2</xdr:col>
                    <xdr:colOff>7620</xdr:colOff>
                    <xdr:row>0</xdr:row>
                    <xdr:rowOff>38100</xdr:rowOff>
                  </from>
                  <to>
                    <xdr:col>2</xdr:col>
                    <xdr:colOff>624840</xdr:colOff>
                    <xdr:row>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>
                <anchor moveWithCells="1">
                  <from>
                    <xdr:col>2</xdr:col>
                    <xdr:colOff>0</xdr:colOff>
                    <xdr:row>1</xdr:row>
                    <xdr:rowOff>53340</xdr:rowOff>
                  </from>
                  <to>
                    <xdr:col>2</xdr:col>
                    <xdr:colOff>617220</xdr:colOff>
                    <xdr:row>2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4F78D-FC79-496E-8A8D-8934F8EA40A5}">
  <dimension ref="A1:AG38"/>
  <sheetViews>
    <sheetView tabSelected="1" topLeftCell="A8" workbookViewId="0">
      <selection activeCell="A24" sqref="A24:XFD24"/>
    </sheetView>
  </sheetViews>
  <sheetFormatPr baseColWidth="10" defaultRowHeight="14.4" x14ac:dyDescent="0.3"/>
  <cols>
    <col min="1" max="1" width="21.44140625" customWidth="1"/>
    <col min="2" max="32" width="5.21875" bestFit="1" customWidth="1"/>
    <col min="33" max="33" width="18.44140625" bestFit="1" customWidth="1"/>
  </cols>
  <sheetData>
    <row r="1" spans="1:33" ht="15" thickBot="1" x14ac:dyDescent="0.35"/>
    <row r="2" spans="1:33" x14ac:dyDescent="0.3">
      <c r="J2" s="27" t="s">
        <v>30</v>
      </c>
      <c r="K2" s="28"/>
      <c r="L2" s="28"/>
      <c r="M2" s="28"/>
      <c r="N2" s="28"/>
      <c r="O2" s="28"/>
      <c r="P2" s="28"/>
      <c r="Q2" s="28"/>
      <c r="R2" s="28"/>
      <c r="S2" s="28"/>
      <c r="T2" s="28"/>
      <c r="U2" s="29"/>
    </row>
    <row r="3" spans="1:33" ht="15" thickBot="1" x14ac:dyDescent="0.35">
      <c r="J3" s="30"/>
      <c r="K3" s="31"/>
      <c r="L3" s="31"/>
      <c r="M3" s="31"/>
      <c r="N3" s="31"/>
      <c r="O3" s="31"/>
      <c r="P3" s="31"/>
      <c r="Q3" s="31"/>
      <c r="R3" s="31"/>
      <c r="S3" s="31"/>
      <c r="T3" s="31"/>
      <c r="U3" s="32"/>
    </row>
    <row r="4" spans="1:33" ht="15" thickBot="1" x14ac:dyDescent="0.35"/>
    <row r="5" spans="1:33" ht="38.4" customHeight="1" thickBot="1" x14ac:dyDescent="0.35">
      <c r="A5" s="3" t="str">
        <f>"du "&amp;TEXT(DATE(Feuil1!A1+2021,Feuil1!A1,1),"jj mmmm aaaa")&amp;" au "&amp;TEXT(DATE(Feuil1!A1+2021,Feuil1!A1+1,1)-1,"jj mmmm aaaa")</f>
        <v>du 01 janvier 2022 au 31 janvier 2022</v>
      </c>
    </row>
    <row r="6" spans="1:33" s="2" customFormat="1" ht="72" x14ac:dyDescent="0.3">
      <c r="B6" s="23">
        <f>DATE(Feuil1!A1+2021,Feuil1!A4,1)</f>
        <v>44562</v>
      </c>
      <c r="C6" s="23">
        <f>B6+1</f>
        <v>44563</v>
      </c>
      <c r="D6" s="23">
        <f t="shared" ref="D6:AF6" si="0">C6+1</f>
        <v>44564</v>
      </c>
      <c r="E6" s="23">
        <f t="shared" si="0"/>
        <v>44565</v>
      </c>
      <c r="F6" s="23">
        <f t="shared" si="0"/>
        <v>44566</v>
      </c>
      <c r="G6" s="23">
        <f t="shared" si="0"/>
        <v>44567</v>
      </c>
      <c r="H6" s="23">
        <f t="shared" si="0"/>
        <v>44568</v>
      </c>
      <c r="I6" s="23">
        <f t="shared" si="0"/>
        <v>44569</v>
      </c>
      <c r="J6" s="23">
        <f t="shared" si="0"/>
        <v>44570</v>
      </c>
      <c r="K6" s="23">
        <f t="shared" si="0"/>
        <v>44571</v>
      </c>
      <c r="L6" s="23">
        <f t="shared" si="0"/>
        <v>44572</v>
      </c>
      <c r="M6" s="23">
        <f t="shared" si="0"/>
        <v>44573</v>
      </c>
      <c r="N6" s="23">
        <f t="shared" si="0"/>
        <v>44574</v>
      </c>
      <c r="O6" s="23">
        <f t="shared" si="0"/>
        <v>44575</v>
      </c>
      <c r="P6" s="23">
        <f t="shared" si="0"/>
        <v>44576</v>
      </c>
      <c r="Q6" s="23">
        <f t="shared" si="0"/>
        <v>44577</v>
      </c>
      <c r="R6" s="23">
        <f t="shared" si="0"/>
        <v>44578</v>
      </c>
      <c r="S6" s="23">
        <f>R6+1</f>
        <v>44579</v>
      </c>
      <c r="T6" s="23">
        <f t="shared" si="0"/>
        <v>44580</v>
      </c>
      <c r="U6" s="23">
        <f t="shared" si="0"/>
        <v>44581</v>
      </c>
      <c r="V6" s="23">
        <f t="shared" si="0"/>
        <v>44582</v>
      </c>
      <c r="W6" s="23">
        <f t="shared" si="0"/>
        <v>44583</v>
      </c>
      <c r="X6" s="23">
        <f t="shared" si="0"/>
        <v>44584</v>
      </c>
      <c r="Y6" s="23">
        <f t="shared" si="0"/>
        <v>44585</v>
      </c>
      <c r="Z6" s="23">
        <f>Y6+1</f>
        <v>44586</v>
      </c>
      <c r="AA6" s="23">
        <f t="shared" si="0"/>
        <v>44587</v>
      </c>
      <c r="AB6" s="23">
        <f t="shared" si="0"/>
        <v>44588</v>
      </c>
      <c r="AC6" s="23">
        <f t="shared" si="0"/>
        <v>44589</v>
      </c>
      <c r="AD6" s="23">
        <f t="shared" si="0"/>
        <v>44590</v>
      </c>
      <c r="AE6" s="23">
        <f>AD6+1</f>
        <v>44591</v>
      </c>
      <c r="AF6" s="23">
        <f t="shared" si="0"/>
        <v>44592</v>
      </c>
    </row>
    <row r="7" spans="1:33" s="2" customFormat="1" ht="72" x14ac:dyDescent="0.3">
      <c r="B7" s="24">
        <v>44562</v>
      </c>
      <c r="C7" s="24">
        <v>44563</v>
      </c>
      <c r="D7" s="24">
        <v>44564</v>
      </c>
      <c r="E7" s="24">
        <v>44565</v>
      </c>
      <c r="F7" s="24">
        <v>44566</v>
      </c>
      <c r="G7" s="24">
        <v>44567</v>
      </c>
      <c r="H7" s="24">
        <v>44568</v>
      </c>
      <c r="I7" s="24">
        <v>44569</v>
      </c>
      <c r="J7" s="24">
        <v>44570</v>
      </c>
      <c r="K7" s="24">
        <v>44571</v>
      </c>
      <c r="L7" s="24">
        <v>44572</v>
      </c>
      <c r="M7" s="24">
        <v>44573</v>
      </c>
      <c r="N7" s="24">
        <v>44574</v>
      </c>
      <c r="O7" s="24">
        <v>44575</v>
      </c>
      <c r="P7" s="24">
        <v>44576</v>
      </c>
      <c r="Q7" s="24">
        <v>44577</v>
      </c>
      <c r="R7" s="24">
        <v>44578</v>
      </c>
      <c r="S7" s="24">
        <v>44579</v>
      </c>
      <c r="T7" s="24">
        <v>44580</v>
      </c>
      <c r="U7" s="24">
        <v>44581</v>
      </c>
      <c r="V7" s="24">
        <v>44582</v>
      </c>
      <c r="W7" s="24">
        <v>44583</v>
      </c>
      <c r="X7" s="24">
        <v>44584</v>
      </c>
      <c r="Y7" s="24">
        <v>44585</v>
      </c>
      <c r="Z7" s="24">
        <v>44586</v>
      </c>
      <c r="AA7" s="24">
        <v>44587</v>
      </c>
      <c r="AB7" s="24">
        <v>44588</v>
      </c>
      <c r="AC7" s="24">
        <v>44589</v>
      </c>
      <c r="AD7" s="24">
        <v>44590</v>
      </c>
      <c r="AE7" s="24">
        <v>44591</v>
      </c>
      <c r="AF7" s="24">
        <v>44592</v>
      </c>
    </row>
    <row r="8" spans="1:33" s="2" customFormat="1" ht="58.8" x14ac:dyDescent="0.3">
      <c r="B8" s="24" t="s">
        <v>31</v>
      </c>
      <c r="C8" s="24" t="s">
        <v>32</v>
      </c>
      <c r="D8" s="24" t="s">
        <v>33</v>
      </c>
      <c r="E8" s="24" t="s">
        <v>34</v>
      </c>
      <c r="F8" s="24" t="s">
        <v>35</v>
      </c>
      <c r="G8" s="24" t="s">
        <v>36</v>
      </c>
      <c r="H8" s="24" t="s">
        <v>37</v>
      </c>
      <c r="I8" s="24" t="s">
        <v>38</v>
      </c>
      <c r="J8" s="24" t="s">
        <v>32</v>
      </c>
      <c r="K8" s="24" t="s">
        <v>33</v>
      </c>
      <c r="L8" s="24" t="s">
        <v>34</v>
      </c>
      <c r="M8" s="24" t="s">
        <v>35</v>
      </c>
      <c r="N8" s="24" t="s">
        <v>36</v>
      </c>
      <c r="O8" s="24" t="s">
        <v>37</v>
      </c>
      <c r="P8" s="24" t="s">
        <v>38</v>
      </c>
      <c r="Q8" s="24" t="s">
        <v>32</v>
      </c>
      <c r="R8" s="24" t="s">
        <v>33</v>
      </c>
      <c r="S8" s="24" t="s">
        <v>34</v>
      </c>
      <c r="T8" s="24" t="s">
        <v>35</v>
      </c>
      <c r="U8" s="24" t="s">
        <v>36</v>
      </c>
      <c r="V8" s="24" t="s">
        <v>37</v>
      </c>
      <c r="W8" s="24" t="s">
        <v>38</v>
      </c>
      <c r="X8" s="24" t="s">
        <v>32</v>
      </c>
      <c r="Y8" s="24" t="s">
        <v>33</v>
      </c>
      <c r="Z8" s="24" t="s">
        <v>34</v>
      </c>
      <c r="AA8" s="24" t="s">
        <v>35</v>
      </c>
      <c r="AB8" s="24" t="s">
        <v>36</v>
      </c>
      <c r="AC8" s="24" t="s">
        <v>37</v>
      </c>
      <c r="AD8" s="24" t="s">
        <v>38</v>
      </c>
      <c r="AE8" s="24" t="s">
        <v>32</v>
      </c>
      <c r="AF8" s="24" t="s">
        <v>33</v>
      </c>
    </row>
    <row r="9" spans="1:33" s="20" customFormat="1" ht="76.2" x14ac:dyDescent="0.25">
      <c r="B9" s="21" t="str">
        <f>IF(B6&lt;&gt;"",TEXT(B6,"jjjj")&amp; " " &amp; TEXT(B6,"jj"),"")</f>
        <v>samedi 01</v>
      </c>
      <c r="C9" s="21" t="str">
        <f t="shared" ref="C9:AF9" si="1">IF(MONTH(C6)=MONTH($B$6),TEXT(C6,"jjjj")&amp; " " &amp;TEXT(C6,"jj"),"")</f>
        <v>dimanche 02</v>
      </c>
      <c r="D9" s="21" t="str">
        <f t="shared" si="1"/>
        <v>lundi 03</v>
      </c>
      <c r="E9" s="21" t="str">
        <f t="shared" si="1"/>
        <v>mardi 04</v>
      </c>
      <c r="F9" s="21" t="str">
        <f t="shared" si="1"/>
        <v>mercredi 05</v>
      </c>
      <c r="G9" s="21" t="str">
        <f t="shared" si="1"/>
        <v>jeudi 06</v>
      </c>
      <c r="H9" s="21" t="str">
        <f t="shared" si="1"/>
        <v>vendredi 07</v>
      </c>
      <c r="I9" s="21" t="str">
        <f t="shared" si="1"/>
        <v>samedi 08</v>
      </c>
      <c r="J9" s="21" t="str">
        <f t="shared" si="1"/>
        <v>dimanche 09</v>
      </c>
      <c r="K9" s="21" t="str">
        <f t="shared" si="1"/>
        <v>lundi 10</v>
      </c>
      <c r="L9" s="21" t="str">
        <f t="shared" si="1"/>
        <v>mardi 11</v>
      </c>
      <c r="M9" s="21" t="str">
        <f t="shared" si="1"/>
        <v>mercredi 12</v>
      </c>
      <c r="N9" s="21" t="str">
        <f t="shared" si="1"/>
        <v>jeudi 13</v>
      </c>
      <c r="O9" s="21" t="str">
        <f t="shared" si="1"/>
        <v>vendredi 14</v>
      </c>
      <c r="P9" s="21" t="str">
        <f t="shared" si="1"/>
        <v>samedi 15</v>
      </c>
      <c r="Q9" s="21" t="str">
        <f t="shared" si="1"/>
        <v>dimanche 16</v>
      </c>
      <c r="R9" s="21" t="str">
        <f t="shared" si="1"/>
        <v>lundi 17</v>
      </c>
      <c r="S9" s="21" t="str">
        <f t="shared" si="1"/>
        <v>mardi 18</v>
      </c>
      <c r="T9" s="21" t="str">
        <f t="shared" si="1"/>
        <v>mercredi 19</v>
      </c>
      <c r="U9" s="21" t="str">
        <f t="shared" si="1"/>
        <v>jeudi 20</v>
      </c>
      <c r="V9" s="21" t="str">
        <f t="shared" si="1"/>
        <v>vendredi 21</v>
      </c>
      <c r="W9" s="21" t="str">
        <f t="shared" si="1"/>
        <v>samedi 22</v>
      </c>
      <c r="X9" s="21" t="str">
        <f t="shared" si="1"/>
        <v>dimanche 23</v>
      </c>
      <c r="Y9" s="21" t="str">
        <f t="shared" si="1"/>
        <v>lundi 24</v>
      </c>
      <c r="Z9" s="21" t="str">
        <f t="shared" si="1"/>
        <v>mardi 25</v>
      </c>
      <c r="AA9" s="21" t="str">
        <f t="shared" si="1"/>
        <v>mercredi 26</v>
      </c>
      <c r="AB9" s="21" t="str">
        <f t="shared" si="1"/>
        <v>jeudi 27</v>
      </c>
      <c r="AC9" s="21" t="str">
        <f t="shared" si="1"/>
        <v>vendredi 28</v>
      </c>
      <c r="AD9" s="21" t="str">
        <f t="shared" si="1"/>
        <v>samedi 29</v>
      </c>
      <c r="AE9" s="21" t="str">
        <f t="shared" si="1"/>
        <v>dimanche 30</v>
      </c>
      <c r="AF9" s="21" t="str">
        <f t="shared" si="1"/>
        <v>lundi 31</v>
      </c>
      <c r="AG9" s="25" t="s">
        <v>39</v>
      </c>
    </row>
    <row r="10" spans="1:33" x14ac:dyDescent="0.3">
      <c r="A10" s="4" t="s">
        <v>12</v>
      </c>
      <c r="B10" s="1" t="str">
        <f>IF(VLOOKUP(B7,'[1]Planning Sandrine'!$D$4:$F$34,2,FALSE)=0,"",VLOOKUP(B7,'[1]Planning Sandrine'!$D$4:$F$34,2,FALSE))</f>
        <v/>
      </c>
      <c r="C10" s="1" t="str">
        <f>IF(VLOOKUP(C7,'[1]Planning Sandrine'!$D$4:$F$34,2,FALSE)=0,"",VLOOKUP(C7,'[1]Planning Sandrine'!$D$4:$F$34,2,FALSE))</f>
        <v/>
      </c>
      <c r="D10" s="1" t="str">
        <f>IF(VLOOKUP(D7,'[1]Planning Sandrine'!$D$4:$F$34,2,FALSE)=0,"",VLOOKUP(D7,'[1]Planning Sandrine'!$D$4:$F$34,2,FALSE))</f>
        <v>dilfT</v>
      </c>
      <c r="E10" s="1" t="str">
        <f>IF(VLOOKUP(E7,'[1]Planning Sandrine'!$D$4:$F$34,2,FALSE)=0,"",VLOOKUP(E7,'[1]Planning Sandrine'!$D$4:$F$34,2,FALSE))</f>
        <v>dilfT</v>
      </c>
      <c r="F10" s="1" t="str">
        <f>IF(VLOOKUP(F7,'[1]Planning Sandrine'!$D$4:$F$34,2,FALSE)=0,"",VLOOKUP(F7,'[1]Planning Sandrine'!$D$4:$F$34,2,FALSE))</f>
        <v/>
      </c>
      <c r="G10" s="1" t="str">
        <f>IF(VLOOKUP(G7,'[1]Planning Sandrine'!$D$4:$F$34,2,FALSE)=0,"",VLOOKUP(G7,'[1]Planning Sandrine'!$D$4:$F$34,2,FALSE))</f>
        <v/>
      </c>
      <c r="H10" s="1" t="str">
        <f>IF(VLOOKUP(H7,'[1]Planning Sandrine'!$D$4:$F$34,2,FALSE)=0,"",VLOOKUP(H7,'[1]Planning Sandrine'!$D$4:$F$34,2,FALSE))</f>
        <v/>
      </c>
      <c r="I10" s="1" t="str">
        <f>IF(VLOOKUP(I7,'[1]Planning Sandrine'!$D$4:$F$34,2,FALSE)=0,"",VLOOKUP(I7,'[1]Planning Sandrine'!$D$4:$F$34,2,FALSE))</f>
        <v/>
      </c>
      <c r="J10" s="1" t="str">
        <f>IF(VLOOKUP(J7,'[1]Planning Sandrine'!$D$4:$F$34,2,FALSE)=0,"",VLOOKUP(J7,'[1]Planning Sandrine'!$D$4:$F$34,2,FALSE))</f>
        <v/>
      </c>
      <c r="K10" s="1" t="str">
        <f>IF(VLOOKUP(K7,'[1]Planning Sandrine'!$D$4:$F$34,2,FALSE)=0,"",VLOOKUP(K7,'[1]Planning Sandrine'!$D$4:$F$34,2,FALSE))</f>
        <v/>
      </c>
      <c r="L10" s="1" t="str">
        <f>IF(VLOOKUP(L7,'[1]Planning Sandrine'!$D$4:$F$34,2,FALSE)=0,"",VLOOKUP(L7,'[1]Planning Sandrine'!$D$4:$F$34,2,FALSE))</f>
        <v/>
      </c>
      <c r="M10" s="1" t="str">
        <f>IF(VLOOKUP(M7,'[1]Planning Sandrine'!$D$4:$F$34,2,FALSE)=0,"",VLOOKUP(M7,'[1]Planning Sandrine'!$D$4:$F$34,2,FALSE))</f>
        <v/>
      </c>
      <c r="N10" s="1" t="str">
        <f>IF(VLOOKUP(N7,'[1]Planning Sandrine'!$D$4:$F$34,2,FALSE)=0,"",VLOOKUP(N7,'[1]Planning Sandrine'!$D$4:$F$34,2,FALSE))</f>
        <v/>
      </c>
      <c r="O10" s="1" t="str">
        <f>IF(VLOOKUP(O7,'[1]Planning Sandrine'!$D$4:$F$34,2,FALSE)=0,"",VLOOKUP(O7,'[1]Planning Sandrine'!$D$4:$F$34,2,FALSE))</f>
        <v/>
      </c>
      <c r="P10" s="1" t="str">
        <f>IF(VLOOKUP(P7,'[1]Planning Sandrine'!$D$4:$F$34,2,FALSE)=0,"",VLOOKUP(P7,'[1]Planning Sandrine'!$D$4:$F$34,2,FALSE))</f>
        <v/>
      </c>
      <c r="Q10" s="1" t="str">
        <f>IF(VLOOKUP(Q7,'[1]Planning Sandrine'!$D$4:$F$34,2,FALSE)=0,"",VLOOKUP(Q7,'[1]Planning Sandrine'!$D$4:$F$34,2,FALSE))</f>
        <v/>
      </c>
      <c r="R10" s="1" t="str">
        <f>IF(VLOOKUP(R7,'[1]Planning Sandrine'!$D$4:$F$34,2,FALSE)=0,"",VLOOKUP(R7,'[1]Planning Sandrine'!$D$4:$F$34,2,FALSE))</f>
        <v>dilfT</v>
      </c>
      <c r="S10" s="1" t="str">
        <f>IF(VLOOKUP(S7,'[1]Planning Sandrine'!$D$4:$F$34,2,FALSE)=0,"",VLOOKUP(S7,'[1]Planning Sandrine'!$D$4:$F$34,2,FALSE))</f>
        <v/>
      </c>
      <c r="T10" s="1" t="str">
        <f>IF(VLOOKUP(T7,'[1]Planning Sandrine'!$D$4:$F$34,2,FALSE)=0,"",VLOOKUP(T7,'[1]Planning Sandrine'!$D$4:$F$34,2,FALSE))</f>
        <v/>
      </c>
      <c r="U10" s="1" t="str">
        <f>IF(VLOOKUP(U7,'[1]Planning Sandrine'!$D$4:$F$34,2,FALSE)=0,"",VLOOKUP(U7,'[1]Planning Sandrine'!$D$4:$F$34,2,FALSE))</f>
        <v/>
      </c>
      <c r="V10" s="1" t="str">
        <f>IF(VLOOKUP(V7,'[1]Planning Sandrine'!$D$4:$F$34,2,FALSE)=0,"",VLOOKUP(V7,'[1]Planning Sandrine'!$D$4:$F$34,2,FALSE))</f>
        <v/>
      </c>
      <c r="W10" s="1" t="str">
        <f>IF(VLOOKUP(W7,'[1]Planning Sandrine'!$D$4:$F$34,2,FALSE)=0,"",VLOOKUP(W7,'[1]Planning Sandrine'!$D$4:$F$34,2,FALSE))</f>
        <v/>
      </c>
      <c r="X10" s="1" t="str">
        <f>IF(VLOOKUP(X7,'[1]Planning Sandrine'!$D$4:$F$34,2,FALSE)=0,"",VLOOKUP(X7,'[1]Planning Sandrine'!$D$4:$F$34,2,FALSE))</f>
        <v/>
      </c>
      <c r="Y10" s="1" t="str">
        <f>IF(VLOOKUP(Y7,'[1]Planning Sandrine'!$D$4:$F$34,2,FALSE)=0,"",VLOOKUP(Y7,'[1]Planning Sandrine'!$D$4:$F$34,2,FALSE))</f>
        <v>dilfT</v>
      </c>
      <c r="Z10" s="1" t="str">
        <f>IF(VLOOKUP(Z7,'[1]Planning Sandrine'!$D$4:$F$34,2,FALSE)=0,"",VLOOKUP(Z7,'[1]Planning Sandrine'!$D$4:$F$34,2,FALSE))</f>
        <v/>
      </c>
      <c r="AA10" s="1" t="str">
        <f>IF(VLOOKUP(AA7,'[1]Planning Sandrine'!$D$4:$F$34,2,FALSE)=0,"",VLOOKUP(AA7,'[1]Planning Sandrine'!$D$4:$F$34,2,FALSE))</f>
        <v/>
      </c>
      <c r="AB10" s="1" t="str">
        <f>IF(VLOOKUP(AB7,'[1]Planning Sandrine'!$D$4:$F$34,2,FALSE)=0,"",VLOOKUP(AB7,'[1]Planning Sandrine'!$D$4:$F$34,2,FALSE))</f>
        <v/>
      </c>
      <c r="AC10" s="1" t="str">
        <f>IF(VLOOKUP(AC7,'[1]Planning Sandrine'!$D$4:$F$34,2,FALSE)=0,"",VLOOKUP(AC7,'[1]Planning Sandrine'!$D$4:$F$34,2,FALSE))</f>
        <v/>
      </c>
      <c r="AD10" s="1" t="str">
        <f>IF(VLOOKUP(AD7,'[1]Planning Sandrine'!$D$4:$F$34,2,FALSE)=0,"",VLOOKUP(AD7,'[1]Planning Sandrine'!$D$4:$F$34,2,FALSE))</f>
        <v/>
      </c>
      <c r="AE10" s="1" t="str">
        <f>IF(VLOOKUP(AE7,'[1]Planning Sandrine'!$D$4:$F$34,2,FALSE)=0,"",VLOOKUP(AE7,'[1]Planning Sandrine'!$D$4:$F$34,2,FALSE))</f>
        <v/>
      </c>
      <c r="AF10" s="1" t="str">
        <f>IF(VLOOKUP(AF7,'[1]Planning Sandrine'!$D$4:$F$34,2,FALSE)=0,"",VLOOKUP(AF7,'[1]Planning Sandrine'!$D$4:$F$34,2,FALSE))</f>
        <v/>
      </c>
    </row>
    <row r="11" spans="1:33" x14ac:dyDescent="0.3">
      <c r="A11" s="4" t="s">
        <v>13</v>
      </c>
      <c r="B11" s="1" t="str">
        <f>IF(B10&lt;&gt;"",VLOOKUP(B8,'[1]Planning Sandrine'!$B$37:$C$41,2,FALSE),"")</f>
        <v/>
      </c>
      <c r="C11" s="1" t="str">
        <f>IF(C10&lt;&gt;"",VLOOKUP(C8,'[1]Planning Sandrine'!$B$37:$C$41,2,FALSE),"")</f>
        <v/>
      </c>
      <c r="D11" s="1">
        <f>IF(D10&lt;&gt;"",VLOOKUP(D8,'[1]Planning Sandrine'!$B$37:$C$41,2,FALSE),"")</f>
        <v>4</v>
      </c>
      <c r="E11" s="1">
        <f>IF(E10&lt;&gt;"",VLOOKUP(E8,'[1]Planning Sandrine'!$B$37:$C$41,2,FALSE),"")</f>
        <v>4</v>
      </c>
      <c r="F11" s="1" t="str">
        <f>IF(F10&lt;&gt;"",VLOOKUP(F8,'[1]Planning Sandrine'!$B$37:$C$41,2,FALSE),"")</f>
        <v/>
      </c>
      <c r="G11" s="1" t="str">
        <f>IF(G10&lt;&gt;"",VLOOKUP(G8,'[1]Planning Sandrine'!$B$37:$C$41,2,FALSE),"")</f>
        <v/>
      </c>
      <c r="H11" s="1" t="str">
        <f>IF(H10&lt;&gt;"",VLOOKUP(H8,'[1]Planning Sandrine'!$B$37:$C$41,2,FALSE),"")</f>
        <v/>
      </c>
      <c r="I11" s="1" t="str">
        <f>IF(I10&lt;&gt;"",VLOOKUP(I8,'[1]Planning Sandrine'!$B$37:$C$41,2,FALSE),"")</f>
        <v/>
      </c>
      <c r="J11" s="1" t="str">
        <f>IF(J10&lt;&gt;"",VLOOKUP(J8,'[1]Planning Sandrine'!$B$37:$C$41,2,FALSE),"")</f>
        <v/>
      </c>
      <c r="K11" s="1" t="str">
        <f>IF(K10&lt;&gt;"",VLOOKUP(K8,'[1]Planning Sandrine'!$B$37:$C$41,2,FALSE),"")</f>
        <v/>
      </c>
      <c r="L11" s="1" t="str">
        <f>IF(L10&lt;&gt;"",VLOOKUP(L8,'[1]Planning Sandrine'!$B$37:$C$41,2,FALSE),"")</f>
        <v/>
      </c>
      <c r="M11" s="1" t="str">
        <f>IF(M10&lt;&gt;"",VLOOKUP(M8,'[1]Planning Sandrine'!$B$37:$C$41,2,FALSE),"")</f>
        <v/>
      </c>
      <c r="N11" s="1" t="str">
        <f>IF(N10&lt;&gt;"",VLOOKUP(N8,'[1]Planning Sandrine'!$B$37:$C$41,2,FALSE),"")</f>
        <v/>
      </c>
      <c r="O11" s="1" t="str">
        <f>IF(O10&lt;&gt;"",VLOOKUP(O8,'[1]Planning Sandrine'!$B$37:$C$41,2,FALSE),"")</f>
        <v/>
      </c>
      <c r="P11" s="1" t="str">
        <f>IF(P10&lt;&gt;"",VLOOKUP(P8,'[1]Planning Sandrine'!$B$37:$C$41,2,FALSE),"")</f>
        <v/>
      </c>
      <c r="Q11" s="1" t="str">
        <f>IF(Q10&lt;&gt;"",VLOOKUP(Q8,'[1]Planning Sandrine'!$B$37:$C$41,2,FALSE),"")</f>
        <v/>
      </c>
      <c r="R11" s="1">
        <f>IF(R10&lt;&gt;"",VLOOKUP(R8,'[1]Planning Sandrine'!$B$37:$C$41,2,FALSE),"")</f>
        <v>4</v>
      </c>
      <c r="S11" s="1" t="str">
        <f>IF(S10&lt;&gt;"",VLOOKUP(S8,'[1]Planning Sandrine'!$B$37:$C$41,2,FALSE),"")</f>
        <v/>
      </c>
      <c r="T11" s="1" t="str">
        <f>IF(T10&lt;&gt;"",VLOOKUP(T8,'[1]Planning Sandrine'!$B$37:$C$41,2,FALSE),"")</f>
        <v/>
      </c>
      <c r="U11" s="1" t="str">
        <f>IF(U10&lt;&gt;"",VLOOKUP(U8,'[1]Planning Sandrine'!$B$37:$C$41,2,FALSE),"")</f>
        <v/>
      </c>
      <c r="V11" s="1" t="str">
        <f>IF(V10&lt;&gt;"",VLOOKUP(V8,'[1]Planning Sandrine'!$B$37:$C$41,2,FALSE),"")</f>
        <v/>
      </c>
      <c r="W11" s="1" t="str">
        <f>IF(W10&lt;&gt;"",VLOOKUP(W8,'[1]Planning Sandrine'!$B$37:$C$41,2,FALSE),"")</f>
        <v/>
      </c>
      <c r="X11" s="1" t="str">
        <f>IF(X10&lt;&gt;"",VLOOKUP(X8,'[1]Planning Sandrine'!$B$37:$C$41,2,FALSE),"")</f>
        <v/>
      </c>
      <c r="Y11" s="1">
        <f>IF(Y10&lt;&gt;"",VLOOKUP(Y8,'[1]Planning Sandrine'!$B$37:$C$41,2,FALSE),"")</f>
        <v>4</v>
      </c>
      <c r="Z11" s="1" t="str">
        <f>IF(Z10&lt;&gt;"",VLOOKUP(Z8,'[1]Planning Sandrine'!$B$37:$C$41,2,FALSE),"")</f>
        <v/>
      </c>
      <c r="AA11" s="1" t="str">
        <f>IF(AA10&lt;&gt;"",VLOOKUP(AA8,'[1]Planning Sandrine'!$B$37:$C$41,2,FALSE),"")</f>
        <v/>
      </c>
      <c r="AB11" s="1" t="str">
        <f>IF(AB10&lt;&gt;"",VLOOKUP(AB8,'[1]Planning Sandrine'!$B$37:$C$41,2,FALSE),"")</f>
        <v/>
      </c>
      <c r="AC11" s="1" t="str">
        <f>IF(AC10&lt;&gt;"",VLOOKUP(AC8,'[1]Planning Sandrine'!$B$37:$C$41,2,FALSE),"")</f>
        <v/>
      </c>
      <c r="AD11" s="1" t="str">
        <f>IF(AD10&lt;&gt;"",VLOOKUP(AD8,'[1]Planning Sandrine'!$B$37:$C$41,2,FALSE),"")</f>
        <v/>
      </c>
      <c r="AE11" s="1" t="str">
        <f>IF(AE10&lt;&gt;"",VLOOKUP(AE8,'[1]Planning Sandrine'!$B$37:$C$41,2,FALSE),"")</f>
        <v/>
      </c>
      <c r="AF11" s="1" t="str">
        <f>IF(AF10&lt;&gt;"",VLOOKUP(AF8,'[1]Planning Sandrine'!$B$37:$C$41,2,FALSE),"")</f>
        <v/>
      </c>
      <c r="AG11" s="26">
        <f>SUM(B11:AF11)</f>
        <v>16</v>
      </c>
    </row>
    <row r="12" spans="1:33" x14ac:dyDescent="0.3">
      <c r="A12" s="4" t="s">
        <v>14</v>
      </c>
      <c r="B12" s="1" t="str">
        <f>IF(VLOOKUP(B7,'[1]Planning Sandrine'!$D$4:$F$34,2,FALSE)=0,"",VLOOKUP(B7,'[1]Planning Sandrine'!$D$4:$F$34,2,FALSE))</f>
        <v/>
      </c>
      <c r="C12" s="1" t="str">
        <f>IF(VLOOKUP(C7,'[1]Planning Sandrine'!$D$4:$F$34,2,FALSE)=0,"",VLOOKUP(C7,'[1]Planning Sandrine'!$D$4:$F$34,2,FALSE))</f>
        <v/>
      </c>
      <c r="D12" s="1" t="str">
        <f>IF(VLOOKUP(D7,'[1]Planning Sandrine'!$D$4:$F$34,2,FALSE)=0,"",VLOOKUP(D7,'[1]Planning Sandrine'!$D$4:$F$34,2,FALSE))</f>
        <v>dilfT</v>
      </c>
      <c r="E12" s="1" t="str">
        <f>IF(VLOOKUP(E7,'[1]Planning Sandrine'!$D$4:$F$34,2,FALSE)=0,"",VLOOKUP(E7,'[1]Planning Sandrine'!$D$4:$F$34,2,FALSE))</f>
        <v>dilfT</v>
      </c>
      <c r="F12" s="1" t="str">
        <f>IF(VLOOKUP(F7,'[1]Planning Sandrine'!$D$4:$F$34,2,FALSE)=0,"",VLOOKUP(F7,'[1]Planning Sandrine'!$D$4:$F$34,2,FALSE))</f>
        <v/>
      </c>
      <c r="G12" s="1" t="str">
        <f>IF(VLOOKUP(G7,'[1]Planning Sandrine'!$D$4:$F$34,2,FALSE)=0,"",VLOOKUP(G7,'[1]Planning Sandrine'!$D$4:$F$34,2,FALSE))</f>
        <v/>
      </c>
      <c r="H12" s="1" t="str">
        <f>IF(VLOOKUP(H7,'[1]Planning Sandrine'!$D$4:$F$34,2,FALSE)=0,"",VLOOKUP(H7,'[1]Planning Sandrine'!$D$4:$F$34,2,FALSE))</f>
        <v/>
      </c>
      <c r="I12" s="1" t="str">
        <f>IF(VLOOKUP(I7,'[1]Planning Sandrine'!$D$4:$F$34,2,FALSE)=0,"",VLOOKUP(I7,'[1]Planning Sandrine'!$D$4:$F$34,2,FALSE))</f>
        <v/>
      </c>
      <c r="J12" s="1" t="str">
        <f>IF(VLOOKUP(J7,'[1]Planning Sandrine'!$D$4:$F$34,2,FALSE)=0,"",VLOOKUP(J7,'[1]Planning Sandrine'!$D$4:$F$34,2,FALSE))</f>
        <v/>
      </c>
      <c r="K12" s="1" t="str">
        <f>IF(VLOOKUP(K7,'[1]Planning Sandrine'!$D$4:$F$34,2,FALSE)=0,"",VLOOKUP(K7,'[1]Planning Sandrine'!$D$4:$F$34,2,FALSE))</f>
        <v/>
      </c>
      <c r="L12" s="1" t="str">
        <f>IF(VLOOKUP(L7,'[1]Planning Sandrine'!$D$4:$F$34,2,FALSE)=0,"",VLOOKUP(L7,'[1]Planning Sandrine'!$D$4:$F$34,2,FALSE))</f>
        <v/>
      </c>
      <c r="M12" s="1" t="str">
        <f>IF(VLOOKUP(M7,'[1]Planning Sandrine'!$D$4:$F$34,2,FALSE)=0,"",VLOOKUP(M7,'[1]Planning Sandrine'!$D$4:$F$34,2,FALSE))</f>
        <v/>
      </c>
      <c r="N12" s="1" t="str">
        <f>IF(VLOOKUP(N7,'[1]Planning Sandrine'!$D$4:$F$34,2,FALSE)=0,"",VLOOKUP(N7,'[1]Planning Sandrine'!$D$4:$F$34,2,FALSE))</f>
        <v/>
      </c>
      <c r="O12" s="1" t="str">
        <f>IF(VLOOKUP(O7,'[1]Planning Sandrine'!$D$4:$F$34,2,FALSE)=0,"",VLOOKUP(O7,'[1]Planning Sandrine'!$D$4:$F$34,2,FALSE))</f>
        <v/>
      </c>
      <c r="P12" s="1" t="str">
        <f>IF(VLOOKUP(P7,'[1]Planning Sandrine'!$D$4:$F$34,2,FALSE)=0,"",VLOOKUP(P7,'[1]Planning Sandrine'!$D$4:$F$34,2,FALSE))</f>
        <v/>
      </c>
      <c r="Q12" s="1" t="str">
        <f>IF(VLOOKUP(Q7,'[1]Planning Sandrine'!$D$4:$F$34,2,FALSE)=0,"",VLOOKUP(Q7,'[1]Planning Sandrine'!$D$4:$F$34,2,FALSE))</f>
        <v/>
      </c>
      <c r="R12" s="1" t="str">
        <f>IF(VLOOKUP(R7,'[1]Planning Sandrine'!$D$4:$F$34,2,FALSE)=0,"",VLOOKUP(R7,'[1]Planning Sandrine'!$D$4:$F$34,2,FALSE))</f>
        <v>dilfT</v>
      </c>
      <c r="S12" s="1" t="str">
        <f>IF(VLOOKUP(S7,'[1]Planning Sandrine'!$D$4:$F$34,2,FALSE)=0,"",VLOOKUP(S7,'[1]Planning Sandrine'!$D$4:$F$34,2,FALSE))</f>
        <v/>
      </c>
      <c r="T12" s="1" t="str">
        <f>IF(VLOOKUP(T7,'[1]Planning Sandrine'!$D$4:$F$34,2,FALSE)=0,"",VLOOKUP(T7,'[1]Planning Sandrine'!$D$4:$F$34,2,FALSE))</f>
        <v/>
      </c>
      <c r="U12" s="1" t="str">
        <f>IF(VLOOKUP(U7,'[1]Planning Sandrine'!$D$4:$F$34,2,FALSE)=0,"",VLOOKUP(U7,'[1]Planning Sandrine'!$D$4:$F$34,2,FALSE))</f>
        <v/>
      </c>
      <c r="V12" s="1" t="str">
        <f>IF(VLOOKUP(V7,'[1]Planning Sandrine'!$D$4:$F$34,2,FALSE)=0,"",VLOOKUP(V7,'[1]Planning Sandrine'!$D$4:$F$34,2,FALSE))</f>
        <v/>
      </c>
      <c r="W12" s="1" t="str">
        <f>IF(VLOOKUP(W7,'[1]Planning Sandrine'!$D$4:$F$34,2,FALSE)=0,"",VLOOKUP(W7,'[1]Planning Sandrine'!$D$4:$F$34,2,FALSE))</f>
        <v/>
      </c>
      <c r="X12" s="1" t="str">
        <f>IF(VLOOKUP(X7,'[1]Planning Sandrine'!$D$4:$F$34,2,FALSE)=0,"",VLOOKUP(X7,'[1]Planning Sandrine'!$D$4:$F$34,2,FALSE))</f>
        <v/>
      </c>
      <c r="Y12" s="1" t="str">
        <f>IF(VLOOKUP(Y7,'[1]Planning Sandrine'!$D$4:$F$34,2,FALSE)=0,"",VLOOKUP(Y7,'[1]Planning Sandrine'!$D$4:$F$34,2,FALSE))</f>
        <v>dilfT</v>
      </c>
      <c r="Z12" s="1" t="str">
        <f>IF(VLOOKUP(Z7,'[1]Planning Sandrine'!$D$4:$F$34,2,FALSE)=0,"",VLOOKUP(Z7,'[1]Planning Sandrine'!$D$4:$F$34,2,FALSE))</f>
        <v/>
      </c>
      <c r="AA12" s="1" t="str">
        <f>IF(VLOOKUP(AA7,'[1]Planning Sandrine'!$D$4:$F$34,2,FALSE)=0,"",VLOOKUP(AA7,'[1]Planning Sandrine'!$D$4:$F$34,2,FALSE))</f>
        <v/>
      </c>
      <c r="AB12" s="1" t="str">
        <f>IF(VLOOKUP(AB7,'[1]Planning Sandrine'!$D$4:$F$34,2,FALSE)=0,"",VLOOKUP(AB7,'[1]Planning Sandrine'!$D$4:$F$34,2,FALSE))</f>
        <v/>
      </c>
      <c r="AC12" s="1" t="str">
        <f>IF(VLOOKUP(AC7,'[1]Planning Sandrine'!$D$4:$F$34,2,FALSE)=0,"",VLOOKUP(AC7,'[1]Planning Sandrine'!$D$4:$F$34,2,FALSE))</f>
        <v/>
      </c>
      <c r="AD12" s="1" t="str">
        <f>IF(VLOOKUP(AD7,'[1]Planning Sandrine'!$D$4:$F$34,2,FALSE)=0,"",VLOOKUP(AD7,'[1]Planning Sandrine'!$D$4:$F$34,2,FALSE))</f>
        <v/>
      </c>
      <c r="AE12" s="1" t="str">
        <f>IF(VLOOKUP(AE7,'[1]Planning Sandrine'!$D$4:$F$34,2,FALSE)=0,"",VLOOKUP(AE7,'[1]Planning Sandrine'!$D$4:$F$34,2,FALSE))</f>
        <v/>
      </c>
      <c r="AF12" s="1" t="str">
        <f>IF(VLOOKUP(AF7,'[1]Planning Sandrine'!$D$4:$F$34,2,FALSE)=0,"",VLOOKUP(AF7,'[1]Planning Sandrine'!$D$4:$F$34,2,FALSE))</f>
        <v/>
      </c>
    </row>
    <row r="13" spans="1:33" x14ac:dyDescent="0.3">
      <c r="A13" s="4" t="s">
        <v>13</v>
      </c>
      <c r="B13" s="1" t="str">
        <f>IF(B12&lt;&gt;"",VLOOKUP(B8,'[1]Planning Sandrine'!$B$37:$D$41,3,FALSE),"")</f>
        <v/>
      </c>
      <c r="C13" s="1" t="str">
        <f>IF(C12&lt;&gt;"",VLOOKUP(C8,'[1]Planning Sandrine'!$B$37:$D$41,3,FALSE),"")</f>
        <v/>
      </c>
      <c r="D13" s="1">
        <f>IF(D12&lt;&gt;"",VLOOKUP(D8,'[1]Planning Sandrine'!$B$37:$D$41,3,FALSE),"")</f>
        <v>3</v>
      </c>
      <c r="E13" s="1">
        <f>IF(E12&lt;&gt;"",VLOOKUP(E8,'[1]Planning Sandrine'!$B$37:$D$41,3,FALSE),"")</f>
        <v>4</v>
      </c>
      <c r="F13" s="1" t="str">
        <f>IF(F12&lt;&gt;"",VLOOKUP(F8,'[1]Planning Sandrine'!$B$37:$D$41,3,FALSE),"")</f>
        <v/>
      </c>
      <c r="G13" s="1" t="str">
        <f>IF(G12&lt;&gt;"",VLOOKUP(G8,'[1]Planning Sandrine'!$B$37:$D$41,3,FALSE),"")</f>
        <v/>
      </c>
      <c r="H13" s="1" t="str">
        <f>IF(H12&lt;&gt;"",VLOOKUP(H8,'[1]Planning Sandrine'!$B$37:$D$41,3,FALSE),"")</f>
        <v/>
      </c>
      <c r="I13" s="1" t="str">
        <f>IF(I12&lt;&gt;"",VLOOKUP(I8,'[1]Planning Sandrine'!$B$37:$D$41,3,FALSE),"")</f>
        <v/>
      </c>
      <c r="J13" s="1" t="str">
        <f>IF(J12&lt;&gt;"",VLOOKUP(J8,'[1]Planning Sandrine'!$B$37:$D$41,3,FALSE),"")</f>
        <v/>
      </c>
      <c r="K13" s="1" t="str">
        <f>IF(K12&lt;&gt;"",VLOOKUP(K8,'[1]Planning Sandrine'!$B$37:$D$41,3,FALSE),"")</f>
        <v/>
      </c>
      <c r="L13" s="1" t="str">
        <f>IF(L12&lt;&gt;"",VLOOKUP(L8,'[1]Planning Sandrine'!$B$37:$D$41,3,FALSE),"")</f>
        <v/>
      </c>
      <c r="M13" s="1" t="str">
        <f>IF(M12&lt;&gt;"",VLOOKUP(M8,'[1]Planning Sandrine'!$B$37:$D$41,3,FALSE),"")</f>
        <v/>
      </c>
      <c r="N13" s="1" t="str">
        <f>IF(N12&lt;&gt;"",VLOOKUP(N8,'[1]Planning Sandrine'!$B$37:$D$41,3,FALSE),"")</f>
        <v/>
      </c>
      <c r="O13" s="1" t="str">
        <f>IF(O12&lt;&gt;"",VLOOKUP(O8,'[1]Planning Sandrine'!$B$37:$D$41,3,FALSE),"")</f>
        <v/>
      </c>
      <c r="P13" s="1" t="str">
        <f>IF(P12&lt;&gt;"",VLOOKUP(P8,'[1]Planning Sandrine'!$B$37:$D$41,3,FALSE),"")</f>
        <v/>
      </c>
      <c r="Q13" s="1" t="str">
        <f>IF(Q12&lt;&gt;"",VLOOKUP(Q8,'[1]Planning Sandrine'!$B$37:$D$41,3,FALSE),"")</f>
        <v/>
      </c>
      <c r="R13" s="1">
        <f>IF(R12&lt;&gt;"",VLOOKUP(R8,'[1]Planning Sandrine'!$B$37:$D$41,3,FALSE),"")</f>
        <v>3</v>
      </c>
      <c r="S13" s="1" t="str">
        <f>IF(S12&lt;&gt;"",VLOOKUP(S8,'[1]Planning Sandrine'!$B$37:$D$41,3,FALSE),"")</f>
        <v/>
      </c>
      <c r="T13" s="1" t="str">
        <f>IF(T12&lt;&gt;"",VLOOKUP(T8,'[1]Planning Sandrine'!$B$37:$D$41,3,FALSE),"")</f>
        <v/>
      </c>
      <c r="U13" s="1" t="str">
        <f>IF(U12&lt;&gt;"",VLOOKUP(U8,'[1]Planning Sandrine'!$B$37:$D$41,3,FALSE),"")</f>
        <v/>
      </c>
      <c r="V13" s="1" t="str">
        <f>IF(V12&lt;&gt;"",VLOOKUP(V8,'[1]Planning Sandrine'!$B$37:$D$41,3,FALSE),"")</f>
        <v/>
      </c>
      <c r="W13" s="1" t="str">
        <f>IF(W12&lt;&gt;"",VLOOKUP(W8,'[1]Planning Sandrine'!$B$37:$D$41,3,FALSE),"")</f>
        <v/>
      </c>
      <c r="X13" s="1" t="str">
        <f>IF(X12&lt;&gt;"",VLOOKUP(X8,'[1]Planning Sandrine'!$B$37:$D$41,3,FALSE),"")</f>
        <v/>
      </c>
      <c r="Y13" s="1">
        <f>IF(Y12&lt;&gt;"",VLOOKUP(Y8,'[1]Planning Sandrine'!$B$37:$D$41,3,FALSE),"")</f>
        <v>3</v>
      </c>
      <c r="Z13" s="1" t="str">
        <f>IF(Z12&lt;&gt;"",VLOOKUP(Z8,'[1]Planning Sandrine'!$B$37:$D$41,3,FALSE),"")</f>
        <v/>
      </c>
      <c r="AA13" s="1" t="str">
        <f>IF(AA12&lt;&gt;"",VLOOKUP(AA8,'[1]Planning Sandrine'!$B$37:$D$41,3,FALSE),"")</f>
        <v/>
      </c>
      <c r="AB13" s="1" t="str">
        <f>IF(AB12&lt;&gt;"",VLOOKUP(AB8,'[1]Planning Sandrine'!$B$37:$D$41,3,FALSE),"")</f>
        <v/>
      </c>
      <c r="AC13" s="1" t="str">
        <f>IF(AC12&lt;&gt;"",VLOOKUP(AC8,'[1]Planning Sandrine'!$B$37:$D$41,3,FALSE),"")</f>
        <v/>
      </c>
      <c r="AD13" s="1" t="str">
        <f>IF(AD12&lt;&gt;"",VLOOKUP(AD8,'[1]Planning Sandrine'!$B$37:$D$41,3,FALSE),"")</f>
        <v/>
      </c>
      <c r="AE13" s="1" t="str">
        <f>IF(AE12&lt;&gt;"",VLOOKUP(AE8,'[1]Planning Sandrine'!$B$37:$D$41,3,FALSE),"")</f>
        <v/>
      </c>
      <c r="AF13" s="1" t="str">
        <f>IF(AF12&lt;&gt;"",VLOOKUP(AF8,'[1]Planning Sandrine'!$B$37:$D$41,3,FALSE),"")</f>
        <v/>
      </c>
      <c r="AG13" s="26">
        <f>SUM(B13:AF13)</f>
        <v>13</v>
      </c>
    </row>
    <row r="14" spans="1:33" ht="15" thickBot="1" x14ac:dyDescent="0.35"/>
    <row r="15" spans="1:33" ht="38.4" customHeight="1" thickBot="1" x14ac:dyDescent="0.35">
      <c r="A15" s="3" t="str">
        <f>"du "&amp;TEXT(DATE(Feuil1!A1+2021,Feuil1!A5,1),"jj mmmm aaaa")&amp;" au "&amp;TEXT(DATE(Feuil1!A1+2021,Feuil1!A5+1,1)-1,"jj mmmm aaaa")</f>
        <v>du 01 février 2022 au 28 février 2022</v>
      </c>
    </row>
    <row r="16" spans="1:33" s="2" customFormat="1" ht="44.4" hidden="1" x14ac:dyDescent="0.3">
      <c r="B16" s="5">
        <f>DATE(Feuil1!A1+2021,Feuil1!A5,1)</f>
        <v>44593</v>
      </c>
      <c r="C16" s="5">
        <f>B16+1</f>
        <v>44594</v>
      </c>
      <c r="D16" s="5">
        <f t="shared" ref="D16:R16" si="2">C16+1</f>
        <v>44595</v>
      </c>
      <c r="E16" s="5">
        <f t="shared" si="2"/>
        <v>44596</v>
      </c>
      <c r="F16" s="5">
        <f t="shared" si="2"/>
        <v>44597</v>
      </c>
      <c r="G16" s="5">
        <f t="shared" si="2"/>
        <v>44598</v>
      </c>
      <c r="H16" s="5">
        <f t="shared" si="2"/>
        <v>44599</v>
      </c>
      <c r="I16" s="5">
        <f t="shared" si="2"/>
        <v>44600</v>
      </c>
      <c r="J16" s="5">
        <f t="shared" si="2"/>
        <v>44601</v>
      </c>
      <c r="K16" s="5">
        <f t="shared" si="2"/>
        <v>44602</v>
      </c>
      <c r="L16" s="5">
        <f t="shared" si="2"/>
        <v>44603</v>
      </c>
      <c r="M16" s="5">
        <f t="shared" si="2"/>
        <v>44604</v>
      </c>
      <c r="N16" s="5">
        <f t="shared" si="2"/>
        <v>44605</v>
      </c>
      <c r="O16" s="5">
        <f t="shared" si="2"/>
        <v>44606</v>
      </c>
      <c r="P16" s="5">
        <f t="shared" si="2"/>
        <v>44607</v>
      </c>
      <c r="Q16" s="5">
        <f t="shared" si="2"/>
        <v>44608</v>
      </c>
      <c r="R16" s="5">
        <f t="shared" si="2"/>
        <v>44609</v>
      </c>
      <c r="S16" s="5">
        <f>R16+1</f>
        <v>44610</v>
      </c>
      <c r="T16" s="5">
        <f t="shared" ref="T16:Y16" si="3">S16+1</f>
        <v>44611</v>
      </c>
      <c r="U16" s="5">
        <f t="shared" si="3"/>
        <v>44612</v>
      </c>
      <c r="V16" s="5">
        <f t="shared" si="3"/>
        <v>44613</v>
      </c>
      <c r="W16" s="5">
        <f t="shared" si="3"/>
        <v>44614</v>
      </c>
      <c r="X16" s="5">
        <f t="shared" si="3"/>
        <v>44615</v>
      </c>
      <c r="Y16" s="5">
        <f t="shared" si="3"/>
        <v>44616</v>
      </c>
      <c r="Z16" s="5">
        <f>Y16+1</f>
        <v>44617</v>
      </c>
      <c r="AA16" s="5">
        <f t="shared" ref="AA16:AD16" si="4">Z16+1</f>
        <v>44618</v>
      </c>
      <c r="AB16" s="5">
        <f t="shared" si="4"/>
        <v>44619</v>
      </c>
      <c r="AC16" s="5">
        <f t="shared" si="4"/>
        <v>44620</v>
      </c>
      <c r="AD16" s="5">
        <f t="shared" si="4"/>
        <v>44621</v>
      </c>
      <c r="AE16" s="5">
        <f>AD16+1</f>
        <v>44622</v>
      </c>
      <c r="AF16" s="5">
        <f t="shared" ref="AF16" si="5">AE16+1</f>
        <v>44623</v>
      </c>
    </row>
    <row r="17" spans="1:33" ht="76.2" x14ac:dyDescent="0.3">
      <c r="B17" s="21" t="str">
        <f>IF(B16&lt;&gt;"",TEXT(B16,"jjjj")&amp; " " &amp; TEXT(B16,"jj"),"")</f>
        <v>mardi 01</v>
      </c>
      <c r="C17" s="21" t="str">
        <f t="shared" ref="C17:AF17" si="6">IF(MONTH(C16)=MONTH($B$16),TEXT(C16,"jjjj")&amp; " " &amp;TEXT(C16,"jj"),"")</f>
        <v>mercredi 02</v>
      </c>
      <c r="D17" s="21" t="str">
        <f t="shared" si="6"/>
        <v>jeudi 03</v>
      </c>
      <c r="E17" s="21" t="str">
        <f t="shared" si="6"/>
        <v>vendredi 04</v>
      </c>
      <c r="F17" s="21" t="str">
        <f t="shared" si="6"/>
        <v>samedi 05</v>
      </c>
      <c r="G17" s="21" t="str">
        <f t="shared" si="6"/>
        <v>dimanche 06</v>
      </c>
      <c r="H17" s="21" t="str">
        <f t="shared" si="6"/>
        <v>lundi 07</v>
      </c>
      <c r="I17" s="21" t="str">
        <f t="shared" si="6"/>
        <v>mardi 08</v>
      </c>
      <c r="J17" s="21" t="str">
        <f t="shared" si="6"/>
        <v>mercredi 09</v>
      </c>
      <c r="K17" s="21" t="str">
        <f t="shared" si="6"/>
        <v>jeudi 10</v>
      </c>
      <c r="L17" s="21" t="str">
        <f t="shared" si="6"/>
        <v>vendredi 11</v>
      </c>
      <c r="M17" s="21" t="str">
        <f t="shared" si="6"/>
        <v>samedi 12</v>
      </c>
      <c r="N17" s="21" t="str">
        <f t="shared" si="6"/>
        <v>dimanche 13</v>
      </c>
      <c r="O17" s="21" t="str">
        <f t="shared" si="6"/>
        <v>lundi 14</v>
      </c>
      <c r="P17" s="21" t="str">
        <f t="shared" si="6"/>
        <v>mardi 15</v>
      </c>
      <c r="Q17" s="21" t="str">
        <f t="shared" si="6"/>
        <v>mercredi 16</v>
      </c>
      <c r="R17" s="21" t="str">
        <f t="shared" si="6"/>
        <v>jeudi 17</v>
      </c>
      <c r="S17" s="21" t="str">
        <f t="shared" si="6"/>
        <v>vendredi 18</v>
      </c>
      <c r="T17" s="21" t="str">
        <f t="shared" si="6"/>
        <v>samedi 19</v>
      </c>
      <c r="U17" s="21" t="str">
        <f t="shared" si="6"/>
        <v>dimanche 20</v>
      </c>
      <c r="V17" s="21" t="str">
        <f t="shared" si="6"/>
        <v>lundi 21</v>
      </c>
      <c r="W17" s="21" t="str">
        <f t="shared" si="6"/>
        <v>mardi 22</v>
      </c>
      <c r="X17" s="21" t="str">
        <f t="shared" si="6"/>
        <v>mercredi 23</v>
      </c>
      <c r="Y17" s="21" t="str">
        <f t="shared" si="6"/>
        <v>jeudi 24</v>
      </c>
      <c r="Z17" s="21" t="str">
        <f t="shared" si="6"/>
        <v>vendredi 25</v>
      </c>
      <c r="AA17" s="21" t="str">
        <f t="shared" si="6"/>
        <v>samedi 26</v>
      </c>
      <c r="AB17" s="21" t="str">
        <f t="shared" si="6"/>
        <v>dimanche 27</v>
      </c>
      <c r="AC17" s="21" t="str">
        <f t="shared" si="6"/>
        <v>lundi 28</v>
      </c>
      <c r="AD17" s="21" t="str">
        <f t="shared" si="6"/>
        <v/>
      </c>
      <c r="AE17" s="21" t="str">
        <f t="shared" si="6"/>
        <v/>
      </c>
      <c r="AF17" s="21" t="str">
        <f t="shared" si="6"/>
        <v/>
      </c>
      <c r="AG17" s="22"/>
    </row>
    <row r="18" spans="1:33" x14ac:dyDescent="0.3">
      <c r="A18" s="4" t="s">
        <v>12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3" x14ac:dyDescent="0.3">
      <c r="A19" s="4" t="s">
        <v>13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3" x14ac:dyDescent="0.3">
      <c r="A20" s="4" t="s">
        <v>14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3" x14ac:dyDescent="0.3">
      <c r="A21" s="4" t="s">
        <v>13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3" ht="15" thickBot="1" x14ac:dyDescent="0.35"/>
    <row r="23" spans="1:33" ht="38.4" customHeight="1" thickBot="1" x14ac:dyDescent="0.35">
      <c r="A23" s="3" t="str">
        <f>"du "&amp;TEXT(DATE(Feuil1!A1+2021,Feuil1!A6,1),"jj mmmm aaaa")&amp;" au "&amp;TEXT(DATE(Feuil1!A1+2021,Feuil1!A6+1,1)-1,"jj mmmm aaaa")</f>
        <v>du 01 mars 2022 au 31 mars 2022</v>
      </c>
    </row>
    <row r="24" spans="1:33" s="2" customFormat="1" ht="44.4" hidden="1" x14ac:dyDescent="0.3">
      <c r="B24" s="5">
        <f>DATE(Feuil1!A1+2021,Feuil1!A6,1)</f>
        <v>44621</v>
      </c>
      <c r="C24" s="5">
        <f>B24+1</f>
        <v>44622</v>
      </c>
      <c r="D24" s="5">
        <f t="shared" ref="D24:R24" si="7">C24+1</f>
        <v>44623</v>
      </c>
      <c r="E24" s="5">
        <f t="shared" si="7"/>
        <v>44624</v>
      </c>
      <c r="F24" s="5">
        <f t="shared" si="7"/>
        <v>44625</v>
      </c>
      <c r="G24" s="5">
        <f t="shared" si="7"/>
        <v>44626</v>
      </c>
      <c r="H24" s="5">
        <f t="shared" si="7"/>
        <v>44627</v>
      </c>
      <c r="I24" s="5">
        <f t="shared" si="7"/>
        <v>44628</v>
      </c>
      <c r="J24" s="5">
        <f t="shared" si="7"/>
        <v>44629</v>
      </c>
      <c r="K24" s="5">
        <f t="shared" si="7"/>
        <v>44630</v>
      </c>
      <c r="L24" s="5">
        <f t="shared" si="7"/>
        <v>44631</v>
      </c>
      <c r="M24" s="5">
        <f t="shared" si="7"/>
        <v>44632</v>
      </c>
      <c r="N24" s="5">
        <f t="shared" si="7"/>
        <v>44633</v>
      </c>
      <c r="O24" s="5">
        <f t="shared" si="7"/>
        <v>44634</v>
      </c>
      <c r="P24" s="5">
        <f t="shared" si="7"/>
        <v>44635</v>
      </c>
      <c r="Q24" s="5">
        <f t="shared" si="7"/>
        <v>44636</v>
      </c>
      <c r="R24" s="5">
        <f t="shared" si="7"/>
        <v>44637</v>
      </c>
      <c r="S24" s="5">
        <f>R24+1</f>
        <v>44638</v>
      </c>
      <c r="T24" s="5">
        <f t="shared" ref="T24:Y24" si="8">S24+1</f>
        <v>44639</v>
      </c>
      <c r="U24" s="5">
        <f t="shared" si="8"/>
        <v>44640</v>
      </c>
      <c r="V24" s="5">
        <f t="shared" si="8"/>
        <v>44641</v>
      </c>
      <c r="W24" s="5">
        <f t="shared" si="8"/>
        <v>44642</v>
      </c>
      <c r="X24" s="5">
        <f t="shared" si="8"/>
        <v>44643</v>
      </c>
      <c r="Y24" s="5">
        <f t="shared" si="8"/>
        <v>44644</v>
      </c>
      <c r="Z24" s="5">
        <f>Y24+1</f>
        <v>44645</v>
      </c>
      <c r="AA24" s="5">
        <f t="shared" ref="AA24:AD24" si="9">Z24+1</f>
        <v>44646</v>
      </c>
      <c r="AB24" s="5">
        <f t="shared" si="9"/>
        <v>44647</v>
      </c>
      <c r="AC24" s="5">
        <f t="shared" si="9"/>
        <v>44648</v>
      </c>
      <c r="AD24" s="5">
        <f t="shared" si="9"/>
        <v>44649</v>
      </c>
      <c r="AE24" s="5">
        <f>AD24+1</f>
        <v>44650</v>
      </c>
      <c r="AF24" s="5">
        <f t="shared" ref="AF24" si="10">AE24+1</f>
        <v>44651</v>
      </c>
    </row>
    <row r="25" spans="1:33" ht="76.2" x14ac:dyDescent="0.3">
      <c r="B25" s="21" t="str">
        <f>IF(B24&lt;&gt;"",TEXT(B24,"jjjj")&amp; " " &amp; TEXT(B24,"jj"),"")</f>
        <v>mardi 01</v>
      </c>
      <c r="C25" s="21" t="str">
        <f>IF(MONTH(C24)=MONTH($B$24),TEXT(C24,"jjjj")&amp; " " &amp;TEXT(C24,"jj"),"")</f>
        <v>mercredi 02</v>
      </c>
      <c r="D25" s="21" t="str">
        <f t="shared" ref="D25:AF25" si="11">IF(MONTH(D24)=MONTH($B$24),TEXT(D24,"jjjj")&amp; " " &amp;TEXT(D24,"jj"),"")</f>
        <v>jeudi 03</v>
      </c>
      <c r="E25" s="21" t="str">
        <f t="shared" si="11"/>
        <v>vendredi 04</v>
      </c>
      <c r="F25" s="21" t="str">
        <f t="shared" si="11"/>
        <v>samedi 05</v>
      </c>
      <c r="G25" s="21" t="str">
        <f t="shared" si="11"/>
        <v>dimanche 06</v>
      </c>
      <c r="H25" s="21" t="str">
        <f t="shared" si="11"/>
        <v>lundi 07</v>
      </c>
      <c r="I25" s="21" t="str">
        <f t="shared" si="11"/>
        <v>mardi 08</v>
      </c>
      <c r="J25" s="21" t="str">
        <f t="shared" si="11"/>
        <v>mercredi 09</v>
      </c>
      <c r="K25" s="21" t="str">
        <f t="shared" si="11"/>
        <v>jeudi 10</v>
      </c>
      <c r="L25" s="21" t="str">
        <f t="shared" si="11"/>
        <v>vendredi 11</v>
      </c>
      <c r="M25" s="21" t="str">
        <f t="shared" si="11"/>
        <v>samedi 12</v>
      </c>
      <c r="N25" s="21" t="str">
        <f t="shared" si="11"/>
        <v>dimanche 13</v>
      </c>
      <c r="O25" s="21" t="str">
        <f t="shared" si="11"/>
        <v>lundi 14</v>
      </c>
      <c r="P25" s="21" t="str">
        <f t="shared" si="11"/>
        <v>mardi 15</v>
      </c>
      <c r="Q25" s="21" t="str">
        <f t="shared" si="11"/>
        <v>mercredi 16</v>
      </c>
      <c r="R25" s="21" t="str">
        <f t="shared" si="11"/>
        <v>jeudi 17</v>
      </c>
      <c r="S25" s="21" t="str">
        <f t="shared" si="11"/>
        <v>vendredi 18</v>
      </c>
      <c r="T25" s="21" t="str">
        <f t="shared" si="11"/>
        <v>samedi 19</v>
      </c>
      <c r="U25" s="21" t="str">
        <f t="shared" si="11"/>
        <v>dimanche 20</v>
      </c>
      <c r="V25" s="21" t="str">
        <f t="shared" si="11"/>
        <v>lundi 21</v>
      </c>
      <c r="W25" s="21" t="str">
        <f t="shared" si="11"/>
        <v>mardi 22</v>
      </c>
      <c r="X25" s="21" t="str">
        <f t="shared" si="11"/>
        <v>mercredi 23</v>
      </c>
      <c r="Y25" s="21" t="str">
        <f t="shared" si="11"/>
        <v>jeudi 24</v>
      </c>
      <c r="Z25" s="21" t="str">
        <f t="shared" si="11"/>
        <v>vendredi 25</v>
      </c>
      <c r="AA25" s="21" t="str">
        <f t="shared" si="11"/>
        <v>samedi 26</v>
      </c>
      <c r="AB25" s="21" t="str">
        <f t="shared" si="11"/>
        <v>dimanche 27</v>
      </c>
      <c r="AC25" s="21" t="str">
        <f t="shared" si="11"/>
        <v>lundi 28</v>
      </c>
      <c r="AD25" s="21" t="str">
        <f t="shared" si="11"/>
        <v>mardi 29</v>
      </c>
      <c r="AE25" s="21" t="str">
        <f t="shared" si="11"/>
        <v>mercredi 30</v>
      </c>
      <c r="AF25" s="21" t="str">
        <f t="shared" si="11"/>
        <v>jeudi 31</v>
      </c>
    </row>
    <row r="26" spans="1:33" x14ac:dyDescent="0.3">
      <c r="A26" s="4" t="s">
        <v>12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3" x14ac:dyDescent="0.3">
      <c r="A27" s="4" t="s">
        <v>13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3" x14ac:dyDescent="0.3">
      <c r="A28" s="4" t="s">
        <v>14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3" x14ac:dyDescent="0.3">
      <c r="A29" s="4" t="s">
        <v>13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1" spans="1:33" ht="15" thickBot="1" x14ac:dyDescent="0.35"/>
    <row r="32" spans="1:33" ht="38.4" customHeight="1" thickBot="1" x14ac:dyDescent="0.35">
      <c r="A32" s="3" t="str">
        <f>"du "&amp;TEXT(DATE(Feuil1!A1+2021,Feuil1!A7,1),"jj mmmm aaaa")&amp;" au "&amp;TEXT(DATE(Feuil1!A1+2021,Feuil1!A7+1,1)-1,"jj mmmm aaaa")</f>
        <v>du 01 avril 2022 au 30 avril 2022</v>
      </c>
    </row>
    <row r="33" spans="1:32" s="2" customFormat="1" ht="44.4" hidden="1" x14ac:dyDescent="0.3">
      <c r="B33" s="5">
        <f>DATE(Feuil1!A9+2021,Feuil1!A14,1)</f>
        <v>46692</v>
      </c>
      <c r="C33" s="5">
        <f>B33+1</f>
        <v>46693</v>
      </c>
      <c r="D33" s="5">
        <f t="shared" ref="D33:R33" si="12">C33+1</f>
        <v>46694</v>
      </c>
      <c r="E33" s="5">
        <f t="shared" si="12"/>
        <v>46695</v>
      </c>
      <c r="F33" s="5">
        <f t="shared" si="12"/>
        <v>46696</v>
      </c>
      <c r="G33" s="5">
        <f t="shared" si="12"/>
        <v>46697</v>
      </c>
      <c r="H33" s="5">
        <f t="shared" si="12"/>
        <v>46698</v>
      </c>
      <c r="I33" s="5">
        <f t="shared" si="12"/>
        <v>46699</v>
      </c>
      <c r="J33" s="5">
        <f t="shared" si="12"/>
        <v>46700</v>
      </c>
      <c r="K33" s="5">
        <f t="shared" si="12"/>
        <v>46701</v>
      </c>
      <c r="L33" s="5">
        <f t="shared" si="12"/>
        <v>46702</v>
      </c>
      <c r="M33" s="5">
        <f t="shared" si="12"/>
        <v>46703</v>
      </c>
      <c r="N33" s="5">
        <f t="shared" si="12"/>
        <v>46704</v>
      </c>
      <c r="O33" s="5">
        <f t="shared" si="12"/>
        <v>46705</v>
      </c>
      <c r="P33" s="5">
        <f t="shared" si="12"/>
        <v>46706</v>
      </c>
      <c r="Q33" s="5">
        <f t="shared" si="12"/>
        <v>46707</v>
      </c>
      <c r="R33" s="5">
        <f t="shared" si="12"/>
        <v>46708</v>
      </c>
      <c r="S33" s="5">
        <f>R33+1</f>
        <v>46709</v>
      </c>
      <c r="T33" s="5">
        <f t="shared" ref="T33:Y33" si="13">S33+1</f>
        <v>46710</v>
      </c>
      <c r="U33" s="5">
        <f t="shared" si="13"/>
        <v>46711</v>
      </c>
      <c r="V33" s="5">
        <f t="shared" si="13"/>
        <v>46712</v>
      </c>
      <c r="W33" s="5">
        <f t="shared" si="13"/>
        <v>46713</v>
      </c>
      <c r="X33" s="5">
        <f t="shared" si="13"/>
        <v>46714</v>
      </c>
      <c r="Y33" s="5">
        <f t="shared" si="13"/>
        <v>46715</v>
      </c>
      <c r="Z33" s="5">
        <f>Y33+1</f>
        <v>46716</v>
      </c>
      <c r="AA33" s="5">
        <f t="shared" ref="AA33:AD33" si="14">Z33+1</f>
        <v>46717</v>
      </c>
      <c r="AB33" s="5">
        <f t="shared" si="14"/>
        <v>46718</v>
      </c>
      <c r="AC33" s="5">
        <f t="shared" si="14"/>
        <v>46719</v>
      </c>
      <c r="AD33" s="5">
        <f t="shared" si="14"/>
        <v>46720</v>
      </c>
      <c r="AE33" s="5">
        <f>AD33+1</f>
        <v>46721</v>
      </c>
      <c r="AF33" s="5">
        <f t="shared" ref="AF33" si="15">AE33+1</f>
        <v>46722</v>
      </c>
    </row>
    <row r="34" spans="1:32" ht="76.2" x14ac:dyDescent="0.3">
      <c r="B34" s="21" t="str">
        <f>IF(B33&lt;&gt;"",TEXT(B33,"jjjj")&amp; " " &amp; TEXT(B33,"jj"),"")</f>
        <v>lundi 01</v>
      </c>
      <c r="C34" s="21" t="str">
        <f>IF(MONTH(C33)=MONTH($B$33),TEXT(C33,"jjjj")&amp; " " &amp;TEXT(C33,"jj"),"")</f>
        <v>mardi 02</v>
      </c>
      <c r="D34" s="21" t="str">
        <f t="shared" ref="D34:AF34" si="16">IF(MONTH(D33)=MONTH($B$33),TEXT(D33,"jjjj")&amp; " " &amp;TEXT(D33,"jj"),"")</f>
        <v>mercredi 03</v>
      </c>
      <c r="E34" s="21" t="str">
        <f t="shared" si="16"/>
        <v>jeudi 04</v>
      </c>
      <c r="F34" s="21" t="str">
        <f t="shared" si="16"/>
        <v>vendredi 05</v>
      </c>
      <c r="G34" s="21" t="str">
        <f t="shared" si="16"/>
        <v>samedi 06</v>
      </c>
      <c r="H34" s="21" t="str">
        <f t="shared" si="16"/>
        <v>dimanche 07</v>
      </c>
      <c r="I34" s="21" t="str">
        <f t="shared" si="16"/>
        <v>lundi 08</v>
      </c>
      <c r="J34" s="21" t="str">
        <f t="shared" si="16"/>
        <v>mardi 09</v>
      </c>
      <c r="K34" s="21" t="str">
        <f t="shared" si="16"/>
        <v>mercredi 10</v>
      </c>
      <c r="L34" s="21" t="str">
        <f t="shared" si="16"/>
        <v>jeudi 11</v>
      </c>
      <c r="M34" s="21" t="str">
        <f t="shared" si="16"/>
        <v>vendredi 12</v>
      </c>
      <c r="N34" s="21" t="str">
        <f t="shared" si="16"/>
        <v>samedi 13</v>
      </c>
      <c r="O34" s="21" t="str">
        <f t="shared" si="16"/>
        <v>dimanche 14</v>
      </c>
      <c r="P34" s="21" t="str">
        <f t="shared" si="16"/>
        <v>lundi 15</v>
      </c>
      <c r="Q34" s="21" t="str">
        <f t="shared" si="16"/>
        <v>mardi 16</v>
      </c>
      <c r="R34" s="21" t="str">
        <f t="shared" si="16"/>
        <v>mercredi 17</v>
      </c>
      <c r="S34" s="21" t="str">
        <f t="shared" si="16"/>
        <v>jeudi 18</v>
      </c>
      <c r="T34" s="21" t="str">
        <f t="shared" si="16"/>
        <v>vendredi 19</v>
      </c>
      <c r="U34" s="21" t="str">
        <f t="shared" si="16"/>
        <v>samedi 20</v>
      </c>
      <c r="V34" s="21" t="str">
        <f t="shared" si="16"/>
        <v>dimanche 21</v>
      </c>
      <c r="W34" s="21" t="str">
        <f t="shared" si="16"/>
        <v>lundi 22</v>
      </c>
      <c r="X34" s="21" t="str">
        <f t="shared" si="16"/>
        <v>mardi 23</v>
      </c>
      <c r="Y34" s="21" t="str">
        <f t="shared" si="16"/>
        <v>mercredi 24</v>
      </c>
      <c r="Z34" s="21" t="str">
        <f t="shared" si="16"/>
        <v>jeudi 25</v>
      </c>
      <c r="AA34" s="21" t="str">
        <f t="shared" si="16"/>
        <v>vendredi 26</v>
      </c>
      <c r="AB34" s="21" t="str">
        <f t="shared" si="16"/>
        <v>samedi 27</v>
      </c>
      <c r="AC34" s="21" t="str">
        <f t="shared" si="16"/>
        <v>dimanche 28</v>
      </c>
      <c r="AD34" s="21" t="str">
        <f t="shared" si="16"/>
        <v>lundi 29</v>
      </c>
      <c r="AE34" s="21" t="str">
        <f t="shared" si="16"/>
        <v>mardi 30</v>
      </c>
      <c r="AF34" s="21" t="str">
        <f t="shared" si="16"/>
        <v/>
      </c>
    </row>
    <row r="35" spans="1:32" x14ac:dyDescent="0.3">
      <c r="A35" s="4" t="s">
        <v>12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x14ac:dyDescent="0.3">
      <c r="A36" s="4" t="s">
        <v>13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x14ac:dyDescent="0.3">
      <c r="A37" s="4" t="s">
        <v>14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x14ac:dyDescent="0.3">
      <c r="A38" s="4" t="s">
        <v>13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</sheetData>
  <mergeCells count="1">
    <mergeCell ref="J2:U3"/>
  </mergeCells>
  <conditionalFormatting sqref="B6:AF13">
    <cfRule type="expression" dxfId="9" priority="19">
      <formula>B$6&lt;&gt;""</formula>
    </cfRule>
    <cfRule type="expression" dxfId="8" priority="25">
      <formula>WEEKDAY(B$6,2)&gt;5</formula>
    </cfRule>
  </conditionalFormatting>
  <conditionalFormatting sqref="B17:AF21">
    <cfRule type="expression" dxfId="7" priority="18">
      <formula>B$16&lt;&gt;""</formula>
    </cfRule>
    <cfRule type="expression" dxfId="6" priority="23">
      <formula>WEEKDAY(B$16,2)&gt;5</formula>
    </cfRule>
  </conditionalFormatting>
  <conditionalFormatting sqref="B24">
    <cfRule type="expression" dxfId="5" priority="17">
      <formula>B$33&lt;&gt;""</formula>
    </cfRule>
  </conditionalFormatting>
  <conditionalFormatting sqref="B34:AF38">
    <cfRule type="expression" dxfId="4" priority="3">
      <formula>WEEKDAY(B$33,2)&gt;5</formula>
    </cfRule>
    <cfRule type="expression" dxfId="3" priority="16">
      <formula>B$33&lt;&gt;""</formula>
    </cfRule>
  </conditionalFormatting>
  <conditionalFormatting sqref="B25:AF29">
    <cfRule type="expression" dxfId="2" priority="4">
      <formula>B$24&lt;&gt;""</formula>
    </cfRule>
    <cfRule type="expression" dxfId="1" priority="5">
      <formula>WEEKDAY(B$24,2)&gt;5</formula>
    </cfRule>
  </conditionalFormatting>
  <conditionalFormatting sqref="B10:AF13">
    <cfRule type="cellIs" dxfId="0" priority="1" operator="equal">
      <formula>"dilft"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Travail</dc:creator>
  <cp:lastModifiedBy>Travail</cp:lastModifiedBy>
  <dcterms:created xsi:type="dcterms:W3CDTF">2022-10-31T13:36:15Z</dcterms:created>
  <dcterms:modified xsi:type="dcterms:W3CDTF">2022-11-04T16:17:48Z</dcterms:modified>
</cp:coreProperties>
</file>