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u\Downloads\"/>
    </mc:Choice>
  </mc:AlternateContent>
  <xr:revisionPtr revIDLastSave="0" documentId="13_ncr:1_{32957C19-7336-49B8-B748-1B2DFA1BDBE5}" xr6:coauthVersionLast="47" xr6:coauthVersionMax="47" xr10:uidLastSave="{00000000-0000-0000-0000-000000000000}"/>
  <bookViews>
    <workbookView xWindow="60870" yWindow="270" windowWidth="21600" windowHeight="11385" xr2:uid="{58213387-D9BF-4B9A-8CEA-4218DA597D4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2" l="1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4" i="2"/>
  <c r="K6" i="2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K55" i="2" s="1"/>
  <c r="K5" i="2"/>
  <c r="P1" i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E16" i="2"/>
  <c r="F16" i="2" s="1"/>
  <c r="E15" i="2"/>
  <c r="F15" i="2" s="1"/>
  <c r="E14" i="2"/>
  <c r="F14" i="2" s="1"/>
  <c r="E13" i="2"/>
  <c r="F13" i="2" s="1"/>
  <c r="F12" i="2"/>
  <c r="E12" i="2"/>
  <c r="F11" i="2"/>
  <c r="E11" i="2"/>
  <c r="E10" i="2"/>
  <c r="F10" i="2" s="1"/>
  <c r="E9" i="2"/>
  <c r="F9" i="2" s="1"/>
  <c r="E8" i="2"/>
  <c r="F8" i="2" s="1"/>
  <c r="E7" i="2"/>
  <c r="F7" i="2" s="1"/>
  <c r="F6" i="2"/>
  <c r="E6" i="2"/>
  <c r="F5" i="2"/>
  <c r="E5" i="2"/>
  <c r="F17" i="2" l="1"/>
</calcChain>
</file>

<file path=xl/sharedStrings.xml><?xml version="1.0" encoding="utf-8"?>
<sst xmlns="http://schemas.openxmlformats.org/spreadsheetml/2006/main" count="39" uniqueCount="39">
  <si>
    <t>Vente Directe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</si>
  <si>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</si>
  <si>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</si>
  <si>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</si>
  <si>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</si>
  <si>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</si>
  <si>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</si>
  <si>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</si>
  <si>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</si>
  <si>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</si>
  <si>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</si>
  <si>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</si>
  <si>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TOTAL</t>
  </si>
  <si>
    <t>meuble1</t>
  </si>
  <si>
    <t>meuble2</t>
  </si>
  <si>
    <t>meuble3</t>
  </si>
  <si>
    <t>meuble4</t>
  </si>
  <si>
    <t>meuble5</t>
  </si>
  <si>
    <t>meuble6</t>
  </si>
  <si>
    <t>meuble7</t>
  </si>
  <si>
    <t>meuble8</t>
  </si>
  <si>
    <t>meuble9</t>
  </si>
  <si>
    <t>mois</t>
  </si>
  <si>
    <t>numéro</t>
  </si>
  <si>
    <t>Nb de jours</t>
  </si>
  <si>
    <t>nombre de lundis</t>
  </si>
  <si>
    <t>janvier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</si>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</sst>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;\-#,###;0"/>
    <numFmt numFmtId="165" formatCode="[$-F800]dddd\,\ mmmm\ dd\,\ yyyy"/>
  </numFmts>
  <fonts count="8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1"/>
      <color rgb="FFF2F2F2"/>
      <name val="Calibri"/>
      <family val="2"/>
    </font>
    <font>
      <sz val="11"/>
      <color theme="1"/>
      <name val="Calibri"/>
      <family val="2"/>
    </font>
    <font>
      <i/>
      <sz val="11"/>
      <color rgb="FF000000"/>
      <name val="Calibri"/>
      <family val="2"/>
    </font>
    <font>
      <sz val="8"/>
      <name val="Calibri"/>
      <family val="2"/>
      <scheme val="minor"/>
    </font>
    <font>
      <sz val="11"/>
      <color theme="4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rgb="FF000000"/>
      </patternFill>
    </fill>
    <fill>
      <patternFill patternType="solid">
        <fgColor rgb="FFEDEDED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0" xfId="0" applyFont="1" applyFill="1" applyAlignment="1">
      <alignment horizontal="center" wrapText="1"/>
    </xf>
    <xf numFmtId="17" fontId="2" fillId="2" borderId="0" xfId="0" applyNumberFormat="1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3" fontId="2" fillId="2" borderId="0" xfId="0" applyNumberFormat="1" applyFont="1" applyFill="1" applyAlignment="1">
      <alignment horizontal="center"/>
    </xf>
    <xf numFmtId="1" fontId="4" fillId="3" borderId="0" xfId="0" applyNumberFormat="1" applyFont="1" applyFill="1"/>
    <xf numFmtId="164" fontId="5" fillId="0" borderId="0" xfId="0" applyNumberFormat="1" applyFont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4" fontId="0" fillId="0" borderId="0" xfId="0" applyNumberFormat="1"/>
    <xf numFmtId="14" fontId="7" fillId="0" borderId="0" xfId="0" applyNumberFormat="1" applyFont="1"/>
    <xf numFmtId="14" fontId="1" fillId="0" borderId="0" xfId="0" applyNumberFormat="1" applyFo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3015E-78F9-434E-8E61-D2A1FA722225}">
  <dimension ref="A1:BN11"/>
  <sheetViews>
    <sheetView tabSelected="1" workbookViewId="0">
      <selection activeCell="E16" sqref="E16"/>
    </sheetView>
  </sheetViews>
  <sheetFormatPr baseColWidth="10" defaultRowHeight="15" x14ac:dyDescent="0.25"/>
  <sheetData>
    <row r="1" spans="1:66" ht="15.75" thickBot="1" x14ac:dyDescent="0.3">
      <c r="O1" s="11">
        <v>44564</v>
      </c>
      <c r="P1" s="12">
        <f>O1+7</f>
        <v>44571</v>
      </c>
      <c r="Q1" s="12">
        <f t="shared" ref="Q1:BN1" si="0">P1+7</f>
        <v>44578</v>
      </c>
      <c r="R1" s="12">
        <f t="shared" si="0"/>
        <v>44585</v>
      </c>
      <c r="S1" s="12">
        <f t="shared" si="0"/>
        <v>44592</v>
      </c>
      <c r="T1" s="12">
        <f t="shared" si="0"/>
        <v>44599</v>
      </c>
      <c r="U1" s="12">
        <f t="shared" si="0"/>
        <v>44606</v>
      </c>
      <c r="V1" s="12">
        <f t="shared" si="0"/>
        <v>44613</v>
      </c>
      <c r="W1" s="12">
        <f t="shared" si="0"/>
        <v>44620</v>
      </c>
      <c r="X1" s="12">
        <f t="shared" si="0"/>
        <v>44627</v>
      </c>
      <c r="Y1" s="12">
        <f t="shared" si="0"/>
        <v>44634</v>
      </c>
      <c r="Z1" s="12">
        <f t="shared" si="0"/>
        <v>44641</v>
      </c>
      <c r="AA1" s="12">
        <f t="shared" si="0"/>
        <v>44648</v>
      </c>
      <c r="AB1" s="12">
        <f t="shared" si="0"/>
        <v>44655</v>
      </c>
      <c r="AC1" s="12">
        <f t="shared" si="0"/>
        <v>44662</v>
      </c>
      <c r="AD1" s="12">
        <f t="shared" si="0"/>
        <v>44669</v>
      </c>
      <c r="AE1" s="12">
        <f t="shared" si="0"/>
        <v>44676</v>
      </c>
      <c r="AF1" s="12">
        <f t="shared" si="0"/>
        <v>44683</v>
      </c>
      <c r="AG1" s="12">
        <f t="shared" si="0"/>
        <v>44690</v>
      </c>
      <c r="AH1" s="12">
        <f t="shared" si="0"/>
        <v>44697</v>
      </c>
      <c r="AI1" s="12">
        <f t="shared" si="0"/>
        <v>44704</v>
      </c>
      <c r="AJ1" s="12">
        <f t="shared" si="0"/>
        <v>44711</v>
      </c>
      <c r="AK1" s="12">
        <f t="shared" si="0"/>
        <v>44718</v>
      </c>
      <c r="AL1" s="12">
        <f t="shared" si="0"/>
        <v>44725</v>
      </c>
      <c r="AM1" s="12">
        <f t="shared" si="0"/>
        <v>44732</v>
      </c>
      <c r="AN1" s="12">
        <f t="shared" si="0"/>
        <v>44739</v>
      </c>
      <c r="AO1" s="12">
        <f t="shared" si="0"/>
        <v>44746</v>
      </c>
      <c r="AP1" s="12">
        <f t="shared" si="0"/>
        <v>44753</v>
      </c>
      <c r="AQ1" s="12">
        <f t="shared" si="0"/>
        <v>44760</v>
      </c>
      <c r="AR1" s="12">
        <f t="shared" si="0"/>
        <v>44767</v>
      </c>
      <c r="AS1" s="12">
        <f t="shared" si="0"/>
        <v>44774</v>
      </c>
      <c r="AT1" s="12">
        <f t="shared" si="0"/>
        <v>44781</v>
      </c>
      <c r="AU1" s="12">
        <f t="shared" si="0"/>
        <v>44788</v>
      </c>
      <c r="AV1" s="12">
        <f t="shared" si="0"/>
        <v>44795</v>
      </c>
      <c r="AW1" s="12">
        <f t="shared" si="0"/>
        <v>44802</v>
      </c>
      <c r="AX1" s="12">
        <f t="shared" si="0"/>
        <v>44809</v>
      </c>
      <c r="AY1" s="12">
        <f t="shared" si="0"/>
        <v>44816</v>
      </c>
      <c r="AZ1" s="12">
        <f t="shared" si="0"/>
        <v>44823</v>
      </c>
      <c r="BA1" s="12">
        <f t="shared" si="0"/>
        <v>44830</v>
      </c>
      <c r="BB1" s="12">
        <f t="shared" si="0"/>
        <v>44837</v>
      </c>
      <c r="BC1" s="12">
        <f t="shared" si="0"/>
        <v>44844</v>
      </c>
      <c r="BD1" s="12">
        <f t="shared" si="0"/>
        <v>44851</v>
      </c>
      <c r="BE1" s="12">
        <f t="shared" si="0"/>
        <v>44858</v>
      </c>
      <c r="BF1" s="12">
        <f t="shared" si="0"/>
        <v>44865</v>
      </c>
      <c r="BG1" s="12">
        <f t="shared" si="0"/>
        <v>44872</v>
      </c>
      <c r="BH1" s="12">
        <f t="shared" si="0"/>
        <v>44879</v>
      </c>
      <c r="BI1" s="12">
        <f t="shared" si="0"/>
        <v>44886</v>
      </c>
      <c r="BJ1" s="12">
        <f t="shared" si="0"/>
        <v>44893</v>
      </c>
      <c r="BK1" s="12">
        <f t="shared" si="0"/>
        <v>44900</v>
      </c>
      <c r="BL1" s="12">
        <f t="shared" si="0"/>
        <v>44907</v>
      </c>
      <c r="BM1" s="12">
        <f t="shared" si="0"/>
        <v>44914</v>
      </c>
      <c r="BN1" s="12">
        <f t="shared" si="0"/>
        <v>44921</v>
      </c>
    </row>
    <row r="2" spans="1:66" ht="30" x14ac:dyDescent="0.25">
      <c r="A2" s="1" t="s">
        <v>0</v>
      </c>
      <c r="B2" s="2">
        <v>44562</v>
      </c>
      <c r="C2" s="2">
        <v>44593</v>
      </c>
      <c r="D2" s="2">
        <v>44621</v>
      </c>
      <c r="E2" s="2">
        <v>44652</v>
      </c>
      <c r="F2" s="2">
        <v>44682</v>
      </c>
      <c r="G2" s="2">
        <v>44713</v>
      </c>
      <c r="H2" s="2">
        <v>44743</v>
      </c>
      <c r="I2" s="2">
        <v>44774</v>
      </c>
      <c r="J2" s="2">
        <v>44805</v>
      </c>
      <c r="K2" s="2">
        <v>44835</v>
      </c>
      <c r="L2" s="2">
        <v>44866</v>
      </c>
      <c r="M2" s="2">
        <v>44896</v>
      </c>
      <c r="N2" s="3" t="s">
        <v>12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</row>
    <row r="3" spans="1:66" x14ac:dyDescent="0.25">
      <c r="A3" s="5" t="s">
        <v>13</v>
      </c>
      <c r="B3" s="6">
        <v>157276</v>
      </c>
      <c r="C3" s="6">
        <v>178884</v>
      </c>
      <c r="D3" s="6">
        <v>129155</v>
      </c>
      <c r="E3" s="6">
        <v>100985</v>
      </c>
      <c r="F3" s="6">
        <v>110696</v>
      </c>
      <c r="G3" s="6">
        <v>178462.62</v>
      </c>
      <c r="H3" s="6">
        <v>147852</v>
      </c>
      <c r="I3" s="6">
        <v>124094</v>
      </c>
      <c r="J3" s="6">
        <v>0</v>
      </c>
      <c r="K3" s="6">
        <v>0</v>
      </c>
      <c r="L3" s="6">
        <v>0</v>
      </c>
      <c r="M3" s="6">
        <v>0</v>
      </c>
      <c r="N3" s="7">
        <v>1019460.8099999999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66" x14ac:dyDescent="0.25">
      <c r="A4" s="5" t="s">
        <v>14</v>
      </c>
      <c r="B4" s="6">
        <v>77837</v>
      </c>
      <c r="C4" s="6">
        <v>13215</v>
      </c>
      <c r="D4" s="6">
        <v>18130</v>
      </c>
      <c r="E4" s="6">
        <v>7283.91</v>
      </c>
      <c r="F4" s="6">
        <v>33011.878935000001</v>
      </c>
      <c r="G4" s="6">
        <v>33542</v>
      </c>
      <c r="H4" s="6">
        <v>22922.61335</v>
      </c>
      <c r="I4" s="6">
        <v>22748.872196999979</v>
      </c>
      <c r="J4" s="6">
        <v>0</v>
      </c>
      <c r="K4" s="6">
        <v>0</v>
      </c>
      <c r="L4" s="6">
        <v>0</v>
      </c>
      <c r="M4" s="6">
        <v>0</v>
      </c>
      <c r="N4" s="9">
        <v>180435.27448200001</v>
      </c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66" x14ac:dyDescent="0.25">
      <c r="A5" s="5" t="s">
        <v>15</v>
      </c>
      <c r="B5" s="6">
        <v>1876374</v>
      </c>
      <c r="C5" s="6">
        <v>146561</v>
      </c>
      <c r="D5" s="6">
        <v>152371</v>
      </c>
      <c r="E5" s="6">
        <v>143146.41</v>
      </c>
      <c r="F5" s="6">
        <v>144145.1</v>
      </c>
      <c r="G5" s="6">
        <v>141941</v>
      </c>
      <c r="H5" s="6">
        <v>137424.49</v>
      </c>
      <c r="I5" s="6">
        <v>124042</v>
      </c>
      <c r="J5" s="6">
        <v>0</v>
      </c>
      <c r="K5" s="6">
        <v>0</v>
      </c>
      <c r="L5" s="6">
        <v>0</v>
      </c>
      <c r="M5" s="6">
        <v>0</v>
      </c>
      <c r="N5" s="9">
        <v>1137012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66" x14ac:dyDescent="0.25">
      <c r="A6" s="5" t="s">
        <v>16</v>
      </c>
      <c r="B6" s="6">
        <v>73555</v>
      </c>
      <c r="C6" s="6">
        <v>46107</v>
      </c>
      <c r="D6" s="6">
        <v>78543.25</v>
      </c>
      <c r="E6" s="6">
        <v>119461</v>
      </c>
      <c r="F6" s="6">
        <v>61867</v>
      </c>
      <c r="G6" s="6">
        <v>78060.5</v>
      </c>
      <c r="H6" s="6">
        <v>40688.5</v>
      </c>
      <c r="I6" s="6">
        <v>33218</v>
      </c>
      <c r="J6" s="6">
        <v>0</v>
      </c>
      <c r="K6" s="6">
        <v>0</v>
      </c>
      <c r="L6" s="6">
        <v>0</v>
      </c>
      <c r="M6" s="6">
        <v>0</v>
      </c>
      <c r="N6" s="9">
        <v>506852.25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66" x14ac:dyDescent="0.25">
      <c r="A7" s="5" t="s">
        <v>17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7153</v>
      </c>
      <c r="I7" s="6">
        <v>4371.5333333333328</v>
      </c>
      <c r="J7" s="6">
        <v>0</v>
      </c>
      <c r="K7" s="6">
        <v>0</v>
      </c>
      <c r="L7" s="6">
        <v>0</v>
      </c>
      <c r="M7" s="6">
        <v>0</v>
      </c>
      <c r="N7" s="9">
        <v>11524.533333333333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66" x14ac:dyDescent="0.25">
      <c r="A8" s="5" t="s">
        <v>18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9">
        <v>0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66" x14ac:dyDescent="0.25">
      <c r="A9" s="5" t="s">
        <v>19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9">
        <v>0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66" x14ac:dyDescent="0.25">
      <c r="A10" s="5" t="s">
        <v>20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9">
        <v>0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66" x14ac:dyDescent="0.25">
      <c r="A11" s="5" t="s">
        <v>21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2488</v>
      </c>
      <c r="I11" s="6">
        <v>1520.5333333333333</v>
      </c>
      <c r="J11" s="6">
        <v>0</v>
      </c>
      <c r="K11" s="6">
        <v>0</v>
      </c>
      <c r="L11" s="6">
        <v>0</v>
      </c>
      <c r="M11" s="6">
        <v>0</v>
      </c>
      <c r="N11" s="9">
        <v>4008.5333333333333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5E8C3-7169-461E-B9F3-93D32566A86C}">
  <dimension ref="C4:N57"/>
  <sheetViews>
    <sheetView workbookViewId="0">
      <selection activeCell="L6" sqref="L6"/>
    </sheetView>
  </sheetViews>
  <sheetFormatPr baseColWidth="10" defaultRowHeight="15" x14ac:dyDescent="0.25"/>
  <cols>
    <col min="6" max="6" width="16.7109375" bestFit="1" customWidth="1"/>
    <col min="10" max="10" width="22.85546875" bestFit="1" customWidth="1"/>
  </cols>
  <sheetData>
    <row r="4" spans="3:14" x14ac:dyDescent="0.25">
      <c r="C4" t="s">
        <v>22</v>
      </c>
      <c r="D4" t="s">
        <v>23</v>
      </c>
      <c r="E4" t="s">
        <v>24</v>
      </c>
      <c r="F4" t="s">
        <v>25</v>
      </c>
      <c r="I4">
        <v>1</v>
      </c>
      <c r="J4" s="13">
        <f>7*I4+DATE($N$5,1,1)-WEEKDAY(DATE($N$5,1,1))+2</f>
        <v>44564</v>
      </c>
      <c r="K4" s="11">
        <v>44564</v>
      </c>
      <c r="N4" t="s">
        <v>38</v>
      </c>
    </row>
    <row r="5" spans="3:14" x14ac:dyDescent="0.25">
      <c r="C5" s="10" t="s">
        <v>26</v>
      </c>
      <c r="D5">
        <v>1</v>
      </c>
      <c r="E5">
        <f>DAY(DATE($W$11,D5+1,1)-1)</f>
        <v>31</v>
      </c>
      <c r="F5">
        <f>NETWORKDAYS.INTL(DATE($W$11,D5,1),DATE($W$11,D5,E5),"0111111")</f>
        <v>5</v>
      </c>
      <c r="I5">
        <v>2</v>
      </c>
      <c r="J5" s="13">
        <f t="shared" ref="J5:J57" si="0">7*I5+DATE($N$5,1,1)-WEEKDAY(DATE($N$5,1,1))+2</f>
        <v>44571</v>
      </c>
      <c r="K5" s="12">
        <f>K4+7</f>
        <v>44571</v>
      </c>
      <c r="N5">
        <v>2022</v>
      </c>
    </row>
    <row r="6" spans="3:14" x14ac:dyDescent="0.25">
      <c r="C6" s="10" t="s">
        <v>27</v>
      </c>
      <c r="D6">
        <v>2</v>
      </c>
      <c r="E6">
        <f>DAY(DATE($W$11,D6+1,1)-1)</f>
        <v>29</v>
      </c>
      <c r="F6">
        <f>NETWORKDAYS.INTL(DATE($W$11,D6,1),DATE($W$11,D6,E6),"0111111")</f>
        <v>4</v>
      </c>
      <c r="I6">
        <v>3</v>
      </c>
      <c r="J6" s="13">
        <f t="shared" si="0"/>
        <v>44578</v>
      </c>
      <c r="K6" s="12">
        <f>K5+7</f>
        <v>44578</v>
      </c>
    </row>
    <row r="7" spans="3:14" x14ac:dyDescent="0.25">
      <c r="C7" s="10" t="s">
        <v>28</v>
      </c>
      <c r="D7">
        <v>3</v>
      </c>
      <c r="E7">
        <f>DAY(DATE($W$11,D7+1,1)-1)</f>
        <v>31</v>
      </c>
      <c r="F7">
        <f>NETWORKDAYS.INTL(DATE($W$11,D7,1),DATE($W$11,D7,E7),"0111111")</f>
        <v>4</v>
      </c>
      <c r="I7">
        <v>4</v>
      </c>
      <c r="J7" s="13">
        <f t="shared" si="0"/>
        <v>44585</v>
      </c>
      <c r="K7" s="12">
        <f>K6+7</f>
        <v>44585</v>
      </c>
    </row>
    <row r="8" spans="3:14" x14ac:dyDescent="0.25">
      <c r="C8" s="10" t="s">
        <v>29</v>
      </c>
      <c r="D8">
        <v>4</v>
      </c>
      <c r="E8">
        <f>DAY(DATE($W$11,D8+1,1)-1)</f>
        <v>30</v>
      </c>
      <c r="F8">
        <f>NETWORKDAYS.INTL(DATE($W$11,D8,1),DATE($W$11,D8,E8),"0111111")</f>
        <v>5</v>
      </c>
      <c r="I8">
        <v>5</v>
      </c>
      <c r="J8" s="13">
        <f t="shared" si="0"/>
        <v>44592</v>
      </c>
      <c r="K8" s="12">
        <f>K7+7</f>
        <v>44592</v>
      </c>
    </row>
    <row r="9" spans="3:14" x14ac:dyDescent="0.25">
      <c r="C9" s="10" t="s">
        <v>30</v>
      </c>
      <c r="D9">
        <v>5</v>
      </c>
      <c r="E9">
        <f>DAY(DATE($W$11,D9+1,1)-1)</f>
        <v>31</v>
      </c>
      <c r="F9">
        <f>NETWORKDAYS.INTL(DATE($W$11,D9,1),DATE($W$11,D9,E9),"0111111")</f>
        <v>4</v>
      </c>
      <c r="I9">
        <v>6</v>
      </c>
      <c r="J9" s="13">
        <f t="shared" si="0"/>
        <v>44599</v>
      </c>
      <c r="K9" s="12">
        <f>K8+7</f>
        <v>44599</v>
      </c>
    </row>
    <row r="10" spans="3:14" x14ac:dyDescent="0.25">
      <c r="C10" s="10" t="s">
        <v>31</v>
      </c>
      <c r="D10">
        <v>6</v>
      </c>
      <c r="E10">
        <f>DAY(DATE($W$11,D10+1,1)-1)</f>
        <v>30</v>
      </c>
      <c r="F10">
        <f>NETWORKDAYS.INTL(DATE($W$11,D10,1),DATE($W$11,D10,E10),"0111111")</f>
        <v>4</v>
      </c>
      <c r="I10">
        <v>7</v>
      </c>
      <c r="J10" s="13">
        <f t="shared" si="0"/>
        <v>44606</v>
      </c>
      <c r="K10" s="12">
        <f>K9+7</f>
        <v>44606</v>
      </c>
    </row>
    <row r="11" spans="3:14" x14ac:dyDescent="0.25">
      <c r="C11" s="10" t="s">
        <v>32</v>
      </c>
      <c r="D11">
        <v>7</v>
      </c>
      <c r="E11">
        <f>DAY(DATE($W$11,D11+1,1)-1)</f>
        <v>31</v>
      </c>
      <c r="F11">
        <f>NETWORKDAYS.INTL(DATE($W$11,D11,1),DATE($W$11,D11,E11),"0111111")</f>
        <v>5</v>
      </c>
      <c r="I11">
        <v>8</v>
      </c>
      <c r="J11" s="13">
        <f t="shared" si="0"/>
        <v>44613</v>
      </c>
      <c r="K11" s="12">
        <f>K10+7</f>
        <v>44613</v>
      </c>
    </row>
    <row r="12" spans="3:14" x14ac:dyDescent="0.25">
      <c r="C12" s="10" t="s">
        <v>33</v>
      </c>
      <c r="D12">
        <v>8</v>
      </c>
      <c r="E12">
        <f>DAY(DATE($W$11,D12+1,1)-1)</f>
        <v>31</v>
      </c>
      <c r="F12">
        <f>NETWORKDAYS.INTL(DATE($W$11,D12,1),DATE($W$11,D12,E12),"0111111")</f>
        <v>4</v>
      </c>
      <c r="I12">
        <v>9</v>
      </c>
      <c r="J12" s="13">
        <f t="shared" si="0"/>
        <v>44620</v>
      </c>
      <c r="K12" s="12">
        <f>K11+7</f>
        <v>44620</v>
      </c>
    </row>
    <row r="13" spans="3:14" x14ac:dyDescent="0.25">
      <c r="C13" s="10" t="s">
        <v>34</v>
      </c>
      <c r="D13">
        <v>9</v>
      </c>
      <c r="E13">
        <f>DAY(DATE($W$11,D13+1,1)-1)</f>
        <v>30</v>
      </c>
      <c r="F13">
        <f>NETWORKDAYS.INTL(DATE($W$11,D13,1),DATE($W$11,D13,E13),"0111111")</f>
        <v>4</v>
      </c>
      <c r="I13">
        <v>10</v>
      </c>
      <c r="J13" s="13">
        <f t="shared" si="0"/>
        <v>44627</v>
      </c>
      <c r="K13" s="12">
        <f>K12+7</f>
        <v>44627</v>
      </c>
    </row>
    <row r="14" spans="3:14" x14ac:dyDescent="0.25">
      <c r="C14" s="10" t="s">
        <v>35</v>
      </c>
      <c r="D14">
        <v>10</v>
      </c>
      <c r="E14">
        <f>DAY(DATE($W$11,D14+1,1)-1)</f>
        <v>31</v>
      </c>
      <c r="F14">
        <f>NETWORKDAYS.INTL(DATE($W$11,D14,1),DATE($W$11,D14,E14),"0111111")</f>
        <v>5</v>
      </c>
      <c r="I14">
        <v>11</v>
      </c>
      <c r="J14" s="13">
        <f t="shared" si="0"/>
        <v>44634</v>
      </c>
      <c r="K14" s="12">
        <f>K13+7</f>
        <v>44634</v>
      </c>
    </row>
    <row r="15" spans="3:14" x14ac:dyDescent="0.25">
      <c r="C15" s="10" t="s">
        <v>36</v>
      </c>
      <c r="D15">
        <v>11</v>
      </c>
      <c r="E15">
        <f>DAY(DATE($W$11,D15+1,1)-1)</f>
        <v>30</v>
      </c>
      <c r="F15">
        <f>NETWORKDAYS.INTL(DATE($W$11,D15,1),DATE($W$11,D15,E15),"0111111")</f>
        <v>4</v>
      </c>
      <c r="I15">
        <v>12</v>
      </c>
      <c r="J15" s="13">
        <f t="shared" si="0"/>
        <v>44641</v>
      </c>
      <c r="K15" s="12">
        <f>K14+7</f>
        <v>44641</v>
      </c>
    </row>
    <row r="16" spans="3:14" x14ac:dyDescent="0.25">
      <c r="C16" s="10" t="s">
        <v>37</v>
      </c>
      <c r="D16">
        <v>12</v>
      </c>
      <c r="E16">
        <f>DAY(DATE($W$11,D16+1,1)-1)</f>
        <v>31</v>
      </c>
      <c r="F16">
        <f>NETWORKDAYS.INTL(DATE($W$11,D16,1),DATE($W$11,D16,E16),"0111111")</f>
        <v>5</v>
      </c>
      <c r="I16">
        <v>13</v>
      </c>
      <c r="J16" s="13">
        <f t="shared" si="0"/>
        <v>44648</v>
      </c>
      <c r="K16" s="12">
        <f>K15+7</f>
        <v>44648</v>
      </c>
    </row>
    <row r="17" spans="6:11" x14ac:dyDescent="0.25">
      <c r="F17">
        <f>SUM(F5:F16)</f>
        <v>53</v>
      </c>
      <c r="I17">
        <v>14</v>
      </c>
      <c r="J17" s="13">
        <f t="shared" si="0"/>
        <v>44655</v>
      </c>
      <c r="K17" s="12">
        <f>K16+7</f>
        <v>44655</v>
      </c>
    </row>
    <row r="18" spans="6:11" x14ac:dyDescent="0.25">
      <c r="I18">
        <v>15</v>
      </c>
      <c r="J18" s="13">
        <f t="shared" si="0"/>
        <v>44662</v>
      </c>
      <c r="K18" s="12">
        <f>K17+7</f>
        <v>44662</v>
      </c>
    </row>
    <row r="19" spans="6:11" x14ac:dyDescent="0.25">
      <c r="I19">
        <v>16</v>
      </c>
      <c r="J19" s="13">
        <f t="shared" si="0"/>
        <v>44669</v>
      </c>
      <c r="K19" s="12">
        <f>K18+7</f>
        <v>44669</v>
      </c>
    </row>
    <row r="20" spans="6:11" x14ac:dyDescent="0.25">
      <c r="I20">
        <v>17</v>
      </c>
      <c r="J20" s="13">
        <f t="shared" si="0"/>
        <v>44676</v>
      </c>
      <c r="K20" s="12">
        <f>K19+7</f>
        <v>44676</v>
      </c>
    </row>
    <row r="21" spans="6:11" x14ac:dyDescent="0.25">
      <c r="I21">
        <v>18</v>
      </c>
      <c r="J21" s="13">
        <f t="shared" si="0"/>
        <v>44683</v>
      </c>
      <c r="K21" s="12">
        <f>K20+7</f>
        <v>44683</v>
      </c>
    </row>
    <row r="22" spans="6:11" x14ac:dyDescent="0.25">
      <c r="I22">
        <v>19</v>
      </c>
      <c r="J22" s="13">
        <f t="shared" si="0"/>
        <v>44690</v>
      </c>
      <c r="K22" s="12">
        <f>K21+7</f>
        <v>44690</v>
      </c>
    </row>
    <row r="23" spans="6:11" x14ac:dyDescent="0.25">
      <c r="I23">
        <v>20</v>
      </c>
      <c r="J23" s="13">
        <f t="shared" si="0"/>
        <v>44697</v>
      </c>
      <c r="K23" s="12">
        <f>K22+7</f>
        <v>44697</v>
      </c>
    </row>
    <row r="24" spans="6:11" x14ac:dyDescent="0.25">
      <c r="I24">
        <v>21</v>
      </c>
      <c r="J24" s="13">
        <f t="shared" si="0"/>
        <v>44704</v>
      </c>
      <c r="K24" s="12">
        <f>K23+7</f>
        <v>44704</v>
      </c>
    </row>
    <row r="25" spans="6:11" x14ac:dyDescent="0.25">
      <c r="I25">
        <v>22</v>
      </c>
      <c r="J25" s="13">
        <f t="shared" si="0"/>
        <v>44711</v>
      </c>
      <c r="K25" s="12">
        <f>K24+7</f>
        <v>44711</v>
      </c>
    </row>
    <row r="26" spans="6:11" x14ac:dyDescent="0.25">
      <c r="I26">
        <v>23</v>
      </c>
      <c r="J26" s="13">
        <f t="shared" si="0"/>
        <v>44718</v>
      </c>
      <c r="K26" s="12">
        <f>K25+7</f>
        <v>44718</v>
      </c>
    </row>
    <row r="27" spans="6:11" x14ac:dyDescent="0.25">
      <c r="I27">
        <v>24</v>
      </c>
      <c r="J27" s="13">
        <f t="shared" si="0"/>
        <v>44725</v>
      </c>
      <c r="K27" s="12">
        <f>K26+7</f>
        <v>44725</v>
      </c>
    </row>
    <row r="28" spans="6:11" x14ac:dyDescent="0.25">
      <c r="I28">
        <v>25</v>
      </c>
      <c r="J28" s="13">
        <f t="shared" si="0"/>
        <v>44732</v>
      </c>
      <c r="K28" s="12">
        <f>K27+7</f>
        <v>44732</v>
      </c>
    </row>
    <row r="29" spans="6:11" x14ac:dyDescent="0.25">
      <c r="I29">
        <v>26</v>
      </c>
      <c r="J29" s="13">
        <f t="shared" si="0"/>
        <v>44739</v>
      </c>
      <c r="K29" s="12">
        <f>K28+7</f>
        <v>44739</v>
      </c>
    </row>
    <row r="30" spans="6:11" x14ac:dyDescent="0.25">
      <c r="I30">
        <v>27</v>
      </c>
      <c r="J30" s="13">
        <f t="shared" si="0"/>
        <v>44746</v>
      </c>
      <c r="K30" s="12">
        <f>K29+7</f>
        <v>44746</v>
      </c>
    </row>
    <row r="31" spans="6:11" x14ac:dyDescent="0.25">
      <c r="I31">
        <v>28</v>
      </c>
      <c r="J31" s="13">
        <f t="shared" si="0"/>
        <v>44753</v>
      </c>
      <c r="K31" s="12">
        <f>K30+7</f>
        <v>44753</v>
      </c>
    </row>
    <row r="32" spans="6:11" x14ac:dyDescent="0.25">
      <c r="I32">
        <v>29</v>
      </c>
      <c r="J32" s="13">
        <f t="shared" si="0"/>
        <v>44760</v>
      </c>
      <c r="K32" s="12">
        <f>K31+7</f>
        <v>44760</v>
      </c>
    </row>
    <row r="33" spans="9:11" x14ac:dyDescent="0.25">
      <c r="I33">
        <v>30</v>
      </c>
      <c r="J33" s="13">
        <f t="shared" si="0"/>
        <v>44767</v>
      </c>
      <c r="K33" s="12">
        <f>K32+7</f>
        <v>44767</v>
      </c>
    </row>
    <row r="34" spans="9:11" x14ac:dyDescent="0.25">
      <c r="I34">
        <v>31</v>
      </c>
      <c r="J34" s="13">
        <f t="shared" si="0"/>
        <v>44774</v>
      </c>
      <c r="K34" s="12">
        <f>K33+7</f>
        <v>44774</v>
      </c>
    </row>
    <row r="35" spans="9:11" x14ac:dyDescent="0.25">
      <c r="I35">
        <v>32</v>
      </c>
      <c r="J35" s="13">
        <f t="shared" si="0"/>
        <v>44781</v>
      </c>
      <c r="K35" s="12">
        <f>K34+7</f>
        <v>44781</v>
      </c>
    </row>
    <row r="36" spans="9:11" x14ac:dyDescent="0.25">
      <c r="I36">
        <v>33</v>
      </c>
      <c r="J36" s="13">
        <f t="shared" si="0"/>
        <v>44788</v>
      </c>
      <c r="K36" s="12">
        <f>K35+7</f>
        <v>44788</v>
      </c>
    </row>
    <row r="37" spans="9:11" x14ac:dyDescent="0.25">
      <c r="I37">
        <v>34</v>
      </c>
      <c r="J37" s="13">
        <f t="shared" si="0"/>
        <v>44795</v>
      </c>
      <c r="K37" s="12">
        <f>K36+7</f>
        <v>44795</v>
      </c>
    </row>
    <row r="38" spans="9:11" x14ac:dyDescent="0.25">
      <c r="I38">
        <v>35</v>
      </c>
      <c r="J38" s="13">
        <f t="shared" si="0"/>
        <v>44802</v>
      </c>
      <c r="K38" s="12">
        <f>K37+7</f>
        <v>44802</v>
      </c>
    </row>
    <row r="39" spans="9:11" x14ac:dyDescent="0.25">
      <c r="I39">
        <v>36</v>
      </c>
      <c r="J39" s="13">
        <f t="shared" si="0"/>
        <v>44809</v>
      </c>
      <c r="K39" s="12">
        <f>K38+7</f>
        <v>44809</v>
      </c>
    </row>
    <row r="40" spans="9:11" x14ac:dyDescent="0.25">
      <c r="I40">
        <v>37</v>
      </c>
      <c r="J40" s="13">
        <f t="shared" si="0"/>
        <v>44816</v>
      </c>
      <c r="K40" s="12">
        <f>K39+7</f>
        <v>44816</v>
      </c>
    </row>
    <row r="41" spans="9:11" x14ac:dyDescent="0.25">
      <c r="I41">
        <v>38</v>
      </c>
      <c r="J41" s="13">
        <f t="shared" si="0"/>
        <v>44823</v>
      </c>
      <c r="K41" s="12">
        <f>K40+7</f>
        <v>44823</v>
      </c>
    </row>
    <row r="42" spans="9:11" x14ac:dyDescent="0.25">
      <c r="I42">
        <v>39</v>
      </c>
      <c r="J42" s="13">
        <f t="shared" si="0"/>
        <v>44830</v>
      </c>
      <c r="K42" s="12">
        <f>K41+7</f>
        <v>44830</v>
      </c>
    </row>
    <row r="43" spans="9:11" x14ac:dyDescent="0.25">
      <c r="I43">
        <v>40</v>
      </c>
      <c r="J43" s="13">
        <f t="shared" si="0"/>
        <v>44837</v>
      </c>
      <c r="K43" s="12">
        <f>K42+7</f>
        <v>44837</v>
      </c>
    </row>
    <row r="44" spans="9:11" x14ac:dyDescent="0.25">
      <c r="I44">
        <v>41</v>
      </c>
      <c r="J44" s="13">
        <f t="shared" si="0"/>
        <v>44844</v>
      </c>
      <c r="K44" s="12">
        <f>K43+7</f>
        <v>44844</v>
      </c>
    </row>
    <row r="45" spans="9:11" x14ac:dyDescent="0.25">
      <c r="I45">
        <v>42</v>
      </c>
      <c r="J45" s="13">
        <f t="shared" si="0"/>
        <v>44851</v>
      </c>
      <c r="K45" s="12">
        <f>K44+7</f>
        <v>44851</v>
      </c>
    </row>
    <row r="46" spans="9:11" x14ac:dyDescent="0.25">
      <c r="I46">
        <v>43</v>
      </c>
      <c r="J46" s="13">
        <f t="shared" si="0"/>
        <v>44858</v>
      </c>
      <c r="K46" s="12">
        <f>K45+7</f>
        <v>44858</v>
      </c>
    </row>
    <row r="47" spans="9:11" x14ac:dyDescent="0.25">
      <c r="I47">
        <v>44</v>
      </c>
      <c r="J47" s="13">
        <f t="shared" si="0"/>
        <v>44865</v>
      </c>
      <c r="K47" s="12">
        <f>K46+7</f>
        <v>44865</v>
      </c>
    </row>
    <row r="48" spans="9:11" x14ac:dyDescent="0.25">
      <c r="I48">
        <v>45</v>
      </c>
      <c r="J48" s="13">
        <f t="shared" si="0"/>
        <v>44872</v>
      </c>
      <c r="K48" s="12">
        <f>K47+7</f>
        <v>44872</v>
      </c>
    </row>
    <row r="49" spans="9:11" x14ac:dyDescent="0.25">
      <c r="I49">
        <v>46</v>
      </c>
      <c r="J49" s="13">
        <f t="shared" si="0"/>
        <v>44879</v>
      </c>
      <c r="K49" s="12">
        <f>K48+7</f>
        <v>44879</v>
      </c>
    </row>
    <row r="50" spans="9:11" x14ac:dyDescent="0.25">
      <c r="I50">
        <v>47</v>
      </c>
      <c r="J50" s="13">
        <f t="shared" si="0"/>
        <v>44886</v>
      </c>
      <c r="K50" s="12">
        <f>K49+7</f>
        <v>44886</v>
      </c>
    </row>
    <row r="51" spans="9:11" x14ac:dyDescent="0.25">
      <c r="I51">
        <v>48</v>
      </c>
      <c r="J51" s="13">
        <f t="shared" si="0"/>
        <v>44893</v>
      </c>
      <c r="K51" s="12">
        <f>K50+7</f>
        <v>44893</v>
      </c>
    </row>
    <row r="52" spans="9:11" x14ac:dyDescent="0.25">
      <c r="I52">
        <v>49</v>
      </c>
      <c r="J52" s="13">
        <f t="shared" si="0"/>
        <v>44900</v>
      </c>
      <c r="K52" s="12">
        <f>K51+7</f>
        <v>44900</v>
      </c>
    </row>
    <row r="53" spans="9:11" x14ac:dyDescent="0.25">
      <c r="I53">
        <v>50</v>
      </c>
      <c r="J53" s="13">
        <f t="shared" si="0"/>
        <v>44907</v>
      </c>
      <c r="K53" s="12">
        <f>K52+7</f>
        <v>44907</v>
      </c>
    </row>
    <row r="54" spans="9:11" x14ac:dyDescent="0.25">
      <c r="I54">
        <v>51</v>
      </c>
      <c r="J54" s="13">
        <f t="shared" si="0"/>
        <v>44914</v>
      </c>
      <c r="K54" s="12">
        <f>K53+7</f>
        <v>44914</v>
      </c>
    </row>
    <row r="55" spans="9:11" x14ac:dyDescent="0.25">
      <c r="I55">
        <v>52</v>
      </c>
      <c r="J55" s="13">
        <f t="shared" si="0"/>
        <v>44921</v>
      </c>
      <c r="K55" s="12">
        <f>K54+7</f>
        <v>44921</v>
      </c>
    </row>
    <row r="56" spans="9:11" x14ac:dyDescent="0.25">
      <c r="I56">
        <v>53</v>
      </c>
      <c r="J56" s="13">
        <f t="shared" si="0"/>
        <v>44928</v>
      </c>
    </row>
    <row r="57" spans="9:11" x14ac:dyDescent="0.25">
      <c r="I57">
        <v>54</v>
      </c>
      <c r="J57" s="13">
        <f t="shared" si="0"/>
        <v>44935</v>
      </c>
    </row>
  </sheetData>
  <dataValidations count="1">
    <dataValidation type="list" allowBlank="1" showInputMessage="1" showErrorMessage="1" sqref="N5" xr:uid="{A511D0B2-F234-4A37-A405-7BFBD862D4F1}">
      <formula1>"2020,2021,2022,2023,2024,2025,2026,2027,2028,2029,2030"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Bouygues Immobilier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SU, MATHIEU</dc:creator>
  <cp:lastModifiedBy>SU, MATHIEU</cp:lastModifiedBy>
  <dcterms:created xsi:type="dcterms:W3CDTF">2022-10-19T13:49:00Z</dcterms:created>
  <dcterms:modified xsi:type="dcterms:W3CDTF">2022-10-19T14:02:26Z</dcterms:modified>
</cp:coreProperties>
</file>