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hateaudelaposte.sharepoint.com/sites/FO-Personnel/Documents partages/Louise/"/>
    </mc:Choice>
  </mc:AlternateContent>
  <xr:revisionPtr revIDLastSave="0" documentId="8_{96480782-DBE8-4EC3-82DD-C993DF63511C}" xr6:coauthVersionLast="47" xr6:coauthVersionMax="47" xr10:uidLastSave="{00000000-0000-0000-0000-000000000000}"/>
  <bookViews>
    <workbookView xWindow="28680" yWindow="-120" windowWidth="29040" windowHeight="15720" xr2:uid="{83D4F509-001B-4791-BC41-7A2AB4220A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" i="1" l="1"/>
  <c r="K5" i="1"/>
  <c r="M5" i="1" s="1"/>
  <c r="H5" i="1"/>
  <c r="L4" i="1"/>
  <c r="K4" i="1"/>
  <c r="M4" i="1" s="1"/>
  <c r="H4" i="1"/>
  <c r="L3" i="1"/>
  <c r="K3" i="1"/>
  <c r="M3" i="1" s="1"/>
  <c r="H3" i="1"/>
  <c r="L2" i="1"/>
  <c r="K2" i="1"/>
  <c r="M2" i="1" s="1"/>
  <c r="H2" i="1"/>
</calcChain>
</file>

<file path=xl/sharedStrings.xml><?xml version="1.0" encoding="utf-8"?>
<sst xmlns="http://schemas.openxmlformats.org/spreadsheetml/2006/main" count="30" uniqueCount="28">
  <si>
    <t>Nom</t>
  </si>
  <si>
    <t>Prénom</t>
  </si>
  <si>
    <t xml:space="preserve">E-mail </t>
  </si>
  <si>
    <t>Téléphone</t>
  </si>
  <si>
    <t>Adulte</t>
  </si>
  <si>
    <t>Enfant (3-10)</t>
  </si>
  <si>
    <t>Bébé (-3 ans)</t>
  </si>
  <si>
    <t>Pax TOTAL</t>
  </si>
  <si>
    <t>Formule Adulte</t>
  </si>
  <si>
    <t>Formule Enfant</t>
  </si>
  <si>
    <t>Total Adulte  €</t>
  </si>
  <si>
    <t>Total Enfant €</t>
  </si>
  <si>
    <t>Total Réservation €</t>
  </si>
  <si>
    <t>Remarque</t>
  </si>
  <si>
    <t>Payé</t>
  </si>
  <si>
    <t>Arrivée</t>
  </si>
  <si>
    <t>Canal informatique</t>
  </si>
  <si>
    <t>lien paiement envoyé le 05/03</t>
  </si>
  <si>
    <t>Lecteur</t>
  </si>
  <si>
    <t>Annibal</t>
  </si>
  <si>
    <t>annibal.lecteur@gmail.com</t>
  </si>
  <si>
    <t>Kurk</t>
  </si>
  <si>
    <t>Capitaine</t>
  </si>
  <si>
    <t>capitaine.kurk@gmail.com</t>
  </si>
  <si>
    <t>Jackson</t>
  </si>
  <si>
    <t>Daniel</t>
  </si>
  <si>
    <t>daniel.jackson@stargate.com</t>
  </si>
  <si>
    <t>0123/45.67.89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</si>
</sst>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1"/>
      <color theme="9"/>
      <name val="Aptos Narrow"/>
      <family val="2"/>
      <scheme val="minor"/>
    </font>
    <font>
      <sz val="11"/>
      <name val="Aptos"/>
      <family val="2"/>
    </font>
    <font>
      <sz val="12"/>
      <color theme="1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n">
        <color indexed="64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2" borderId="7" xfId="0" applyFont="1" applyFill="1" applyBorder="1" applyAlignment="1">
      <alignment horizontal="left" vertical="center"/>
    </xf>
    <xf numFmtId="0" fontId="0" fillId="3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vertical="center"/>
    </xf>
    <xf numFmtId="164" fontId="0" fillId="2" borderId="6" xfId="0" applyNumberFormat="1" applyFill="1" applyBorder="1" applyAlignment="1">
      <alignment vertical="center"/>
    </xf>
    <xf numFmtId="0" fontId="3" fillId="2" borderId="9" xfId="0" applyFont="1" applyFill="1" applyBorder="1" applyAlignment="1">
      <alignment vertical="center" wrapText="1"/>
    </xf>
    <xf numFmtId="0" fontId="3" fillId="2" borderId="8" xfId="0" applyFont="1" applyFill="1" applyBorder="1" applyAlignment="1">
      <alignment vertical="center" wrapText="1"/>
    </xf>
    <xf numFmtId="0" fontId="6" fillId="2" borderId="10" xfId="0" applyFont="1" applyFill="1" applyBorder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4" fillId="2" borderId="9" xfId="0" applyFon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vertical="center"/>
    </xf>
    <xf numFmtId="0" fontId="5" fillId="2" borderId="6" xfId="0" applyFont="1" applyFill="1" applyBorder="1" applyAlignment="1">
      <alignment horizontal="center"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0" borderId="10" xfId="0" applyFont="1" applyBorder="1"/>
    <xf numFmtId="0" fontId="0" fillId="2" borderId="10" xfId="0" applyFill="1" applyBorder="1" applyAlignment="1">
      <alignment horizontal="left"/>
    </xf>
    <xf numFmtId="0" fontId="5" fillId="2" borderId="11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2" borderId="9" xfId="0" applyFill="1" applyBorder="1"/>
    <xf numFmtId="0" fontId="2" fillId="2" borderId="10" xfId="1" applyFill="1" applyBorder="1" applyAlignment="1">
      <alignment horizontal="left" vertical="center"/>
    </xf>
    <xf numFmtId="0" fontId="2" fillId="2" borderId="7" xfId="1" applyFill="1" applyBorder="1" applyAlignment="1">
      <alignment horizontal="left" vertical="center"/>
    </xf>
    <xf numFmtId="0" fontId="1" fillId="2" borderId="12" xfId="0" applyFont="1" applyFill="1" applyBorder="1"/>
    <xf numFmtId="0" fontId="1" fillId="2" borderId="1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3" fillId="2" borderId="14" xfId="0" applyFont="1" applyFill="1" applyBorder="1" applyAlignment="1">
      <alignment horizontal="left" vertical="center"/>
    </xf>
    <xf numFmtId="0" fontId="0" fillId="2" borderId="15" xfId="0" applyFill="1" applyBorder="1" applyAlignment="1">
      <alignment horizontal="center" vertical="center"/>
    </xf>
    <xf numFmtId="164" fontId="0" fillId="4" borderId="15" xfId="0" applyNumberForma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vertical="center"/>
    </xf>
    <xf numFmtId="0" fontId="5" fillId="2" borderId="15" xfId="0" applyFont="1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0" fontId="6" fillId="2" borderId="16" xfId="0" applyFont="1" applyFill="1" applyBorder="1" applyAlignment="1">
      <alignment horizontal="left" vertical="center"/>
    </xf>
    <xf numFmtId="0" fontId="0" fillId="2" borderId="16" xfId="0" applyFill="1" applyBorder="1" applyAlignment="1">
      <alignment horizontal="left"/>
    </xf>
    <xf numFmtId="0" fontId="0" fillId="2" borderId="17" xfId="0" applyFill="1" applyBorder="1" applyAlignment="1">
      <alignment horizontal="left"/>
    </xf>
    <xf numFmtId="0" fontId="0" fillId="2" borderId="18" xfId="0" applyFill="1" applyBorder="1" applyAlignment="1">
      <alignment horizontal="left"/>
    </xf>
    <xf numFmtId="0" fontId="2" fillId="2" borderId="18" xfId="1" applyFill="1" applyBorder="1" applyAlignment="1">
      <alignment horizontal="left" vertic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4" fillId="2" borderId="20" xfId="0" applyFont="1" applyFill="1" applyBorder="1" applyAlignment="1">
      <alignment horizontal="center" vertical="center"/>
    </xf>
    <xf numFmtId="164" fontId="0" fillId="2" borderId="21" xfId="0" applyNumberFormat="1" applyFill="1" applyBorder="1" applyAlignment="1">
      <alignment horizontal="center" vertical="center"/>
    </xf>
    <xf numFmtId="164" fontId="0" fillId="2" borderId="20" xfId="0" applyNumberFormat="1" applyFill="1" applyBorder="1" applyAlignment="1">
      <alignment horizontal="center" vertical="center"/>
    </xf>
    <xf numFmtId="164" fontId="0" fillId="2" borderId="21" xfId="0" applyNumberFormat="1" applyFill="1" applyBorder="1" applyAlignment="1">
      <alignment vertical="center"/>
    </xf>
    <xf numFmtId="164" fontId="0" fillId="2" borderId="20" xfId="0" applyNumberFormat="1" applyFill="1" applyBorder="1" applyAlignment="1">
      <alignment vertical="center"/>
    </xf>
    <xf numFmtId="0" fontId="3" fillId="2" borderId="18" xfId="0" applyFont="1" applyFill="1" applyBorder="1"/>
    <xf numFmtId="0" fontId="5" fillId="2" borderId="19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2" borderId="18" xfId="0" applyFill="1" applyBorder="1"/>
    <xf numFmtId="0" fontId="3" fillId="2" borderId="20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10">
    <dxf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apitaine.kurk@gmail.com" TargetMode="External"/><Relationship Id="rId2" Type="http://schemas.openxmlformats.org/officeDocument/2006/relationships/hyperlink" Target="mailto:daniel.jackson@stargate.com" TargetMode="External"/><Relationship Id="rId1" Type="http://schemas.openxmlformats.org/officeDocument/2006/relationships/hyperlink" Target="mailto:annibal.lecteu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FE3B3-9AF4-4424-B005-90A6A77EBF0E}">
  <dimension ref="A1:Q5"/>
  <sheetViews>
    <sheetView tabSelected="1" workbookViewId="0">
      <selection activeCell="I21" sqref="I21"/>
    </sheetView>
  </sheetViews>
  <sheetFormatPr baseColWidth="10" defaultRowHeight="15" x14ac:dyDescent="0.25"/>
  <cols>
    <col min="1" max="1" width="8.140625" bestFit="1" customWidth="1"/>
    <col min="2" max="2" width="10" bestFit="1" customWidth="1"/>
    <col min="3" max="3" width="27.85546875" bestFit="1" customWidth="1"/>
    <col min="4" max="4" width="12.85546875" bestFit="1" customWidth="1"/>
    <col min="5" max="5" width="6.85546875" bestFit="1" customWidth="1"/>
    <col min="6" max="6" width="12.42578125" bestFit="1" customWidth="1"/>
    <col min="7" max="7" width="12.7109375" bestFit="1" customWidth="1"/>
    <col min="8" max="8" width="10.140625" bestFit="1" customWidth="1"/>
    <col min="9" max="10" width="14.7109375" bestFit="1" customWidth="1"/>
    <col min="11" max="11" width="13.5703125" bestFit="1" customWidth="1"/>
    <col min="12" max="12" width="13.140625" bestFit="1" customWidth="1"/>
    <col min="13" max="13" width="18.28515625" bestFit="1" customWidth="1"/>
    <col min="14" max="14" width="14.140625" bestFit="1" customWidth="1"/>
    <col min="15" max="15" width="5.28515625" bestFit="1" customWidth="1"/>
    <col min="16" max="16" width="7.42578125" bestFit="1" customWidth="1"/>
    <col min="17" max="18" width="18.42578125" bestFit="1" customWidth="1"/>
  </cols>
  <sheetData>
    <row r="1" spans="1:17" ht="15.75" thickBot="1" x14ac:dyDescent="0.3">
      <c r="A1" s="31" t="s">
        <v>0</v>
      </c>
      <c r="B1" s="1" t="s">
        <v>1</v>
      </c>
      <c r="C1" s="2" t="s">
        <v>2</v>
      </c>
      <c r="D1" s="1" t="s">
        <v>3</v>
      </c>
      <c r="E1" s="32" t="s">
        <v>4</v>
      </c>
      <c r="F1" s="3" t="s">
        <v>5</v>
      </c>
      <c r="G1" s="3" t="s">
        <v>6</v>
      </c>
      <c r="H1" s="4" t="s">
        <v>7</v>
      </c>
      <c r="I1" s="33" t="s">
        <v>8</v>
      </c>
      <c r="J1" s="5" t="s">
        <v>9</v>
      </c>
      <c r="K1" s="33" t="s">
        <v>10</v>
      </c>
      <c r="L1" s="5" t="s">
        <v>11</v>
      </c>
      <c r="M1" s="34" t="s">
        <v>12</v>
      </c>
      <c r="N1" s="33" t="s">
        <v>13</v>
      </c>
      <c r="O1" s="5" t="s">
        <v>14</v>
      </c>
      <c r="P1" s="33" t="s">
        <v>15</v>
      </c>
      <c r="Q1" s="6" t="s">
        <v>16</v>
      </c>
    </row>
    <row r="2" spans="1:17" ht="30" x14ac:dyDescent="0.25">
      <c r="A2" s="35" t="s">
        <v>18</v>
      </c>
      <c r="B2" s="7" t="s">
        <v>19</v>
      </c>
      <c r="C2" s="30" t="s">
        <v>20</v>
      </c>
      <c r="D2" s="8"/>
      <c r="E2" s="36">
        <v>2</v>
      </c>
      <c r="F2" s="9">
        <v>0</v>
      </c>
      <c r="G2" s="36">
        <v>0</v>
      </c>
      <c r="H2" s="10">
        <f>E2+F2+G2</f>
        <v>2</v>
      </c>
      <c r="I2" s="37">
        <v>70</v>
      </c>
      <c r="J2" s="11"/>
      <c r="K2" s="38">
        <f>E2*I2</f>
        <v>140</v>
      </c>
      <c r="L2" s="12">
        <f>F2*J2</f>
        <v>0</v>
      </c>
      <c r="M2" s="38">
        <f>K2+L2</f>
        <v>140</v>
      </c>
      <c r="N2" s="15" t="s">
        <v>17</v>
      </c>
      <c r="O2" s="39" t="b">
        <v>0</v>
      </c>
      <c r="P2" s="15"/>
      <c r="Q2" s="15"/>
    </row>
    <row r="3" spans="1:17" ht="30" x14ac:dyDescent="0.25">
      <c r="A3" s="40" t="s">
        <v>21</v>
      </c>
      <c r="B3" s="16" t="s">
        <v>22</v>
      </c>
      <c r="C3" s="29" t="s">
        <v>23</v>
      </c>
      <c r="D3" s="17"/>
      <c r="E3" s="18">
        <v>2</v>
      </c>
      <c r="F3" s="19">
        <v>1</v>
      </c>
      <c r="G3" s="18">
        <v>0</v>
      </c>
      <c r="H3" s="20">
        <f t="shared" ref="H3:H5" si="0">E3+F3+G3</f>
        <v>3</v>
      </c>
      <c r="I3" s="21">
        <v>55</v>
      </c>
      <c r="J3" s="22">
        <v>25</v>
      </c>
      <c r="K3" s="13">
        <f t="shared" ref="K3:L5" si="1">E3*I3</f>
        <v>110</v>
      </c>
      <c r="L3" s="23">
        <f t="shared" si="1"/>
        <v>25</v>
      </c>
      <c r="M3" s="13">
        <f t="shared" ref="M3:M5" si="2">K3+L3</f>
        <v>135</v>
      </c>
      <c r="N3" s="14" t="s">
        <v>17</v>
      </c>
      <c r="O3" s="24" t="b">
        <v>0</v>
      </c>
      <c r="P3" s="14"/>
      <c r="Q3" s="14"/>
    </row>
    <row r="4" spans="1:17" ht="30" x14ac:dyDescent="0.25">
      <c r="A4" s="41" t="s">
        <v>24</v>
      </c>
      <c r="B4" s="25" t="s">
        <v>25</v>
      </c>
      <c r="C4" s="29" t="s">
        <v>26</v>
      </c>
      <c r="D4" s="26" t="s">
        <v>27</v>
      </c>
      <c r="E4" s="18">
        <v>6</v>
      </c>
      <c r="F4" s="19">
        <v>0</v>
      </c>
      <c r="G4" s="18">
        <v>0</v>
      </c>
      <c r="H4" s="20">
        <f t="shared" si="0"/>
        <v>6</v>
      </c>
      <c r="I4" s="21">
        <v>55</v>
      </c>
      <c r="J4" s="22"/>
      <c r="K4" s="13">
        <f t="shared" si="1"/>
        <v>330</v>
      </c>
      <c r="L4" s="23">
        <f t="shared" si="1"/>
        <v>0</v>
      </c>
      <c r="M4" s="13">
        <f t="shared" si="2"/>
        <v>330</v>
      </c>
      <c r="N4" s="14" t="s">
        <v>17</v>
      </c>
      <c r="O4" s="27" t="b">
        <v>1</v>
      </c>
      <c r="P4" s="28"/>
      <c r="Q4" s="14"/>
    </row>
    <row r="5" spans="1:17" ht="16.5" thickBot="1" x14ac:dyDescent="0.3">
      <c r="A5" s="42"/>
      <c r="B5" s="43"/>
      <c r="C5" s="44"/>
      <c r="D5" s="45"/>
      <c r="E5" s="46"/>
      <c r="F5" s="45"/>
      <c r="G5" s="46"/>
      <c r="H5" s="47">
        <f t="shared" si="0"/>
        <v>0</v>
      </c>
      <c r="I5" s="48"/>
      <c r="J5" s="49"/>
      <c r="K5" s="50">
        <f t="shared" si="1"/>
        <v>0</v>
      </c>
      <c r="L5" s="51">
        <f t="shared" si="1"/>
        <v>0</v>
      </c>
      <c r="M5" s="50">
        <f t="shared" si="2"/>
        <v>0</v>
      </c>
      <c r="N5" s="52"/>
      <c r="O5" s="53" t="b">
        <v>0</v>
      </c>
      <c r="P5" s="54"/>
      <c r="Q5" s="55"/>
    </row>
  </sheetData>
  <conditionalFormatting sqref="I2:I5">
    <cfRule type="cellIs" priority="9" operator="between">
      <formula>0</formula>
      <formula>0</formula>
    </cfRule>
    <cfRule type="cellIs" dxfId="9" priority="10" operator="between">
      <formula>19</formula>
      <formula>19</formula>
    </cfRule>
    <cfRule type="cellIs" dxfId="8" priority="11" operator="between">
      <formula>70</formula>
      <formula>70</formula>
    </cfRule>
    <cfRule type="cellIs" dxfId="7" priority="12" operator="between">
      <formula>55</formula>
      <formula>55</formula>
    </cfRule>
  </conditionalFormatting>
  <conditionalFormatting sqref="J2:J5">
    <cfRule type="cellIs" dxfId="6" priority="7" operator="between">
      <formula>14</formula>
      <formula>14</formula>
    </cfRule>
    <cfRule type="cellIs" dxfId="5" priority="8" operator="between">
      <formula>25</formula>
      <formula>25</formula>
    </cfRule>
  </conditionalFormatting>
  <conditionalFormatting sqref="I2:J5">
    <cfRule type="expression" priority="5">
      <formula>"Choisir"</formula>
    </cfRule>
    <cfRule type="expression" dxfId="4" priority="6">
      <formula>" "</formula>
    </cfRule>
  </conditionalFormatting>
  <dataValidations count="3">
    <dataValidation type="list" allowBlank="1" showInputMessage="1" showErrorMessage="1" sqref="Q2:Q5" xr:uid="{C2D30CD0-0FB0-4EB3-91FE-557C5AB63688}">
      <formula1>$T$20:$T$26</formula1>
    </dataValidation>
    <dataValidation type="list" allowBlank="1" showInputMessage="1" showErrorMessage="1" sqref="J2:J5" xr:uid="{E09C0976-3370-4591-8BC1-974EF771381E}">
      <formula1>$T$7:$T$8</formula1>
    </dataValidation>
    <dataValidation type="list" allowBlank="1" showInputMessage="1" showErrorMessage="1" sqref="I2:I5" xr:uid="{46354489-5A29-459E-90B8-A2315431DB5F}">
      <formula1>$T$5:$T$6</formula1>
    </dataValidation>
  </dataValidations>
  <hyperlinks>
    <hyperlink ref="C2" r:id="rId1" xr:uid="{BE906643-A983-4720-8ABA-4F339F928685}"/>
    <hyperlink ref="C4" r:id="rId2" xr:uid="{034EE87E-618B-48DB-A509-D673DCC84C64}"/>
    <hyperlink ref="C3" r:id="rId3" xr:uid="{0E4565DE-87CF-4884-8879-16C7379D67EB}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operator="containsText" id="{F93A3D6B-71F0-46E7-A165-0BA3ED98C5AD}">
            <xm:f>NOT(ISERROR(SEARCH($T$23,Q2)))</xm:f>
            <xm:f>$T$23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0" operator="containsText" id="{6D9797DA-D411-42D0-BF51-04F84E3A9C87}">
            <xm:f>NOT(ISERROR(SEARCH($T$22,Q2)))</xm:f>
            <xm:f>$T$22</xm:f>
            <x14:dxf>
              <font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containsText" priority="31" operator="containsText" id="{B9A5E74A-226E-4B0F-87D7-5EDFC9D5F5AF}">
            <xm:f>NOT(ISERROR(SEARCH($T$21,Q2)))</xm:f>
            <xm:f>$T$21</xm:f>
            <x14:dxf>
              <font>
                <b/>
                <i val="0"/>
                <color theme="0"/>
              </font>
              <fill>
                <patternFill>
                  <bgColor theme="8" tint="-0.24994659260841701"/>
                </patternFill>
              </fill>
            </x14:dxf>
          </x14:cfRule>
          <x14:cfRule type="containsText" priority="32" operator="containsText" id="{4E285A5F-3373-4E1F-9762-B31CD27C97D4}">
            <xm:f>NOT(ISERROR(SEARCH($T$20,Q2)))</xm:f>
            <xm:f>$T$20</xm:f>
            <x14:dxf>
              <fill>
                <patternFill>
                  <bgColor rgb="FFFF99FF"/>
                </patternFill>
              </fill>
            </x14:dxf>
          </x14:cfRule>
          <xm:sqref>Q2:Q5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info@domainederonchinne.be</dc:creator>
  <cp:lastModifiedBy>info@domainederonchinne.be</cp:lastModifiedBy>
  <dcterms:created xsi:type="dcterms:W3CDTF">2026-03-05T14:38:04Z</dcterms:created>
  <dcterms:modified xsi:type="dcterms:W3CDTF">2026-03-05T15:33:08Z</dcterms:modified>
</cp:coreProperties>
</file>