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4CF3761F-4233-4AC8-87FE-1D30E1AC8015}" xr6:coauthVersionLast="47" xr6:coauthVersionMax="47" xr10:uidLastSave="{00000000-0000-0000-0000-000000000000}"/>
  <bookViews>
    <workbookView xWindow="-120" yWindow="-120" windowWidth="20730" windowHeight="11040" xr2:uid="{3E46E8D1-AED5-4299-98C8-D6A94C287123}"/>
  </bookViews>
  <sheets>
    <sheet name="Feuil1" sheetId="1" r:id="rId1"/>
    <sheet name="Sources" sheetId="2" r:id="rId2"/>
    <sheet name="Feuil3" sheetId="3" r:id="rId3"/>
  </sheets>
  <externalReferences>
    <externalReference r:id="rId4"/>
    <externalReference r:id="rId5"/>
  </externalReferences>
  <definedNames>
    <definedName name="bdd">OFFSET(colbus,,0,,2)</definedName>
    <definedName name="CDD">OFFSET(colcitaro,,0,,2)</definedName>
    <definedName name="colbus">'[1]base de donée'!$H$2:$H$44</definedName>
    <definedName name="colcitaro">'[1]base de donée'!$C$2:$C$89</definedName>
    <definedName name="datecit">'[1]base de donée'!$D$2:$D$89</definedName>
    <definedName name="dept">[2]Feuil1!$I$1</definedName>
    <definedName name="listeinter">OFFSET([2]Feuil1!$K$2,,,COUNT([2]Feuil1!$K:$K))</definedName>
    <definedName name="numbus">[2]Feuil1!$I$2:$I$89</definedName>
    <definedName name="tablo1">#REF!</definedName>
    <definedName name="tablo2">#REF!</definedName>
    <definedName name="tablo3">'[1]base de donée'!$I$2:$I$44</definedName>
    <definedName name="tablocit1">'[1]CHAUFFAGE CITARO 2022'!$B$6:$F$66</definedName>
    <definedName name="tablocit2">'[1]CHAUFFAGE CITARO 2022'!$C$6:$G$66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1" l="1"/>
  <c r="C6" i="1" s="1"/>
  <c r="D6" i="1" s="1"/>
  <c r="E6" i="1" s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B4" i="1"/>
  <c r="O16" i="2"/>
  <c r="O12" i="2"/>
  <c r="P11" i="2"/>
  <c r="O11" i="2"/>
  <c r="V11" i="2" s="1"/>
  <c r="O10" i="2"/>
  <c r="AD9" i="2"/>
  <c r="AE9" i="2" s="1"/>
  <c r="V9" i="2"/>
  <c r="O9" i="2"/>
  <c r="O14" i="2" s="1"/>
  <c r="V8" i="2"/>
  <c r="Q8" i="2"/>
  <c r="P8" i="2"/>
  <c r="W8" i="2" s="1"/>
  <c r="O8" i="2"/>
  <c r="O13" i="2" s="1"/>
  <c r="AC7" i="2"/>
  <c r="AK7" i="2" s="1"/>
  <c r="P7" i="2"/>
  <c r="O7" i="2"/>
  <c r="V7" i="2" s="1"/>
  <c r="AM6" i="2"/>
  <c r="AE6" i="2"/>
  <c r="AF6" i="2" s="1"/>
  <c r="AD6" i="2"/>
  <c r="AL6" i="2" s="1"/>
  <c r="AC6" i="2"/>
  <c r="AC9" i="2" s="1"/>
  <c r="W6" i="2"/>
  <c r="V6" i="2"/>
  <c r="P6" i="2"/>
  <c r="Q6" i="2" s="1"/>
  <c r="AK5" i="2"/>
  <c r="AC5" i="2"/>
  <c r="AD5" i="2" s="1"/>
  <c r="V5" i="2"/>
  <c r="Q5" i="2"/>
  <c r="P5" i="2"/>
  <c r="W5" i="2" s="1"/>
  <c r="AM4" i="2"/>
  <c r="AK4" i="2"/>
  <c r="AE4" i="2"/>
  <c r="AF4" i="2" s="1"/>
  <c r="AD4" i="2"/>
  <c r="AL4" i="2" s="1"/>
  <c r="W4" i="2"/>
  <c r="V4" i="2"/>
  <c r="R4" i="2"/>
  <c r="Q4" i="2"/>
  <c r="X4" i="2" s="1"/>
  <c r="P4" i="2"/>
  <c r="AK3" i="2"/>
  <c r="AF3" i="2"/>
  <c r="AG3" i="2" s="1"/>
  <c r="AE3" i="2"/>
  <c r="AM3" i="2" s="1"/>
  <c r="AD3" i="2"/>
  <c r="AL3" i="2" s="1"/>
  <c r="W3" i="2"/>
  <c r="V3" i="2"/>
  <c r="P3" i="2"/>
  <c r="Q3" i="2" s="1"/>
  <c r="AK2" i="2"/>
  <c r="AD2" i="2"/>
  <c r="AE2" i="2" s="1"/>
  <c r="V2" i="2"/>
  <c r="P2" i="2"/>
  <c r="B3" i="2" l="1"/>
  <c r="B4" i="2"/>
  <c r="B11" i="2"/>
  <c r="B6" i="2"/>
  <c r="B15" i="2"/>
  <c r="Y4" i="2"/>
  <c r="S4" i="2"/>
  <c r="V13" i="2"/>
  <c r="O18" i="2"/>
  <c r="W11" i="2"/>
  <c r="Q11" i="2"/>
  <c r="P13" i="2"/>
  <c r="W7" i="2"/>
  <c r="Q7" i="2"/>
  <c r="AF9" i="2"/>
  <c r="AM9" i="2"/>
  <c r="O15" i="2"/>
  <c r="V10" i="2"/>
  <c r="P10" i="2"/>
  <c r="R3" i="2"/>
  <c r="X3" i="2"/>
  <c r="AN4" i="2"/>
  <c r="AG4" i="2"/>
  <c r="AC12" i="2"/>
  <c r="AK9" i="2"/>
  <c r="AL9" i="2"/>
  <c r="V16" i="2"/>
  <c r="O21" i="2"/>
  <c r="P16" i="2"/>
  <c r="AF2" i="2"/>
  <c r="AM2" i="2"/>
  <c r="AH3" i="2"/>
  <c r="AO3" i="2"/>
  <c r="R6" i="2"/>
  <c r="X6" i="2"/>
  <c r="W2" i="2"/>
  <c r="Q2" i="2"/>
  <c r="AN3" i="2"/>
  <c r="X5" i="2"/>
  <c r="R5" i="2"/>
  <c r="AE5" i="2"/>
  <c r="AL5" i="2"/>
  <c r="AN6" i="2"/>
  <c r="AG6" i="2"/>
  <c r="X8" i="2"/>
  <c r="R8" i="2"/>
  <c r="AC8" i="2"/>
  <c r="O17" i="2"/>
  <c r="V12" i="2"/>
  <c r="P12" i="2"/>
  <c r="AL2" i="2"/>
  <c r="O19" i="2"/>
  <c r="V14" i="2"/>
  <c r="AK6" i="2"/>
  <c r="B7" i="2"/>
  <c r="AD7" i="2"/>
  <c r="P9" i="2"/>
  <c r="AC10" i="2"/>
  <c r="P14" i="2"/>
  <c r="B13" i="2"/>
  <c r="B14" i="2"/>
  <c r="B12" i="2"/>
  <c r="B10" i="2" l="1"/>
  <c r="B9" i="2"/>
  <c r="B5" i="2"/>
  <c r="B8" i="2"/>
  <c r="AE7" i="2"/>
  <c r="AL7" i="2"/>
  <c r="R2" i="2"/>
  <c r="X2" i="2"/>
  <c r="W14" i="2"/>
  <c r="Q14" i="2"/>
  <c r="P19" i="2"/>
  <c r="V19" i="2"/>
  <c r="O24" i="2"/>
  <c r="P17" i="2"/>
  <c r="V17" i="2"/>
  <c r="O22" i="2"/>
  <c r="AH6" i="2"/>
  <c r="AO6" i="2"/>
  <c r="S5" i="2"/>
  <c r="Y5" i="2"/>
  <c r="AI3" i="2"/>
  <c r="AP3" i="2"/>
  <c r="P21" i="2"/>
  <c r="O26" i="2"/>
  <c r="V21" i="2"/>
  <c r="AK12" i="2"/>
  <c r="AD12" i="2"/>
  <c r="AC15" i="2"/>
  <c r="Y3" i="2"/>
  <c r="S3" i="2"/>
  <c r="W13" i="2"/>
  <c r="Q13" i="2"/>
  <c r="AF5" i="2"/>
  <c r="AM5" i="2"/>
  <c r="Q16" i="2"/>
  <c r="W16" i="2"/>
  <c r="V18" i="2"/>
  <c r="O23" i="2"/>
  <c r="P18" i="2"/>
  <c r="AC13" i="2"/>
  <c r="AD10" i="2"/>
  <c r="AK10" i="2"/>
  <c r="AC11" i="2"/>
  <c r="AD8" i="2"/>
  <c r="AK8" i="2"/>
  <c r="AH4" i="2"/>
  <c r="AO4" i="2"/>
  <c r="Q10" i="2"/>
  <c r="W10" i="2"/>
  <c r="AG9" i="2"/>
  <c r="AN9" i="2"/>
  <c r="X11" i="2"/>
  <c r="R11" i="2"/>
  <c r="T4" i="2"/>
  <c r="Z4" i="2"/>
  <c r="P15" i="2"/>
  <c r="V15" i="2"/>
  <c r="O20" i="2"/>
  <c r="Q9" i="2"/>
  <c r="W9" i="2"/>
  <c r="Q12" i="2"/>
  <c r="W12" i="2"/>
  <c r="S8" i="2"/>
  <c r="Y8" i="2"/>
  <c r="Y6" i="2"/>
  <c r="S6" i="2"/>
  <c r="AN2" i="2"/>
  <c r="AG2" i="2"/>
  <c r="R7" i="2"/>
  <c r="X7" i="2"/>
  <c r="W15" i="2" l="1"/>
  <c r="Q15" i="2"/>
  <c r="P26" i="2"/>
  <c r="V26" i="2"/>
  <c r="O31" i="2"/>
  <c r="T8" i="2"/>
  <c r="Z8" i="2"/>
  <c r="X9" i="2"/>
  <c r="R9" i="2"/>
  <c r="AC14" i="2"/>
  <c r="AK11" i="2"/>
  <c r="AD11" i="2"/>
  <c r="Q18" i="2"/>
  <c r="W18" i="2"/>
  <c r="R16" i="2"/>
  <c r="X16" i="2"/>
  <c r="AL12" i="2"/>
  <c r="AE12" i="2"/>
  <c r="W21" i="2"/>
  <c r="Q21" i="2"/>
  <c r="T5" i="2"/>
  <c r="Z5" i="2"/>
  <c r="W19" i="2"/>
  <c r="Q19" i="2"/>
  <c r="S2" i="2"/>
  <c r="Y2" i="2"/>
  <c r="AE8" i="2"/>
  <c r="AL8" i="2"/>
  <c r="U4" i="2"/>
  <c r="AB4" i="2" s="1"/>
  <c r="AA4" i="2"/>
  <c r="AO9" i="2"/>
  <c r="AH9" i="2"/>
  <c r="AP4" i="2"/>
  <c r="AI4" i="2"/>
  <c r="O28" i="2"/>
  <c r="P23" i="2"/>
  <c r="V23" i="2"/>
  <c r="Z3" i="2"/>
  <c r="T3" i="2"/>
  <c r="W17" i="2"/>
  <c r="Q17" i="2"/>
  <c r="R14" i="2"/>
  <c r="X14" i="2"/>
  <c r="AH2" i="2"/>
  <c r="AO2" i="2"/>
  <c r="R10" i="2"/>
  <c r="X10" i="2"/>
  <c r="AD13" i="2"/>
  <c r="AC16" i="2"/>
  <c r="AK13" i="2"/>
  <c r="R13" i="2"/>
  <c r="X13" i="2"/>
  <c r="AC18" i="2"/>
  <c r="AD15" i="2"/>
  <c r="AK15" i="2"/>
  <c r="V22" i="2"/>
  <c r="P22" i="2"/>
  <c r="O27" i="2"/>
  <c r="Z6" i="2"/>
  <c r="T6" i="2"/>
  <c r="V20" i="2"/>
  <c r="O25" i="2"/>
  <c r="P20" i="2"/>
  <c r="S7" i="2"/>
  <c r="Y7" i="2"/>
  <c r="X12" i="2"/>
  <c r="R12" i="2"/>
  <c r="S11" i="2"/>
  <c r="Y11" i="2"/>
  <c r="AL10" i="2"/>
  <c r="AE10" i="2"/>
  <c r="AN5" i="2"/>
  <c r="AG5" i="2"/>
  <c r="AQ3" i="2"/>
  <c r="AJ3" i="2"/>
  <c r="AR3" i="2" s="1"/>
  <c r="AP6" i="2"/>
  <c r="AI6" i="2"/>
  <c r="O29" i="2"/>
  <c r="V24" i="2"/>
  <c r="P24" i="2"/>
  <c r="AM7" i="2"/>
  <c r="AF7" i="2"/>
  <c r="Q24" i="2" l="1"/>
  <c r="W24" i="2"/>
  <c r="Z7" i="2"/>
  <c r="T7" i="2"/>
  <c r="U6" i="2"/>
  <c r="AB6" i="2" s="1"/>
  <c r="AA6" i="2"/>
  <c r="AL11" i="2"/>
  <c r="AE11" i="2"/>
  <c r="AF10" i="2"/>
  <c r="AM10" i="2"/>
  <c r="Q20" i="2"/>
  <c r="W20" i="2"/>
  <c r="Y13" i="2"/>
  <c r="S13" i="2"/>
  <c r="U3" i="2"/>
  <c r="AB3" i="2" s="1"/>
  <c r="AA3" i="2"/>
  <c r="P28" i="2"/>
  <c r="O33" i="2"/>
  <c r="V28" i="2"/>
  <c r="AF8" i="2"/>
  <c r="AM8" i="2"/>
  <c r="Y16" i="2"/>
  <c r="S16" i="2"/>
  <c r="Q26" i="2"/>
  <c r="W26" i="2"/>
  <c r="AG7" i="2"/>
  <c r="AN7" i="2"/>
  <c r="V29" i="2"/>
  <c r="O34" i="2"/>
  <c r="P29" i="2"/>
  <c r="P25" i="2"/>
  <c r="V25" i="2"/>
  <c r="O30" i="2"/>
  <c r="V27" i="2"/>
  <c r="O32" i="2"/>
  <c r="P27" i="2"/>
  <c r="AE15" i="2"/>
  <c r="AL15" i="2"/>
  <c r="Y10" i="2"/>
  <c r="S10" i="2"/>
  <c r="S14" i="2"/>
  <c r="Y14" i="2"/>
  <c r="AJ4" i="2"/>
  <c r="AR4" i="2" s="1"/>
  <c r="AQ4" i="2"/>
  <c r="AM12" i="2"/>
  <c r="AF12" i="2"/>
  <c r="AD14" i="2"/>
  <c r="AC17" i="2"/>
  <c r="AK14" i="2"/>
  <c r="AA8" i="2"/>
  <c r="U8" i="2"/>
  <c r="AB8" i="2" s="1"/>
  <c r="X15" i="2"/>
  <c r="R15" i="2"/>
  <c r="Z11" i="2"/>
  <c r="T11" i="2"/>
  <c r="AL13" i="2"/>
  <c r="AE13" i="2"/>
  <c r="AI2" i="2"/>
  <c r="AP2" i="2"/>
  <c r="W23" i="2"/>
  <c r="Q23" i="2"/>
  <c r="AI9" i="2"/>
  <c r="AP9" i="2"/>
  <c r="X19" i="2"/>
  <c r="R19" i="2"/>
  <c r="X21" i="2"/>
  <c r="R21" i="2"/>
  <c r="Y12" i="2"/>
  <c r="S12" i="2"/>
  <c r="AJ6" i="2"/>
  <c r="AR6" i="2" s="1"/>
  <c r="AQ6" i="2"/>
  <c r="AH5" i="2"/>
  <c r="AO5" i="2"/>
  <c r="Q22" i="2"/>
  <c r="W22" i="2"/>
  <c r="AD18" i="2"/>
  <c r="AK18" i="2"/>
  <c r="AC21" i="2"/>
  <c r="AD16" i="2"/>
  <c r="AK16" i="2"/>
  <c r="AC19" i="2"/>
  <c r="X17" i="2"/>
  <c r="R17" i="2"/>
  <c r="Z2" i="2"/>
  <c r="T2" i="2"/>
  <c r="AA5" i="2"/>
  <c r="U5" i="2"/>
  <c r="AB5" i="2" s="1"/>
  <c r="R18" i="2"/>
  <c r="X18" i="2"/>
  <c r="Y9" i="2"/>
  <c r="S9" i="2"/>
  <c r="V31" i="2"/>
  <c r="O36" i="2"/>
  <c r="P31" i="2"/>
  <c r="AC20" i="2" l="1"/>
  <c r="AD17" i="2"/>
  <c r="AK17" i="2"/>
  <c r="Z10" i="2"/>
  <c r="T10" i="2"/>
  <c r="X26" i="2"/>
  <c r="R26" i="2"/>
  <c r="AF11" i="2"/>
  <c r="AM11" i="2"/>
  <c r="AA7" i="2"/>
  <c r="U7" i="2"/>
  <c r="AB7" i="2" s="1"/>
  <c r="T9" i="2"/>
  <c r="Z9" i="2"/>
  <c r="S17" i="2"/>
  <c r="Y17" i="2"/>
  <c r="AL16" i="2"/>
  <c r="AE16" i="2"/>
  <c r="S21" i="2"/>
  <c r="Y21" i="2"/>
  <c r="AA11" i="2"/>
  <c r="U11" i="2"/>
  <c r="AB11" i="2" s="1"/>
  <c r="AE14" i="2"/>
  <c r="AL14" i="2"/>
  <c r="P32" i="2"/>
  <c r="V32" i="2"/>
  <c r="O37" i="2"/>
  <c r="W25" i="2"/>
  <c r="Q25" i="2"/>
  <c r="Z16" i="2"/>
  <c r="T16" i="2"/>
  <c r="R20" i="2"/>
  <c r="X20" i="2"/>
  <c r="Y18" i="2"/>
  <c r="S18" i="2"/>
  <c r="AL18" i="2"/>
  <c r="AE18" i="2"/>
  <c r="W27" i="2"/>
  <c r="Q27" i="2"/>
  <c r="Q31" i="2"/>
  <c r="W31" i="2"/>
  <c r="AJ9" i="2"/>
  <c r="AR9" i="2" s="1"/>
  <c r="AQ9" i="2"/>
  <c r="AG12" i="2"/>
  <c r="AN12" i="2"/>
  <c r="W29" i="2"/>
  <c r="Q29" i="2"/>
  <c r="AO7" i="2"/>
  <c r="AH7" i="2"/>
  <c r="V33" i="2"/>
  <c r="P33" i="2"/>
  <c r="O38" i="2"/>
  <c r="Z13" i="2"/>
  <c r="T13" i="2"/>
  <c r="AI5" i="2"/>
  <c r="AP5" i="2"/>
  <c r="AN8" i="2"/>
  <c r="AG8" i="2"/>
  <c r="AC24" i="2"/>
  <c r="AD21" i="2"/>
  <c r="AK21" i="2"/>
  <c r="R22" i="2"/>
  <c r="X22" i="2"/>
  <c r="AJ2" i="2"/>
  <c r="AR2" i="2" s="1"/>
  <c r="AQ2" i="2"/>
  <c r="P36" i="2"/>
  <c r="O41" i="2"/>
  <c r="V36" i="2"/>
  <c r="AA2" i="2"/>
  <c r="U2" i="2"/>
  <c r="AB2" i="2" s="1"/>
  <c r="AC22" i="2"/>
  <c r="AD19" i="2"/>
  <c r="AK19" i="2"/>
  <c r="T12" i="2"/>
  <c r="Z12" i="2"/>
  <c r="S19" i="2"/>
  <c r="Y19" i="2"/>
  <c r="X23" i="2"/>
  <c r="R23" i="2"/>
  <c r="AF13" i="2"/>
  <c r="AM13" i="2"/>
  <c r="S15" i="2"/>
  <c r="Y15" i="2"/>
  <c r="Z14" i="2"/>
  <c r="T14" i="2"/>
  <c r="AF15" i="2"/>
  <c r="AM15" i="2"/>
  <c r="P30" i="2"/>
  <c r="O35" i="2"/>
  <c r="V30" i="2"/>
  <c r="P34" i="2"/>
  <c r="V34" i="2"/>
  <c r="O39" i="2"/>
  <c r="W28" i="2"/>
  <c r="Q28" i="2"/>
  <c r="AG10" i="2"/>
  <c r="AN10" i="2"/>
  <c r="R24" i="2"/>
  <c r="X24" i="2"/>
  <c r="W32" i="2" l="1"/>
  <c r="Q32" i="2"/>
  <c r="T19" i="2"/>
  <c r="Z19" i="2"/>
  <c r="AE19" i="2"/>
  <c r="AL19" i="2"/>
  <c r="AO12" i="2"/>
  <c r="AH12" i="2"/>
  <c r="R31" i="2"/>
  <c r="X31" i="2"/>
  <c r="Y20" i="2"/>
  <c r="S20" i="2"/>
  <c r="S26" i="2"/>
  <c r="Y26" i="2"/>
  <c r="V35" i="2"/>
  <c r="O40" i="2"/>
  <c r="P35" i="2"/>
  <c r="AI7" i="2"/>
  <c r="AP7" i="2"/>
  <c r="AH10" i="2"/>
  <c r="AO10" i="2"/>
  <c r="W30" i="2"/>
  <c r="Q30" i="2"/>
  <c r="AG13" i="2"/>
  <c r="AN13" i="2"/>
  <c r="X28" i="2"/>
  <c r="R28" i="2"/>
  <c r="Q34" i="2"/>
  <c r="W34" i="2"/>
  <c r="S23" i="2"/>
  <c r="Y23" i="2"/>
  <c r="AD22" i="2"/>
  <c r="AK22" i="2"/>
  <c r="AC25" i="2"/>
  <c r="V41" i="2"/>
  <c r="O46" i="2"/>
  <c r="P41" i="2"/>
  <c r="AC27" i="2"/>
  <c r="AD24" i="2"/>
  <c r="AK24" i="2"/>
  <c r="AJ5" i="2"/>
  <c r="AR5" i="2" s="1"/>
  <c r="AQ5" i="2"/>
  <c r="W33" i="2"/>
  <c r="Q33" i="2"/>
  <c r="R29" i="2"/>
  <c r="X29" i="2"/>
  <c r="R27" i="2"/>
  <c r="X27" i="2"/>
  <c r="Z18" i="2"/>
  <c r="T18" i="2"/>
  <c r="U16" i="2"/>
  <c r="AB16" i="2" s="1"/>
  <c r="AA16" i="2"/>
  <c r="V37" i="2"/>
  <c r="O42" i="2"/>
  <c r="P37" i="2"/>
  <c r="AM14" i="2"/>
  <c r="AF14" i="2"/>
  <c r="T21" i="2"/>
  <c r="Z21" i="2"/>
  <c r="T17" i="2"/>
  <c r="Z17" i="2"/>
  <c r="AE17" i="2"/>
  <c r="AL17" i="2"/>
  <c r="V39" i="2"/>
  <c r="P39" i="2"/>
  <c r="O44" i="2"/>
  <c r="AA14" i="2"/>
  <c r="U14" i="2"/>
  <c r="AB14" i="2" s="1"/>
  <c r="AF18" i="2"/>
  <c r="AM18" i="2"/>
  <c r="X25" i="2"/>
  <c r="R25" i="2"/>
  <c r="U9" i="2"/>
  <c r="AB9" i="2" s="1"/>
  <c r="AA9" i="2"/>
  <c r="AN11" i="2"/>
  <c r="AG11" i="2"/>
  <c r="AE21" i="2"/>
  <c r="AL21" i="2"/>
  <c r="O43" i="2"/>
  <c r="P38" i="2"/>
  <c r="V38" i="2"/>
  <c r="Y24" i="2"/>
  <c r="S24" i="2"/>
  <c r="AN15" i="2"/>
  <c r="AG15" i="2"/>
  <c r="T15" i="2"/>
  <c r="Z15" i="2"/>
  <c r="U12" i="2"/>
  <c r="AB12" i="2" s="1"/>
  <c r="AA12" i="2"/>
  <c r="Q36" i="2"/>
  <c r="W36" i="2"/>
  <c r="Y22" i="2"/>
  <c r="S22" i="2"/>
  <c r="AH8" i="2"/>
  <c r="AO8" i="2"/>
  <c r="AA13" i="2"/>
  <c r="U13" i="2"/>
  <c r="AB13" i="2" s="1"/>
  <c r="AF16" i="2"/>
  <c r="AM16" i="2"/>
  <c r="U10" i="2"/>
  <c r="AB10" i="2" s="1"/>
  <c r="AA10" i="2"/>
  <c r="AD20" i="2"/>
  <c r="AK20" i="2"/>
  <c r="AC23" i="2"/>
  <c r="W38" i="2" l="1"/>
  <c r="Q38" i="2"/>
  <c r="S25" i="2"/>
  <c r="Y25" i="2"/>
  <c r="AL22" i="2"/>
  <c r="AE22" i="2"/>
  <c r="AH13" i="2"/>
  <c r="AO13" i="2"/>
  <c r="Z24" i="2"/>
  <c r="T24" i="2"/>
  <c r="P43" i="2"/>
  <c r="V43" i="2"/>
  <c r="O48" i="2"/>
  <c r="W37" i="2"/>
  <c r="Q37" i="2"/>
  <c r="S27" i="2"/>
  <c r="Y27" i="2"/>
  <c r="AL24" i="2"/>
  <c r="AE24" i="2"/>
  <c r="Y28" i="2"/>
  <c r="S28" i="2"/>
  <c r="X30" i="2"/>
  <c r="R30" i="2"/>
  <c r="AA19" i="2"/>
  <c r="U19" i="2"/>
  <c r="AB19" i="2" s="1"/>
  <c r="AC26" i="2"/>
  <c r="AD23" i="2"/>
  <c r="AK23" i="2"/>
  <c r="AA17" i="2"/>
  <c r="U17" i="2"/>
  <c r="AB17" i="2" s="1"/>
  <c r="R33" i="2"/>
  <c r="X33" i="2"/>
  <c r="V46" i="2"/>
  <c r="O51" i="2"/>
  <c r="P46" i="2"/>
  <c r="X34" i="2"/>
  <c r="R34" i="2"/>
  <c r="AP10" i="2"/>
  <c r="AI10" i="2"/>
  <c r="O45" i="2"/>
  <c r="P40" i="2"/>
  <c r="V40" i="2"/>
  <c r="AI12" i="2"/>
  <c r="AP12" i="2"/>
  <c r="AL20" i="2"/>
  <c r="AE20" i="2"/>
  <c r="AG16" i="2"/>
  <c r="AN16" i="2"/>
  <c r="AP8" i="2"/>
  <c r="AI8" i="2"/>
  <c r="X36" i="2"/>
  <c r="R36" i="2"/>
  <c r="AA15" i="2"/>
  <c r="U15" i="2"/>
  <c r="AB15" i="2" s="1"/>
  <c r="V44" i="2"/>
  <c r="O49" i="2"/>
  <c r="P44" i="2"/>
  <c r="AF17" i="2"/>
  <c r="AM17" i="2"/>
  <c r="AA21" i="2"/>
  <c r="U21" i="2"/>
  <c r="AB21" i="2" s="1"/>
  <c r="O47" i="2"/>
  <c r="P42" i="2"/>
  <c r="V42" i="2"/>
  <c r="U18" i="2"/>
  <c r="AB18" i="2" s="1"/>
  <c r="AA18" i="2"/>
  <c r="AD27" i="2"/>
  <c r="AK27" i="2"/>
  <c r="AC30" i="2"/>
  <c r="AC28" i="2"/>
  <c r="AD25" i="2"/>
  <c r="AK25" i="2"/>
  <c r="T23" i="2"/>
  <c r="Z23" i="2"/>
  <c r="AQ7" i="2"/>
  <c r="AJ7" i="2"/>
  <c r="AR7" i="2" s="1"/>
  <c r="X32" i="2"/>
  <c r="R32" i="2"/>
  <c r="AH11" i="2"/>
  <c r="AO11" i="2"/>
  <c r="Z20" i="2"/>
  <c r="T20" i="2"/>
  <c r="Z22" i="2"/>
  <c r="T22" i="2"/>
  <c r="AH15" i="2"/>
  <c r="AO15" i="2"/>
  <c r="AF21" i="2"/>
  <c r="AM21" i="2"/>
  <c r="AG18" i="2"/>
  <c r="AN18" i="2"/>
  <c r="W39" i="2"/>
  <c r="Q39" i="2"/>
  <c r="AG14" i="2"/>
  <c r="AN14" i="2"/>
  <c r="Y29" i="2"/>
  <c r="S29" i="2"/>
  <c r="Q41" i="2"/>
  <c r="W41" i="2"/>
  <c r="W35" i="2"/>
  <c r="Q35" i="2"/>
  <c r="T26" i="2"/>
  <c r="Z26" i="2"/>
  <c r="Y31" i="2"/>
  <c r="S31" i="2"/>
  <c r="AF19" i="2"/>
  <c r="AM19" i="2"/>
  <c r="P49" i="2" l="1"/>
  <c r="V49" i="2"/>
  <c r="Z27" i="2"/>
  <c r="T27" i="2"/>
  <c r="AN21" i="2"/>
  <c r="AG21" i="2"/>
  <c r="AP11" i="2"/>
  <c r="AI11" i="2"/>
  <c r="AL25" i="2"/>
  <c r="AE25" i="2"/>
  <c r="AL27" i="2"/>
  <c r="AE27" i="2"/>
  <c r="Q42" i="2"/>
  <c r="W42" i="2"/>
  <c r="AH16" i="2"/>
  <c r="AO16" i="2"/>
  <c r="AQ12" i="2"/>
  <c r="AJ12" i="2"/>
  <c r="AR12" i="2" s="1"/>
  <c r="AJ10" i="2"/>
  <c r="AR10" i="2" s="1"/>
  <c r="AQ10" i="2"/>
  <c r="Q46" i="2"/>
  <c r="W46" i="2"/>
  <c r="Y33" i="2"/>
  <c r="S33" i="2"/>
  <c r="AE23" i="2"/>
  <c r="AL23" i="2"/>
  <c r="Y30" i="2"/>
  <c r="S30" i="2"/>
  <c r="AF24" i="2"/>
  <c r="AM24" i="2"/>
  <c r="R37" i="2"/>
  <c r="X37" i="2"/>
  <c r="W43" i="2"/>
  <c r="Q43" i="2"/>
  <c r="AP13" i="2"/>
  <c r="AI13" i="2"/>
  <c r="T25" i="2"/>
  <c r="Z25" i="2"/>
  <c r="R35" i="2"/>
  <c r="X35" i="2"/>
  <c r="R39" i="2"/>
  <c r="X39" i="2"/>
  <c r="Y36" i="2"/>
  <c r="S36" i="2"/>
  <c r="U20" i="2"/>
  <c r="AB20" i="2" s="1"/>
  <c r="AA20" i="2"/>
  <c r="Y32" i="2"/>
  <c r="S32" i="2"/>
  <c r="AK28" i="2"/>
  <c r="AD28" i="2"/>
  <c r="AC31" i="2"/>
  <c r="P47" i="2"/>
  <c r="V47" i="2"/>
  <c r="O52" i="2"/>
  <c r="AN17" i="2"/>
  <c r="AG17" i="2"/>
  <c r="AJ8" i="2"/>
  <c r="AR8" i="2" s="1"/>
  <c r="AQ8" i="2"/>
  <c r="AF20" i="2"/>
  <c r="AM20" i="2"/>
  <c r="P51" i="2"/>
  <c r="V51" i="2"/>
  <c r="AC29" i="2"/>
  <c r="AK26" i="2"/>
  <c r="AD26" i="2"/>
  <c r="U24" i="2"/>
  <c r="AB24" i="2" s="1"/>
  <c r="AA24" i="2"/>
  <c r="AF22" i="2"/>
  <c r="AM22" i="2"/>
  <c r="X38" i="2"/>
  <c r="R38" i="2"/>
  <c r="Z31" i="2"/>
  <c r="T31" i="2"/>
  <c r="Z29" i="2"/>
  <c r="T29" i="2"/>
  <c r="U22" i="2"/>
  <c r="AB22" i="2" s="1"/>
  <c r="AA22" i="2"/>
  <c r="P45" i="2"/>
  <c r="O50" i="2"/>
  <c r="V45" i="2"/>
  <c r="AN19" i="2"/>
  <c r="AG19" i="2"/>
  <c r="AA26" i="2"/>
  <c r="U26" i="2"/>
  <c r="AB26" i="2" s="1"/>
  <c r="R41" i="2"/>
  <c r="X41" i="2"/>
  <c r="AH14" i="2"/>
  <c r="AO14" i="2"/>
  <c r="AH18" i="2"/>
  <c r="AO18" i="2"/>
  <c r="AI15" i="2"/>
  <c r="AP15" i="2"/>
  <c r="AA23" i="2"/>
  <c r="U23" i="2"/>
  <c r="AB23" i="2" s="1"/>
  <c r="AD30" i="2"/>
  <c r="AC33" i="2"/>
  <c r="AK30" i="2"/>
  <c r="Q44" i="2"/>
  <c r="W44" i="2"/>
  <c r="W40" i="2"/>
  <c r="Q40" i="2"/>
  <c r="Y34" i="2"/>
  <c r="S34" i="2"/>
  <c r="T28" i="2"/>
  <c r="Z28" i="2"/>
  <c r="V48" i="2"/>
  <c r="O53" i="2"/>
  <c r="P48" i="2"/>
  <c r="AG22" i="2" l="1"/>
  <c r="AN22" i="2"/>
  <c r="W47" i="2"/>
  <c r="Q47" i="2"/>
  <c r="T36" i="2"/>
  <c r="Z36" i="2"/>
  <c r="Z33" i="2"/>
  <c r="T33" i="2"/>
  <c r="U27" i="2"/>
  <c r="AB27" i="2" s="1"/>
  <c r="AA27" i="2"/>
  <c r="AJ15" i="2"/>
  <c r="AR15" i="2" s="1"/>
  <c r="AQ15" i="2"/>
  <c r="V50" i="2"/>
  <c r="P50" i="2"/>
  <c r="U29" i="2"/>
  <c r="AB29" i="2" s="1"/>
  <c r="AA29" i="2"/>
  <c r="Y38" i="2"/>
  <c r="S38" i="2"/>
  <c r="AD29" i="2"/>
  <c r="AC32" i="2"/>
  <c r="AK29" i="2"/>
  <c r="AG20" i="2"/>
  <c r="AN20" i="2"/>
  <c r="AD31" i="2"/>
  <c r="AK31" i="2"/>
  <c r="AC34" i="2"/>
  <c r="S35" i="2"/>
  <c r="Y35" i="2"/>
  <c r="S37" i="2"/>
  <c r="Y37" i="2"/>
  <c r="AP16" i="2"/>
  <c r="AI16" i="2"/>
  <c r="U28" i="2"/>
  <c r="AB28" i="2" s="1"/>
  <c r="AA28" i="2"/>
  <c r="AD33" i="2"/>
  <c r="AC36" i="2"/>
  <c r="AK33" i="2"/>
  <c r="AH17" i="2"/>
  <c r="AO17" i="2"/>
  <c r="T32" i="2"/>
  <c r="Z32" i="2"/>
  <c r="AJ13" i="2"/>
  <c r="AR13" i="2" s="1"/>
  <c r="AQ13" i="2"/>
  <c r="T30" i="2"/>
  <c r="Z30" i="2"/>
  <c r="AM27" i="2"/>
  <c r="AF27" i="2"/>
  <c r="AJ11" i="2"/>
  <c r="AR11" i="2" s="1"/>
  <c r="AQ11" i="2"/>
  <c r="P53" i="2"/>
  <c r="V53" i="2"/>
  <c r="T34" i="2"/>
  <c r="Z34" i="2"/>
  <c r="AL30" i="2"/>
  <c r="AE30" i="2"/>
  <c r="AI14" i="2"/>
  <c r="AP14" i="2"/>
  <c r="R44" i="2"/>
  <c r="X44" i="2"/>
  <c r="AH19" i="2"/>
  <c r="AO19" i="2"/>
  <c r="W45" i="2"/>
  <c r="Q45" i="2"/>
  <c r="V52" i="2"/>
  <c r="P52" i="2"/>
  <c r="AE28" i="2"/>
  <c r="AL28" i="2"/>
  <c r="X43" i="2"/>
  <c r="R43" i="2"/>
  <c r="AF25" i="2"/>
  <c r="AM25" i="2"/>
  <c r="AH21" i="2"/>
  <c r="AO21" i="2"/>
  <c r="Q48" i="2"/>
  <c r="W48" i="2"/>
  <c r="X40" i="2"/>
  <c r="R40" i="2"/>
  <c r="AP18" i="2"/>
  <c r="AI18" i="2"/>
  <c r="Y41" i="2"/>
  <c r="S41" i="2"/>
  <c r="AA31" i="2"/>
  <c r="U31" i="2"/>
  <c r="AB31" i="2" s="1"/>
  <c r="AL26" i="2"/>
  <c r="AE26" i="2"/>
  <c r="W51" i="2"/>
  <c r="Q51" i="2"/>
  <c r="Y39" i="2"/>
  <c r="S39" i="2"/>
  <c r="AA25" i="2"/>
  <c r="U25" i="2"/>
  <c r="AB25" i="2" s="1"/>
  <c r="AG24" i="2"/>
  <c r="AN24" i="2"/>
  <c r="AF23" i="2"/>
  <c r="AM23" i="2"/>
  <c r="R46" i="2"/>
  <c r="X46" i="2"/>
  <c r="X42" i="2"/>
  <c r="R42" i="2"/>
  <c r="W49" i="2"/>
  <c r="Q49" i="2"/>
  <c r="Y46" i="2" l="1"/>
  <c r="S46" i="2"/>
  <c r="AI19" i="2"/>
  <c r="AP19" i="2"/>
  <c r="AA34" i="2"/>
  <c r="U34" i="2"/>
  <c r="AB34" i="2" s="1"/>
  <c r="AK36" i="2"/>
  <c r="AD36" i="2"/>
  <c r="AC39" i="2"/>
  <c r="X51" i="2"/>
  <c r="R51" i="2"/>
  <c r="X45" i="2"/>
  <c r="R45" i="2"/>
  <c r="AF30" i="2"/>
  <c r="AM30" i="2"/>
  <c r="AN27" i="2"/>
  <c r="AG27" i="2"/>
  <c r="AL33" i="2"/>
  <c r="AE33" i="2"/>
  <c r="Z35" i="2"/>
  <c r="T35" i="2"/>
  <c r="AL29" i="2"/>
  <c r="AE29" i="2"/>
  <c r="AI21" i="2"/>
  <c r="AP21" i="2"/>
  <c r="U32" i="2"/>
  <c r="AB32" i="2" s="1"/>
  <c r="AA32" i="2"/>
  <c r="AJ16" i="2"/>
  <c r="AR16" i="2" s="1"/>
  <c r="AQ16" i="2"/>
  <c r="U33" i="2"/>
  <c r="AB33" i="2" s="1"/>
  <c r="AA33" i="2"/>
  <c r="S42" i="2"/>
  <c r="Y42" i="2"/>
  <c r="AJ18" i="2"/>
  <c r="AR18" i="2" s="1"/>
  <c r="AQ18" i="2"/>
  <c r="AN23" i="2"/>
  <c r="AG23" i="2"/>
  <c r="R48" i="2"/>
  <c r="X48" i="2"/>
  <c r="AN25" i="2"/>
  <c r="AG25" i="2"/>
  <c r="AF28" i="2"/>
  <c r="AM28" i="2"/>
  <c r="Y44" i="2"/>
  <c r="S44" i="2"/>
  <c r="W53" i="2"/>
  <c r="Q53" i="2"/>
  <c r="AI17" i="2"/>
  <c r="AP17" i="2"/>
  <c r="AK34" i="2"/>
  <c r="AC37" i="2"/>
  <c r="AD34" i="2"/>
  <c r="AH20" i="2"/>
  <c r="AO20" i="2"/>
  <c r="T38" i="2"/>
  <c r="Z38" i="2"/>
  <c r="Q50" i="2"/>
  <c r="W50" i="2"/>
  <c r="AH24" i="2"/>
  <c r="AO24" i="2"/>
  <c r="AQ14" i="2"/>
  <c r="AJ14" i="2"/>
  <c r="AR14" i="2" s="1"/>
  <c r="AA30" i="2"/>
  <c r="U30" i="2"/>
  <c r="AB30" i="2" s="1"/>
  <c r="AL31" i="2"/>
  <c r="AE31" i="2"/>
  <c r="AC35" i="2"/>
  <c r="AK32" i="2"/>
  <c r="AD32" i="2"/>
  <c r="X47" i="2"/>
  <c r="R47" i="2"/>
  <c r="X49" i="2"/>
  <c r="R49" i="2"/>
  <c r="Z39" i="2"/>
  <c r="T39" i="2"/>
  <c r="AF26" i="2"/>
  <c r="AM26" i="2"/>
  <c r="Z41" i="2"/>
  <c r="T41" i="2"/>
  <c r="Y40" i="2"/>
  <c r="S40" i="2"/>
  <c r="S43" i="2"/>
  <c r="Y43" i="2"/>
  <c r="Q52" i="2"/>
  <c r="W52" i="2"/>
  <c r="Z37" i="2"/>
  <c r="T37" i="2"/>
  <c r="U36" i="2"/>
  <c r="AB36" i="2" s="1"/>
  <c r="AA36" i="2"/>
  <c r="AH22" i="2"/>
  <c r="AO22" i="2"/>
  <c r="T42" i="2" l="1"/>
  <c r="Z42" i="2"/>
  <c r="AE36" i="2"/>
  <c r="AL36" i="2"/>
  <c r="AA37" i="2"/>
  <c r="U37" i="2"/>
  <c r="AB37" i="2" s="1"/>
  <c r="AA41" i="2"/>
  <c r="U41" i="2"/>
  <c r="AB41" i="2" s="1"/>
  <c r="AA39" i="2"/>
  <c r="U39" i="2"/>
  <c r="AB39" i="2" s="1"/>
  <c r="S47" i="2"/>
  <c r="Y47" i="2"/>
  <c r="AD35" i="2"/>
  <c r="AC38" i="2"/>
  <c r="AK35" i="2"/>
  <c r="AP24" i="2"/>
  <c r="AI24" i="2"/>
  <c r="U38" i="2"/>
  <c r="AB38" i="2" s="1"/>
  <c r="AA38" i="2"/>
  <c r="AD37" i="2"/>
  <c r="AC40" i="2"/>
  <c r="AK37" i="2"/>
  <c r="X53" i="2"/>
  <c r="R53" i="2"/>
  <c r="AM29" i="2"/>
  <c r="AF29" i="2"/>
  <c r="AF33" i="2"/>
  <c r="AM33" i="2"/>
  <c r="S51" i="2"/>
  <c r="Y51" i="2"/>
  <c r="AJ19" i="2"/>
  <c r="AR19" i="2" s="1"/>
  <c r="AQ19" i="2"/>
  <c r="R52" i="2"/>
  <c r="X52" i="2"/>
  <c r="AN26" i="2"/>
  <c r="AG26" i="2"/>
  <c r="AJ17" i="2"/>
  <c r="AR17" i="2" s="1"/>
  <c r="AQ17" i="2"/>
  <c r="AP22" i="2"/>
  <c r="AI22" i="2"/>
  <c r="T43" i="2"/>
  <c r="Z43" i="2"/>
  <c r="AF31" i="2"/>
  <c r="AM31" i="2"/>
  <c r="AN28" i="2"/>
  <c r="AG28" i="2"/>
  <c r="Y48" i="2"/>
  <c r="S48" i="2"/>
  <c r="AN30" i="2"/>
  <c r="AG30" i="2"/>
  <c r="Z46" i="2"/>
  <c r="T46" i="2"/>
  <c r="AL34" i="2"/>
  <c r="AE34" i="2"/>
  <c r="AJ21" i="2"/>
  <c r="AR21" i="2" s="1"/>
  <c r="AQ21" i="2"/>
  <c r="T40" i="2"/>
  <c r="Z40" i="2"/>
  <c r="S49" i="2"/>
  <c r="Y49" i="2"/>
  <c r="AL32" i="2"/>
  <c r="AE32" i="2"/>
  <c r="R50" i="2"/>
  <c r="X50" i="2"/>
  <c r="AP20" i="2"/>
  <c r="AI20" i="2"/>
  <c r="Z44" i="2"/>
  <c r="T44" i="2"/>
  <c r="AO25" i="2"/>
  <c r="AH25" i="2"/>
  <c r="AH23" i="2"/>
  <c r="AO23" i="2"/>
  <c r="AA35" i="2"/>
  <c r="U35" i="2"/>
  <c r="AB35" i="2" s="1"/>
  <c r="AH27" i="2"/>
  <c r="AO27" i="2"/>
  <c r="S45" i="2"/>
  <c r="Y45" i="2"/>
  <c r="AD39" i="2"/>
  <c r="AK39" i="2"/>
  <c r="AC42" i="2"/>
  <c r="U46" i="2" l="1"/>
  <c r="AB46" i="2" s="1"/>
  <c r="AA46" i="2"/>
  <c r="AJ22" i="2"/>
  <c r="AR22" i="2" s="1"/>
  <c r="AQ22" i="2"/>
  <c r="AL37" i="2"/>
  <c r="AE37" i="2"/>
  <c r="AL39" i="2"/>
  <c r="AE39" i="2"/>
  <c r="AP27" i="2"/>
  <c r="AI27" i="2"/>
  <c r="Y50" i="2"/>
  <c r="S50" i="2"/>
  <c r="T49" i="2"/>
  <c r="Z49" i="2"/>
  <c r="AN31" i="2"/>
  <c r="AG31" i="2"/>
  <c r="AN33" i="2"/>
  <c r="AG33" i="2"/>
  <c r="T47" i="2"/>
  <c r="Z47" i="2"/>
  <c r="AF36" i="2"/>
  <c r="AM36" i="2"/>
  <c r="U44" i="2"/>
  <c r="AB44" i="2" s="1"/>
  <c r="AA44" i="2"/>
  <c r="Z48" i="2"/>
  <c r="T48" i="2"/>
  <c r="S53" i="2"/>
  <c r="Y53" i="2"/>
  <c r="AI23" i="2"/>
  <c r="AP23" i="2"/>
  <c r="AP25" i="2"/>
  <c r="AI25" i="2"/>
  <c r="AJ20" i="2"/>
  <c r="AR20" i="2" s="1"/>
  <c r="AQ20" i="2"/>
  <c r="AF32" i="2"/>
  <c r="AM32" i="2"/>
  <c r="AF34" i="2"/>
  <c r="AM34" i="2"/>
  <c r="AO30" i="2"/>
  <c r="AH30" i="2"/>
  <c r="AO28" i="2"/>
  <c r="AH28" i="2"/>
  <c r="AG29" i="2"/>
  <c r="AN29" i="2"/>
  <c r="AD38" i="2"/>
  <c r="AC41" i="2"/>
  <c r="AK38" i="2"/>
  <c r="AO26" i="2"/>
  <c r="AH26" i="2"/>
  <c r="AK42" i="2"/>
  <c r="AD42" i="2"/>
  <c r="AC45" i="2"/>
  <c r="T45" i="2"/>
  <c r="Z45" i="2"/>
  <c r="AA40" i="2"/>
  <c r="U40" i="2"/>
  <c r="AB40" i="2" s="1"/>
  <c r="AA43" i="2"/>
  <c r="U43" i="2"/>
  <c r="AB43" i="2" s="1"/>
  <c r="Y52" i="2"/>
  <c r="S52" i="2"/>
  <c r="T51" i="2"/>
  <c r="Z51" i="2"/>
  <c r="AC43" i="2"/>
  <c r="AK40" i="2"/>
  <c r="AD40" i="2"/>
  <c r="AJ24" i="2"/>
  <c r="AR24" i="2" s="1"/>
  <c r="AQ24" i="2"/>
  <c r="AL35" i="2"/>
  <c r="AE35" i="2"/>
  <c r="AA42" i="2"/>
  <c r="U42" i="2"/>
  <c r="AB42" i="2" s="1"/>
  <c r="Z52" i="2" l="1"/>
  <c r="T52" i="2"/>
  <c r="Z50" i="2"/>
  <c r="T50" i="2"/>
  <c r="T53" i="2"/>
  <c r="Z53" i="2"/>
  <c r="AA47" i="2"/>
  <c r="U47" i="2"/>
  <c r="AB47" i="2" s="1"/>
  <c r="AI30" i="2"/>
  <c r="AP30" i="2"/>
  <c r="AJ25" i="2"/>
  <c r="AR25" i="2" s="1"/>
  <c r="AQ25" i="2"/>
  <c r="AF39" i="2"/>
  <c r="AM39" i="2"/>
  <c r="AN32" i="2"/>
  <c r="AG32" i="2"/>
  <c r="AC44" i="2"/>
  <c r="AD41" i="2"/>
  <c r="AK41" i="2"/>
  <c r="AP28" i="2"/>
  <c r="AI28" i="2"/>
  <c r="U48" i="2"/>
  <c r="AB48" i="2" s="1"/>
  <c r="AA48" i="2"/>
  <c r="AH33" i="2"/>
  <c r="AO33" i="2"/>
  <c r="AQ27" i="2"/>
  <c r="AJ27" i="2"/>
  <c r="AR27" i="2" s="1"/>
  <c r="AM37" i="2"/>
  <c r="AF37" i="2"/>
  <c r="AC48" i="2"/>
  <c r="AK45" i="2"/>
  <c r="AD45" i="2"/>
  <c r="AH31" i="2"/>
  <c r="AO31" i="2"/>
  <c r="AC46" i="2"/>
  <c r="AD43" i="2"/>
  <c r="AK43" i="2"/>
  <c r="AL42" i="2"/>
  <c r="AE42" i="2"/>
  <c r="AH29" i="2"/>
  <c r="AO29" i="2"/>
  <c r="AM35" i="2"/>
  <c r="AF35" i="2"/>
  <c r="AL40" i="2"/>
  <c r="AE40" i="2"/>
  <c r="AA51" i="2"/>
  <c r="U51" i="2"/>
  <c r="AB51" i="2" s="1"/>
  <c r="AA45" i="2"/>
  <c r="U45" i="2"/>
  <c r="AB45" i="2" s="1"/>
  <c r="AP26" i="2"/>
  <c r="AI26" i="2"/>
  <c r="AE38" i="2"/>
  <c r="AL38" i="2"/>
  <c r="AN34" i="2"/>
  <c r="AG34" i="2"/>
  <c r="AJ23" i="2"/>
  <c r="AR23" i="2" s="1"/>
  <c r="AQ23" i="2"/>
  <c r="AN36" i="2"/>
  <c r="AG36" i="2"/>
  <c r="AA49" i="2"/>
  <c r="U49" i="2"/>
  <c r="AB49" i="2" s="1"/>
  <c r="AE43" i="2" l="1"/>
  <c r="AL43" i="2"/>
  <c r="AE45" i="2"/>
  <c r="AL45" i="2"/>
  <c r="AF42" i="2"/>
  <c r="AM42" i="2"/>
  <c r="AD46" i="2"/>
  <c r="AK46" i="2"/>
  <c r="AC49" i="2"/>
  <c r="AP29" i="2"/>
  <c r="AI29" i="2"/>
  <c r="AP33" i="2"/>
  <c r="AI33" i="2"/>
  <c r="AH32" i="2"/>
  <c r="AO32" i="2"/>
  <c r="U50" i="2"/>
  <c r="AB50" i="2" s="1"/>
  <c r="AA50" i="2"/>
  <c r="AO36" i="2"/>
  <c r="AH36" i="2"/>
  <c r="AH34" i="2"/>
  <c r="AO34" i="2"/>
  <c r="AJ26" i="2"/>
  <c r="AR26" i="2" s="1"/>
  <c r="AQ26" i="2"/>
  <c r="AN35" i="2"/>
  <c r="AG35" i="2"/>
  <c r="AD48" i="2"/>
  <c r="AK48" i="2"/>
  <c r="AC51" i="2"/>
  <c r="AL41" i="2"/>
  <c r="AE41" i="2"/>
  <c r="U52" i="2"/>
  <c r="AB52" i="2" s="1"/>
  <c r="AA52" i="2"/>
  <c r="AF38" i="2"/>
  <c r="AM38" i="2"/>
  <c r="AF40" i="2"/>
  <c r="AM40" i="2"/>
  <c r="AP31" i="2"/>
  <c r="AI31" i="2"/>
  <c r="AG37" i="2"/>
  <c r="AN37" i="2"/>
  <c r="AJ28" i="2"/>
  <c r="AR28" i="2" s="1"/>
  <c r="AQ28" i="2"/>
  <c r="AD44" i="2"/>
  <c r="AK44" i="2"/>
  <c r="AC47" i="2"/>
  <c r="AG39" i="2"/>
  <c r="AN39" i="2"/>
  <c r="AJ30" i="2"/>
  <c r="AR30" i="2" s="1"/>
  <c r="AQ30" i="2"/>
  <c r="AA53" i="2"/>
  <c r="U53" i="2"/>
  <c r="AB53" i="2" s="1"/>
  <c r="AP34" i="2" l="1"/>
  <c r="AI34" i="2"/>
  <c r="AL44" i="2"/>
  <c r="AE44" i="2"/>
  <c r="AH37" i="2"/>
  <c r="AO37" i="2"/>
  <c r="AN40" i="2"/>
  <c r="AG40" i="2"/>
  <c r="AP36" i="2"/>
  <c r="AI36" i="2"/>
  <c r="AQ29" i="2"/>
  <c r="AJ29" i="2"/>
  <c r="AR29" i="2" s="1"/>
  <c r="AL46" i="2"/>
  <c r="AE46" i="2"/>
  <c r="AF45" i="2"/>
  <c r="AM45" i="2"/>
  <c r="AH39" i="2"/>
  <c r="AO39" i="2"/>
  <c r="AQ31" i="2"/>
  <c r="AJ31" i="2"/>
  <c r="AR31" i="2" s="1"/>
  <c r="AM41" i="2"/>
  <c r="AF41" i="2"/>
  <c r="AL48" i="2"/>
  <c r="AE48" i="2"/>
  <c r="AI32" i="2"/>
  <c r="AP32" i="2"/>
  <c r="AD51" i="2"/>
  <c r="AK51" i="2"/>
  <c r="AC50" i="2"/>
  <c r="AD47" i="2"/>
  <c r="AK47" i="2"/>
  <c r="AN38" i="2"/>
  <c r="AG38" i="2"/>
  <c r="AH35" i="2"/>
  <c r="AO35" i="2"/>
  <c r="AJ33" i="2"/>
  <c r="AR33" i="2" s="1"/>
  <c r="AQ33" i="2"/>
  <c r="AC52" i="2"/>
  <c r="AD49" i="2"/>
  <c r="AK49" i="2"/>
  <c r="AN42" i="2"/>
  <c r="AG42" i="2"/>
  <c r="AF43" i="2"/>
  <c r="AM43" i="2"/>
  <c r="AF48" i="2" l="1"/>
  <c r="AM48" i="2"/>
  <c r="AE49" i="2"/>
  <c r="AL49" i="2"/>
  <c r="AE51" i="2"/>
  <c r="AL51" i="2"/>
  <c r="AN45" i="2"/>
  <c r="AG45" i="2"/>
  <c r="AH40" i="2"/>
  <c r="AO40" i="2"/>
  <c r="AN43" i="2"/>
  <c r="AG43" i="2"/>
  <c r="AO42" i="2"/>
  <c r="AH42" i="2"/>
  <c r="AN41" i="2"/>
  <c r="AG41" i="2"/>
  <c r="AM46" i="2"/>
  <c r="AF46" i="2"/>
  <c r="AJ36" i="2"/>
  <c r="AR36" i="2" s="1"/>
  <c r="AQ36" i="2"/>
  <c r="AJ34" i="2"/>
  <c r="AR34" i="2" s="1"/>
  <c r="AQ34" i="2"/>
  <c r="AF44" i="2"/>
  <c r="AM44" i="2"/>
  <c r="AD52" i="2"/>
  <c r="AK52" i="2"/>
  <c r="AP35" i="2"/>
  <c r="AI35" i="2"/>
  <c r="AE47" i="2"/>
  <c r="AL47" i="2"/>
  <c r="AO38" i="2"/>
  <c r="AH38" i="2"/>
  <c r="AD50" i="2"/>
  <c r="AK50" i="2"/>
  <c r="AC53" i="2"/>
  <c r="AJ32" i="2"/>
  <c r="AR32" i="2" s="1"/>
  <c r="AQ32" i="2"/>
  <c r="AP39" i="2"/>
  <c r="AI39" i="2"/>
  <c r="AP37" i="2"/>
  <c r="AI37" i="2"/>
  <c r="AJ35" i="2" l="1"/>
  <c r="AR35" i="2" s="1"/>
  <c r="AQ35" i="2"/>
  <c r="AH41" i="2"/>
  <c r="AO41" i="2"/>
  <c r="AO43" i="2"/>
  <c r="AH43" i="2"/>
  <c r="AH45" i="2"/>
  <c r="AO45" i="2"/>
  <c r="AQ39" i="2"/>
  <c r="AJ39" i="2"/>
  <c r="AR39" i="2" s="1"/>
  <c r="AD53" i="2"/>
  <c r="AK53" i="2"/>
  <c r="AG44" i="2"/>
  <c r="AN44" i="2"/>
  <c r="AF49" i="2"/>
  <c r="AM49" i="2"/>
  <c r="AI38" i="2"/>
  <c r="AP38" i="2"/>
  <c r="AG46" i="2"/>
  <c r="AN46" i="2"/>
  <c r="AP42" i="2"/>
  <c r="AI42" i="2"/>
  <c r="AQ37" i="2"/>
  <c r="AJ37" i="2"/>
  <c r="AR37" i="2" s="1"/>
  <c r="AL50" i="2"/>
  <c r="AE50" i="2"/>
  <c r="AF47" i="2"/>
  <c r="AM47" i="2"/>
  <c r="AL52" i="2"/>
  <c r="AE52" i="2"/>
  <c r="AI40" i="2"/>
  <c r="AP40" i="2"/>
  <c r="AF51" i="2"/>
  <c r="AM51" i="2"/>
  <c r="AG48" i="2"/>
  <c r="AN48" i="2"/>
  <c r="AJ40" i="2" l="1"/>
  <c r="AR40" i="2" s="1"/>
  <c r="AQ40" i="2"/>
  <c r="AN47" i="2"/>
  <c r="AG47" i="2"/>
  <c r="AH46" i="2"/>
  <c r="AO46" i="2"/>
  <c r="AN49" i="2"/>
  <c r="AG49" i="2"/>
  <c r="AE53" i="2"/>
  <c r="AL53" i="2"/>
  <c r="AI45" i="2"/>
  <c r="AP45" i="2"/>
  <c r="AP41" i="2"/>
  <c r="AI41" i="2"/>
  <c r="AI43" i="2"/>
  <c r="AP43" i="2"/>
  <c r="AH48" i="2"/>
  <c r="AO48" i="2"/>
  <c r="AF52" i="2"/>
  <c r="AM52" i="2"/>
  <c r="AF50" i="2"/>
  <c r="AM50" i="2"/>
  <c r="AJ42" i="2"/>
  <c r="AR42" i="2" s="1"/>
  <c r="AQ42" i="2"/>
  <c r="AN51" i="2"/>
  <c r="AG51" i="2"/>
  <c r="AJ38" i="2"/>
  <c r="AR38" i="2" s="1"/>
  <c r="AQ38" i="2"/>
  <c r="AH44" i="2"/>
  <c r="AO44" i="2"/>
  <c r="AH49" i="2" l="1"/>
  <c r="AO49" i="2"/>
  <c r="AG52" i="2"/>
  <c r="AN52" i="2"/>
  <c r="AJ43" i="2"/>
  <c r="AR43" i="2" s="1"/>
  <c r="AQ43" i="2"/>
  <c r="AJ45" i="2"/>
  <c r="AR45" i="2" s="1"/>
  <c r="AQ45" i="2"/>
  <c r="AH51" i="2"/>
  <c r="AO51" i="2"/>
  <c r="AJ41" i="2"/>
  <c r="AR41" i="2" s="1"/>
  <c r="AQ41" i="2"/>
  <c r="AO47" i="2"/>
  <c r="AH47" i="2"/>
  <c r="AP44" i="2"/>
  <c r="AI44" i="2"/>
  <c r="AG50" i="2"/>
  <c r="AN50" i="2"/>
  <c r="AP48" i="2"/>
  <c r="AI48" i="2"/>
  <c r="AF53" i="2"/>
  <c r="AM53" i="2"/>
  <c r="AP46" i="2"/>
  <c r="AI46" i="2"/>
  <c r="AJ46" i="2" l="1"/>
  <c r="AR46" i="2" s="1"/>
  <c r="AQ46" i="2"/>
  <c r="AH52" i="2"/>
  <c r="AO52" i="2"/>
  <c r="AQ48" i="2"/>
  <c r="AJ48" i="2"/>
  <c r="AR48" i="2" s="1"/>
  <c r="AQ44" i="2"/>
  <c r="AJ44" i="2"/>
  <c r="AR44" i="2" s="1"/>
  <c r="AI47" i="2"/>
  <c r="AP47" i="2"/>
  <c r="AN53" i="2"/>
  <c r="AG53" i="2"/>
  <c r="AH50" i="2"/>
  <c r="AO50" i="2"/>
  <c r="AI51" i="2"/>
  <c r="AP51" i="2"/>
  <c r="AI49" i="2"/>
  <c r="AP49" i="2"/>
  <c r="AH53" i="2" l="1"/>
  <c r="AO53" i="2"/>
  <c r="AJ51" i="2"/>
  <c r="AR51" i="2" s="1"/>
  <c r="AQ51" i="2"/>
  <c r="AP52" i="2"/>
  <c r="AI52" i="2"/>
  <c r="AJ49" i="2"/>
  <c r="AR49" i="2" s="1"/>
  <c r="AQ49" i="2"/>
  <c r="AP50" i="2"/>
  <c r="AI50" i="2"/>
  <c r="AJ47" i="2"/>
  <c r="AR47" i="2" s="1"/>
  <c r="AQ47" i="2"/>
  <c r="AJ50" i="2" l="1"/>
  <c r="AR50" i="2" s="1"/>
  <c r="AQ50" i="2"/>
  <c r="AJ52" i="2"/>
  <c r="AR52" i="2" s="1"/>
  <c r="AQ52" i="2"/>
  <c r="AI53" i="2"/>
  <c r="AP53" i="2"/>
  <c r="AJ53" i="2" l="1"/>
  <c r="AR53" i="2" s="1"/>
  <c r="AQ53" i="2"/>
</calcChain>
</file>

<file path=xl/sharedStrings.xml><?xml version="1.0" encoding="utf-8"?>
<sst xmlns="http://schemas.openxmlformats.org/spreadsheetml/2006/main" count="169" uniqueCount="130">
  <si>
    <t xml:space="preserve"> Jours Férier</t>
  </si>
  <si>
    <t>Mois</t>
  </si>
  <si>
    <t>Num</t>
  </si>
  <si>
    <t>Années</t>
  </si>
  <si>
    <t>Salariés</t>
  </si>
  <si>
    <t>Sem.1</t>
  </si>
  <si>
    <t>jour de l'an</t>
  </si>
  <si>
    <t>Janvier</t>
  </si>
  <si>
    <t>Arthur D</t>
  </si>
  <si>
    <t>Sem.2</t>
  </si>
  <si>
    <t xml:space="preserve">Pâques </t>
  </si>
  <si>
    <t>Février</t>
  </si>
  <si>
    <t>Bencherki M</t>
  </si>
  <si>
    <t>Sem.3</t>
  </si>
  <si>
    <t>Lundi de Pâques</t>
  </si>
  <si>
    <t>Mars</t>
  </si>
  <si>
    <t>Benjamin L</t>
  </si>
  <si>
    <t>Sem.4</t>
  </si>
  <si>
    <t>Fête du travail</t>
  </si>
  <si>
    <t>Avril</t>
  </si>
  <si>
    <t>Clément C</t>
  </si>
  <si>
    <t>Sem.5</t>
  </si>
  <si>
    <t>Armistice 39/45</t>
  </si>
  <si>
    <t>Mai</t>
  </si>
  <si>
    <t>David D</t>
  </si>
  <si>
    <t>Sem.6</t>
  </si>
  <si>
    <t>Ascension</t>
  </si>
  <si>
    <t>Juin</t>
  </si>
  <si>
    <t>Fabrice S</t>
  </si>
  <si>
    <t>Sem.7</t>
  </si>
  <si>
    <t>Pentecôte</t>
  </si>
  <si>
    <t>Juillet</t>
  </si>
  <si>
    <t>Luis R</t>
  </si>
  <si>
    <t>Sem.8</t>
  </si>
  <si>
    <t>Lundi de Pentecôte</t>
  </si>
  <si>
    <t>Août</t>
  </si>
  <si>
    <t>Michel J</t>
  </si>
  <si>
    <t>Sem.9</t>
  </si>
  <si>
    <t>Fête Nationale</t>
  </si>
  <si>
    <t>Septembre</t>
  </si>
  <si>
    <t>Mickaéla G</t>
  </si>
  <si>
    <t>Sem.10</t>
  </si>
  <si>
    <t>Assomption</t>
  </si>
  <si>
    <t>Octobre</t>
  </si>
  <si>
    <t>Sliman V</t>
  </si>
  <si>
    <t>Sem.11</t>
  </si>
  <si>
    <t>Toussaint</t>
  </si>
  <si>
    <t>Novembre</t>
  </si>
  <si>
    <t>Steven M</t>
  </si>
  <si>
    <t>Sem.12</t>
  </si>
  <si>
    <t>Armistice 14/18</t>
  </si>
  <si>
    <t>Décembre</t>
  </si>
  <si>
    <t>Aka Charle G</t>
  </si>
  <si>
    <t>Sem.13</t>
  </si>
  <si>
    <t>Noël</t>
  </si>
  <si>
    <t>David A</t>
  </si>
  <si>
    <t>Sem.14</t>
  </si>
  <si>
    <t>Sem.15</t>
  </si>
  <si>
    <t>Horaires</t>
  </si>
  <si>
    <t>Tranches</t>
  </si>
  <si>
    <t>Abréviation</t>
  </si>
  <si>
    <t>Chef d'équipe</t>
  </si>
  <si>
    <t>Poste libre</t>
  </si>
  <si>
    <t>Sem.16</t>
  </si>
  <si>
    <t xml:space="preserve">Matin </t>
  </si>
  <si>
    <t>MMR</t>
  </si>
  <si>
    <t>Diagnostiqueur</t>
  </si>
  <si>
    <t>Sem.17</t>
  </si>
  <si>
    <t>Matin 1</t>
  </si>
  <si>
    <t>M1</t>
  </si>
  <si>
    <t>Technicien MR</t>
  </si>
  <si>
    <t>SMR</t>
  </si>
  <si>
    <t>Sem.18</t>
  </si>
  <si>
    <t>Journée</t>
  </si>
  <si>
    <t>JADM</t>
  </si>
  <si>
    <t>Carrossier</t>
  </si>
  <si>
    <t>Sem.19</t>
  </si>
  <si>
    <t xml:space="preserve">Soir </t>
  </si>
  <si>
    <t>Sem.20</t>
  </si>
  <si>
    <t>Soir1</t>
  </si>
  <si>
    <t>SADM</t>
  </si>
  <si>
    <t>Sem.21</t>
  </si>
  <si>
    <t>CA</t>
  </si>
  <si>
    <t>RTT</t>
  </si>
  <si>
    <t>Sem.22</t>
  </si>
  <si>
    <t>MAL</t>
  </si>
  <si>
    <t>Sem.23</t>
  </si>
  <si>
    <t>Sem.24</t>
  </si>
  <si>
    <t>Sem.25</t>
  </si>
  <si>
    <t>Légende des codes - horaires</t>
  </si>
  <si>
    <t>Sem.26</t>
  </si>
  <si>
    <t>-</t>
  </si>
  <si>
    <t>Sem.27</t>
  </si>
  <si>
    <t>Sem.28</t>
  </si>
  <si>
    <t>Sem.29</t>
  </si>
  <si>
    <t>Sem.30</t>
  </si>
  <si>
    <t>Sem.31</t>
  </si>
  <si>
    <t>Sem.32</t>
  </si>
  <si>
    <t>Sem.33</t>
  </si>
  <si>
    <t>Sem.34</t>
  </si>
  <si>
    <t>Sem.35</t>
  </si>
  <si>
    <t>Sem.36</t>
  </si>
  <si>
    <t>Sem.37</t>
  </si>
  <si>
    <t>Sem.38</t>
  </si>
  <si>
    <t>Sem.39</t>
  </si>
  <si>
    <t>Sem.40</t>
  </si>
  <si>
    <t>Sem.41</t>
  </si>
  <si>
    <t>Sem.42</t>
  </si>
  <si>
    <t>Sem.43</t>
  </si>
  <si>
    <t>Sem.44</t>
  </si>
  <si>
    <t>Sem.45</t>
  </si>
  <si>
    <t>Sem.46</t>
  </si>
  <si>
    <t>Sem.47</t>
  </si>
  <si>
    <t>Sem.48</t>
  </si>
  <si>
    <t>Sem.49</t>
  </si>
  <si>
    <t>Sem.50</t>
  </si>
  <si>
    <t>Sem.51</t>
  </si>
  <si>
    <t>Sem.52</t>
  </si>
  <si>
    <t>Sub Masquer_Jour()</t>
  </si>
  <si>
    <t>Dim Num_Col As Long</t>
  </si>
  <si>
    <t xml:space="preserve">   For Num_Col = 30 To 32     ' Boucle sur les cellules des jours 29, 30 et 31</t>
  </si>
  <si>
    <t xml:space="preserve">      If Month(Cells(6, Num_Col)) &amp; gt = Cells(1, 1) Then</t>
  </si>
  <si>
    <t xml:space="preserve">         Columns(Num_Col).Hidden = True</t>
  </si>
  <si>
    <t xml:space="preserve">      Else</t>
  </si>
  <si>
    <t xml:space="preserve">         Columns(Num_Col).Hidden = False</t>
  </si>
  <si>
    <t xml:space="preserve">     End If</t>
  </si>
  <si>
    <t xml:space="preserve">   Next</t>
  </si>
  <si>
    <t xml:space="preserve">       </t>
  </si>
  <si>
    <t>Range("B6,AF13").ClearContents</t>
  </si>
  <si>
    <t>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</si>
</sst>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1;&quot;&quot;"/>
    <numFmt numFmtId="165" formatCode="[$-F800]dddd\,\ mmmm\ dd\,\ yyyy"/>
    <numFmt numFmtId="166" formatCode="h:mm;@"/>
    <numFmt numFmtId="167" formatCode="ddd\ dd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9"/>
      <color rgb="FF171717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9"/>
      <color rgb="FFC0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1"/>
      <color rgb="FF666666"/>
      <name val="Open Sans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hair">
        <color rgb="FF002060"/>
      </right>
      <top style="double">
        <color rgb="FFFF0000"/>
      </top>
      <bottom style="dashed">
        <color rgb="FF00B0F0"/>
      </bottom>
      <diagonal/>
    </border>
    <border>
      <left style="hair">
        <color rgb="FF002060"/>
      </left>
      <right style="hair">
        <color rgb="FF002060"/>
      </right>
      <top style="double">
        <color rgb="FFFF0000"/>
      </top>
      <bottom style="dashed">
        <color rgb="FF00B0F0"/>
      </bottom>
      <diagonal/>
    </border>
    <border>
      <left style="hair">
        <color rgb="FF002060"/>
      </left>
      <right style="double">
        <color rgb="FFFF0000"/>
      </right>
      <top style="double">
        <color rgb="FFFF0000"/>
      </top>
      <bottom style="dashed">
        <color rgb="FF00B0F0"/>
      </bottom>
      <diagonal/>
    </border>
    <border>
      <left style="double">
        <color rgb="FFFF0000"/>
      </left>
      <right style="hair">
        <color rgb="FF002060"/>
      </right>
      <top style="dashed">
        <color rgb="FF00B0F0"/>
      </top>
      <bottom style="dashed">
        <color rgb="FF00B0F0"/>
      </bottom>
      <diagonal/>
    </border>
    <border>
      <left style="hair">
        <color rgb="FF002060"/>
      </left>
      <right style="hair">
        <color rgb="FF002060"/>
      </right>
      <top style="dashed">
        <color rgb="FF00B0F0"/>
      </top>
      <bottom style="dashed">
        <color rgb="FF00B0F0"/>
      </bottom>
      <diagonal/>
    </border>
    <border>
      <left style="hair">
        <color rgb="FF002060"/>
      </left>
      <right style="double">
        <color rgb="FFFF0000"/>
      </right>
      <top style="dashed">
        <color rgb="FF00B0F0"/>
      </top>
      <bottom style="dashed">
        <color rgb="FF00B0F0"/>
      </bottom>
      <diagonal/>
    </border>
    <border>
      <left style="double">
        <color rgb="FFFF0000"/>
      </left>
      <right style="hair">
        <color rgb="FF002060"/>
      </right>
      <top style="dashed">
        <color rgb="FF00B0F0"/>
      </top>
      <bottom style="double">
        <color rgb="FFFF0000"/>
      </bottom>
      <diagonal/>
    </border>
    <border>
      <left style="hair">
        <color rgb="FF002060"/>
      </left>
      <right style="hair">
        <color rgb="FF002060"/>
      </right>
      <top style="dashed">
        <color rgb="FF00B0F0"/>
      </top>
      <bottom style="double">
        <color rgb="FFFF0000"/>
      </bottom>
      <diagonal/>
    </border>
    <border>
      <left style="hair">
        <color rgb="FF002060"/>
      </left>
      <right style="double">
        <color rgb="FFFF0000"/>
      </right>
      <top style="dashed">
        <color rgb="FF00B0F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mediumDashDotDot">
        <color auto="1"/>
      </bottom>
      <diagonal/>
    </border>
    <border>
      <left style="double">
        <color rgb="FFFF0000"/>
      </left>
      <right style="double">
        <color rgb="FFFF0000"/>
      </right>
      <top style="mediumDashDotDot">
        <color auto="1"/>
      </top>
      <bottom style="mediumDashDotDot">
        <color auto="1"/>
      </bottom>
      <diagonal/>
    </border>
    <border>
      <left style="double">
        <color rgb="FFFF0000"/>
      </left>
      <right style="double">
        <color rgb="FFFF0000"/>
      </right>
      <top style="mediumDashDotDot">
        <color auto="1"/>
      </top>
      <bottom style="double">
        <color rgb="FFFF000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0" fillId="0" borderId="3" xfId="0" applyBorder="1"/>
    <xf numFmtId="0" fontId="0" fillId="0" borderId="4" xfId="0" applyBorder="1"/>
    <xf numFmtId="164" fontId="0" fillId="0" borderId="4" xfId="0" applyNumberFormat="1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165" fontId="3" fillId="5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3" fillId="6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166" fontId="7" fillId="0" borderId="1" xfId="0" applyNumberFormat="1" applyFont="1" applyBorder="1" applyAlignment="1">
      <alignment horizontal="center" vertical="center"/>
    </xf>
    <xf numFmtId="14" fontId="0" fillId="0" borderId="0" xfId="0" applyNumberFormat="1"/>
    <xf numFmtId="0" fontId="9" fillId="0" borderId="0" xfId="0" applyFont="1"/>
    <xf numFmtId="0" fontId="0" fillId="0" borderId="9" xfId="0" applyBorder="1"/>
    <xf numFmtId="0" fontId="0" fillId="0" borderId="10" xfId="0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7" fontId="0" fillId="7" borderId="12" xfId="0" applyNumberFormat="1" applyFill="1" applyBorder="1" applyAlignment="1">
      <alignment textRotation="90"/>
    </xf>
    <xf numFmtId="167" fontId="0" fillId="7" borderId="13" xfId="0" applyNumberFormat="1" applyFill="1" applyBorder="1" applyAlignment="1">
      <alignment textRotation="90"/>
    </xf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4" fillId="8" borderId="23" xfId="0" applyFont="1" applyFill="1" applyBorder="1" applyAlignment="1">
      <alignment horizontal="center" vertical="center"/>
    </xf>
    <xf numFmtId="0" fontId="4" fillId="8" borderId="24" xfId="0" applyFont="1" applyFill="1" applyBorder="1" applyAlignment="1">
      <alignment horizontal="center" vertical="center"/>
    </xf>
    <xf numFmtId="0" fontId="0" fillId="8" borderId="24" xfId="0" applyFill="1" applyBorder="1" applyAlignment="1">
      <alignment horizontal="center" vertical="center"/>
    </xf>
    <xf numFmtId="0" fontId="4" fillId="8" borderId="25" xfId="0" applyFont="1" applyFill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</font>
      <fill>
        <patternFill>
          <bgColor rgb="FF00B0F0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22" fmlaLink="$A$1" fmlaRange="Sources!$D$3:$D$14" noThreeD="1" sel="1" val="0"/>
</file>

<file path=xl/ctrlProps/ctrlProp2.xml><?xml version="1.0" encoding="utf-8"?>
<formControlPr xmlns="http://schemas.microsoft.com/office/spreadsheetml/2009/9/main" objectType="Drop" dropStyle="combo" dx="22" fmlaLink="$A$2" fmlaRange="Sources!$G$4:$G$1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0</xdr:row>
          <xdr:rowOff>9525</xdr:rowOff>
        </xdr:from>
        <xdr:to>
          <xdr:col>10</xdr:col>
          <xdr:colOff>57150</xdr:colOff>
          <xdr:row>1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0</xdr:row>
          <xdr:rowOff>0</xdr:rowOff>
        </xdr:from>
        <xdr:to>
          <xdr:col>18</xdr:col>
          <xdr:colOff>47625</xdr:colOff>
          <xdr:row>1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ntretien%20chauffage%202022%202023%20(version%202).xlsb%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pc/Documents/Tableau-de-suivi-pour-la-tracabilite-des-fluides-et-des-interventions%20%202021%20.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base de donée"/>
      <sheetName val="CHAUFFAGE CITARO 2022"/>
      <sheetName val="Planning"/>
      <sheetName val="Planning (2)"/>
    </sheetNames>
    <sheetDataSet>
      <sheetData sheetId="0"/>
      <sheetData sheetId="1">
        <row r="2">
          <cell r="C2">
            <v>133</v>
          </cell>
          <cell r="D2">
            <v>44690</v>
          </cell>
          <cell r="H2">
            <v>701</v>
          </cell>
          <cell r="I2" t="e">
            <v>#REF!</v>
          </cell>
        </row>
        <row r="3">
          <cell r="C3">
            <v>134</v>
          </cell>
          <cell r="D3">
            <v>44699</v>
          </cell>
          <cell r="H3">
            <v>702</v>
          </cell>
          <cell r="I3" t="e">
            <v>#REF!</v>
          </cell>
        </row>
        <row r="4">
          <cell r="C4">
            <v>135</v>
          </cell>
          <cell r="D4">
            <v>44690</v>
          </cell>
          <cell r="H4">
            <v>703</v>
          </cell>
          <cell r="I4" t="e">
            <v>#REF!</v>
          </cell>
        </row>
        <row r="5">
          <cell r="C5">
            <v>136</v>
          </cell>
          <cell r="D5">
            <v>44688</v>
          </cell>
          <cell r="H5">
            <v>704</v>
          </cell>
          <cell r="I5" t="e">
            <v>#REF!</v>
          </cell>
        </row>
        <row r="6">
          <cell r="C6">
            <v>137</v>
          </cell>
          <cell r="D6">
            <v>44827</v>
          </cell>
          <cell r="H6">
            <v>705</v>
          </cell>
          <cell r="I6" t="e">
            <v>#REF!</v>
          </cell>
        </row>
        <row r="7">
          <cell r="C7">
            <v>138</v>
          </cell>
          <cell r="D7">
            <v>44687</v>
          </cell>
          <cell r="H7">
            <v>706</v>
          </cell>
          <cell r="I7" t="e">
            <v>#REF!</v>
          </cell>
        </row>
        <row r="8">
          <cell r="C8">
            <v>139</v>
          </cell>
          <cell r="D8">
            <v>44690</v>
          </cell>
          <cell r="H8">
            <v>707</v>
          </cell>
          <cell r="I8" t="e">
            <v>#REF!</v>
          </cell>
        </row>
        <row r="9">
          <cell r="C9">
            <v>140</v>
          </cell>
          <cell r="D9">
            <v>0</v>
          </cell>
          <cell r="H9">
            <v>708</v>
          </cell>
          <cell r="I9" t="e">
            <v>#REF!</v>
          </cell>
        </row>
        <row r="10">
          <cell r="C10">
            <v>141</v>
          </cell>
          <cell r="D10">
            <v>44826</v>
          </cell>
          <cell r="H10">
            <v>709</v>
          </cell>
          <cell r="I10" t="e">
            <v>#REF!</v>
          </cell>
        </row>
        <row r="11">
          <cell r="C11">
            <v>142</v>
          </cell>
          <cell r="D11">
            <v>44824</v>
          </cell>
          <cell r="H11">
            <v>710</v>
          </cell>
          <cell r="I11" t="e">
            <v>#REF!</v>
          </cell>
        </row>
        <row r="12">
          <cell r="C12">
            <v>143</v>
          </cell>
          <cell r="D12">
            <v>44824</v>
          </cell>
          <cell r="H12">
            <v>711</v>
          </cell>
          <cell r="I12" t="e">
            <v>#REF!</v>
          </cell>
        </row>
        <row r="13">
          <cell r="C13">
            <v>144</v>
          </cell>
          <cell r="D13">
            <v>44825</v>
          </cell>
          <cell r="H13">
            <v>712</v>
          </cell>
          <cell r="I13" t="e">
            <v>#REF!</v>
          </cell>
        </row>
        <row r="14">
          <cell r="C14">
            <v>145</v>
          </cell>
          <cell r="D14">
            <v>44825</v>
          </cell>
          <cell r="H14">
            <v>713</v>
          </cell>
          <cell r="I14" t="e">
            <v>#REF!</v>
          </cell>
        </row>
        <row r="15">
          <cell r="C15">
            <v>146</v>
          </cell>
          <cell r="D15">
            <v>44826</v>
          </cell>
          <cell r="H15">
            <v>714</v>
          </cell>
          <cell r="I15" t="e">
            <v>#REF!</v>
          </cell>
        </row>
        <row r="16">
          <cell r="C16">
            <v>147</v>
          </cell>
          <cell r="D16">
            <v>44826</v>
          </cell>
          <cell r="H16">
            <v>715</v>
          </cell>
          <cell r="I16" t="e">
            <v>#REF!</v>
          </cell>
        </row>
        <row r="17">
          <cell r="C17">
            <v>148</v>
          </cell>
          <cell r="D17">
            <v>44827</v>
          </cell>
          <cell r="H17">
            <v>716</v>
          </cell>
          <cell r="I17" t="e">
            <v>#REF!</v>
          </cell>
        </row>
        <row r="18">
          <cell r="C18">
            <v>149</v>
          </cell>
          <cell r="D18">
            <v>44827</v>
          </cell>
          <cell r="H18">
            <v>717</v>
          </cell>
          <cell r="I18" t="e">
            <v>#REF!</v>
          </cell>
        </row>
        <row r="19">
          <cell r="C19">
            <v>150</v>
          </cell>
          <cell r="D19">
            <v>44698</v>
          </cell>
          <cell r="H19">
            <v>718</v>
          </cell>
          <cell r="I19" t="e">
            <v>#REF!</v>
          </cell>
        </row>
        <row r="20">
          <cell r="C20">
            <v>151</v>
          </cell>
          <cell r="D20">
            <v>44832</v>
          </cell>
          <cell r="H20">
            <v>719</v>
          </cell>
          <cell r="I20" t="e">
            <v>#REF!</v>
          </cell>
        </row>
        <row r="21">
          <cell r="C21">
            <v>152</v>
          </cell>
          <cell r="D21">
            <v>0</v>
          </cell>
          <cell r="H21">
            <v>720</v>
          </cell>
          <cell r="I21" t="e">
            <v>#REF!</v>
          </cell>
        </row>
        <row r="22">
          <cell r="C22">
            <v>153</v>
          </cell>
          <cell r="D22">
            <v>0</v>
          </cell>
          <cell r="H22">
            <v>721</v>
          </cell>
          <cell r="I22" t="e">
            <v>#REF!</v>
          </cell>
        </row>
        <row r="23">
          <cell r="C23">
            <v>154</v>
          </cell>
          <cell r="D23">
            <v>0</v>
          </cell>
          <cell r="H23">
            <v>722</v>
          </cell>
          <cell r="I23" t="e">
            <v>#REF!</v>
          </cell>
        </row>
        <row r="24">
          <cell r="C24">
            <v>155</v>
          </cell>
          <cell r="D24">
            <v>0</v>
          </cell>
          <cell r="H24">
            <v>723</v>
          </cell>
          <cell r="I24" t="e">
            <v>#REF!</v>
          </cell>
        </row>
        <row r="25">
          <cell r="C25">
            <v>156</v>
          </cell>
          <cell r="D25">
            <v>0</v>
          </cell>
          <cell r="H25">
            <v>724</v>
          </cell>
          <cell r="I25" t="e">
            <v>#REF!</v>
          </cell>
        </row>
        <row r="26">
          <cell r="C26">
            <v>157</v>
          </cell>
          <cell r="D26">
            <v>0</v>
          </cell>
          <cell r="H26">
            <v>725</v>
          </cell>
          <cell r="I26" t="e">
            <v>#REF!</v>
          </cell>
        </row>
        <row r="27">
          <cell r="C27">
            <v>158</v>
          </cell>
          <cell r="D27">
            <v>44830</v>
          </cell>
          <cell r="H27">
            <v>726</v>
          </cell>
          <cell r="I27" t="e">
            <v>#REF!</v>
          </cell>
        </row>
        <row r="28">
          <cell r="C28">
            <v>159</v>
          </cell>
          <cell r="D28">
            <v>44830</v>
          </cell>
          <cell r="H28">
            <v>727</v>
          </cell>
          <cell r="I28" t="e">
            <v>#REF!</v>
          </cell>
        </row>
        <row r="29">
          <cell r="C29">
            <v>160</v>
          </cell>
          <cell r="D29">
            <v>44831</v>
          </cell>
          <cell r="H29">
            <v>728</v>
          </cell>
          <cell r="I29" t="e">
            <v>#REF!</v>
          </cell>
        </row>
        <row r="30">
          <cell r="C30">
            <v>161</v>
          </cell>
          <cell r="D30">
            <v>0</v>
          </cell>
          <cell r="H30">
            <v>729</v>
          </cell>
          <cell r="I30" t="e">
            <v>#REF!</v>
          </cell>
        </row>
        <row r="31">
          <cell r="C31">
            <v>162</v>
          </cell>
          <cell r="D31">
            <v>0</v>
          </cell>
          <cell r="H31">
            <v>730</v>
          </cell>
          <cell r="I31" t="e">
            <v>#REF!</v>
          </cell>
        </row>
        <row r="32">
          <cell r="C32">
            <v>163</v>
          </cell>
          <cell r="D32">
            <v>0</v>
          </cell>
          <cell r="H32">
            <v>731</v>
          </cell>
          <cell r="I32" t="e">
            <v>#REF!</v>
          </cell>
        </row>
        <row r="33">
          <cell r="C33">
            <v>164</v>
          </cell>
          <cell r="D33">
            <v>0</v>
          </cell>
          <cell r="H33">
            <v>732</v>
          </cell>
          <cell r="I33" t="e">
            <v>#REF!</v>
          </cell>
        </row>
        <row r="34">
          <cell r="C34">
            <v>166</v>
          </cell>
          <cell r="D34">
            <v>0</v>
          </cell>
          <cell r="H34">
            <v>733</v>
          </cell>
          <cell r="I34" t="e">
            <v>#REF!</v>
          </cell>
        </row>
        <row r="35">
          <cell r="C35">
            <v>167</v>
          </cell>
          <cell r="D35">
            <v>0</v>
          </cell>
          <cell r="H35">
            <v>734</v>
          </cell>
          <cell r="I35" t="e">
            <v>#REF!</v>
          </cell>
        </row>
        <row r="36">
          <cell r="C36">
            <v>168</v>
          </cell>
          <cell r="D36">
            <v>44833</v>
          </cell>
          <cell r="H36">
            <v>735</v>
          </cell>
          <cell r="I36" t="e">
            <v>#REF!</v>
          </cell>
        </row>
        <row r="37">
          <cell r="C37">
            <v>169</v>
          </cell>
          <cell r="D37">
            <v>0</v>
          </cell>
          <cell r="H37">
            <v>736</v>
          </cell>
          <cell r="I37" t="e">
            <v>#REF!</v>
          </cell>
        </row>
        <row r="38">
          <cell r="C38">
            <v>170</v>
          </cell>
          <cell r="D38">
            <v>0</v>
          </cell>
          <cell r="H38">
            <v>737</v>
          </cell>
          <cell r="I38" t="e">
            <v>#REF!</v>
          </cell>
        </row>
        <row r="39">
          <cell r="C39">
            <v>171</v>
          </cell>
          <cell r="D39">
            <v>0</v>
          </cell>
          <cell r="H39">
            <v>738</v>
          </cell>
          <cell r="I39" t="e">
            <v>#REF!</v>
          </cell>
        </row>
        <row r="40">
          <cell r="C40">
            <v>172</v>
          </cell>
          <cell r="D40">
            <v>0</v>
          </cell>
          <cell r="H40">
            <v>739</v>
          </cell>
          <cell r="I40" t="e">
            <v>#REF!</v>
          </cell>
        </row>
        <row r="41">
          <cell r="C41">
            <v>173</v>
          </cell>
          <cell r="D41">
            <v>0</v>
          </cell>
          <cell r="H41">
            <v>740</v>
          </cell>
          <cell r="I41" t="e">
            <v>#REF!</v>
          </cell>
        </row>
        <row r="42">
          <cell r="C42">
            <v>174</v>
          </cell>
          <cell r="D42">
            <v>0</v>
          </cell>
          <cell r="H42">
            <v>741</v>
          </cell>
          <cell r="I42" t="e">
            <v>#REF!</v>
          </cell>
        </row>
        <row r="43">
          <cell r="C43">
            <v>175</v>
          </cell>
          <cell r="D43">
            <v>44818</v>
          </cell>
          <cell r="H43">
            <v>742</v>
          </cell>
          <cell r="I43" t="e">
            <v>#REF!</v>
          </cell>
        </row>
        <row r="44">
          <cell r="C44">
            <v>176</v>
          </cell>
          <cell r="D44">
            <v>44819</v>
          </cell>
          <cell r="H44">
            <v>743</v>
          </cell>
          <cell r="I44" t="e">
            <v>#REF!</v>
          </cell>
        </row>
        <row r="45">
          <cell r="C45">
            <v>178</v>
          </cell>
          <cell r="D45">
            <v>0</v>
          </cell>
        </row>
        <row r="46">
          <cell r="C46">
            <v>179</v>
          </cell>
          <cell r="D46">
            <v>44686</v>
          </cell>
        </row>
        <row r="47">
          <cell r="C47">
            <v>180</v>
          </cell>
          <cell r="D47">
            <v>0</v>
          </cell>
        </row>
        <row r="48">
          <cell r="C48">
            <v>181</v>
          </cell>
          <cell r="D48">
            <v>0</v>
          </cell>
        </row>
        <row r="49">
          <cell r="C49">
            <v>182</v>
          </cell>
          <cell r="D49">
            <v>0</v>
          </cell>
        </row>
        <row r="50">
          <cell r="C50">
            <v>183</v>
          </cell>
          <cell r="D50">
            <v>0</v>
          </cell>
        </row>
        <row r="51">
          <cell r="C51">
            <v>184</v>
          </cell>
          <cell r="D51">
            <v>0</v>
          </cell>
        </row>
        <row r="52">
          <cell r="C52">
            <v>185</v>
          </cell>
          <cell r="D52">
            <v>0</v>
          </cell>
        </row>
        <row r="53">
          <cell r="C53">
            <v>186</v>
          </cell>
          <cell r="D53">
            <v>0</v>
          </cell>
        </row>
        <row r="54">
          <cell r="C54">
            <v>187</v>
          </cell>
          <cell r="D54">
            <v>0</v>
          </cell>
        </row>
        <row r="55">
          <cell r="C55">
            <v>188</v>
          </cell>
          <cell r="D55">
            <v>0</v>
          </cell>
        </row>
        <row r="56">
          <cell r="C56">
            <v>189</v>
          </cell>
          <cell r="D56">
            <v>0</v>
          </cell>
        </row>
        <row r="57">
          <cell r="C57">
            <v>190</v>
          </cell>
          <cell r="D57">
            <v>0</v>
          </cell>
        </row>
        <row r="58">
          <cell r="C58">
            <v>191</v>
          </cell>
          <cell r="D58">
            <v>0</v>
          </cell>
        </row>
        <row r="59">
          <cell r="C59">
            <v>192</v>
          </cell>
          <cell r="D59">
            <v>0</v>
          </cell>
        </row>
        <row r="60">
          <cell r="C60">
            <v>193</v>
          </cell>
          <cell r="D60">
            <v>0</v>
          </cell>
        </row>
        <row r="61">
          <cell r="C61">
            <v>192</v>
          </cell>
          <cell r="D61">
            <v>0</v>
          </cell>
        </row>
        <row r="62">
          <cell r="C62">
            <v>193</v>
          </cell>
          <cell r="D62">
            <v>0</v>
          </cell>
        </row>
        <row r="63">
          <cell r="C63">
            <v>301</v>
          </cell>
          <cell r="D63">
            <v>0</v>
          </cell>
        </row>
        <row r="64">
          <cell r="C64">
            <v>302</v>
          </cell>
          <cell r="D64">
            <v>0</v>
          </cell>
        </row>
        <row r="65">
          <cell r="C65">
            <v>303</v>
          </cell>
          <cell r="D65">
            <v>0</v>
          </cell>
        </row>
        <row r="66">
          <cell r="C66">
            <v>304</v>
          </cell>
          <cell r="D66">
            <v>0</v>
          </cell>
        </row>
        <row r="67">
          <cell r="C67">
            <v>305</v>
          </cell>
          <cell r="D67">
            <v>0</v>
          </cell>
        </row>
        <row r="68">
          <cell r="C68">
            <v>306</v>
          </cell>
          <cell r="D68">
            <v>0</v>
          </cell>
        </row>
        <row r="69">
          <cell r="C69">
            <v>307</v>
          </cell>
          <cell r="D69">
            <v>0</v>
          </cell>
        </row>
        <row r="70">
          <cell r="C70">
            <v>308</v>
          </cell>
          <cell r="D70">
            <v>44821</v>
          </cell>
        </row>
        <row r="71">
          <cell r="C71">
            <v>309</v>
          </cell>
          <cell r="D71">
            <v>0</v>
          </cell>
        </row>
        <row r="72">
          <cell r="C72">
            <v>330</v>
          </cell>
          <cell r="D72">
            <v>0</v>
          </cell>
        </row>
        <row r="73">
          <cell r="C73">
            <v>331</v>
          </cell>
          <cell r="D73">
            <v>0</v>
          </cell>
        </row>
        <row r="74">
          <cell r="C74">
            <v>332</v>
          </cell>
          <cell r="D74">
            <v>0</v>
          </cell>
        </row>
        <row r="75">
          <cell r="C75">
            <v>333</v>
          </cell>
          <cell r="D75">
            <v>0</v>
          </cell>
        </row>
        <row r="76">
          <cell r="C76">
            <v>334</v>
          </cell>
          <cell r="D76">
            <v>0</v>
          </cell>
        </row>
        <row r="77">
          <cell r="C77">
            <v>335</v>
          </cell>
          <cell r="D77">
            <v>0</v>
          </cell>
        </row>
        <row r="78">
          <cell r="C78">
            <v>336</v>
          </cell>
          <cell r="D78">
            <v>0</v>
          </cell>
        </row>
        <row r="79">
          <cell r="C79">
            <v>337</v>
          </cell>
          <cell r="D79">
            <v>0</v>
          </cell>
        </row>
        <row r="80">
          <cell r="C80">
            <v>338</v>
          </cell>
          <cell r="D80">
            <v>0</v>
          </cell>
        </row>
        <row r="81">
          <cell r="C81">
            <v>339</v>
          </cell>
          <cell r="D81">
            <v>0</v>
          </cell>
        </row>
        <row r="82">
          <cell r="C82">
            <v>340</v>
          </cell>
          <cell r="D82">
            <v>0</v>
          </cell>
        </row>
        <row r="83">
          <cell r="C83">
            <v>341</v>
          </cell>
          <cell r="D83">
            <v>0</v>
          </cell>
        </row>
        <row r="84">
          <cell r="C84">
            <v>342</v>
          </cell>
          <cell r="D84">
            <v>0</v>
          </cell>
        </row>
        <row r="85">
          <cell r="C85">
            <v>343</v>
          </cell>
          <cell r="D85">
            <v>0</v>
          </cell>
        </row>
        <row r="86">
          <cell r="C86">
            <v>344</v>
          </cell>
          <cell r="D86">
            <v>0</v>
          </cell>
        </row>
        <row r="87">
          <cell r="C87">
            <v>345</v>
          </cell>
          <cell r="D87">
            <v>0</v>
          </cell>
        </row>
        <row r="88">
          <cell r="C88">
            <v>346</v>
          </cell>
          <cell r="D88">
            <v>0</v>
          </cell>
        </row>
        <row r="89">
          <cell r="C89">
            <v>347</v>
          </cell>
          <cell r="D89">
            <v>0</v>
          </cell>
        </row>
      </sheetData>
      <sheetData sheetId="2">
        <row r="6">
          <cell r="B6">
            <v>133</v>
          </cell>
          <cell r="C6">
            <v>44690</v>
          </cell>
          <cell r="D6" t="str">
            <v>FAIT</v>
          </cell>
          <cell r="E6">
            <v>45040</v>
          </cell>
          <cell r="F6">
            <v>301</v>
          </cell>
          <cell r="G6"/>
        </row>
        <row r="7">
          <cell r="B7">
            <v>134</v>
          </cell>
          <cell r="C7">
            <v>44699</v>
          </cell>
          <cell r="D7" t="str">
            <v>FAIT</v>
          </cell>
          <cell r="E7">
            <v>45050</v>
          </cell>
          <cell r="F7">
            <v>302</v>
          </cell>
          <cell r="G7"/>
        </row>
        <row r="8">
          <cell r="B8">
            <v>135</v>
          </cell>
          <cell r="C8">
            <v>44690</v>
          </cell>
          <cell r="D8" t="str">
            <v>FAIT</v>
          </cell>
          <cell r="E8">
            <v>45040</v>
          </cell>
          <cell r="F8">
            <v>303</v>
          </cell>
          <cell r="G8"/>
        </row>
        <row r="9">
          <cell r="B9">
            <v>136</v>
          </cell>
          <cell r="C9">
            <v>44688</v>
          </cell>
          <cell r="D9" t="str">
            <v>FAIT</v>
          </cell>
          <cell r="E9">
            <v>45037</v>
          </cell>
          <cell r="F9">
            <v>304</v>
          </cell>
          <cell r="G9"/>
        </row>
        <row r="10">
          <cell r="B10">
            <v>137</v>
          </cell>
          <cell r="C10">
            <v>44827</v>
          </cell>
          <cell r="D10" t="str">
            <v>FAIT</v>
          </cell>
          <cell r="E10">
            <v>45187</v>
          </cell>
          <cell r="F10">
            <v>305</v>
          </cell>
          <cell r="G10"/>
        </row>
        <row r="11">
          <cell r="B11">
            <v>138</v>
          </cell>
          <cell r="C11">
            <v>44687</v>
          </cell>
          <cell r="D11" t="str">
            <v>FAIT</v>
          </cell>
          <cell r="E11">
            <v>45037</v>
          </cell>
          <cell r="F11">
            <v>306</v>
          </cell>
          <cell r="G11"/>
        </row>
        <row r="12">
          <cell r="B12">
            <v>139</v>
          </cell>
          <cell r="C12">
            <v>44690</v>
          </cell>
          <cell r="D12" t="str">
            <v>FAIT</v>
          </cell>
          <cell r="E12">
            <v>45040</v>
          </cell>
          <cell r="F12">
            <v>307</v>
          </cell>
          <cell r="G12"/>
        </row>
        <row r="13">
          <cell r="B13">
            <v>140</v>
          </cell>
          <cell r="C13"/>
          <cell r="D13" t="str">
            <v/>
          </cell>
          <cell r="E13" t="str">
            <v/>
          </cell>
          <cell r="F13">
            <v>308</v>
          </cell>
          <cell r="G13">
            <v>44821</v>
          </cell>
        </row>
        <row r="14">
          <cell r="B14">
            <v>141</v>
          </cell>
          <cell r="C14">
            <v>44826</v>
          </cell>
          <cell r="D14" t="str">
            <v>FAIT</v>
          </cell>
          <cell r="E14">
            <v>45184</v>
          </cell>
          <cell r="F14">
            <v>309</v>
          </cell>
          <cell r="G14"/>
        </row>
        <row r="15">
          <cell r="B15">
            <v>142</v>
          </cell>
          <cell r="C15">
            <v>44824</v>
          </cell>
          <cell r="D15" t="str">
            <v>FAIT</v>
          </cell>
          <cell r="E15">
            <v>45182</v>
          </cell>
          <cell r="F15">
            <v>330</v>
          </cell>
          <cell r="G15"/>
        </row>
        <row r="16">
          <cell r="B16">
            <v>143</v>
          </cell>
          <cell r="C16">
            <v>44824</v>
          </cell>
          <cell r="D16" t="str">
            <v>FAIT</v>
          </cell>
          <cell r="E16">
            <v>45182</v>
          </cell>
          <cell r="F16">
            <v>331</v>
          </cell>
          <cell r="G16"/>
        </row>
        <row r="17">
          <cell r="B17">
            <v>144</v>
          </cell>
          <cell r="C17">
            <v>44825</v>
          </cell>
          <cell r="D17" t="str">
            <v>FAIT</v>
          </cell>
          <cell r="E17">
            <v>45183</v>
          </cell>
          <cell r="F17">
            <v>332</v>
          </cell>
          <cell r="G17"/>
        </row>
        <row r="18">
          <cell r="B18">
            <v>145</v>
          </cell>
          <cell r="C18">
            <v>44825</v>
          </cell>
          <cell r="D18" t="str">
            <v>FAIT</v>
          </cell>
          <cell r="E18">
            <v>45183</v>
          </cell>
          <cell r="F18">
            <v>333</v>
          </cell>
          <cell r="G18"/>
        </row>
        <row r="19">
          <cell r="B19">
            <v>146</v>
          </cell>
          <cell r="C19">
            <v>44826</v>
          </cell>
          <cell r="D19" t="str">
            <v>FAIT</v>
          </cell>
          <cell r="E19">
            <v>45184</v>
          </cell>
          <cell r="F19">
            <v>334</v>
          </cell>
          <cell r="G19"/>
        </row>
        <row r="20">
          <cell r="B20">
            <v>147</v>
          </cell>
          <cell r="C20">
            <v>44826</v>
          </cell>
          <cell r="D20" t="str">
            <v>FAIT</v>
          </cell>
          <cell r="E20">
            <v>45184</v>
          </cell>
          <cell r="F20">
            <v>335</v>
          </cell>
          <cell r="G20"/>
        </row>
        <row r="21">
          <cell r="B21">
            <v>148</v>
          </cell>
          <cell r="C21">
            <v>44827</v>
          </cell>
          <cell r="D21" t="str">
            <v>FAIT</v>
          </cell>
          <cell r="E21">
            <v>45187</v>
          </cell>
          <cell r="F21">
            <v>336</v>
          </cell>
          <cell r="G21"/>
        </row>
        <row r="22">
          <cell r="B22">
            <v>149</v>
          </cell>
          <cell r="C22">
            <v>44827</v>
          </cell>
          <cell r="D22" t="str">
            <v>FAIT</v>
          </cell>
          <cell r="E22">
            <v>45187</v>
          </cell>
          <cell r="F22">
            <v>337</v>
          </cell>
          <cell r="G22"/>
        </row>
        <row r="23">
          <cell r="B23">
            <v>150</v>
          </cell>
          <cell r="C23">
            <v>44698</v>
          </cell>
          <cell r="D23" t="str">
            <v>FAIT</v>
          </cell>
          <cell r="E23">
            <v>45049</v>
          </cell>
          <cell r="F23">
            <v>338</v>
          </cell>
          <cell r="G23"/>
        </row>
        <row r="24">
          <cell r="B24">
            <v>151</v>
          </cell>
          <cell r="C24">
            <v>44832</v>
          </cell>
          <cell r="D24" t="str">
            <v>FAIT</v>
          </cell>
          <cell r="E24">
            <v>45190</v>
          </cell>
          <cell r="F24">
            <v>339</v>
          </cell>
          <cell r="G24"/>
        </row>
        <row r="25">
          <cell r="B25">
            <v>152</v>
          </cell>
          <cell r="C25"/>
          <cell r="D25" t="str">
            <v/>
          </cell>
          <cell r="E25" t="str">
            <v/>
          </cell>
          <cell r="F25">
            <v>340</v>
          </cell>
          <cell r="G25"/>
        </row>
        <row r="26">
          <cell r="B26">
            <v>153</v>
          </cell>
          <cell r="C26"/>
          <cell r="D26" t="str">
            <v/>
          </cell>
          <cell r="E26" t="str">
            <v/>
          </cell>
          <cell r="F26">
            <v>341</v>
          </cell>
          <cell r="G26"/>
        </row>
        <row r="27">
          <cell r="B27">
            <v>154</v>
          </cell>
          <cell r="C27"/>
          <cell r="D27" t="str">
            <v/>
          </cell>
          <cell r="E27" t="str">
            <v/>
          </cell>
          <cell r="F27">
            <v>342</v>
          </cell>
          <cell r="G27"/>
        </row>
        <row r="28">
          <cell r="B28">
            <v>155</v>
          </cell>
          <cell r="C28"/>
          <cell r="D28" t="str">
            <v/>
          </cell>
          <cell r="E28" t="str">
            <v/>
          </cell>
          <cell r="F28">
            <v>343</v>
          </cell>
          <cell r="G28"/>
        </row>
        <row r="29">
          <cell r="B29">
            <v>156</v>
          </cell>
          <cell r="C29"/>
          <cell r="D29" t="str">
            <v/>
          </cell>
          <cell r="E29" t="str">
            <v/>
          </cell>
          <cell r="F29">
            <v>344</v>
          </cell>
          <cell r="G29"/>
        </row>
        <row r="30">
          <cell r="B30">
            <v>157</v>
          </cell>
          <cell r="C30"/>
          <cell r="D30" t="str">
            <v/>
          </cell>
          <cell r="E30" t="str">
            <v/>
          </cell>
          <cell r="F30">
            <v>345</v>
          </cell>
          <cell r="G30"/>
        </row>
        <row r="31">
          <cell r="B31">
            <v>158</v>
          </cell>
          <cell r="C31">
            <v>44830</v>
          </cell>
          <cell r="D31" t="str">
            <v>FAIT</v>
          </cell>
          <cell r="E31">
            <v>45188</v>
          </cell>
          <cell r="F31">
            <v>346</v>
          </cell>
          <cell r="G31"/>
        </row>
        <row r="32">
          <cell r="B32">
            <v>159</v>
          </cell>
          <cell r="C32">
            <v>44830</v>
          </cell>
          <cell r="D32" t="str">
            <v>FAIT</v>
          </cell>
          <cell r="E32">
            <v>45188</v>
          </cell>
          <cell r="F32">
            <v>347</v>
          </cell>
          <cell r="G32"/>
        </row>
        <row r="33">
          <cell r="B33">
            <v>160</v>
          </cell>
          <cell r="C33">
            <v>44831</v>
          </cell>
          <cell r="D33" t="str">
            <v>FAIT</v>
          </cell>
          <cell r="E33">
            <v>45189</v>
          </cell>
          <cell r="F33"/>
          <cell r="G33"/>
        </row>
        <row r="34">
          <cell r="B34">
            <v>161</v>
          </cell>
          <cell r="C34"/>
          <cell r="D34" t="str">
            <v/>
          </cell>
          <cell r="E34" t="str">
            <v/>
          </cell>
          <cell r="F34"/>
          <cell r="G34"/>
        </row>
        <row r="35">
          <cell r="B35">
            <v>162</v>
          </cell>
          <cell r="C35"/>
          <cell r="D35" t="str">
            <v/>
          </cell>
          <cell r="E35" t="str">
            <v/>
          </cell>
          <cell r="F35"/>
          <cell r="G35"/>
        </row>
        <row r="36">
          <cell r="B36">
            <v>163</v>
          </cell>
          <cell r="C36"/>
          <cell r="D36" t="str">
            <v/>
          </cell>
          <cell r="E36" t="str">
            <v/>
          </cell>
          <cell r="F36"/>
          <cell r="G36"/>
        </row>
        <row r="37">
          <cell r="B37">
            <v>164</v>
          </cell>
          <cell r="C37"/>
          <cell r="D37" t="str">
            <v/>
          </cell>
          <cell r="E37" t="str">
            <v/>
          </cell>
          <cell r="F37"/>
          <cell r="G37"/>
        </row>
        <row r="38">
          <cell r="B38">
            <v>166</v>
          </cell>
          <cell r="C38"/>
          <cell r="D38" t="str">
            <v/>
          </cell>
          <cell r="E38" t="str">
            <v/>
          </cell>
          <cell r="F38"/>
          <cell r="G38"/>
        </row>
        <row r="39">
          <cell r="B39">
            <v>167</v>
          </cell>
          <cell r="C39"/>
          <cell r="D39" t="str">
            <v/>
          </cell>
          <cell r="E39" t="str">
            <v/>
          </cell>
          <cell r="F39"/>
          <cell r="G39"/>
        </row>
        <row r="40">
          <cell r="B40">
            <v>168</v>
          </cell>
          <cell r="C40">
            <v>44833</v>
          </cell>
          <cell r="D40" t="str">
            <v>FAIT</v>
          </cell>
          <cell r="E40">
            <v>45191</v>
          </cell>
          <cell r="F40"/>
          <cell r="G40"/>
        </row>
        <row r="41">
          <cell r="B41">
            <v>169</v>
          </cell>
          <cell r="C41"/>
          <cell r="D41" t="str">
            <v/>
          </cell>
          <cell r="E41" t="str">
            <v/>
          </cell>
          <cell r="F41"/>
          <cell r="G41"/>
        </row>
        <row r="42">
          <cell r="B42">
            <v>170</v>
          </cell>
          <cell r="C42"/>
          <cell r="D42" t="str">
            <v/>
          </cell>
          <cell r="E42" t="str">
            <v/>
          </cell>
          <cell r="F42"/>
          <cell r="G42"/>
        </row>
        <row r="43">
          <cell r="B43">
            <v>171</v>
          </cell>
          <cell r="C43"/>
          <cell r="D43" t="str">
            <v/>
          </cell>
          <cell r="E43" t="str">
            <v/>
          </cell>
          <cell r="F43"/>
          <cell r="G43"/>
        </row>
        <row r="44">
          <cell r="B44">
            <v>172</v>
          </cell>
          <cell r="C44"/>
          <cell r="D44" t="str">
            <v/>
          </cell>
          <cell r="E44" t="str">
            <v/>
          </cell>
          <cell r="F44"/>
          <cell r="G44"/>
        </row>
        <row r="45">
          <cell r="B45">
            <v>173</v>
          </cell>
          <cell r="C45"/>
          <cell r="D45" t="str">
            <v/>
          </cell>
          <cell r="E45" t="str">
            <v/>
          </cell>
          <cell r="F45"/>
          <cell r="G45"/>
        </row>
        <row r="46">
          <cell r="B46">
            <v>174</v>
          </cell>
          <cell r="C46"/>
          <cell r="D46" t="str">
            <v/>
          </cell>
          <cell r="E46" t="str">
            <v/>
          </cell>
          <cell r="F46"/>
          <cell r="G46"/>
        </row>
        <row r="47">
          <cell r="B47">
            <v>175</v>
          </cell>
          <cell r="C47">
            <v>44818</v>
          </cell>
          <cell r="D47" t="str">
            <v>FAIT</v>
          </cell>
          <cell r="E47">
            <v>45176</v>
          </cell>
          <cell r="F47"/>
          <cell r="G47"/>
        </row>
        <row r="48">
          <cell r="B48">
            <v>176</v>
          </cell>
          <cell r="C48">
            <v>44819</v>
          </cell>
          <cell r="D48" t="str">
            <v>FAIT</v>
          </cell>
          <cell r="E48">
            <v>45177</v>
          </cell>
          <cell r="F48"/>
          <cell r="G48"/>
        </row>
        <row r="49">
          <cell r="B49">
            <v>178</v>
          </cell>
          <cell r="C49"/>
          <cell r="D49" t="str">
            <v/>
          </cell>
          <cell r="E49" t="str">
            <v/>
          </cell>
          <cell r="F49"/>
          <cell r="G49"/>
        </row>
        <row r="50">
          <cell r="B50">
            <v>179</v>
          </cell>
          <cell r="C50">
            <v>44686</v>
          </cell>
          <cell r="D50" t="str">
            <v>FAIT</v>
          </cell>
          <cell r="E50">
            <v>45036</v>
          </cell>
          <cell r="F50"/>
          <cell r="G50"/>
        </row>
        <row r="51">
          <cell r="B51">
            <v>180</v>
          </cell>
          <cell r="C51"/>
          <cell r="D51" t="str">
            <v/>
          </cell>
          <cell r="E51" t="str">
            <v/>
          </cell>
          <cell r="F51"/>
          <cell r="G51"/>
        </row>
        <row r="52">
          <cell r="B52">
            <v>181</v>
          </cell>
          <cell r="C52"/>
          <cell r="D52" t="str">
            <v/>
          </cell>
          <cell r="E52" t="str">
            <v/>
          </cell>
          <cell r="F52"/>
          <cell r="G52"/>
        </row>
        <row r="53">
          <cell r="B53">
            <v>182</v>
          </cell>
          <cell r="C53"/>
          <cell r="D53" t="str">
            <v/>
          </cell>
          <cell r="E53" t="str">
            <v/>
          </cell>
          <cell r="F53"/>
          <cell r="G53"/>
        </row>
        <row r="54">
          <cell r="B54">
            <v>183</v>
          </cell>
          <cell r="C54"/>
          <cell r="D54" t="str">
            <v/>
          </cell>
          <cell r="E54" t="str">
            <v/>
          </cell>
          <cell r="F54"/>
          <cell r="G54"/>
        </row>
        <row r="55">
          <cell r="B55">
            <v>184</v>
          </cell>
          <cell r="C55"/>
          <cell r="D55" t="str">
            <v/>
          </cell>
          <cell r="E55" t="str">
            <v/>
          </cell>
          <cell r="F55"/>
          <cell r="G55"/>
        </row>
        <row r="56">
          <cell r="B56">
            <v>185</v>
          </cell>
          <cell r="C56"/>
          <cell r="D56" t="str">
            <v/>
          </cell>
          <cell r="E56" t="str">
            <v/>
          </cell>
          <cell r="F56"/>
          <cell r="G56"/>
        </row>
        <row r="57">
          <cell r="B57">
            <v>186</v>
          </cell>
          <cell r="C57"/>
          <cell r="D57" t="str">
            <v/>
          </cell>
          <cell r="E57" t="str">
            <v/>
          </cell>
          <cell r="F57"/>
          <cell r="G57"/>
        </row>
        <row r="58">
          <cell r="B58">
            <v>187</v>
          </cell>
          <cell r="C58"/>
          <cell r="D58" t="str">
            <v/>
          </cell>
          <cell r="E58" t="str">
            <v/>
          </cell>
          <cell r="F58"/>
          <cell r="G58"/>
        </row>
        <row r="59">
          <cell r="B59">
            <v>188</v>
          </cell>
          <cell r="C59"/>
          <cell r="D59" t="str">
            <v/>
          </cell>
          <cell r="E59" t="str">
            <v/>
          </cell>
          <cell r="F59"/>
          <cell r="G59"/>
        </row>
        <row r="60">
          <cell r="B60">
            <v>189</v>
          </cell>
          <cell r="C60"/>
          <cell r="D60" t="str">
            <v/>
          </cell>
          <cell r="E60" t="str">
            <v/>
          </cell>
          <cell r="F60"/>
          <cell r="G60"/>
        </row>
        <row r="61">
          <cell r="B61">
            <v>190</v>
          </cell>
          <cell r="C61"/>
          <cell r="D61" t="str">
            <v/>
          </cell>
          <cell r="E61" t="str">
            <v/>
          </cell>
          <cell r="F61"/>
          <cell r="G61"/>
        </row>
        <row r="62">
          <cell r="B62">
            <v>191</v>
          </cell>
          <cell r="C62"/>
          <cell r="D62" t="str">
            <v/>
          </cell>
          <cell r="E62" t="str">
            <v/>
          </cell>
          <cell r="F62"/>
          <cell r="G62"/>
        </row>
        <row r="63">
          <cell r="B63">
            <v>192</v>
          </cell>
          <cell r="C63"/>
          <cell r="D63" t="str">
            <v/>
          </cell>
          <cell r="E63" t="str">
            <v/>
          </cell>
          <cell r="F63"/>
          <cell r="G63"/>
        </row>
        <row r="64">
          <cell r="B64">
            <v>193</v>
          </cell>
          <cell r="C64"/>
          <cell r="D64" t="str">
            <v/>
          </cell>
          <cell r="E64" t="str">
            <v/>
          </cell>
          <cell r="F64"/>
          <cell r="G64"/>
        </row>
        <row r="65">
          <cell r="B65">
            <v>192</v>
          </cell>
          <cell r="C65"/>
          <cell r="D65" t="str">
            <v/>
          </cell>
          <cell r="E65" t="str">
            <v/>
          </cell>
          <cell r="F65"/>
          <cell r="G65"/>
        </row>
        <row r="66">
          <cell r="B66">
            <v>193</v>
          </cell>
          <cell r="C66"/>
          <cell r="D66" t="str">
            <v/>
          </cell>
          <cell r="E66" t="str">
            <v/>
          </cell>
          <cell r="F66"/>
          <cell r="G66"/>
        </row>
      </sheetData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2021)"/>
      <sheetName val="Calculs de cohérence"/>
      <sheetName val="Feuil1"/>
    </sheetNames>
    <sheetDataSet>
      <sheetData sheetId="0"/>
      <sheetData sheetId="1"/>
      <sheetData sheetId="2">
        <row r="1">
          <cell r="I1"/>
          <cell r="K1"/>
        </row>
        <row r="2">
          <cell r="I2">
            <v>133</v>
          </cell>
          <cell r="K2">
            <v>135</v>
          </cell>
        </row>
        <row r="3">
          <cell r="I3">
            <v>134</v>
          </cell>
          <cell r="K3">
            <v>137</v>
          </cell>
        </row>
        <row r="4">
          <cell r="I4">
            <v>135</v>
          </cell>
          <cell r="K4">
            <v>138</v>
          </cell>
        </row>
        <row r="5">
          <cell r="I5">
            <v>136</v>
          </cell>
          <cell r="K5">
            <v>139</v>
          </cell>
        </row>
        <row r="6">
          <cell r="I6">
            <v>137</v>
          </cell>
          <cell r="K6">
            <v>141</v>
          </cell>
        </row>
        <row r="7">
          <cell r="I7">
            <v>138</v>
          </cell>
          <cell r="K7">
            <v>142</v>
          </cell>
        </row>
        <row r="8">
          <cell r="I8">
            <v>139</v>
          </cell>
          <cell r="K8">
            <v>147</v>
          </cell>
        </row>
        <row r="9">
          <cell r="I9">
            <v>140</v>
          </cell>
          <cell r="K9">
            <v>152</v>
          </cell>
        </row>
        <row r="10">
          <cell r="I10">
            <v>141</v>
          </cell>
          <cell r="K10">
            <v>156</v>
          </cell>
        </row>
        <row r="11">
          <cell r="I11">
            <v>142</v>
          </cell>
          <cell r="K11">
            <v>159</v>
          </cell>
        </row>
        <row r="12">
          <cell r="I12">
            <v>143</v>
          </cell>
          <cell r="K12">
            <v>161</v>
          </cell>
        </row>
        <row r="13">
          <cell r="I13">
            <v>144</v>
          </cell>
          <cell r="K13">
            <v>163</v>
          </cell>
        </row>
        <row r="14">
          <cell r="I14">
            <v>145</v>
          </cell>
          <cell r="K14">
            <v>168</v>
          </cell>
        </row>
        <row r="15">
          <cell r="I15">
            <v>146</v>
          </cell>
          <cell r="K15">
            <v>178</v>
          </cell>
        </row>
        <row r="16">
          <cell r="I16">
            <v>147</v>
          </cell>
          <cell r="K16">
            <v>188</v>
          </cell>
        </row>
        <row r="17">
          <cell r="I17">
            <v>148</v>
          </cell>
          <cell r="K17">
            <v>190</v>
          </cell>
        </row>
        <row r="18">
          <cell r="I18">
            <v>149</v>
          </cell>
          <cell r="K18">
            <v>338</v>
          </cell>
        </row>
        <row r="19">
          <cell r="I19">
            <v>150</v>
          </cell>
          <cell r="K19" t="e">
            <v>#N/A</v>
          </cell>
        </row>
        <row r="20">
          <cell r="I20">
            <v>151</v>
          </cell>
          <cell r="K20" t="e">
            <v>#N/A</v>
          </cell>
        </row>
        <row r="21">
          <cell r="I21">
            <v>152</v>
          </cell>
          <cell r="K21" t="e">
            <v>#N/A</v>
          </cell>
        </row>
        <row r="22">
          <cell r="I22">
            <v>153</v>
          </cell>
          <cell r="K22" t="e">
            <v>#N/A</v>
          </cell>
        </row>
        <row r="23">
          <cell r="I23">
            <v>154</v>
          </cell>
          <cell r="K23" t="e">
            <v>#N/A</v>
          </cell>
        </row>
        <row r="24">
          <cell r="I24">
            <v>155</v>
          </cell>
          <cell r="K24" t="e">
            <v>#N/A</v>
          </cell>
        </row>
        <row r="25">
          <cell r="I25">
            <v>156</v>
          </cell>
          <cell r="K25" t="e">
            <v>#N/A</v>
          </cell>
        </row>
        <row r="26">
          <cell r="I26">
            <v>157</v>
          </cell>
          <cell r="K26" t="e">
            <v>#N/A</v>
          </cell>
        </row>
        <row r="27">
          <cell r="I27">
            <v>158</v>
          </cell>
          <cell r="K27" t="e">
            <v>#N/A</v>
          </cell>
        </row>
        <row r="28">
          <cell r="I28">
            <v>159</v>
          </cell>
          <cell r="K28" t="e">
            <v>#N/A</v>
          </cell>
        </row>
        <row r="29">
          <cell r="I29">
            <v>160</v>
          </cell>
          <cell r="K29" t="e">
            <v>#N/A</v>
          </cell>
        </row>
        <row r="30">
          <cell r="I30">
            <v>161</v>
          </cell>
          <cell r="K30" t="e">
            <v>#N/A</v>
          </cell>
        </row>
        <row r="31">
          <cell r="I31">
            <v>162</v>
          </cell>
          <cell r="K31" t="e">
            <v>#N/A</v>
          </cell>
        </row>
        <row r="32">
          <cell r="I32">
            <v>163</v>
          </cell>
          <cell r="K32" t="e">
            <v>#N/A</v>
          </cell>
        </row>
        <row r="33">
          <cell r="I33">
            <v>164</v>
          </cell>
          <cell r="K33" t="e">
            <v>#N/A</v>
          </cell>
        </row>
        <row r="34">
          <cell r="I34">
            <v>165</v>
          </cell>
          <cell r="K34" t="e">
            <v>#N/A</v>
          </cell>
        </row>
        <row r="35">
          <cell r="I35">
            <v>166</v>
          </cell>
          <cell r="K35" t="e">
            <v>#N/A</v>
          </cell>
        </row>
        <row r="36">
          <cell r="I36">
            <v>167</v>
          </cell>
          <cell r="K36" t="e">
            <v>#N/A</v>
          </cell>
        </row>
        <row r="37">
          <cell r="I37">
            <v>168</v>
          </cell>
          <cell r="K37" t="e">
            <v>#N/A</v>
          </cell>
        </row>
        <row r="38">
          <cell r="I38">
            <v>169</v>
          </cell>
          <cell r="K38" t="e">
            <v>#N/A</v>
          </cell>
        </row>
        <row r="39">
          <cell r="I39">
            <v>170</v>
          </cell>
          <cell r="K39" t="e">
            <v>#N/A</v>
          </cell>
        </row>
        <row r="40">
          <cell r="I40">
            <v>171</v>
          </cell>
          <cell r="K40" t="e">
            <v>#N/A</v>
          </cell>
        </row>
        <row r="41">
          <cell r="I41">
            <v>172</v>
          </cell>
          <cell r="K41" t="e">
            <v>#N/A</v>
          </cell>
        </row>
        <row r="42">
          <cell r="I42">
            <v>173</v>
          </cell>
          <cell r="K42" t="e">
            <v>#N/A</v>
          </cell>
        </row>
        <row r="43">
          <cell r="I43">
            <v>174</v>
          </cell>
          <cell r="K43" t="e">
            <v>#N/A</v>
          </cell>
        </row>
        <row r="44">
          <cell r="I44">
            <v>175</v>
          </cell>
          <cell r="K44" t="e">
            <v>#N/A</v>
          </cell>
        </row>
        <row r="45">
          <cell r="I45">
            <v>176</v>
          </cell>
          <cell r="K45" t="e">
            <v>#N/A</v>
          </cell>
        </row>
        <row r="46">
          <cell r="I46">
            <v>177</v>
          </cell>
          <cell r="K46" t="e">
            <v>#N/A</v>
          </cell>
        </row>
        <row r="47">
          <cell r="I47">
            <v>178</v>
          </cell>
          <cell r="K47" t="e">
            <v>#N/A</v>
          </cell>
        </row>
        <row r="48">
          <cell r="I48">
            <v>179</v>
          </cell>
          <cell r="K48" t="e">
            <v>#N/A</v>
          </cell>
        </row>
        <row r="49">
          <cell r="I49">
            <v>180</v>
          </cell>
          <cell r="K49" t="e">
            <v>#N/A</v>
          </cell>
        </row>
        <row r="50">
          <cell r="I50">
            <v>181</v>
          </cell>
          <cell r="K50" t="e">
            <v>#N/A</v>
          </cell>
        </row>
        <row r="51">
          <cell r="I51">
            <v>182</v>
          </cell>
          <cell r="K51" t="e">
            <v>#N/A</v>
          </cell>
        </row>
        <row r="52">
          <cell r="I52">
            <v>183</v>
          </cell>
          <cell r="K52" t="e">
            <v>#N/A</v>
          </cell>
        </row>
        <row r="53">
          <cell r="I53">
            <v>184</v>
          </cell>
          <cell r="K53" t="e">
            <v>#N/A</v>
          </cell>
        </row>
        <row r="54">
          <cell r="I54">
            <v>185</v>
          </cell>
          <cell r="K54" t="e">
            <v>#N/A</v>
          </cell>
        </row>
        <row r="55">
          <cell r="I55">
            <v>186</v>
          </cell>
          <cell r="K55" t="e">
            <v>#N/A</v>
          </cell>
        </row>
        <row r="56">
          <cell r="I56">
            <v>187</v>
          </cell>
          <cell r="K56" t="e">
            <v>#N/A</v>
          </cell>
        </row>
        <row r="57">
          <cell r="I57">
            <v>188</v>
          </cell>
          <cell r="K57" t="e">
            <v>#N/A</v>
          </cell>
        </row>
        <row r="58">
          <cell r="I58">
            <v>189</v>
          </cell>
          <cell r="K58" t="e">
            <v>#N/A</v>
          </cell>
        </row>
        <row r="59">
          <cell r="I59">
            <v>190</v>
          </cell>
          <cell r="K59" t="e">
            <v>#N/A</v>
          </cell>
        </row>
        <row r="60">
          <cell r="I60">
            <v>191</v>
          </cell>
          <cell r="K60" t="e">
            <v>#N/A</v>
          </cell>
        </row>
        <row r="61">
          <cell r="I61">
            <v>192</v>
          </cell>
          <cell r="K61" t="e">
            <v>#N/A</v>
          </cell>
        </row>
        <row r="62">
          <cell r="I62">
            <v>193</v>
          </cell>
          <cell r="K62" t="e">
            <v>#N/A</v>
          </cell>
        </row>
        <row r="63">
          <cell r="I63">
            <v>301</v>
          </cell>
          <cell r="K63" t="e">
            <v>#N/A</v>
          </cell>
        </row>
        <row r="64">
          <cell r="I64">
            <v>302</v>
          </cell>
          <cell r="K64" t="e">
            <v>#N/A</v>
          </cell>
        </row>
        <row r="65">
          <cell r="I65">
            <v>303</v>
          </cell>
          <cell r="K65" t="e">
            <v>#N/A</v>
          </cell>
        </row>
        <row r="66">
          <cell r="I66">
            <v>304</v>
          </cell>
          <cell r="K66" t="e">
            <v>#N/A</v>
          </cell>
        </row>
        <row r="67">
          <cell r="I67">
            <v>305</v>
          </cell>
          <cell r="K67" t="e">
            <v>#N/A</v>
          </cell>
        </row>
        <row r="68">
          <cell r="I68">
            <v>306</v>
          </cell>
          <cell r="K68" t="e">
            <v>#N/A</v>
          </cell>
        </row>
        <row r="69">
          <cell r="I69">
            <v>307</v>
          </cell>
          <cell r="K69" t="e">
            <v>#N/A</v>
          </cell>
        </row>
        <row r="70">
          <cell r="I70">
            <v>308</v>
          </cell>
          <cell r="K70" t="e">
            <v>#N/A</v>
          </cell>
        </row>
        <row r="71">
          <cell r="I71">
            <v>309</v>
          </cell>
          <cell r="K71" t="e">
            <v>#N/A</v>
          </cell>
        </row>
        <row r="72">
          <cell r="I72">
            <v>330</v>
          </cell>
          <cell r="K72" t="e">
            <v>#N/A</v>
          </cell>
        </row>
        <row r="73">
          <cell r="I73">
            <v>331</v>
          </cell>
          <cell r="K73" t="e">
            <v>#N/A</v>
          </cell>
        </row>
        <row r="74">
          <cell r="I74">
            <v>332</v>
          </cell>
          <cell r="K74" t="e">
            <v>#N/A</v>
          </cell>
        </row>
        <row r="75">
          <cell r="I75">
            <v>333</v>
          </cell>
          <cell r="K75" t="e">
            <v>#N/A</v>
          </cell>
        </row>
        <row r="76">
          <cell r="I76">
            <v>334</v>
          </cell>
          <cell r="K76" t="e">
            <v>#N/A</v>
          </cell>
        </row>
        <row r="77">
          <cell r="I77">
            <v>335</v>
          </cell>
          <cell r="K77" t="e">
            <v>#N/A</v>
          </cell>
        </row>
        <row r="78">
          <cell r="I78">
            <v>336</v>
          </cell>
          <cell r="K78" t="e">
            <v>#N/A</v>
          </cell>
        </row>
        <row r="79">
          <cell r="I79">
            <v>337</v>
          </cell>
          <cell r="K79" t="e">
            <v>#N/A</v>
          </cell>
        </row>
        <row r="80">
          <cell r="I80">
            <v>338</v>
          </cell>
          <cell r="K80" t="e">
            <v>#N/A</v>
          </cell>
        </row>
        <row r="81">
          <cell r="I81">
            <v>339</v>
          </cell>
          <cell r="K81" t="e">
            <v>#N/A</v>
          </cell>
        </row>
        <row r="82">
          <cell r="I82">
            <v>340</v>
          </cell>
          <cell r="K82" t="e">
            <v>#N/A</v>
          </cell>
        </row>
        <row r="83">
          <cell r="I83">
            <v>341</v>
          </cell>
          <cell r="K83" t="e">
            <v>#N/A</v>
          </cell>
        </row>
        <row r="84">
          <cell r="I84">
            <v>342</v>
          </cell>
          <cell r="K84" t="e">
            <v>#N/A</v>
          </cell>
        </row>
        <row r="85">
          <cell r="I85">
            <v>343</v>
          </cell>
          <cell r="K85" t="e">
            <v>#N/A</v>
          </cell>
        </row>
        <row r="86">
          <cell r="I86">
            <v>344</v>
          </cell>
          <cell r="K86" t="e">
            <v>#N/A</v>
          </cell>
        </row>
        <row r="87">
          <cell r="I87">
            <v>345</v>
          </cell>
          <cell r="K87" t="e">
            <v>#N/A</v>
          </cell>
        </row>
        <row r="88">
          <cell r="I88">
            <v>346</v>
          </cell>
          <cell r="K88" t="e">
            <v>#N/A</v>
          </cell>
        </row>
        <row r="89">
          <cell r="I89">
            <v>347</v>
          </cell>
          <cell r="K89" t="e">
            <v>#N/A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BE3F8-FE88-4FD9-A1D1-5A7F4EF6C987}">
  <sheetPr codeName="Feuil1"/>
  <dimension ref="A1:AF20"/>
  <sheetViews>
    <sheetView tabSelected="1" workbookViewId="0">
      <selection activeCell="D9" sqref="D9"/>
    </sheetView>
  </sheetViews>
  <sheetFormatPr baseColWidth="10" defaultRowHeight="15" x14ac:dyDescent="0.25"/>
  <cols>
    <col min="2" max="32" width="3.7109375" bestFit="1" customWidth="1"/>
  </cols>
  <sheetData>
    <row r="1" spans="1:32" x14ac:dyDescent="0.25">
      <c r="A1">
        <v>1</v>
      </c>
    </row>
    <row r="2" spans="1:32" x14ac:dyDescent="0.25">
      <c r="A2">
        <v>1</v>
      </c>
      <c r="H2" s="51"/>
    </row>
    <row r="4" spans="1:32" x14ac:dyDescent="0.25">
      <c r="B4" s="52" t="str">
        <f>"Période du "&amp;TEXT(DATE(A2+2022,A1,1),"jj mmmm aaaa")&amp;" au "&amp;TEXT(DATE(A2+2022,A1+1,1)-1,"jj mmmm aaaa")</f>
        <v>Période du 01 janvier 2023 au 31 janvier 2023</v>
      </c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</row>
    <row r="5" spans="1:32" ht="15.75" thickBot="1" x14ac:dyDescent="0.3">
      <c r="B5">
        <v>1</v>
      </c>
      <c r="C5">
        <v>2</v>
      </c>
      <c r="D5">
        <v>3</v>
      </c>
      <c r="E5">
        <v>4</v>
      </c>
      <c r="F5">
        <v>5</v>
      </c>
      <c r="G5">
        <v>6</v>
      </c>
      <c r="H5">
        <v>7</v>
      </c>
      <c r="I5">
        <v>8</v>
      </c>
      <c r="J5">
        <v>9</v>
      </c>
      <c r="K5">
        <v>10</v>
      </c>
      <c r="L5">
        <v>11</v>
      </c>
      <c r="M5">
        <v>12</v>
      </c>
      <c r="N5">
        <v>13</v>
      </c>
      <c r="O5">
        <v>14</v>
      </c>
      <c r="P5">
        <v>15</v>
      </c>
      <c r="Q5">
        <v>16</v>
      </c>
      <c r="R5">
        <v>17</v>
      </c>
      <c r="S5">
        <v>18</v>
      </c>
      <c r="T5">
        <v>19</v>
      </c>
      <c r="U5">
        <v>20</v>
      </c>
      <c r="V5">
        <v>21</v>
      </c>
      <c r="W5">
        <v>22</v>
      </c>
      <c r="X5">
        <v>23</v>
      </c>
      <c r="Y5">
        <v>24</v>
      </c>
      <c r="Z5">
        <v>25</v>
      </c>
      <c r="AA5">
        <v>26</v>
      </c>
      <c r="AB5">
        <v>27</v>
      </c>
      <c r="AC5">
        <v>28</v>
      </c>
      <c r="AD5">
        <v>29</v>
      </c>
      <c r="AE5">
        <v>30</v>
      </c>
      <c r="AF5">
        <v>31</v>
      </c>
    </row>
    <row r="6" spans="1:32" ht="41.25" thickTop="1" thickBot="1" x14ac:dyDescent="0.3">
      <c r="B6" s="36">
        <f>DATE(A2+2022,A1,1)</f>
        <v>44927</v>
      </c>
      <c r="C6" s="37">
        <f>B6+1</f>
        <v>44928</v>
      </c>
      <c r="D6" s="37">
        <f t="shared" ref="D6:AF6" si="0">C6+1</f>
        <v>44929</v>
      </c>
      <c r="E6" s="37">
        <f t="shared" si="0"/>
        <v>44930</v>
      </c>
      <c r="F6" s="37">
        <f t="shared" si="0"/>
        <v>44931</v>
      </c>
      <c r="G6" s="37">
        <f t="shared" si="0"/>
        <v>44932</v>
      </c>
      <c r="H6" s="37">
        <f t="shared" si="0"/>
        <v>44933</v>
      </c>
      <c r="I6" s="37">
        <f t="shared" si="0"/>
        <v>44934</v>
      </c>
      <c r="J6" s="37">
        <f t="shared" si="0"/>
        <v>44935</v>
      </c>
      <c r="K6" s="37">
        <f t="shared" si="0"/>
        <v>44936</v>
      </c>
      <c r="L6" s="37">
        <f t="shared" si="0"/>
        <v>44937</v>
      </c>
      <c r="M6" s="37">
        <f t="shared" si="0"/>
        <v>44938</v>
      </c>
      <c r="N6" s="37">
        <f t="shared" si="0"/>
        <v>44939</v>
      </c>
      <c r="O6" s="37">
        <f t="shared" si="0"/>
        <v>44940</v>
      </c>
      <c r="P6" s="37">
        <f t="shared" si="0"/>
        <v>44941</v>
      </c>
      <c r="Q6" s="37">
        <f t="shared" si="0"/>
        <v>44942</v>
      </c>
      <c r="R6" s="37">
        <f t="shared" si="0"/>
        <v>44943</v>
      </c>
      <c r="S6" s="37">
        <f t="shared" si="0"/>
        <v>44944</v>
      </c>
      <c r="T6" s="37">
        <f t="shared" si="0"/>
        <v>44945</v>
      </c>
      <c r="U6" s="37">
        <f t="shared" si="0"/>
        <v>44946</v>
      </c>
      <c r="V6" s="37">
        <f t="shared" si="0"/>
        <v>44947</v>
      </c>
      <c r="W6" s="37">
        <f t="shared" si="0"/>
        <v>44948</v>
      </c>
      <c r="X6" s="37">
        <f t="shared" si="0"/>
        <v>44949</v>
      </c>
      <c r="Y6" s="37">
        <f t="shared" si="0"/>
        <v>44950</v>
      </c>
      <c r="Z6" s="37">
        <f t="shared" si="0"/>
        <v>44951</v>
      </c>
      <c r="AA6" s="37">
        <f t="shared" si="0"/>
        <v>44952</v>
      </c>
      <c r="AB6" s="37">
        <f t="shared" si="0"/>
        <v>44953</v>
      </c>
      <c r="AC6" s="37">
        <f t="shared" si="0"/>
        <v>44954</v>
      </c>
      <c r="AD6" s="37">
        <f t="shared" si="0"/>
        <v>44955</v>
      </c>
      <c r="AE6" s="37">
        <f t="shared" si="0"/>
        <v>44956</v>
      </c>
      <c r="AF6" s="37">
        <f t="shared" si="0"/>
        <v>44957</v>
      </c>
    </row>
    <row r="7" spans="1:32" ht="16.5" thickTop="1" thickBot="1" x14ac:dyDescent="0.3">
      <c r="A7" s="47" t="s">
        <v>8</v>
      </c>
      <c r="B7" s="38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40"/>
    </row>
    <row r="8" spans="1:32" ht="15.75" thickBot="1" x14ac:dyDescent="0.3">
      <c r="A8" s="48" t="s">
        <v>12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3"/>
    </row>
    <row r="9" spans="1:32" ht="15.75" thickBot="1" x14ac:dyDescent="0.3">
      <c r="A9" s="48" t="s">
        <v>16</v>
      </c>
      <c r="B9" s="41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3"/>
    </row>
    <row r="10" spans="1:32" ht="15.75" thickBot="1" x14ac:dyDescent="0.3">
      <c r="A10" s="49" t="s">
        <v>20</v>
      </c>
      <c r="B10" s="41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3"/>
    </row>
    <row r="11" spans="1:32" ht="15.75" thickBot="1" x14ac:dyDescent="0.3">
      <c r="A11" s="49" t="s">
        <v>24</v>
      </c>
      <c r="B11" s="41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3"/>
    </row>
    <row r="12" spans="1:32" ht="15.75" thickBot="1" x14ac:dyDescent="0.3">
      <c r="A12" s="48" t="s">
        <v>28</v>
      </c>
      <c r="B12" s="41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3"/>
    </row>
    <row r="13" spans="1:32" ht="15.75" thickBot="1" x14ac:dyDescent="0.3">
      <c r="A13" s="48" t="s">
        <v>32</v>
      </c>
      <c r="B13" s="41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3"/>
    </row>
    <row r="14" spans="1:32" ht="15.75" thickBot="1" x14ac:dyDescent="0.3">
      <c r="A14" s="49" t="s">
        <v>36</v>
      </c>
      <c r="B14" s="41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3"/>
    </row>
    <row r="15" spans="1:32" ht="15.75" thickBot="1" x14ac:dyDescent="0.3">
      <c r="A15" s="48" t="s">
        <v>40</v>
      </c>
      <c r="B15" s="41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3"/>
    </row>
    <row r="16" spans="1:32" ht="15.75" thickBot="1" x14ac:dyDescent="0.3">
      <c r="A16" s="48" t="s">
        <v>44</v>
      </c>
      <c r="B16" s="41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3"/>
    </row>
    <row r="17" spans="1:32" ht="15.75" thickBot="1" x14ac:dyDescent="0.3">
      <c r="A17" s="48" t="s">
        <v>48</v>
      </c>
      <c r="B17" s="41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3"/>
    </row>
    <row r="18" spans="1:32" ht="15.75" thickBot="1" x14ac:dyDescent="0.3">
      <c r="A18" s="48" t="s">
        <v>52</v>
      </c>
      <c r="B18" s="41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3"/>
    </row>
    <row r="19" spans="1:32" ht="15.75" thickBot="1" x14ac:dyDescent="0.3">
      <c r="A19" s="50" t="s">
        <v>55</v>
      </c>
      <c r="B19" s="44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6"/>
    </row>
    <row r="20" spans="1:32" ht="15.75" thickTop="1" x14ac:dyDescent="0.25"/>
  </sheetData>
  <mergeCells count="1">
    <mergeCell ref="B4:AF4"/>
  </mergeCells>
  <conditionalFormatting sqref="B6:AF19">
    <cfRule type="expression" dxfId="3" priority="3">
      <formula>WEEKDAY(B$6,2)&gt;5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Masquer_Jour">
                <anchor moveWithCells="1">
                  <from>
                    <xdr:col>4</xdr:col>
                    <xdr:colOff>19050</xdr:colOff>
                    <xdr:row>0</xdr:row>
                    <xdr:rowOff>9525</xdr:rowOff>
                  </from>
                  <to>
                    <xdr:col>10</xdr:col>
                    <xdr:colOff>57150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 macro="[0]!Masquer_Jour">
                <anchor moveWithCells="1">
                  <from>
                    <xdr:col>12</xdr:col>
                    <xdr:colOff>0</xdr:colOff>
                    <xdr:row>0</xdr:row>
                    <xdr:rowOff>0</xdr:rowOff>
                  </from>
                  <to>
                    <xdr:col>18</xdr:col>
                    <xdr:colOff>47625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F1AE0038-F8C2-4884-8BD0-249CFA8A311C}">
            <xm:f>COUNTIFS(Sources!$B$3:$B$15,B$6)</xm:f>
            <x14:dxf>
              <fill>
                <patternFill>
                  <bgColor rgb="FFFF0000"/>
                </patternFill>
              </fill>
            </x14:dxf>
          </x14:cfRule>
          <xm:sqref>B6:AF19</xm:sqref>
        </x14:conditionalFormatting>
        <x14:conditionalFormatting xmlns:xm="http://schemas.microsoft.com/office/excel/2006/main">
          <x14:cfRule type="containsText" priority="1" operator="containsText" id="{78CFC251-BFBF-4CFD-9B25-887FE56AF362}">
            <xm:f>NOT(ISERROR(SEARCH("Période du "&amp;TEXT(DATE(A2+2022,A1,1),"jj mmmm aaaa")&amp;" au "&amp;TEXT(DATE(A2+2022,A1+1,1)-1,"jj mmmm aaaa"),B4)))</xm:f>
            <xm:f>"Période du "&amp;TEXT(DATE(A2+2022,A1,1),"jj mmmm aaaa")&amp;" au "&amp;TEXT(DATE(A2+2022,A1+1,1)-1,"jj mmmm aaaa")</xm:f>
            <x14:dxf>
              <font>
                <b/>
                <i/>
              </font>
              <fill>
                <patternFill>
                  <bgColor rgb="FF00B0F0"/>
                </patternFill>
              </fill>
              <border>
                <left style="thin">
                  <color theme="5"/>
                </left>
                <right style="thin">
                  <color theme="5"/>
                </right>
                <top style="thin">
                  <color theme="5"/>
                </top>
                <bottom style="thin">
                  <color theme="5"/>
                </bottom>
                <vertical/>
                <horizontal/>
              </border>
            </x14:dxf>
          </x14:cfRule>
          <xm:sqref>B4:AF4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779A0-2454-4F15-9911-E569D0C99DE1}">
  <sheetPr codeName="Feuil2"/>
  <dimension ref="A2:AR53"/>
  <sheetViews>
    <sheetView workbookViewId="0">
      <selection activeCell="B3" sqref="B3"/>
    </sheetView>
  </sheetViews>
  <sheetFormatPr baseColWidth="10" defaultRowHeight="15" x14ac:dyDescent="0.25"/>
  <cols>
    <col min="1" max="1" width="20.28515625" bestFit="1" customWidth="1"/>
    <col min="2" max="2" width="24" bestFit="1" customWidth="1"/>
    <col min="3" max="3" width="14.5703125" customWidth="1"/>
    <col min="5" max="5" width="14.5703125" bestFit="1" customWidth="1"/>
    <col min="11" max="11" width="15.42578125" bestFit="1" customWidth="1"/>
    <col min="12" max="12" width="15.42578125" customWidth="1"/>
  </cols>
  <sheetData>
    <row r="2" spans="1:44" x14ac:dyDescent="0.25">
      <c r="A2" s="1" t="s">
        <v>0</v>
      </c>
      <c r="B2" s="1">
        <v>2023</v>
      </c>
      <c r="C2" s="2"/>
      <c r="D2" s="3" t="s">
        <v>1</v>
      </c>
      <c r="E2" s="3" t="s">
        <v>2</v>
      </c>
      <c r="F2" s="2"/>
      <c r="G2" s="3" t="s">
        <v>3</v>
      </c>
      <c r="I2" s="2"/>
      <c r="J2" s="2"/>
      <c r="K2" s="4" t="s">
        <v>4</v>
      </c>
      <c r="M2" s="2"/>
      <c r="N2" s="5" t="s">
        <v>5</v>
      </c>
      <c r="O2" s="6">
        <v>3</v>
      </c>
      <c r="P2" s="6">
        <f>IF(O2+1&lt;=7,O2+1,1)</f>
        <v>4</v>
      </c>
      <c r="Q2" s="6">
        <f t="shared" ref="Q2:U2" si="0">IF(P2+1&lt;=7,P2+1,1)</f>
        <v>5</v>
      </c>
      <c r="R2" s="6">
        <f t="shared" si="0"/>
        <v>6</v>
      </c>
      <c r="S2" s="6">
        <f t="shared" si="0"/>
        <v>7</v>
      </c>
      <c r="T2" s="7">
        <f t="shared" si="0"/>
        <v>1</v>
      </c>
      <c r="U2" s="6">
        <f t="shared" si="0"/>
        <v>2</v>
      </c>
      <c r="V2" s="8" t="str">
        <f t="shared" ref="V2:AB17" si="1">IFERROR(VLOOKUP(O2,$J$5:$K$11,2,FALSE),"")</f>
        <v/>
      </c>
      <c r="W2" s="8" t="str">
        <f t="shared" si="1"/>
        <v/>
      </c>
      <c r="X2" s="8" t="str">
        <f t="shared" si="1"/>
        <v/>
      </c>
      <c r="Y2" s="8" t="str">
        <f t="shared" si="1"/>
        <v/>
      </c>
      <c r="Z2" s="8" t="str">
        <f t="shared" si="1"/>
        <v/>
      </c>
      <c r="AA2" s="8" t="str">
        <f t="shared" si="1"/>
        <v/>
      </c>
      <c r="AB2" s="8" t="str">
        <f t="shared" si="1"/>
        <v/>
      </c>
      <c r="AC2" s="8">
        <v>12</v>
      </c>
      <c r="AD2" s="8">
        <f>IF(AC2+1&lt;=14,AC2+1,12)</f>
        <v>13</v>
      </c>
      <c r="AE2" s="8">
        <f t="shared" ref="AE2:AI2" si="2">IF(AD2+1&lt;=14,AD2+1,12)</f>
        <v>14</v>
      </c>
      <c r="AF2" s="8">
        <f t="shared" si="2"/>
        <v>12</v>
      </c>
      <c r="AG2" s="8">
        <f t="shared" si="2"/>
        <v>13</v>
      </c>
      <c r="AH2" s="8">
        <f t="shared" si="2"/>
        <v>14</v>
      </c>
      <c r="AI2" s="8">
        <f t="shared" si="2"/>
        <v>12</v>
      </c>
      <c r="AJ2" s="8">
        <f>IF(AI2+1&lt;=14,AI2+1,12)</f>
        <v>13</v>
      </c>
      <c r="AK2" s="8" t="str">
        <f t="shared" ref="AK2:AR33" si="3">IFERROR(VLOOKUP(AC2,$J$20:$K$22,2,FALSE),"")</f>
        <v/>
      </c>
      <c r="AL2" s="8" t="str">
        <f t="shared" si="3"/>
        <v/>
      </c>
      <c r="AM2" s="8" t="str">
        <f t="shared" si="3"/>
        <v/>
      </c>
      <c r="AN2" s="8" t="str">
        <f t="shared" si="3"/>
        <v/>
      </c>
      <c r="AO2" s="8" t="str">
        <f t="shared" si="3"/>
        <v/>
      </c>
      <c r="AP2" s="8" t="str">
        <f t="shared" si="3"/>
        <v/>
      </c>
      <c r="AQ2" s="8" t="str">
        <f t="shared" si="3"/>
        <v/>
      </c>
      <c r="AR2" s="9" t="str">
        <f t="shared" si="3"/>
        <v/>
      </c>
    </row>
    <row r="3" spans="1:44" x14ac:dyDescent="0.25">
      <c r="A3" s="10" t="s">
        <v>6</v>
      </c>
      <c r="B3" s="11">
        <f xml:space="preserve"> DATE($B$2,1,1)</f>
        <v>44927</v>
      </c>
      <c r="C3" s="12"/>
      <c r="D3" s="13" t="s">
        <v>7</v>
      </c>
      <c r="E3" s="13">
        <v>1</v>
      </c>
      <c r="F3" s="12"/>
      <c r="G3" s="13">
        <v>2022</v>
      </c>
      <c r="H3" s="12"/>
      <c r="K3" s="14" t="s">
        <v>8</v>
      </c>
      <c r="M3" s="12"/>
      <c r="N3" s="15" t="s">
        <v>9</v>
      </c>
      <c r="O3" s="16">
        <v>4</v>
      </c>
      <c r="P3" s="16">
        <f t="shared" ref="P3:U18" si="4">IF(O3+1&lt;=7,O3+1,1)</f>
        <v>5</v>
      </c>
      <c r="Q3" s="16">
        <f t="shared" si="4"/>
        <v>6</v>
      </c>
      <c r="R3" s="16">
        <f t="shared" si="4"/>
        <v>7</v>
      </c>
      <c r="S3" s="16">
        <f t="shared" si="4"/>
        <v>1</v>
      </c>
      <c r="T3" s="16">
        <f t="shared" si="4"/>
        <v>2</v>
      </c>
      <c r="U3" s="16">
        <f t="shared" si="4"/>
        <v>3</v>
      </c>
      <c r="V3" s="17" t="str">
        <f t="shared" si="1"/>
        <v/>
      </c>
      <c r="W3" s="17" t="str">
        <f t="shared" si="1"/>
        <v/>
      </c>
      <c r="X3" s="17" t="str">
        <f t="shared" si="1"/>
        <v/>
      </c>
      <c r="Y3" s="17" t="str">
        <f t="shared" si="1"/>
        <v/>
      </c>
      <c r="Z3" s="17" t="str">
        <f t="shared" si="1"/>
        <v/>
      </c>
      <c r="AA3" s="17" t="str">
        <f t="shared" si="1"/>
        <v/>
      </c>
      <c r="AB3" s="17" t="str">
        <f t="shared" si="1"/>
        <v/>
      </c>
      <c r="AC3" s="17">
        <v>13</v>
      </c>
      <c r="AD3" s="17">
        <f t="shared" ref="AD3:AJ18" si="5">IF(AC3+1&lt;=14,AC3+1,12)</f>
        <v>14</v>
      </c>
      <c r="AE3" s="17">
        <f t="shared" si="5"/>
        <v>12</v>
      </c>
      <c r="AF3" s="17">
        <f t="shared" si="5"/>
        <v>13</v>
      </c>
      <c r="AG3" s="17">
        <f t="shared" si="5"/>
        <v>14</v>
      </c>
      <c r="AH3" s="17">
        <f t="shared" si="5"/>
        <v>12</v>
      </c>
      <c r="AI3" s="17">
        <f t="shared" si="5"/>
        <v>13</v>
      </c>
      <c r="AJ3" s="17">
        <f t="shared" si="5"/>
        <v>14</v>
      </c>
      <c r="AK3" s="17" t="str">
        <f t="shared" si="3"/>
        <v/>
      </c>
      <c r="AL3" s="17" t="str">
        <f t="shared" si="3"/>
        <v/>
      </c>
      <c r="AM3" s="17" t="str">
        <f t="shared" si="3"/>
        <v/>
      </c>
      <c r="AN3" s="17" t="str">
        <f t="shared" si="3"/>
        <v/>
      </c>
      <c r="AO3" s="17" t="str">
        <f t="shared" si="3"/>
        <v/>
      </c>
      <c r="AP3" s="17" t="str">
        <f t="shared" si="3"/>
        <v/>
      </c>
      <c r="AQ3" s="17" t="str">
        <f t="shared" si="3"/>
        <v/>
      </c>
      <c r="AR3" s="18" t="str">
        <f t="shared" si="3"/>
        <v/>
      </c>
    </row>
    <row r="4" spans="1:44" x14ac:dyDescent="0.25">
      <c r="A4" s="19" t="s">
        <v>10</v>
      </c>
      <c r="B4" s="20">
        <f xml:space="preserve"> FLOOR(DAY(MINUTE($B$2/38)/2+56)&amp;"/5/"&amp;$B$2,7)-34</f>
        <v>45025</v>
      </c>
      <c r="C4" s="12"/>
      <c r="D4" s="13" t="s">
        <v>11</v>
      </c>
      <c r="E4" s="13">
        <v>2</v>
      </c>
      <c r="F4" s="12"/>
      <c r="G4" s="13">
        <v>2023</v>
      </c>
      <c r="H4" s="12"/>
      <c r="K4" s="14" t="s">
        <v>12</v>
      </c>
      <c r="M4" s="12"/>
      <c r="N4" s="15" t="s">
        <v>13</v>
      </c>
      <c r="O4" s="16">
        <v>5</v>
      </c>
      <c r="P4" s="16">
        <f t="shared" si="4"/>
        <v>6</v>
      </c>
      <c r="Q4" s="16">
        <f t="shared" si="4"/>
        <v>7</v>
      </c>
      <c r="R4" s="16">
        <f t="shared" si="4"/>
        <v>1</v>
      </c>
      <c r="S4" s="16">
        <f t="shared" si="4"/>
        <v>2</v>
      </c>
      <c r="T4" s="16">
        <f t="shared" si="4"/>
        <v>3</v>
      </c>
      <c r="U4" s="16">
        <f t="shared" si="4"/>
        <v>4</v>
      </c>
      <c r="V4" s="17" t="str">
        <f t="shared" si="1"/>
        <v/>
      </c>
      <c r="W4" s="17" t="str">
        <f t="shared" si="1"/>
        <v/>
      </c>
      <c r="X4" s="17" t="str">
        <f t="shared" si="1"/>
        <v/>
      </c>
      <c r="Y4" s="17" t="str">
        <f t="shared" si="1"/>
        <v/>
      </c>
      <c r="Z4" s="17" t="str">
        <f t="shared" si="1"/>
        <v/>
      </c>
      <c r="AA4" s="17" t="str">
        <f t="shared" si="1"/>
        <v/>
      </c>
      <c r="AB4" s="17" t="str">
        <f t="shared" si="1"/>
        <v/>
      </c>
      <c r="AC4" s="17">
        <v>14</v>
      </c>
      <c r="AD4" s="17">
        <f t="shared" si="5"/>
        <v>12</v>
      </c>
      <c r="AE4" s="17">
        <f t="shared" si="5"/>
        <v>13</v>
      </c>
      <c r="AF4" s="17">
        <f t="shared" si="5"/>
        <v>14</v>
      </c>
      <c r="AG4" s="17">
        <f t="shared" si="5"/>
        <v>12</v>
      </c>
      <c r="AH4" s="17">
        <f t="shared" si="5"/>
        <v>13</v>
      </c>
      <c r="AI4" s="17">
        <f t="shared" si="5"/>
        <v>14</v>
      </c>
      <c r="AJ4" s="17">
        <f t="shared" si="5"/>
        <v>12</v>
      </c>
      <c r="AK4" s="17" t="str">
        <f t="shared" si="3"/>
        <v/>
      </c>
      <c r="AL4" s="17" t="str">
        <f t="shared" si="3"/>
        <v/>
      </c>
      <c r="AM4" s="17" t="str">
        <f t="shared" si="3"/>
        <v/>
      </c>
      <c r="AN4" s="17" t="str">
        <f t="shared" si="3"/>
        <v/>
      </c>
      <c r="AO4" s="17" t="str">
        <f t="shared" si="3"/>
        <v/>
      </c>
      <c r="AP4" s="17" t="str">
        <f t="shared" si="3"/>
        <v/>
      </c>
      <c r="AQ4" s="17" t="str">
        <f t="shared" si="3"/>
        <v/>
      </c>
      <c r="AR4" s="18" t="str">
        <f t="shared" si="3"/>
        <v/>
      </c>
    </row>
    <row r="5" spans="1:44" x14ac:dyDescent="0.25">
      <c r="A5" s="10" t="s">
        <v>14</v>
      </c>
      <c r="B5" s="11">
        <f xml:space="preserve"> B4 + 1</f>
        <v>45026</v>
      </c>
      <c r="C5" s="12"/>
      <c r="D5" s="13" t="s">
        <v>15</v>
      </c>
      <c r="E5" s="13">
        <v>3</v>
      </c>
      <c r="F5" s="12"/>
      <c r="G5" s="13">
        <v>2024</v>
      </c>
      <c r="H5" s="12"/>
      <c r="K5" s="14" t="s">
        <v>16</v>
      </c>
      <c r="M5" s="12"/>
      <c r="N5" s="15" t="s">
        <v>17</v>
      </c>
      <c r="O5" s="16">
        <v>6</v>
      </c>
      <c r="P5" s="16">
        <f t="shared" si="4"/>
        <v>7</v>
      </c>
      <c r="Q5" s="16">
        <f t="shared" si="4"/>
        <v>1</v>
      </c>
      <c r="R5" s="16">
        <f t="shared" si="4"/>
        <v>2</v>
      </c>
      <c r="S5" s="16">
        <f t="shared" si="4"/>
        <v>3</v>
      </c>
      <c r="T5" s="16">
        <f t="shared" si="4"/>
        <v>4</v>
      </c>
      <c r="U5" s="16">
        <f t="shared" si="4"/>
        <v>5</v>
      </c>
      <c r="V5" s="17" t="str">
        <f t="shared" si="1"/>
        <v/>
      </c>
      <c r="W5" s="17" t="str">
        <f t="shared" si="1"/>
        <v/>
      </c>
      <c r="X5" s="17" t="str">
        <f t="shared" si="1"/>
        <v/>
      </c>
      <c r="Y5" s="17" t="str">
        <f t="shared" si="1"/>
        <v/>
      </c>
      <c r="Z5" s="17" t="str">
        <f t="shared" si="1"/>
        <v/>
      </c>
      <c r="AA5" s="17" t="str">
        <f t="shared" si="1"/>
        <v/>
      </c>
      <c r="AB5" s="17" t="str">
        <f t="shared" si="1"/>
        <v/>
      </c>
      <c r="AC5" s="17">
        <f>IF(AC2+1&lt;=14,AC2+1,12)</f>
        <v>13</v>
      </c>
      <c r="AD5" s="17">
        <f t="shared" si="5"/>
        <v>14</v>
      </c>
      <c r="AE5" s="17">
        <f t="shared" si="5"/>
        <v>12</v>
      </c>
      <c r="AF5" s="17">
        <f t="shared" si="5"/>
        <v>13</v>
      </c>
      <c r="AG5" s="17">
        <f t="shared" si="5"/>
        <v>14</v>
      </c>
      <c r="AH5" s="17">
        <f t="shared" si="5"/>
        <v>12</v>
      </c>
      <c r="AI5" s="17">
        <f t="shared" si="5"/>
        <v>13</v>
      </c>
      <c r="AJ5" s="17">
        <f t="shared" si="5"/>
        <v>14</v>
      </c>
      <c r="AK5" s="17" t="str">
        <f t="shared" si="3"/>
        <v/>
      </c>
      <c r="AL5" s="17" t="str">
        <f t="shared" si="3"/>
        <v/>
      </c>
      <c r="AM5" s="17" t="str">
        <f t="shared" si="3"/>
        <v/>
      </c>
      <c r="AN5" s="17" t="str">
        <f t="shared" si="3"/>
        <v/>
      </c>
      <c r="AO5" s="17" t="str">
        <f t="shared" si="3"/>
        <v/>
      </c>
      <c r="AP5" s="17" t="str">
        <f t="shared" si="3"/>
        <v/>
      </c>
      <c r="AQ5" s="17" t="str">
        <f t="shared" si="3"/>
        <v/>
      </c>
      <c r="AR5" s="18" t="str">
        <f t="shared" si="3"/>
        <v/>
      </c>
    </row>
    <row r="6" spans="1:44" x14ac:dyDescent="0.25">
      <c r="A6" s="19" t="s">
        <v>18</v>
      </c>
      <c r="B6" s="20">
        <f xml:space="preserve"> DATE($B$2,5,1)</f>
        <v>45047</v>
      </c>
      <c r="C6" s="12"/>
      <c r="D6" s="13" t="s">
        <v>19</v>
      </c>
      <c r="E6" s="13">
        <v>4</v>
      </c>
      <c r="F6" s="12"/>
      <c r="G6" s="13">
        <v>2025</v>
      </c>
      <c r="H6" s="12"/>
      <c r="K6" s="13" t="s">
        <v>20</v>
      </c>
      <c r="N6" s="15" t="s">
        <v>21</v>
      </c>
      <c r="O6" s="16">
        <v>7</v>
      </c>
      <c r="P6" s="16">
        <f t="shared" si="4"/>
        <v>1</v>
      </c>
      <c r="Q6" s="16">
        <f t="shared" si="4"/>
        <v>2</v>
      </c>
      <c r="R6" s="16">
        <f t="shared" si="4"/>
        <v>3</v>
      </c>
      <c r="S6" s="16">
        <f t="shared" si="4"/>
        <v>4</v>
      </c>
      <c r="T6" s="16">
        <f t="shared" si="4"/>
        <v>5</v>
      </c>
      <c r="U6" s="16">
        <f t="shared" si="4"/>
        <v>6</v>
      </c>
      <c r="V6" s="17" t="str">
        <f t="shared" si="1"/>
        <v/>
      </c>
      <c r="W6" s="17" t="str">
        <f t="shared" si="1"/>
        <v/>
      </c>
      <c r="X6" s="17" t="str">
        <f t="shared" si="1"/>
        <v/>
      </c>
      <c r="Y6" s="17" t="str">
        <f t="shared" si="1"/>
        <v/>
      </c>
      <c r="Z6" s="17" t="str">
        <f t="shared" si="1"/>
        <v/>
      </c>
      <c r="AA6" s="17" t="str">
        <f t="shared" si="1"/>
        <v/>
      </c>
      <c r="AB6" s="17" t="str">
        <f t="shared" si="1"/>
        <v/>
      </c>
      <c r="AC6" s="17">
        <f t="shared" ref="AC6:AC53" si="6">IF(AC3+1&lt;=14,AC3+1,12)</f>
        <v>14</v>
      </c>
      <c r="AD6" s="17">
        <f t="shared" si="5"/>
        <v>12</v>
      </c>
      <c r="AE6" s="17">
        <f t="shared" si="5"/>
        <v>13</v>
      </c>
      <c r="AF6" s="17">
        <f t="shared" si="5"/>
        <v>14</v>
      </c>
      <c r="AG6" s="17">
        <f t="shared" si="5"/>
        <v>12</v>
      </c>
      <c r="AH6" s="17">
        <f t="shared" si="5"/>
        <v>13</v>
      </c>
      <c r="AI6" s="17">
        <f t="shared" si="5"/>
        <v>14</v>
      </c>
      <c r="AJ6" s="17">
        <f t="shared" si="5"/>
        <v>12</v>
      </c>
      <c r="AK6" s="17" t="str">
        <f t="shared" si="3"/>
        <v/>
      </c>
      <c r="AL6" s="17" t="str">
        <f t="shared" si="3"/>
        <v/>
      </c>
      <c r="AM6" s="17" t="str">
        <f t="shared" si="3"/>
        <v/>
      </c>
      <c r="AN6" s="17" t="str">
        <f t="shared" si="3"/>
        <v/>
      </c>
      <c r="AO6" s="17" t="str">
        <f t="shared" si="3"/>
        <v/>
      </c>
      <c r="AP6" s="17" t="str">
        <f t="shared" si="3"/>
        <v/>
      </c>
      <c r="AQ6" s="17" t="str">
        <f t="shared" si="3"/>
        <v/>
      </c>
      <c r="AR6" s="18" t="str">
        <f t="shared" si="3"/>
        <v/>
      </c>
    </row>
    <row r="7" spans="1:44" x14ac:dyDescent="0.25">
      <c r="A7" s="10" t="s">
        <v>22</v>
      </c>
      <c r="B7" s="11">
        <f xml:space="preserve"> DATE($B$2,5,8)</f>
        <v>45054</v>
      </c>
      <c r="C7" s="12"/>
      <c r="D7" s="13" t="s">
        <v>23</v>
      </c>
      <c r="E7" s="13">
        <v>5</v>
      </c>
      <c r="F7" s="12"/>
      <c r="G7" s="13">
        <v>2026</v>
      </c>
      <c r="H7" s="12"/>
      <c r="K7" s="13" t="s">
        <v>24</v>
      </c>
      <c r="N7" s="15" t="s">
        <v>25</v>
      </c>
      <c r="O7" s="16">
        <f>IF(O2+1&lt;=7,O2+1,1)</f>
        <v>4</v>
      </c>
      <c r="P7" s="16">
        <f t="shared" si="4"/>
        <v>5</v>
      </c>
      <c r="Q7" s="16">
        <f t="shared" si="4"/>
        <v>6</v>
      </c>
      <c r="R7" s="16">
        <f t="shared" si="4"/>
        <v>7</v>
      </c>
      <c r="S7" s="16">
        <f t="shared" si="4"/>
        <v>1</v>
      </c>
      <c r="T7" s="16">
        <f t="shared" si="4"/>
        <v>2</v>
      </c>
      <c r="U7" s="16">
        <f t="shared" si="4"/>
        <v>3</v>
      </c>
      <c r="V7" s="17" t="str">
        <f t="shared" si="1"/>
        <v/>
      </c>
      <c r="W7" s="17" t="str">
        <f t="shared" si="1"/>
        <v/>
      </c>
      <c r="X7" s="17" t="str">
        <f t="shared" si="1"/>
        <v/>
      </c>
      <c r="Y7" s="17" t="str">
        <f t="shared" si="1"/>
        <v/>
      </c>
      <c r="Z7" s="17" t="str">
        <f t="shared" si="1"/>
        <v/>
      </c>
      <c r="AA7" s="17" t="str">
        <f t="shared" si="1"/>
        <v/>
      </c>
      <c r="AB7" s="17" t="str">
        <f t="shared" si="1"/>
        <v/>
      </c>
      <c r="AC7" s="17">
        <f t="shared" si="6"/>
        <v>12</v>
      </c>
      <c r="AD7" s="17">
        <f t="shared" si="5"/>
        <v>13</v>
      </c>
      <c r="AE7" s="17">
        <f t="shared" si="5"/>
        <v>14</v>
      </c>
      <c r="AF7" s="17">
        <f t="shared" si="5"/>
        <v>12</v>
      </c>
      <c r="AG7" s="17">
        <f t="shared" si="5"/>
        <v>13</v>
      </c>
      <c r="AH7" s="17">
        <f t="shared" si="5"/>
        <v>14</v>
      </c>
      <c r="AI7" s="17">
        <f t="shared" si="5"/>
        <v>12</v>
      </c>
      <c r="AJ7" s="17">
        <f t="shared" si="5"/>
        <v>13</v>
      </c>
      <c r="AK7" s="17" t="str">
        <f t="shared" si="3"/>
        <v/>
      </c>
      <c r="AL7" s="17" t="str">
        <f t="shared" si="3"/>
        <v/>
      </c>
      <c r="AM7" s="17" t="str">
        <f t="shared" si="3"/>
        <v/>
      </c>
      <c r="AN7" s="17" t="str">
        <f t="shared" si="3"/>
        <v/>
      </c>
      <c r="AO7" s="17" t="str">
        <f t="shared" si="3"/>
        <v/>
      </c>
      <c r="AP7" s="17" t="str">
        <f t="shared" si="3"/>
        <v/>
      </c>
      <c r="AQ7" s="17" t="str">
        <f t="shared" si="3"/>
        <v/>
      </c>
      <c r="AR7" s="18" t="str">
        <f t="shared" si="3"/>
        <v/>
      </c>
    </row>
    <row r="8" spans="1:44" x14ac:dyDescent="0.25">
      <c r="A8" s="19" t="s">
        <v>26</v>
      </c>
      <c r="B8" s="20">
        <f xml:space="preserve"> B4+ 39</f>
        <v>45064</v>
      </c>
      <c r="C8" s="12"/>
      <c r="D8" s="13" t="s">
        <v>27</v>
      </c>
      <c r="E8" s="13">
        <v>6</v>
      </c>
      <c r="F8" s="12"/>
      <c r="G8" s="13">
        <v>2027</v>
      </c>
      <c r="H8" s="12"/>
      <c r="K8" s="14" t="s">
        <v>28</v>
      </c>
      <c r="N8" s="15" t="s">
        <v>29</v>
      </c>
      <c r="O8" s="16">
        <f t="shared" ref="O8:O53" si="7">IF(O3+1&lt;=7,O3+1,1)</f>
        <v>5</v>
      </c>
      <c r="P8" s="16">
        <f t="shared" si="4"/>
        <v>6</v>
      </c>
      <c r="Q8" s="16">
        <f t="shared" si="4"/>
        <v>7</v>
      </c>
      <c r="R8" s="16">
        <f t="shared" si="4"/>
        <v>1</v>
      </c>
      <c r="S8" s="16">
        <f t="shared" si="4"/>
        <v>2</v>
      </c>
      <c r="T8" s="16">
        <f t="shared" si="4"/>
        <v>3</v>
      </c>
      <c r="U8" s="16">
        <f t="shared" si="4"/>
        <v>4</v>
      </c>
      <c r="V8" s="17" t="str">
        <f t="shared" si="1"/>
        <v/>
      </c>
      <c r="W8" s="17" t="str">
        <f t="shared" si="1"/>
        <v/>
      </c>
      <c r="X8" s="17" t="str">
        <f t="shared" si="1"/>
        <v/>
      </c>
      <c r="Y8" s="17" t="str">
        <f t="shared" si="1"/>
        <v/>
      </c>
      <c r="Z8" s="17" t="str">
        <f t="shared" si="1"/>
        <v/>
      </c>
      <c r="AA8" s="17" t="str">
        <f t="shared" si="1"/>
        <v/>
      </c>
      <c r="AB8" s="17" t="str">
        <f t="shared" si="1"/>
        <v/>
      </c>
      <c r="AC8" s="17">
        <f t="shared" si="6"/>
        <v>14</v>
      </c>
      <c r="AD8" s="17">
        <f t="shared" si="5"/>
        <v>12</v>
      </c>
      <c r="AE8" s="17">
        <f t="shared" si="5"/>
        <v>13</v>
      </c>
      <c r="AF8" s="17">
        <f t="shared" si="5"/>
        <v>14</v>
      </c>
      <c r="AG8" s="17">
        <f t="shared" si="5"/>
        <v>12</v>
      </c>
      <c r="AH8" s="17">
        <f t="shared" si="5"/>
        <v>13</v>
      </c>
      <c r="AI8" s="17">
        <f t="shared" si="5"/>
        <v>14</v>
      </c>
      <c r="AJ8" s="17">
        <f t="shared" si="5"/>
        <v>12</v>
      </c>
      <c r="AK8" s="17" t="str">
        <f t="shared" si="3"/>
        <v/>
      </c>
      <c r="AL8" s="17" t="str">
        <f t="shared" si="3"/>
        <v/>
      </c>
      <c r="AM8" s="17" t="str">
        <f t="shared" si="3"/>
        <v/>
      </c>
      <c r="AN8" s="17" t="str">
        <f t="shared" si="3"/>
        <v/>
      </c>
      <c r="AO8" s="17" t="str">
        <f t="shared" si="3"/>
        <v/>
      </c>
      <c r="AP8" s="17" t="str">
        <f t="shared" si="3"/>
        <v/>
      </c>
      <c r="AQ8" s="17" t="str">
        <f t="shared" si="3"/>
        <v/>
      </c>
      <c r="AR8" s="18" t="str">
        <f t="shared" si="3"/>
        <v/>
      </c>
    </row>
    <row r="9" spans="1:44" x14ac:dyDescent="0.25">
      <c r="A9" s="10" t="s">
        <v>30</v>
      </c>
      <c r="B9" s="11">
        <f xml:space="preserve"> B4 + 49</f>
        <v>45074</v>
      </c>
      <c r="C9" s="12"/>
      <c r="D9" s="13" t="s">
        <v>31</v>
      </c>
      <c r="E9" s="13">
        <v>7</v>
      </c>
      <c r="F9" s="12"/>
      <c r="G9" s="13">
        <v>2028</v>
      </c>
      <c r="H9" s="12"/>
      <c r="K9" s="14" t="s">
        <v>32</v>
      </c>
      <c r="N9" s="15" t="s">
        <v>33</v>
      </c>
      <c r="O9" s="16">
        <f t="shared" si="7"/>
        <v>6</v>
      </c>
      <c r="P9" s="16">
        <f t="shared" si="4"/>
        <v>7</v>
      </c>
      <c r="Q9" s="16">
        <f t="shared" si="4"/>
        <v>1</v>
      </c>
      <c r="R9" s="16">
        <f t="shared" si="4"/>
        <v>2</v>
      </c>
      <c r="S9" s="16">
        <f t="shared" si="4"/>
        <v>3</v>
      </c>
      <c r="T9" s="16">
        <f t="shared" si="4"/>
        <v>4</v>
      </c>
      <c r="U9" s="16">
        <f t="shared" si="4"/>
        <v>5</v>
      </c>
      <c r="V9" s="17" t="str">
        <f t="shared" si="1"/>
        <v/>
      </c>
      <c r="W9" s="17" t="str">
        <f t="shared" si="1"/>
        <v/>
      </c>
      <c r="X9" s="17" t="str">
        <f t="shared" si="1"/>
        <v/>
      </c>
      <c r="Y9" s="17" t="str">
        <f t="shared" si="1"/>
        <v/>
      </c>
      <c r="Z9" s="17" t="str">
        <f t="shared" si="1"/>
        <v/>
      </c>
      <c r="AA9" s="17" t="str">
        <f t="shared" si="1"/>
        <v/>
      </c>
      <c r="AB9" s="17" t="str">
        <f t="shared" si="1"/>
        <v/>
      </c>
      <c r="AC9" s="17">
        <f t="shared" si="6"/>
        <v>12</v>
      </c>
      <c r="AD9" s="17">
        <f t="shared" si="5"/>
        <v>13</v>
      </c>
      <c r="AE9" s="17">
        <f t="shared" si="5"/>
        <v>14</v>
      </c>
      <c r="AF9" s="17">
        <f t="shared" si="5"/>
        <v>12</v>
      </c>
      <c r="AG9" s="17">
        <f t="shared" si="5"/>
        <v>13</v>
      </c>
      <c r="AH9" s="17">
        <f t="shared" si="5"/>
        <v>14</v>
      </c>
      <c r="AI9" s="17">
        <f t="shared" si="5"/>
        <v>12</v>
      </c>
      <c r="AJ9" s="17">
        <f t="shared" si="5"/>
        <v>13</v>
      </c>
      <c r="AK9" s="17" t="str">
        <f t="shared" si="3"/>
        <v/>
      </c>
      <c r="AL9" s="17" t="str">
        <f t="shared" si="3"/>
        <v/>
      </c>
      <c r="AM9" s="17" t="str">
        <f t="shared" si="3"/>
        <v/>
      </c>
      <c r="AN9" s="17" t="str">
        <f t="shared" si="3"/>
        <v/>
      </c>
      <c r="AO9" s="17" t="str">
        <f t="shared" si="3"/>
        <v/>
      </c>
      <c r="AP9" s="17" t="str">
        <f t="shared" si="3"/>
        <v/>
      </c>
      <c r="AQ9" s="17" t="str">
        <f t="shared" si="3"/>
        <v/>
      </c>
      <c r="AR9" s="18" t="str">
        <f t="shared" si="3"/>
        <v/>
      </c>
    </row>
    <row r="10" spans="1:44" x14ac:dyDescent="0.25">
      <c r="A10" s="19" t="s">
        <v>34</v>
      </c>
      <c r="B10" s="20">
        <f>B4 + 50</f>
        <v>45075</v>
      </c>
      <c r="C10" s="12"/>
      <c r="D10" s="13" t="s">
        <v>35</v>
      </c>
      <c r="E10" s="13">
        <v>8</v>
      </c>
      <c r="F10" s="12"/>
      <c r="G10" s="13">
        <v>2029</v>
      </c>
      <c r="H10" s="12"/>
      <c r="K10" s="13" t="s">
        <v>36</v>
      </c>
      <c r="N10" s="15" t="s">
        <v>37</v>
      </c>
      <c r="O10" s="16">
        <f t="shared" si="7"/>
        <v>7</v>
      </c>
      <c r="P10" s="16">
        <f t="shared" si="4"/>
        <v>1</v>
      </c>
      <c r="Q10" s="16">
        <f t="shared" si="4"/>
        <v>2</v>
      </c>
      <c r="R10" s="16">
        <f t="shared" si="4"/>
        <v>3</v>
      </c>
      <c r="S10" s="16">
        <f t="shared" si="4"/>
        <v>4</v>
      </c>
      <c r="T10" s="16">
        <f t="shared" si="4"/>
        <v>5</v>
      </c>
      <c r="U10" s="16">
        <f t="shared" si="4"/>
        <v>6</v>
      </c>
      <c r="V10" s="17" t="str">
        <f t="shared" si="1"/>
        <v/>
      </c>
      <c r="W10" s="17" t="str">
        <f t="shared" si="1"/>
        <v/>
      </c>
      <c r="X10" s="17" t="str">
        <f t="shared" si="1"/>
        <v/>
      </c>
      <c r="Y10" s="17" t="str">
        <f t="shared" si="1"/>
        <v/>
      </c>
      <c r="Z10" s="17" t="str">
        <f t="shared" si="1"/>
        <v/>
      </c>
      <c r="AA10" s="17" t="str">
        <f t="shared" si="1"/>
        <v/>
      </c>
      <c r="AB10" s="17" t="str">
        <f t="shared" si="1"/>
        <v/>
      </c>
      <c r="AC10" s="17">
        <f t="shared" si="6"/>
        <v>13</v>
      </c>
      <c r="AD10" s="17">
        <f t="shared" si="5"/>
        <v>14</v>
      </c>
      <c r="AE10" s="17">
        <f t="shared" si="5"/>
        <v>12</v>
      </c>
      <c r="AF10" s="17">
        <f t="shared" si="5"/>
        <v>13</v>
      </c>
      <c r="AG10" s="17">
        <f t="shared" si="5"/>
        <v>14</v>
      </c>
      <c r="AH10" s="17">
        <f t="shared" si="5"/>
        <v>12</v>
      </c>
      <c r="AI10" s="17">
        <f t="shared" si="5"/>
        <v>13</v>
      </c>
      <c r="AJ10" s="17">
        <f t="shared" si="5"/>
        <v>14</v>
      </c>
      <c r="AK10" s="17" t="str">
        <f t="shared" si="3"/>
        <v/>
      </c>
      <c r="AL10" s="17" t="str">
        <f t="shared" si="3"/>
        <v/>
      </c>
      <c r="AM10" s="17" t="str">
        <f t="shared" si="3"/>
        <v/>
      </c>
      <c r="AN10" s="17" t="str">
        <f t="shared" si="3"/>
        <v/>
      </c>
      <c r="AO10" s="17" t="str">
        <f t="shared" si="3"/>
        <v/>
      </c>
      <c r="AP10" s="17" t="str">
        <f t="shared" si="3"/>
        <v/>
      </c>
      <c r="AQ10" s="17" t="str">
        <f t="shared" si="3"/>
        <v/>
      </c>
      <c r="AR10" s="18" t="str">
        <f t="shared" si="3"/>
        <v/>
      </c>
    </row>
    <row r="11" spans="1:44" x14ac:dyDescent="0.25">
      <c r="A11" s="10" t="s">
        <v>38</v>
      </c>
      <c r="B11" s="11">
        <f xml:space="preserve"> DATE($B$2,7,14)</f>
        <v>45121</v>
      </c>
      <c r="C11" s="12"/>
      <c r="D11" s="13" t="s">
        <v>39</v>
      </c>
      <c r="E11" s="13">
        <v>9</v>
      </c>
      <c r="F11" s="12"/>
      <c r="G11" s="13">
        <v>2030</v>
      </c>
      <c r="H11" s="12"/>
      <c r="K11" s="14" t="s">
        <v>40</v>
      </c>
      <c r="N11" s="15" t="s">
        <v>41</v>
      </c>
      <c r="O11" s="16">
        <f t="shared" si="7"/>
        <v>1</v>
      </c>
      <c r="P11" s="16">
        <f t="shared" si="4"/>
        <v>2</v>
      </c>
      <c r="Q11" s="16">
        <f t="shared" si="4"/>
        <v>3</v>
      </c>
      <c r="R11" s="16">
        <f t="shared" si="4"/>
        <v>4</v>
      </c>
      <c r="S11" s="16">
        <f t="shared" si="4"/>
        <v>5</v>
      </c>
      <c r="T11" s="16">
        <f t="shared" si="4"/>
        <v>6</v>
      </c>
      <c r="U11" s="16">
        <f t="shared" si="4"/>
        <v>7</v>
      </c>
      <c r="V11" s="17" t="str">
        <f t="shared" si="1"/>
        <v/>
      </c>
      <c r="W11" s="17" t="str">
        <f t="shared" si="1"/>
        <v/>
      </c>
      <c r="X11" s="17" t="str">
        <f t="shared" si="1"/>
        <v/>
      </c>
      <c r="Y11" s="17" t="str">
        <f t="shared" si="1"/>
        <v/>
      </c>
      <c r="Z11" s="17" t="str">
        <f t="shared" si="1"/>
        <v/>
      </c>
      <c r="AA11" s="17" t="str">
        <f t="shared" si="1"/>
        <v/>
      </c>
      <c r="AB11" s="17" t="str">
        <f t="shared" si="1"/>
        <v/>
      </c>
      <c r="AC11" s="17">
        <f t="shared" si="6"/>
        <v>12</v>
      </c>
      <c r="AD11" s="17">
        <f t="shared" si="5"/>
        <v>13</v>
      </c>
      <c r="AE11" s="17">
        <f t="shared" si="5"/>
        <v>14</v>
      </c>
      <c r="AF11" s="17">
        <f t="shared" si="5"/>
        <v>12</v>
      </c>
      <c r="AG11" s="17">
        <f t="shared" si="5"/>
        <v>13</v>
      </c>
      <c r="AH11" s="17">
        <f t="shared" si="5"/>
        <v>14</v>
      </c>
      <c r="AI11" s="17">
        <f t="shared" si="5"/>
        <v>12</v>
      </c>
      <c r="AJ11" s="17">
        <f t="shared" si="5"/>
        <v>13</v>
      </c>
      <c r="AK11" s="17" t="str">
        <f t="shared" si="3"/>
        <v/>
      </c>
      <c r="AL11" s="17" t="str">
        <f t="shared" si="3"/>
        <v/>
      </c>
      <c r="AM11" s="17" t="str">
        <f t="shared" si="3"/>
        <v/>
      </c>
      <c r="AN11" s="17" t="str">
        <f t="shared" si="3"/>
        <v/>
      </c>
      <c r="AO11" s="17" t="str">
        <f t="shared" si="3"/>
        <v/>
      </c>
      <c r="AP11" s="17" t="str">
        <f t="shared" si="3"/>
        <v/>
      </c>
      <c r="AQ11" s="17" t="str">
        <f t="shared" si="3"/>
        <v/>
      </c>
      <c r="AR11" s="18" t="str">
        <f t="shared" si="3"/>
        <v/>
      </c>
    </row>
    <row r="12" spans="1:44" x14ac:dyDescent="0.25">
      <c r="A12" s="19" t="s">
        <v>42</v>
      </c>
      <c r="B12" s="20">
        <f xml:space="preserve"> DATE($B$2,8,15)</f>
        <v>45153</v>
      </c>
      <c r="C12" s="12"/>
      <c r="D12" s="13" t="s">
        <v>43</v>
      </c>
      <c r="E12" s="13">
        <v>10</v>
      </c>
      <c r="F12" s="12"/>
      <c r="G12" s="13">
        <v>2031</v>
      </c>
      <c r="H12" s="12"/>
      <c r="K12" s="14" t="s">
        <v>44</v>
      </c>
      <c r="N12" s="15" t="s">
        <v>45</v>
      </c>
      <c r="O12" s="16">
        <f t="shared" si="7"/>
        <v>5</v>
      </c>
      <c r="P12" s="16">
        <f t="shared" si="4"/>
        <v>6</v>
      </c>
      <c r="Q12" s="16">
        <f t="shared" si="4"/>
        <v>7</v>
      </c>
      <c r="R12" s="16">
        <f t="shared" si="4"/>
        <v>1</v>
      </c>
      <c r="S12" s="16">
        <f t="shared" si="4"/>
        <v>2</v>
      </c>
      <c r="T12" s="16">
        <f t="shared" si="4"/>
        <v>3</v>
      </c>
      <c r="U12" s="16">
        <f t="shared" si="4"/>
        <v>4</v>
      </c>
      <c r="V12" s="17" t="str">
        <f t="shared" si="1"/>
        <v/>
      </c>
      <c r="W12" s="17" t="str">
        <f t="shared" si="1"/>
        <v/>
      </c>
      <c r="X12" s="17" t="str">
        <f t="shared" si="1"/>
        <v/>
      </c>
      <c r="Y12" s="17" t="str">
        <f t="shared" si="1"/>
        <v/>
      </c>
      <c r="Z12" s="17" t="str">
        <f t="shared" si="1"/>
        <v/>
      </c>
      <c r="AA12" s="17" t="str">
        <f t="shared" si="1"/>
        <v/>
      </c>
      <c r="AB12" s="17" t="str">
        <f t="shared" si="1"/>
        <v/>
      </c>
      <c r="AC12" s="17">
        <f t="shared" si="6"/>
        <v>13</v>
      </c>
      <c r="AD12" s="17">
        <f t="shared" si="5"/>
        <v>14</v>
      </c>
      <c r="AE12" s="17">
        <f t="shared" si="5"/>
        <v>12</v>
      </c>
      <c r="AF12" s="17">
        <f t="shared" si="5"/>
        <v>13</v>
      </c>
      <c r="AG12" s="17">
        <f t="shared" si="5"/>
        <v>14</v>
      </c>
      <c r="AH12" s="17">
        <f t="shared" si="5"/>
        <v>12</v>
      </c>
      <c r="AI12" s="17">
        <f t="shared" si="5"/>
        <v>13</v>
      </c>
      <c r="AJ12" s="17">
        <f t="shared" si="5"/>
        <v>14</v>
      </c>
      <c r="AK12" s="17" t="str">
        <f t="shared" si="3"/>
        <v/>
      </c>
      <c r="AL12" s="17" t="str">
        <f t="shared" si="3"/>
        <v/>
      </c>
      <c r="AM12" s="17" t="str">
        <f t="shared" si="3"/>
        <v/>
      </c>
      <c r="AN12" s="17" t="str">
        <f t="shared" si="3"/>
        <v/>
      </c>
      <c r="AO12" s="17" t="str">
        <f t="shared" si="3"/>
        <v/>
      </c>
      <c r="AP12" s="17" t="str">
        <f t="shared" si="3"/>
        <v/>
      </c>
      <c r="AQ12" s="17" t="str">
        <f t="shared" si="3"/>
        <v/>
      </c>
      <c r="AR12" s="18" t="str">
        <f t="shared" si="3"/>
        <v/>
      </c>
    </row>
    <row r="13" spans="1:44" x14ac:dyDescent="0.25">
      <c r="A13" s="10" t="s">
        <v>46</v>
      </c>
      <c r="B13" s="11">
        <f xml:space="preserve"> DATE($B$2,11,1)</f>
        <v>45231</v>
      </c>
      <c r="C13" s="12"/>
      <c r="D13" s="13" t="s">
        <v>47</v>
      </c>
      <c r="E13" s="13">
        <v>11</v>
      </c>
      <c r="F13" s="12"/>
      <c r="G13" s="13">
        <v>2032</v>
      </c>
      <c r="H13" s="12"/>
      <c r="K13" s="14" t="s">
        <v>48</v>
      </c>
      <c r="N13" s="15" t="s">
        <v>49</v>
      </c>
      <c r="O13" s="16">
        <f t="shared" si="7"/>
        <v>6</v>
      </c>
      <c r="P13" s="16">
        <f t="shared" si="4"/>
        <v>7</v>
      </c>
      <c r="Q13" s="16">
        <f t="shared" si="4"/>
        <v>1</v>
      </c>
      <c r="R13" s="16">
        <f t="shared" si="4"/>
        <v>2</v>
      </c>
      <c r="S13" s="16">
        <f t="shared" si="4"/>
        <v>3</v>
      </c>
      <c r="T13" s="16">
        <f t="shared" si="4"/>
        <v>4</v>
      </c>
      <c r="U13" s="16">
        <f t="shared" si="4"/>
        <v>5</v>
      </c>
      <c r="V13" s="17" t="str">
        <f t="shared" si="1"/>
        <v/>
      </c>
      <c r="W13" s="17" t="str">
        <f t="shared" si="1"/>
        <v/>
      </c>
      <c r="X13" s="17" t="str">
        <f t="shared" si="1"/>
        <v/>
      </c>
      <c r="Y13" s="17" t="str">
        <f t="shared" si="1"/>
        <v/>
      </c>
      <c r="Z13" s="17" t="str">
        <f t="shared" si="1"/>
        <v/>
      </c>
      <c r="AA13" s="17" t="str">
        <f t="shared" si="1"/>
        <v/>
      </c>
      <c r="AB13" s="17" t="str">
        <f t="shared" si="1"/>
        <v/>
      </c>
      <c r="AC13" s="17">
        <f t="shared" si="6"/>
        <v>14</v>
      </c>
      <c r="AD13" s="17">
        <f t="shared" si="5"/>
        <v>12</v>
      </c>
      <c r="AE13" s="17">
        <f t="shared" si="5"/>
        <v>13</v>
      </c>
      <c r="AF13" s="17">
        <f t="shared" si="5"/>
        <v>14</v>
      </c>
      <c r="AG13" s="17">
        <f t="shared" si="5"/>
        <v>12</v>
      </c>
      <c r="AH13" s="17">
        <f t="shared" si="5"/>
        <v>13</v>
      </c>
      <c r="AI13" s="17">
        <f t="shared" si="5"/>
        <v>14</v>
      </c>
      <c r="AJ13" s="17">
        <f t="shared" si="5"/>
        <v>12</v>
      </c>
      <c r="AK13" s="17" t="str">
        <f t="shared" si="3"/>
        <v/>
      </c>
      <c r="AL13" s="17" t="str">
        <f t="shared" si="3"/>
        <v/>
      </c>
      <c r="AM13" s="17" t="str">
        <f t="shared" si="3"/>
        <v/>
      </c>
      <c r="AN13" s="17" t="str">
        <f t="shared" si="3"/>
        <v/>
      </c>
      <c r="AO13" s="17" t="str">
        <f t="shared" si="3"/>
        <v/>
      </c>
      <c r="AP13" s="17" t="str">
        <f t="shared" si="3"/>
        <v/>
      </c>
      <c r="AQ13" s="17" t="str">
        <f t="shared" si="3"/>
        <v/>
      </c>
      <c r="AR13" s="18" t="str">
        <f t="shared" si="3"/>
        <v/>
      </c>
    </row>
    <row r="14" spans="1:44" x14ac:dyDescent="0.25">
      <c r="A14" s="19" t="s">
        <v>50</v>
      </c>
      <c r="B14" s="20">
        <f xml:space="preserve"> DATE($B$2,11,11)</f>
        <v>45241</v>
      </c>
      <c r="C14" s="12"/>
      <c r="D14" s="13" t="s">
        <v>51</v>
      </c>
      <c r="E14" s="13">
        <v>12</v>
      </c>
      <c r="F14" s="12"/>
      <c r="G14" s="13">
        <v>2033</v>
      </c>
      <c r="H14" s="12"/>
      <c r="K14" s="14" t="s">
        <v>52</v>
      </c>
      <c r="N14" s="15" t="s">
        <v>53</v>
      </c>
      <c r="O14" s="16">
        <f t="shared" si="7"/>
        <v>7</v>
      </c>
      <c r="P14" s="16">
        <f t="shared" si="4"/>
        <v>1</v>
      </c>
      <c r="Q14" s="16">
        <f t="shared" si="4"/>
        <v>2</v>
      </c>
      <c r="R14" s="16">
        <f t="shared" si="4"/>
        <v>3</v>
      </c>
      <c r="S14" s="16">
        <f t="shared" si="4"/>
        <v>4</v>
      </c>
      <c r="T14" s="16">
        <f t="shared" si="4"/>
        <v>5</v>
      </c>
      <c r="U14" s="16">
        <f t="shared" si="4"/>
        <v>6</v>
      </c>
      <c r="V14" s="17" t="str">
        <f t="shared" si="1"/>
        <v/>
      </c>
      <c r="W14" s="17" t="str">
        <f t="shared" si="1"/>
        <v/>
      </c>
      <c r="X14" s="17" t="str">
        <f t="shared" si="1"/>
        <v/>
      </c>
      <c r="Y14" s="17" t="str">
        <f t="shared" si="1"/>
        <v/>
      </c>
      <c r="Z14" s="17" t="str">
        <f t="shared" si="1"/>
        <v/>
      </c>
      <c r="AA14" s="17" t="str">
        <f t="shared" si="1"/>
        <v/>
      </c>
      <c r="AB14" s="17" t="str">
        <f t="shared" si="1"/>
        <v/>
      </c>
      <c r="AC14" s="17">
        <f t="shared" si="6"/>
        <v>13</v>
      </c>
      <c r="AD14" s="17">
        <f t="shared" si="5"/>
        <v>14</v>
      </c>
      <c r="AE14" s="17">
        <f t="shared" si="5"/>
        <v>12</v>
      </c>
      <c r="AF14" s="17">
        <f t="shared" si="5"/>
        <v>13</v>
      </c>
      <c r="AG14" s="17">
        <f t="shared" si="5"/>
        <v>14</v>
      </c>
      <c r="AH14" s="17">
        <f t="shared" si="5"/>
        <v>12</v>
      </c>
      <c r="AI14" s="17">
        <f t="shared" si="5"/>
        <v>13</v>
      </c>
      <c r="AJ14" s="17">
        <f t="shared" si="5"/>
        <v>14</v>
      </c>
      <c r="AK14" s="17" t="str">
        <f t="shared" si="3"/>
        <v/>
      </c>
      <c r="AL14" s="17" t="str">
        <f t="shared" si="3"/>
        <v/>
      </c>
      <c r="AM14" s="17" t="str">
        <f t="shared" si="3"/>
        <v/>
      </c>
      <c r="AN14" s="17" t="str">
        <f t="shared" si="3"/>
        <v/>
      </c>
      <c r="AO14" s="17" t="str">
        <f t="shared" si="3"/>
        <v/>
      </c>
      <c r="AP14" s="17" t="str">
        <f t="shared" si="3"/>
        <v/>
      </c>
      <c r="AQ14" s="17" t="str">
        <f t="shared" si="3"/>
        <v/>
      </c>
      <c r="AR14" s="18" t="str">
        <f t="shared" si="3"/>
        <v/>
      </c>
    </row>
    <row r="15" spans="1:44" x14ac:dyDescent="0.25">
      <c r="A15" s="21" t="s">
        <v>54</v>
      </c>
      <c r="B15" s="22">
        <f xml:space="preserve"> DATE($B$2,12,25)</f>
        <v>45285</v>
      </c>
      <c r="C15" s="12"/>
      <c r="D15" s="12"/>
      <c r="E15" s="12"/>
      <c r="F15" s="12"/>
      <c r="G15" s="12"/>
      <c r="H15" s="12"/>
      <c r="K15" s="14" t="s">
        <v>55</v>
      </c>
      <c r="N15" s="15" t="s">
        <v>56</v>
      </c>
      <c r="O15" s="16">
        <f t="shared" si="7"/>
        <v>1</v>
      </c>
      <c r="P15" s="16">
        <f t="shared" si="4"/>
        <v>2</v>
      </c>
      <c r="Q15" s="16">
        <f t="shared" si="4"/>
        <v>3</v>
      </c>
      <c r="R15" s="16">
        <f t="shared" si="4"/>
        <v>4</v>
      </c>
      <c r="S15" s="16">
        <f t="shared" si="4"/>
        <v>5</v>
      </c>
      <c r="T15" s="16">
        <f t="shared" si="4"/>
        <v>6</v>
      </c>
      <c r="U15" s="16">
        <f t="shared" si="4"/>
        <v>7</v>
      </c>
      <c r="V15" s="17" t="str">
        <f t="shared" si="1"/>
        <v/>
      </c>
      <c r="W15" s="17" t="str">
        <f t="shared" si="1"/>
        <v/>
      </c>
      <c r="X15" s="17" t="str">
        <f t="shared" si="1"/>
        <v/>
      </c>
      <c r="Y15" s="17" t="str">
        <f t="shared" si="1"/>
        <v/>
      </c>
      <c r="Z15" s="17" t="str">
        <f t="shared" si="1"/>
        <v/>
      </c>
      <c r="AA15" s="17" t="str">
        <f t="shared" si="1"/>
        <v/>
      </c>
      <c r="AB15" s="17" t="str">
        <f t="shared" si="1"/>
        <v/>
      </c>
      <c r="AC15" s="17">
        <f t="shared" si="6"/>
        <v>14</v>
      </c>
      <c r="AD15" s="17">
        <f t="shared" si="5"/>
        <v>12</v>
      </c>
      <c r="AE15" s="17">
        <f t="shared" si="5"/>
        <v>13</v>
      </c>
      <c r="AF15" s="17">
        <f t="shared" si="5"/>
        <v>14</v>
      </c>
      <c r="AG15" s="17">
        <f t="shared" si="5"/>
        <v>12</v>
      </c>
      <c r="AH15" s="17">
        <f t="shared" si="5"/>
        <v>13</v>
      </c>
      <c r="AI15" s="17">
        <f t="shared" si="5"/>
        <v>14</v>
      </c>
      <c r="AJ15" s="17">
        <f t="shared" si="5"/>
        <v>12</v>
      </c>
      <c r="AK15" s="17" t="str">
        <f t="shared" si="3"/>
        <v/>
      </c>
      <c r="AL15" s="17" t="str">
        <f t="shared" si="3"/>
        <v/>
      </c>
      <c r="AM15" s="17" t="str">
        <f t="shared" si="3"/>
        <v/>
      </c>
      <c r="AN15" s="17" t="str">
        <f t="shared" si="3"/>
        <v/>
      </c>
      <c r="AO15" s="17" t="str">
        <f t="shared" si="3"/>
        <v/>
      </c>
      <c r="AP15" s="17" t="str">
        <f t="shared" si="3"/>
        <v/>
      </c>
      <c r="AQ15" s="17" t="str">
        <f t="shared" si="3"/>
        <v/>
      </c>
      <c r="AR15" s="18" t="str">
        <f t="shared" si="3"/>
        <v/>
      </c>
    </row>
    <row r="16" spans="1:44" x14ac:dyDescent="0.25">
      <c r="A16" s="12"/>
      <c r="B16" s="12"/>
      <c r="C16" s="12"/>
      <c r="D16" s="12"/>
      <c r="E16" s="12"/>
      <c r="F16" s="12"/>
      <c r="G16" s="12"/>
      <c r="H16" s="12"/>
      <c r="N16" s="15" t="s">
        <v>57</v>
      </c>
      <c r="O16" s="16">
        <f t="shared" si="7"/>
        <v>2</v>
      </c>
      <c r="P16" s="16">
        <f t="shared" si="4"/>
        <v>3</v>
      </c>
      <c r="Q16" s="16">
        <f t="shared" si="4"/>
        <v>4</v>
      </c>
      <c r="R16" s="16">
        <f t="shared" si="4"/>
        <v>5</v>
      </c>
      <c r="S16" s="16">
        <f t="shared" si="4"/>
        <v>6</v>
      </c>
      <c r="T16" s="16">
        <f t="shared" si="4"/>
        <v>7</v>
      </c>
      <c r="U16" s="16">
        <f t="shared" si="4"/>
        <v>1</v>
      </c>
      <c r="V16" s="17" t="str">
        <f t="shared" si="1"/>
        <v/>
      </c>
      <c r="W16" s="17" t="str">
        <f t="shared" si="1"/>
        <v/>
      </c>
      <c r="X16" s="17" t="str">
        <f t="shared" si="1"/>
        <v/>
      </c>
      <c r="Y16" s="17" t="str">
        <f t="shared" si="1"/>
        <v/>
      </c>
      <c r="Z16" s="17" t="str">
        <f t="shared" si="1"/>
        <v/>
      </c>
      <c r="AA16" s="17" t="str">
        <f t="shared" si="1"/>
        <v/>
      </c>
      <c r="AB16" s="17" t="str">
        <f t="shared" si="1"/>
        <v/>
      </c>
      <c r="AC16" s="17">
        <f t="shared" si="6"/>
        <v>12</v>
      </c>
      <c r="AD16" s="17">
        <f t="shared" si="5"/>
        <v>13</v>
      </c>
      <c r="AE16" s="17">
        <f t="shared" si="5"/>
        <v>14</v>
      </c>
      <c r="AF16" s="17">
        <f t="shared" si="5"/>
        <v>12</v>
      </c>
      <c r="AG16" s="17">
        <f t="shared" si="5"/>
        <v>13</v>
      </c>
      <c r="AH16" s="17">
        <f t="shared" si="5"/>
        <v>14</v>
      </c>
      <c r="AI16" s="17">
        <f t="shared" si="5"/>
        <v>12</v>
      </c>
      <c r="AJ16" s="17">
        <f t="shared" si="5"/>
        <v>13</v>
      </c>
      <c r="AK16" s="17" t="str">
        <f t="shared" si="3"/>
        <v/>
      </c>
      <c r="AL16" s="17" t="str">
        <f t="shared" si="3"/>
        <v/>
      </c>
      <c r="AM16" s="17" t="str">
        <f t="shared" si="3"/>
        <v/>
      </c>
      <c r="AN16" s="17" t="str">
        <f t="shared" si="3"/>
        <v/>
      </c>
      <c r="AO16" s="17" t="str">
        <f t="shared" si="3"/>
        <v/>
      </c>
      <c r="AP16" s="17" t="str">
        <f t="shared" si="3"/>
        <v/>
      </c>
      <c r="AQ16" s="17" t="str">
        <f t="shared" si="3"/>
        <v/>
      </c>
      <c r="AR16" s="18" t="str">
        <f t="shared" si="3"/>
        <v/>
      </c>
    </row>
    <row r="17" spans="1:44" x14ac:dyDescent="0.25">
      <c r="A17" s="3" t="s">
        <v>58</v>
      </c>
      <c r="B17" s="2"/>
      <c r="C17" s="3" t="s">
        <v>59</v>
      </c>
      <c r="D17" s="3" t="s">
        <v>60</v>
      </c>
      <c r="E17" s="12" t="s">
        <v>61</v>
      </c>
      <c r="F17" s="12"/>
      <c r="G17" s="12" t="s">
        <v>62</v>
      </c>
      <c r="H17" s="12"/>
      <c r="K17" s="3" t="s">
        <v>60</v>
      </c>
      <c r="N17" s="15" t="s">
        <v>63</v>
      </c>
      <c r="O17" s="16">
        <f t="shared" si="7"/>
        <v>6</v>
      </c>
      <c r="P17" s="16">
        <f t="shared" si="4"/>
        <v>7</v>
      </c>
      <c r="Q17" s="16">
        <f t="shared" si="4"/>
        <v>1</v>
      </c>
      <c r="R17" s="16">
        <f t="shared" si="4"/>
        <v>2</v>
      </c>
      <c r="S17" s="16">
        <f t="shared" si="4"/>
        <v>3</v>
      </c>
      <c r="T17" s="16">
        <f t="shared" si="4"/>
        <v>4</v>
      </c>
      <c r="U17" s="16">
        <f t="shared" si="4"/>
        <v>5</v>
      </c>
      <c r="V17" s="17" t="str">
        <f t="shared" si="1"/>
        <v/>
      </c>
      <c r="W17" s="17" t="str">
        <f t="shared" si="1"/>
        <v/>
      </c>
      <c r="X17" s="17" t="str">
        <f t="shared" si="1"/>
        <v/>
      </c>
      <c r="Y17" s="17" t="str">
        <f t="shared" si="1"/>
        <v/>
      </c>
      <c r="Z17" s="17" t="str">
        <f t="shared" si="1"/>
        <v/>
      </c>
      <c r="AA17" s="17" t="str">
        <f t="shared" si="1"/>
        <v/>
      </c>
      <c r="AB17" s="17" t="str">
        <f t="shared" si="1"/>
        <v/>
      </c>
      <c r="AC17" s="17">
        <f t="shared" si="6"/>
        <v>14</v>
      </c>
      <c r="AD17" s="17">
        <f t="shared" si="5"/>
        <v>12</v>
      </c>
      <c r="AE17" s="17">
        <f t="shared" si="5"/>
        <v>13</v>
      </c>
      <c r="AF17" s="17">
        <f t="shared" si="5"/>
        <v>14</v>
      </c>
      <c r="AG17" s="17">
        <f t="shared" si="5"/>
        <v>12</v>
      </c>
      <c r="AH17" s="17">
        <f t="shared" si="5"/>
        <v>13</v>
      </c>
      <c r="AI17" s="17">
        <f t="shared" si="5"/>
        <v>14</v>
      </c>
      <c r="AJ17" s="17">
        <f t="shared" si="5"/>
        <v>12</v>
      </c>
      <c r="AK17" s="17" t="str">
        <f t="shared" si="3"/>
        <v/>
      </c>
      <c r="AL17" s="17" t="str">
        <f t="shared" si="3"/>
        <v/>
      </c>
      <c r="AM17" s="17" t="str">
        <f t="shared" si="3"/>
        <v/>
      </c>
      <c r="AN17" s="17" t="str">
        <f t="shared" si="3"/>
        <v/>
      </c>
      <c r="AO17" s="17" t="str">
        <f t="shared" si="3"/>
        <v/>
      </c>
      <c r="AP17" s="17" t="str">
        <f t="shared" si="3"/>
        <v/>
      </c>
      <c r="AQ17" s="17" t="str">
        <f t="shared" si="3"/>
        <v/>
      </c>
      <c r="AR17" s="18" t="str">
        <f t="shared" si="3"/>
        <v/>
      </c>
    </row>
    <row r="18" spans="1:44" x14ac:dyDescent="0.25">
      <c r="A18" s="23">
        <v>0.16666666666666666</v>
      </c>
      <c r="B18" s="12"/>
      <c r="C18" s="24" t="s">
        <v>64</v>
      </c>
      <c r="D18" s="24" t="s">
        <v>65</v>
      </c>
      <c r="E18" s="12" t="s">
        <v>66</v>
      </c>
      <c r="F18" s="12"/>
      <c r="G18" s="12"/>
      <c r="H18" s="12"/>
      <c r="J18" s="12"/>
      <c r="K18" s="24" t="s">
        <v>65</v>
      </c>
      <c r="L18" s="12"/>
      <c r="N18" s="15" t="s">
        <v>67</v>
      </c>
      <c r="O18" s="16">
        <f t="shared" si="7"/>
        <v>7</v>
      </c>
      <c r="P18" s="16">
        <f t="shared" si="4"/>
        <v>1</v>
      </c>
      <c r="Q18" s="16">
        <f t="shared" si="4"/>
        <v>2</v>
      </c>
      <c r="R18" s="16">
        <f t="shared" si="4"/>
        <v>3</v>
      </c>
      <c r="S18" s="16">
        <f t="shared" si="4"/>
        <v>4</v>
      </c>
      <c r="T18" s="16">
        <f t="shared" si="4"/>
        <v>5</v>
      </c>
      <c r="U18" s="16">
        <f t="shared" si="4"/>
        <v>6</v>
      </c>
      <c r="V18" s="17" t="str">
        <f t="shared" ref="V18:AB49" si="8">IFERROR(VLOOKUP(O18,$J$5:$K$11,2,FALSE),"")</f>
        <v/>
      </c>
      <c r="W18" s="17" t="str">
        <f t="shared" si="8"/>
        <v/>
      </c>
      <c r="X18" s="17" t="str">
        <f t="shared" si="8"/>
        <v/>
      </c>
      <c r="Y18" s="17" t="str">
        <f t="shared" si="8"/>
        <v/>
      </c>
      <c r="Z18" s="17" t="str">
        <f t="shared" si="8"/>
        <v/>
      </c>
      <c r="AA18" s="17" t="str">
        <f t="shared" si="8"/>
        <v/>
      </c>
      <c r="AB18" s="17" t="str">
        <f t="shared" si="8"/>
        <v/>
      </c>
      <c r="AC18" s="17">
        <f t="shared" si="6"/>
        <v>12</v>
      </c>
      <c r="AD18" s="17">
        <f t="shared" si="5"/>
        <v>13</v>
      </c>
      <c r="AE18" s="17">
        <f t="shared" si="5"/>
        <v>14</v>
      </c>
      <c r="AF18" s="17">
        <f t="shared" si="5"/>
        <v>12</v>
      </c>
      <c r="AG18" s="17">
        <f t="shared" si="5"/>
        <v>13</v>
      </c>
      <c r="AH18" s="17">
        <f t="shared" si="5"/>
        <v>14</v>
      </c>
      <c r="AI18" s="17">
        <f t="shared" si="5"/>
        <v>12</v>
      </c>
      <c r="AJ18" s="17">
        <f t="shared" si="5"/>
        <v>13</v>
      </c>
      <c r="AK18" s="17" t="str">
        <f t="shared" si="3"/>
        <v/>
      </c>
      <c r="AL18" s="17" t="str">
        <f t="shared" si="3"/>
        <v/>
      </c>
      <c r="AM18" s="17" t="str">
        <f t="shared" si="3"/>
        <v/>
      </c>
      <c r="AN18" s="17" t="str">
        <f t="shared" si="3"/>
        <v/>
      </c>
      <c r="AO18" s="17" t="str">
        <f t="shared" si="3"/>
        <v/>
      </c>
      <c r="AP18" s="17" t="str">
        <f t="shared" si="3"/>
        <v/>
      </c>
      <c r="AQ18" s="17" t="str">
        <f t="shared" si="3"/>
        <v/>
      </c>
      <c r="AR18" s="18" t="str">
        <f t="shared" si="3"/>
        <v/>
      </c>
    </row>
    <row r="19" spans="1:44" x14ac:dyDescent="0.25">
      <c r="A19" s="23">
        <v>0.20833333333333334</v>
      </c>
      <c r="B19" s="12"/>
      <c r="C19" s="13" t="s">
        <v>68</v>
      </c>
      <c r="D19" s="13" t="s">
        <v>69</v>
      </c>
      <c r="E19" s="12" t="s">
        <v>70</v>
      </c>
      <c r="F19" s="12"/>
      <c r="G19" s="12"/>
      <c r="H19" s="12"/>
      <c r="J19" s="12"/>
      <c r="K19" s="13" t="s">
        <v>71</v>
      </c>
      <c r="N19" s="15" t="s">
        <v>72</v>
      </c>
      <c r="O19" s="16">
        <f t="shared" si="7"/>
        <v>1</v>
      </c>
      <c r="P19" s="16">
        <f t="shared" ref="P19:U34" si="9">IF(O19+1&lt;=7,O19+1,1)</f>
        <v>2</v>
      </c>
      <c r="Q19" s="16">
        <f t="shared" si="9"/>
        <v>3</v>
      </c>
      <c r="R19" s="16">
        <f t="shared" si="9"/>
        <v>4</v>
      </c>
      <c r="S19" s="16">
        <f t="shared" si="9"/>
        <v>5</v>
      </c>
      <c r="T19" s="16">
        <f t="shared" si="9"/>
        <v>6</v>
      </c>
      <c r="U19" s="16">
        <f t="shared" si="9"/>
        <v>7</v>
      </c>
      <c r="V19" s="17" t="str">
        <f t="shared" si="8"/>
        <v/>
      </c>
      <c r="W19" s="17" t="str">
        <f t="shared" si="8"/>
        <v/>
      </c>
      <c r="X19" s="17" t="str">
        <f t="shared" si="8"/>
        <v/>
      </c>
      <c r="Y19" s="17" t="str">
        <f t="shared" si="8"/>
        <v/>
      </c>
      <c r="Z19" s="17" t="str">
        <f t="shared" si="8"/>
        <v/>
      </c>
      <c r="AA19" s="17" t="str">
        <f t="shared" si="8"/>
        <v/>
      </c>
      <c r="AB19" s="17" t="str">
        <f t="shared" si="8"/>
        <v/>
      </c>
      <c r="AC19" s="17">
        <f t="shared" si="6"/>
        <v>13</v>
      </c>
      <c r="AD19" s="17">
        <f t="shared" ref="AD19:AJ34" si="10">IF(AC19+1&lt;=14,AC19+1,12)</f>
        <v>14</v>
      </c>
      <c r="AE19" s="17">
        <f t="shared" si="10"/>
        <v>12</v>
      </c>
      <c r="AF19" s="17">
        <f t="shared" si="10"/>
        <v>13</v>
      </c>
      <c r="AG19" s="17">
        <f t="shared" si="10"/>
        <v>14</v>
      </c>
      <c r="AH19" s="17">
        <f t="shared" si="10"/>
        <v>12</v>
      </c>
      <c r="AI19" s="17">
        <f t="shared" si="10"/>
        <v>13</v>
      </c>
      <c r="AJ19" s="17">
        <f t="shared" si="10"/>
        <v>14</v>
      </c>
      <c r="AK19" s="17" t="str">
        <f t="shared" si="3"/>
        <v/>
      </c>
      <c r="AL19" s="17" t="str">
        <f t="shared" si="3"/>
        <v/>
      </c>
      <c r="AM19" s="17" t="str">
        <f t="shared" si="3"/>
        <v/>
      </c>
      <c r="AN19" s="17" t="str">
        <f t="shared" si="3"/>
        <v/>
      </c>
      <c r="AO19" s="17" t="str">
        <f t="shared" si="3"/>
        <v/>
      </c>
      <c r="AP19" s="17" t="str">
        <f t="shared" si="3"/>
        <v/>
      </c>
      <c r="AQ19" s="17" t="str">
        <f t="shared" si="3"/>
        <v/>
      </c>
      <c r="AR19" s="18" t="str">
        <f t="shared" si="3"/>
        <v/>
      </c>
    </row>
    <row r="20" spans="1:44" x14ac:dyDescent="0.25">
      <c r="A20" s="23">
        <v>0.25</v>
      </c>
      <c r="B20" s="12"/>
      <c r="C20" s="13" t="s">
        <v>73</v>
      </c>
      <c r="D20" s="13" t="s">
        <v>74</v>
      </c>
      <c r="E20" s="12" t="s">
        <v>75</v>
      </c>
      <c r="F20" s="12"/>
      <c r="G20" s="12"/>
      <c r="H20" s="12"/>
      <c r="K20" s="13" t="s">
        <v>69</v>
      </c>
      <c r="N20" s="15" t="s">
        <v>76</v>
      </c>
      <c r="O20" s="16">
        <f t="shared" si="7"/>
        <v>2</v>
      </c>
      <c r="P20" s="16">
        <f t="shared" si="9"/>
        <v>3</v>
      </c>
      <c r="Q20" s="16">
        <f t="shared" si="9"/>
        <v>4</v>
      </c>
      <c r="R20" s="16">
        <f t="shared" si="9"/>
        <v>5</v>
      </c>
      <c r="S20" s="16">
        <f t="shared" si="9"/>
        <v>6</v>
      </c>
      <c r="T20" s="16">
        <f t="shared" si="9"/>
        <v>7</v>
      </c>
      <c r="U20" s="16">
        <f t="shared" si="9"/>
        <v>1</v>
      </c>
      <c r="V20" s="17" t="str">
        <f t="shared" si="8"/>
        <v/>
      </c>
      <c r="W20" s="17" t="str">
        <f t="shared" si="8"/>
        <v/>
      </c>
      <c r="X20" s="17" t="str">
        <f t="shared" si="8"/>
        <v/>
      </c>
      <c r="Y20" s="17" t="str">
        <f t="shared" si="8"/>
        <v/>
      </c>
      <c r="Z20" s="17" t="str">
        <f t="shared" si="8"/>
        <v/>
      </c>
      <c r="AA20" s="17" t="str">
        <f t="shared" si="8"/>
        <v/>
      </c>
      <c r="AB20" s="17" t="str">
        <f t="shared" si="8"/>
        <v/>
      </c>
      <c r="AC20" s="17">
        <f t="shared" si="6"/>
        <v>12</v>
      </c>
      <c r="AD20" s="17">
        <f t="shared" si="10"/>
        <v>13</v>
      </c>
      <c r="AE20" s="17">
        <f t="shared" si="10"/>
        <v>14</v>
      </c>
      <c r="AF20" s="17">
        <f t="shared" si="10"/>
        <v>12</v>
      </c>
      <c r="AG20" s="17">
        <f t="shared" si="10"/>
        <v>13</v>
      </c>
      <c r="AH20" s="17">
        <f t="shared" si="10"/>
        <v>14</v>
      </c>
      <c r="AI20" s="17">
        <f t="shared" si="10"/>
        <v>12</v>
      </c>
      <c r="AJ20" s="17">
        <f t="shared" si="10"/>
        <v>13</v>
      </c>
      <c r="AK20" s="17" t="str">
        <f t="shared" si="3"/>
        <v/>
      </c>
      <c r="AL20" s="17" t="str">
        <f t="shared" si="3"/>
        <v/>
      </c>
      <c r="AM20" s="17" t="str">
        <f t="shared" si="3"/>
        <v/>
      </c>
      <c r="AN20" s="17" t="str">
        <f t="shared" si="3"/>
        <v/>
      </c>
      <c r="AO20" s="17" t="str">
        <f t="shared" si="3"/>
        <v/>
      </c>
      <c r="AP20" s="17" t="str">
        <f t="shared" si="3"/>
        <v/>
      </c>
      <c r="AQ20" s="17" t="str">
        <f t="shared" si="3"/>
        <v/>
      </c>
      <c r="AR20" s="18" t="str">
        <f t="shared" si="3"/>
        <v/>
      </c>
    </row>
    <row r="21" spans="1:44" x14ac:dyDescent="0.25">
      <c r="A21" s="23">
        <v>0.29166666666666702</v>
      </c>
      <c r="B21" s="12"/>
      <c r="C21" s="13" t="s">
        <v>77</v>
      </c>
      <c r="D21" s="13" t="s">
        <v>71</v>
      </c>
      <c r="E21" s="12"/>
      <c r="F21" s="12"/>
      <c r="G21" s="12"/>
      <c r="H21" s="12"/>
      <c r="K21" s="13" t="s">
        <v>74</v>
      </c>
      <c r="M21" s="12"/>
      <c r="N21" s="15" t="s">
        <v>78</v>
      </c>
      <c r="O21" s="16">
        <f t="shared" si="7"/>
        <v>3</v>
      </c>
      <c r="P21" s="16">
        <f t="shared" si="9"/>
        <v>4</v>
      </c>
      <c r="Q21" s="16">
        <f t="shared" si="9"/>
        <v>5</v>
      </c>
      <c r="R21" s="16">
        <f t="shared" si="9"/>
        <v>6</v>
      </c>
      <c r="S21" s="16">
        <f t="shared" si="9"/>
        <v>7</v>
      </c>
      <c r="T21" s="16">
        <f t="shared" si="9"/>
        <v>1</v>
      </c>
      <c r="U21" s="16">
        <f t="shared" si="9"/>
        <v>2</v>
      </c>
      <c r="V21" s="17" t="str">
        <f t="shared" si="8"/>
        <v/>
      </c>
      <c r="W21" s="17" t="str">
        <f t="shared" si="8"/>
        <v/>
      </c>
      <c r="X21" s="17" t="str">
        <f t="shared" si="8"/>
        <v/>
      </c>
      <c r="Y21" s="17" t="str">
        <f t="shared" si="8"/>
        <v/>
      </c>
      <c r="Z21" s="17" t="str">
        <f t="shared" si="8"/>
        <v/>
      </c>
      <c r="AA21" s="17" t="str">
        <f t="shared" si="8"/>
        <v/>
      </c>
      <c r="AB21" s="17" t="str">
        <f t="shared" si="8"/>
        <v/>
      </c>
      <c r="AC21" s="17">
        <f t="shared" si="6"/>
        <v>13</v>
      </c>
      <c r="AD21" s="17">
        <f t="shared" si="10"/>
        <v>14</v>
      </c>
      <c r="AE21" s="17">
        <f t="shared" si="10"/>
        <v>12</v>
      </c>
      <c r="AF21" s="17">
        <f t="shared" si="10"/>
        <v>13</v>
      </c>
      <c r="AG21" s="17">
        <f t="shared" si="10"/>
        <v>14</v>
      </c>
      <c r="AH21" s="17">
        <f t="shared" si="10"/>
        <v>12</v>
      </c>
      <c r="AI21" s="17">
        <f t="shared" si="10"/>
        <v>13</v>
      </c>
      <c r="AJ21" s="17">
        <f t="shared" si="10"/>
        <v>14</v>
      </c>
      <c r="AK21" s="17" t="str">
        <f t="shared" si="3"/>
        <v/>
      </c>
      <c r="AL21" s="17" t="str">
        <f t="shared" si="3"/>
        <v/>
      </c>
      <c r="AM21" s="17" t="str">
        <f t="shared" si="3"/>
        <v/>
      </c>
      <c r="AN21" s="17" t="str">
        <f t="shared" si="3"/>
        <v/>
      </c>
      <c r="AO21" s="17" t="str">
        <f t="shared" si="3"/>
        <v/>
      </c>
      <c r="AP21" s="17" t="str">
        <f t="shared" si="3"/>
        <v/>
      </c>
      <c r="AQ21" s="17" t="str">
        <f t="shared" si="3"/>
        <v/>
      </c>
      <c r="AR21" s="18" t="str">
        <f t="shared" si="3"/>
        <v/>
      </c>
    </row>
    <row r="22" spans="1:44" x14ac:dyDescent="0.25">
      <c r="A22" s="23">
        <v>0.33333333333333298</v>
      </c>
      <c r="B22" s="12"/>
      <c r="C22" s="13" t="s">
        <v>79</v>
      </c>
      <c r="D22" s="13" t="s">
        <v>80</v>
      </c>
      <c r="E22" s="12"/>
      <c r="F22" s="12"/>
      <c r="G22" s="12"/>
      <c r="H22" s="12"/>
      <c r="K22" s="13" t="s">
        <v>80</v>
      </c>
      <c r="M22" s="12"/>
      <c r="N22" s="15" t="s">
        <v>81</v>
      </c>
      <c r="O22" s="16">
        <f t="shared" si="7"/>
        <v>7</v>
      </c>
      <c r="P22" s="16">
        <f t="shared" si="9"/>
        <v>1</v>
      </c>
      <c r="Q22" s="16">
        <f t="shared" si="9"/>
        <v>2</v>
      </c>
      <c r="R22" s="16">
        <f t="shared" si="9"/>
        <v>3</v>
      </c>
      <c r="S22" s="16">
        <f t="shared" si="9"/>
        <v>4</v>
      </c>
      <c r="T22" s="16">
        <f t="shared" si="9"/>
        <v>5</v>
      </c>
      <c r="U22" s="16">
        <f t="shared" si="9"/>
        <v>6</v>
      </c>
      <c r="V22" s="17" t="str">
        <f t="shared" si="8"/>
        <v/>
      </c>
      <c r="W22" s="17" t="str">
        <f t="shared" si="8"/>
        <v/>
      </c>
      <c r="X22" s="17" t="str">
        <f t="shared" si="8"/>
        <v/>
      </c>
      <c r="Y22" s="17" t="str">
        <f t="shared" si="8"/>
        <v/>
      </c>
      <c r="Z22" s="17" t="str">
        <f t="shared" si="8"/>
        <v/>
      </c>
      <c r="AA22" s="17" t="str">
        <f t="shared" si="8"/>
        <v/>
      </c>
      <c r="AB22" s="17" t="str">
        <f t="shared" si="8"/>
        <v/>
      </c>
      <c r="AC22" s="17">
        <f t="shared" si="6"/>
        <v>14</v>
      </c>
      <c r="AD22" s="17">
        <f t="shared" si="10"/>
        <v>12</v>
      </c>
      <c r="AE22" s="17">
        <f t="shared" si="10"/>
        <v>13</v>
      </c>
      <c r="AF22" s="17">
        <f t="shared" si="10"/>
        <v>14</v>
      </c>
      <c r="AG22" s="17">
        <f t="shared" si="10"/>
        <v>12</v>
      </c>
      <c r="AH22" s="17">
        <f t="shared" si="10"/>
        <v>13</v>
      </c>
      <c r="AI22" s="17">
        <f t="shared" si="10"/>
        <v>14</v>
      </c>
      <c r="AJ22" s="17">
        <f t="shared" si="10"/>
        <v>12</v>
      </c>
      <c r="AK22" s="17" t="str">
        <f t="shared" si="3"/>
        <v/>
      </c>
      <c r="AL22" s="17" t="str">
        <f t="shared" si="3"/>
        <v/>
      </c>
      <c r="AM22" s="17" t="str">
        <f t="shared" si="3"/>
        <v/>
      </c>
      <c r="AN22" s="17" t="str">
        <f t="shared" si="3"/>
        <v/>
      </c>
      <c r="AO22" s="17" t="str">
        <f t="shared" si="3"/>
        <v/>
      </c>
      <c r="AP22" s="17" t="str">
        <f t="shared" si="3"/>
        <v/>
      </c>
      <c r="AQ22" s="17" t="str">
        <f t="shared" si="3"/>
        <v/>
      </c>
      <c r="AR22" s="18" t="str">
        <f t="shared" si="3"/>
        <v/>
      </c>
    </row>
    <row r="23" spans="1:44" x14ac:dyDescent="0.25">
      <c r="A23" s="23">
        <v>0.35416666666666669</v>
      </c>
      <c r="B23" s="12"/>
      <c r="C23" s="12"/>
      <c r="D23" s="13" t="s">
        <v>82</v>
      </c>
      <c r="E23" s="12"/>
      <c r="F23" s="12"/>
      <c r="G23" s="12"/>
      <c r="H23" s="12"/>
      <c r="K23" s="13" t="s">
        <v>83</v>
      </c>
      <c r="M23" s="12"/>
      <c r="N23" s="15" t="s">
        <v>84</v>
      </c>
      <c r="O23" s="16">
        <f t="shared" si="7"/>
        <v>1</v>
      </c>
      <c r="P23" s="16">
        <f t="shared" si="9"/>
        <v>2</v>
      </c>
      <c r="Q23" s="16">
        <f t="shared" si="9"/>
        <v>3</v>
      </c>
      <c r="R23" s="16">
        <f t="shared" si="9"/>
        <v>4</v>
      </c>
      <c r="S23" s="16">
        <f t="shared" si="9"/>
        <v>5</v>
      </c>
      <c r="T23" s="16">
        <f t="shared" si="9"/>
        <v>6</v>
      </c>
      <c r="U23" s="16">
        <f t="shared" si="9"/>
        <v>7</v>
      </c>
      <c r="V23" s="17" t="str">
        <f t="shared" si="8"/>
        <v/>
      </c>
      <c r="W23" s="17" t="str">
        <f t="shared" si="8"/>
        <v/>
      </c>
      <c r="X23" s="17" t="str">
        <f t="shared" si="8"/>
        <v/>
      </c>
      <c r="Y23" s="17" t="str">
        <f t="shared" si="8"/>
        <v/>
      </c>
      <c r="Z23" s="17" t="str">
        <f t="shared" si="8"/>
        <v/>
      </c>
      <c r="AA23" s="17" t="str">
        <f t="shared" si="8"/>
        <v/>
      </c>
      <c r="AB23" s="17" t="str">
        <f t="shared" si="8"/>
        <v/>
      </c>
      <c r="AC23" s="17">
        <f t="shared" si="6"/>
        <v>13</v>
      </c>
      <c r="AD23" s="17">
        <f t="shared" si="10"/>
        <v>14</v>
      </c>
      <c r="AE23" s="17">
        <f t="shared" si="10"/>
        <v>12</v>
      </c>
      <c r="AF23" s="17">
        <f t="shared" si="10"/>
        <v>13</v>
      </c>
      <c r="AG23" s="17">
        <f t="shared" si="10"/>
        <v>14</v>
      </c>
      <c r="AH23" s="17">
        <f t="shared" si="10"/>
        <v>12</v>
      </c>
      <c r="AI23" s="17">
        <f t="shared" si="10"/>
        <v>13</v>
      </c>
      <c r="AJ23" s="17">
        <f t="shared" si="10"/>
        <v>14</v>
      </c>
      <c r="AK23" s="17" t="str">
        <f t="shared" si="3"/>
        <v/>
      </c>
      <c r="AL23" s="17" t="str">
        <f t="shared" si="3"/>
        <v/>
      </c>
      <c r="AM23" s="17" t="str">
        <f t="shared" si="3"/>
        <v/>
      </c>
      <c r="AN23" s="17" t="str">
        <f t="shared" si="3"/>
        <v/>
      </c>
      <c r="AO23" s="17" t="str">
        <f t="shared" si="3"/>
        <v/>
      </c>
      <c r="AP23" s="17" t="str">
        <f t="shared" si="3"/>
        <v/>
      </c>
      <c r="AQ23" s="17" t="str">
        <f t="shared" si="3"/>
        <v/>
      </c>
      <c r="AR23" s="18" t="str">
        <f t="shared" si="3"/>
        <v/>
      </c>
    </row>
    <row r="24" spans="1:44" x14ac:dyDescent="0.25">
      <c r="A24" s="23">
        <v>0.375</v>
      </c>
      <c r="B24" s="12"/>
      <c r="C24" s="12"/>
      <c r="D24" s="13" t="s">
        <v>85</v>
      </c>
      <c r="E24" s="12"/>
      <c r="F24" s="12"/>
      <c r="G24" s="12"/>
      <c r="H24" s="12"/>
      <c r="I24" s="12"/>
      <c r="K24" s="13" t="s">
        <v>85</v>
      </c>
      <c r="L24" s="25"/>
      <c r="M24" s="12"/>
      <c r="N24" s="15" t="s">
        <v>86</v>
      </c>
      <c r="O24" s="16">
        <f t="shared" si="7"/>
        <v>2</v>
      </c>
      <c r="P24" s="16">
        <f t="shared" si="9"/>
        <v>3</v>
      </c>
      <c r="Q24" s="16">
        <f t="shared" si="9"/>
        <v>4</v>
      </c>
      <c r="R24" s="16">
        <f t="shared" si="9"/>
        <v>5</v>
      </c>
      <c r="S24" s="16">
        <f t="shared" si="9"/>
        <v>6</v>
      </c>
      <c r="T24" s="16">
        <f t="shared" si="9"/>
        <v>7</v>
      </c>
      <c r="U24" s="16">
        <f t="shared" si="9"/>
        <v>1</v>
      </c>
      <c r="V24" s="17" t="str">
        <f t="shared" si="8"/>
        <v/>
      </c>
      <c r="W24" s="17" t="str">
        <f t="shared" si="8"/>
        <v/>
      </c>
      <c r="X24" s="17" t="str">
        <f t="shared" si="8"/>
        <v/>
      </c>
      <c r="Y24" s="17" t="str">
        <f t="shared" si="8"/>
        <v/>
      </c>
      <c r="Z24" s="17" t="str">
        <f t="shared" si="8"/>
        <v/>
      </c>
      <c r="AA24" s="17" t="str">
        <f t="shared" si="8"/>
        <v/>
      </c>
      <c r="AB24" s="17" t="str">
        <f t="shared" si="8"/>
        <v/>
      </c>
      <c r="AC24" s="17">
        <f t="shared" si="6"/>
        <v>14</v>
      </c>
      <c r="AD24" s="17">
        <f t="shared" si="10"/>
        <v>12</v>
      </c>
      <c r="AE24" s="17">
        <f t="shared" si="10"/>
        <v>13</v>
      </c>
      <c r="AF24" s="17">
        <f t="shared" si="10"/>
        <v>14</v>
      </c>
      <c r="AG24" s="17">
        <f t="shared" si="10"/>
        <v>12</v>
      </c>
      <c r="AH24" s="17">
        <f t="shared" si="10"/>
        <v>13</v>
      </c>
      <c r="AI24" s="17">
        <f t="shared" si="10"/>
        <v>14</v>
      </c>
      <c r="AJ24" s="17">
        <f t="shared" si="10"/>
        <v>12</v>
      </c>
      <c r="AK24" s="17" t="str">
        <f t="shared" si="3"/>
        <v/>
      </c>
      <c r="AL24" s="17" t="str">
        <f t="shared" si="3"/>
        <v/>
      </c>
      <c r="AM24" s="17" t="str">
        <f t="shared" si="3"/>
        <v/>
      </c>
      <c r="AN24" s="17" t="str">
        <f t="shared" si="3"/>
        <v/>
      </c>
      <c r="AO24" s="17" t="str">
        <f t="shared" si="3"/>
        <v/>
      </c>
      <c r="AP24" s="17" t="str">
        <f t="shared" si="3"/>
        <v/>
      </c>
      <c r="AQ24" s="17" t="str">
        <f t="shared" si="3"/>
        <v/>
      </c>
      <c r="AR24" s="18" t="str">
        <f t="shared" si="3"/>
        <v/>
      </c>
    </row>
    <row r="25" spans="1:44" x14ac:dyDescent="0.25">
      <c r="A25" s="23">
        <v>0.41666666666666702</v>
      </c>
      <c r="B25" s="12"/>
      <c r="C25" s="12"/>
      <c r="D25" s="13" t="s">
        <v>83</v>
      </c>
      <c r="E25" s="12"/>
      <c r="F25" s="12"/>
      <c r="G25" s="12"/>
      <c r="H25" s="12"/>
      <c r="I25" s="12"/>
      <c r="J25" s="12"/>
      <c r="K25" s="13" t="s">
        <v>82</v>
      </c>
      <c r="L25" s="25"/>
      <c r="M25" s="12"/>
      <c r="N25" s="15" t="s">
        <v>87</v>
      </c>
      <c r="O25" s="16">
        <f t="shared" si="7"/>
        <v>3</v>
      </c>
      <c r="P25" s="16">
        <f t="shared" si="9"/>
        <v>4</v>
      </c>
      <c r="Q25" s="16">
        <f t="shared" si="9"/>
        <v>5</v>
      </c>
      <c r="R25" s="16">
        <f t="shared" si="9"/>
        <v>6</v>
      </c>
      <c r="S25" s="16">
        <f t="shared" si="9"/>
        <v>7</v>
      </c>
      <c r="T25" s="16">
        <f t="shared" si="9"/>
        <v>1</v>
      </c>
      <c r="U25" s="16">
        <f t="shared" si="9"/>
        <v>2</v>
      </c>
      <c r="V25" s="17" t="str">
        <f t="shared" si="8"/>
        <v/>
      </c>
      <c r="W25" s="17" t="str">
        <f t="shared" si="8"/>
        <v/>
      </c>
      <c r="X25" s="17" t="str">
        <f t="shared" si="8"/>
        <v/>
      </c>
      <c r="Y25" s="17" t="str">
        <f t="shared" si="8"/>
        <v/>
      </c>
      <c r="Z25" s="17" t="str">
        <f t="shared" si="8"/>
        <v/>
      </c>
      <c r="AA25" s="17" t="str">
        <f t="shared" si="8"/>
        <v/>
      </c>
      <c r="AB25" s="17" t="str">
        <f t="shared" si="8"/>
        <v/>
      </c>
      <c r="AC25" s="17">
        <f t="shared" si="6"/>
        <v>12</v>
      </c>
      <c r="AD25" s="17">
        <f t="shared" si="10"/>
        <v>13</v>
      </c>
      <c r="AE25" s="17">
        <f t="shared" si="10"/>
        <v>14</v>
      </c>
      <c r="AF25" s="17">
        <f t="shared" si="10"/>
        <v>12</v>
      </c>
      <c r="AG25" s="17">
        <f t="shared" si="10"/>
        <v>13</v>
      </c>
      <c r="AH25" s="17">
        <f t="shared" si="10"/>
        <v>14</v>
      </c>
      <c r="AI25" s="17">
        <f t="shared" si="10"/>
        <v>12</v>
      </c>
      <c r="AJ25" s="17">
        <f t="shared" si="10"/>
        <v>13</v>
      </c>
      <c r="AK25" s="17" t="str">
        <f t="shared" si="3"/>
        <v/>
      </c>
      <c r="AL25" s="17" t="str">
        <f t="shared" si="3"/>
        <v/>
      </c>
      <c r="AM25" s="17" t="str">
        <f t="shared" si="3"/>
        <v/>
      </c>
      <c r="AN25" s="17" t="str">
        <f t="shared" si="3"/>
        <v/>
      </c>
      <c r="AO25" s="17" t="str">
        <f t="shared" si="3"/>
        <v/>
      </c>
      <c r="AP25" s="17" t="str">
        <f t="shared" si="3"/>
        <v/>
      </c>
      <c r="AQ25" s="17" t="str">
        <f t="shared" si="3"/>
        <v/>
      </c>
      <c r="AR25" s="18" t="str">
        <f t="shared" si="3"/>
        <v/>
      </c>
    </row>
    <row r="26" spans="1:44" x14ac:dyDescent="0.25">
      <c r="A26" s="23">
        <v>0.48680555555555555</v>
      </c>
      <c r="B26" s="12"/>
      <c r="C26" s="12"/>
      <c r="D26" s="12"/>
      <c r="E26" s="12"/>
      <c r="F26" s="12"/>
      <c r="G26" s="12"/>
      <c r="H26" s="12"/>
      <c r="I26" s="12"/>
      <c r="J26" s="12"/>
      <c r="L26" s="25"/>
      <c r="M26" s="12"/>
      <c r="N26" s="15" t="s">
        <v>88</v>
      </c>
      <c r="O26" s="16">
        <f t="shared" si="7"/>
        <v>4</v>
      </c>
      <c r="P26" s="16">
        <f t="shared" si="9"/>
        <v>5</v>
      </c>
      <c r="Q26" s="16">
        <f t="shared" si="9"/>
        <v>6</v>
      </c>
      <c r="R26" s="16">
        <f t="shared" si="9"/>
        <v>7</v>
      </c>
      <c r="S26" s="16">
        <f t="shared" si="9"/>
        <v>1</v>
      </c>
      <c r="T26" s="16">
        <f t="shared" si="9"/>
        <v>2</v>
      </c>
      <c r="U26" s="16">
        <f t="shared" si="9"/>
        <v>3</v>
      </c>
      <c r="V26" s="17" t="str">
        <f t="shared" si="8"/>
        <v/>
      </c>
      <c r="W26" s="17" t="str">
        <f t="shared" si="8"/>
        <v/>
      </c>
      <c r="X26" s="17" t="str">
        <f t="shared" si="8"/>
        <v/>
      </c>
      <c r="Y26" s="17" t="str">
        <f t="shared" si="8"/>
        <v/>
      </c>
      <c r="Z26" s="17" t="str">
        <f t="shared" si="8"/>
        <v/>
      </c>
      <c r="AA26" s="17" t="str">
        <f t="shared" si="8"/>
        <v/>
      </c>
      <c r="AB26" s="17" t="str">
        <f t="shared" si="8"/>
        <v/>
      </c>
      <c r="AC26" s="17">
        <f t="shared" si="6"/>
        <v>14</v>
      </c>
      <c r="AD26" s="17">
        <f t="shared" si="10"/>
        <v>12</v>
      </c>
      <c r="AE26" s="17">
        <f t="shared" si="10"/>
        <v>13</v>
      </c>
      <c r="AF26" s="17">
        <f t="shared" si="10"/>
        <v>14</v>
      </c>
      <c r="AG26" s="17">
        <f t="shared" si="10"/>
        <v>12</v>
      </c>
      <c r="AH26" s="17">
        <f t="shared" si="10"/>
        <v>13</v>
      </c>
      <c r="AI26" s="17">
        <f t="shared" si="10"/>
        <v>14</v>
      </c>
      <c r="AJ26" s="17">
        <f t="shared" si="10"/>
        <v>12</v>
      </c>
      <c r="AK26" s="17" t="str">
        <f t="shared" si="3"/>
        <v/>
      </c>
      <c r="AL26" s="17" t="str">
        <f t="shared" si="3"/>
        <v/>
      </c>
      <c r="AM26" s="17" t="str">
        <f t="shared" si="3"/>
        <v/>
      </c>
      <c r="AN26" s="17" t="str">
        <f t="shared" si="3"/>
        <v/>
      </c>
      <c r="AO26" s="17" t="str">
        <f t="shared" si="3"/>
        <v/>
      </c>
      <c r="AP26" s="17" t="str">
        <f t="shared" si="3"/>
        <v/>
      </c>
      <c r="AQ26" s="17" t="str">
        <f t="shared" si="3"/>
        <v/>
      </c>
      <c r="AR26" s="18" t="str">
        <f t="shared" si="3"/>
        <v/>
      </c>
    </row>
    <row r="27" spans="1:44" x14ac:dyDescent="0.25">
      <c r="A27" s="23">
        <v>0.5</v>
      </c>
      <c r="B27" s="12"/>
      <c r="C27" s="53" t="s">
        <v>89</v>
      </c>
      <c r="D27" s="53"/>
      <c r="E27" s="53"/>
      <c r="F27" s="53"/>
      <c r="G27" s="53"/>
      <c r="H27" s="12"/>
      <c r="I27" s="12"/>
      <c r="J27" s="12"/>
      <c r="L27" s="25"/>
      <c r="M27" s="12"/>
      <c r="N27" s="15" t="s">
        <v>90</v>
      </c>
      <c r="O27" s="16">
        <f t="shared" si="7"/>
        <v>1</v>
      </c>
      <c r="P27" s="16">
        <f t="shared" si="9"/>
        <v>2</v>
      </c>
      <c r="Q27" s="16">
        <f t="shared" si="9"/>
        <v>3</v>
      </c>
      <c r="R27" s="16">
        <f t="shared" si="9"/>
        <v>4</v>
      </c>
      <c r="S27" s="16">
        <f t="shared" si="9"/>
        <v>5</v>
      </c>
      <c r="T27" s="16">
        <f t="shared" si="9"/>
        <v>6</v>
      </c>
      <c r="U27" s="16">
        <f t="shared" si="9"/>
        <v>7</v>
      </c>
      <c r="V27" s="17" t="str">
        <f t="shared" si="8"/>
        <v/>
      </c>
      <c r="W27" s="17" t="str">
        <f t="shared" si="8"/>
        <v/>
      </c>
      <c r="X27" s="17" t="str">
        <f t="shared" si="8"/>
        <v/>
      </c>
      <c r="Y27" s="17" t="str">
        <f t="shared" si="8"/>
        <v/>
      </c>
      <c r="Z27" s="17" t="str">
        <f t="shared" si="8"/>
        <v/>
      </c>
      <c r="AA27" s="17" t="str">
        <f t="shared" si="8"/>
        <v/>
      </c>
      <c r="AB27" s="17" t="str">
        <f t="shared" si="8"/>
        <v/>
      </c>
      <c r="AC27" s="17">
        <f t="shared" si="6"/>
        <v>12</v>
      </c>
      <c r="AD27" s="17">
        <f t="shared" si="10"/>
        <v>13</v>
      </c>
      <c r="AE27" s="17">
        <f t="shared" si="10"/>
        <v>14</v>
      </c>
      <c r="AF27" s="17">
        <f t="shared" si="10"/>
        <v>12</v>
      </c>
      <c r="AG27" s="17">
        <f t="shared" si="10"/>
        <v>13</v>
      </c>
      <c r="AH27" s="17">
        <f t="shared" si="10"/>
        <v>14</v>
      </c>
      <c r="AI27" s="17">
        <f t="shared" si="10"/>
        <v>12</v>
      </c>
      <c r="AJ27" s="17">
        <f t="shared" si="10"/>
        <v>13</v>
      </c>
      <c r="AK27" s="17" t="str">
        <f t="shared" si="3"/>
        <v/>
      </c>
      <c r="AL27" s="17" t="str">
        <f t="shared" si="3"/>
        <v/>
      </c>
      <c r="AM27" s="17" t="str">
        <f t="shared" si="3"/>
        <v/>
      </c>
      <c r="AN27" s="17" t="str">
        <f t="shared" si="3"/>
        <v/>
      </c>
      <c r="AO27" s="17" t="str">
        <f t="shared" si="3"/>
        <v/>
      </c>
      <c r="AP27" s="17" t="str">
        <f t="shared" si="3"/>
        <v/>
      </c>
      <c r="AQ27" s="17" t="str">
        <f t="shared" si="3"/>
        <v/>
      </c>
      <c r="AR27" s="18" t="str">
        <f t="shared" si="3"/>
        <v/>
      </c>
    </row>
    <row r="28" spans="1:44" x14ac:dyDescent="0.25">
      <c r="A28" s="23">
        <v>0.52847222222222223</v>
      </c>
      <c r="B28" s="12"/>
      <c r="C28" s="54" t="s">
        <v>66</v>
      </c>
      <c r="D28" s="27" t="s">
        <v>65</v>
      </c>
      <c r="E28" s="28">
        <v>0.25</v>
      </c>
      <c r="F28" s="29" t="s">
        <v>91</v>
      </c>
      <c r="G28" s="28">
        <v>0.57013888888888886</v>
      </c>
      <c r="H28" s="12"/>
      <c r="I28" s="12"/>
      <c r="J28" s="12"/>
      <c r="L28" s="25"/>
      <c r="M28" s="12"/>
      <c r="N28" s="15" t="s">
        <v>92</v>
      </c>
      <c r="O28" s="16">
        <f t="shared" si="7"/>
        <v>2</v>
      </c>
      <c r="P28" s="16">
        <f t="shared" si="9"/>
        <v>3</v>
      </c>
      <c r="Q28" s="16">
        <f t="shared" si="9"/>
        <v>4</v>
      </c>
      <c r="R28" s="16">
        <f t="shared" si="9"/>
        <v>5</v>
      </c>
      <c r="S28" s="16">
        <f t="shared" si="9"/>
        <v>6</v>
      </c>
      <c r="T28" s="16">
        <f t="shared" si="9"/>
        <v>7</v>
      </c>
      <c r="U28" s="16">
        <f t="shared" si="9"/>
        <v>1</v>
      </c>
      <c r="V28" s="17" t="str">
        <f t="shared" si="8"/>
        <v/>
      </c>
      <c r="W28" s="17" t="str">
        <f t="shared" si="8"/>
        <v/>
      </c>
      <c r="X28" s="17" t="str">
        <f t="shared" si="8"/>
        <v/>
      </c>
      <c r="Y28" s="17" t="str">
        <f t="shared" si="8"/>
        <v/>
      </c>
      <c r="Z28" s="17" t="str">
        <f t="shared" si="8"/>
        <v/>
      </c>
      <c r="AA28" s="17" t="str">
        <f t="shared" si="8"/>
        <v/>
      </c>
      <c r="AB28" s="17" t="str">
        <f t="shared" si="8"/>
        <v/>
      </c>
      <c r="AC28" s="17">
        <f t="shared" si="6"/>
        <v>13</v>
      </c>
      <c r="AD28" s="17">
        <f t="shared" si="10"/>
        <v>14</v>
      </c>
      <c r="AE28" s="17">
        <f t="shared" si="10"/>
        <v>12</v>
      </c>
      <c r="AF28" s="17">
        <f t="shared" si="10"/>
        <v>13</v>
      </c>
      <c r="AG28" s="17">
        <f t="shared" si="10"/>
        <v>14</v>
      </c>
      <c r="AH28" s="17">
        <f t="shared" si="10"/>
        <v>12</v>
      </c>
      <c r="AI28" s="17">
        <f t="shared" si="10"/>
        <v>13</v>
      </c>
      <c r="AJ28" s="17">
        <f t="shared" si="10"/>
        <v>14</v>
      </c>
      <c r="AK28" s="17" t="str">
        <f t="shared" si="3"/>
        <v/>
      </c>
      <c r="AL28" s="17" t="str">
        <f t="shared" si="3"/>
        <v/>
      </c>
      <c r="AM28" s="17" t="str">
        <f t="shared" si="3"/>
        <v/>
      </c>
      <c r="AN28" s="17" t="str">
        <f t="shared" si="3"/>
        <v/>
      </c>
      <c r="AO28" s="17" t="str">
        <f t="shared" si="3"/>
        <v/>
      </c>
      <c r="AP28" s="17" t="str">
        <f t="shared" si="3"/>
        <v/>
      </c>
      <c r="AQ28" s="17" t="str">
        <f t="shared" si="3"/>
        <v/>
      </c>
      <c r="AR28" s="18" t="str">
        <f t="shared" si="3"/>
        <v/>
      </c>
    </row>
    <row r="29" spans="1:44" x14ac:dyDescent="0.25">
      <c r="A29" s="23">
        <v>0.54166666666666663</v>
      </c>
      <c r="B29" s="12"/>
      <c r="C29" s="54"/>
      <c r="D29" s="26" t="s">
        <v>71</v>
      </c>
      <c r="E29" s="28">
        <v>0.5</v>
      </c>
      <c r="F29" s="29" t="s">
        <v>91</v>
      </c>
      <c r="G29" s="28">
        <v>0.82013888888888886</v>
      </c>
      <c r="H29" s="12"/>
      <c r="I29" s="12"/>
      <c r="J29" s="12"/>
      <c r="L29" s="25"/>
      <c r="M29" s="12"/>
      <c r="N29" s="15" t="s">
        <v>93</v>
      </c>
      <c r="O29" s="16">
        <f t="shared" si="7"/>
        <v>3</v>
      </c>
      <c r="P29" s="16">
        <f t="shared" si="9"/>
        <v>4</v>
      </c>
      <c r="Q29" s="16">
        <f t="shared" si="9"/>
        <v>5</v>
      </c>
      <c r="R29" s="16">
        <f t="shared" si="9"/>
        <v>6</v>
      </c>
      <c r="S29" s="16">
        <f t="shared" si="9"/>
        <v>7</v>
      </c>
      <c r="T29" s="16">
        <f t="shared" si="9"/>
        <v>1</v>
      </c>
      <c r="U29" s="16">
        <f t="shared" si="9"/>
        <v>2</v>
      </c>
      <c r="V29" s="17" t="str">
        <f t="shared" si="8"/>
        <v/>
      </c>
      <c r="W29" s="17" t="str">
        <f t="shared" si="8"/>
        <v/>
      </c>
      <c r="X29" s="17" t="str">
        <f t="shared" si="8"/>
        <v/>
      </c>
      <c r="Y29" s="17" t="str">
        <f t="shared" si="8"/>
        <v/>
      </c>
      <c r="Z29" s="17" t="str">
        <f t="shared" si="8"/>
        <v/>
      </c>
      <c r="AA29" s="17" t="str">
        <f t="shared" si="8"/>
        <v/>
      </c>
      <c r="AB29" s="17" t="str">
        <f t="shared" si="8"/>
        <v/>
      </c>
      <c r="AC29" s="17">
        <f t="shared" si="6"/>
        <v>12</v>
      </c>
      <c r="AD29" s="17">
        <f t="shared" si="10"/>
        <v>13</v>
      </c>
      <c r="AE29" s="17">
        <f t="shared" si="10"/>
        <v>14</v>
      </c>
      <c r="AF29" s="17">
        <f t="shared" si="10"/>
        <v>12</v>
      </c>
      <c r="AG29" s="17">
        <f t="shared" si="10"/>
        <v>13</v>
      </c>
      <c r="AH29" s="17">
        <f t="shared" si="10"/>
        <v>14</v>
      </c>
      <c r="AI29" s="17">
        <f t="shared" si="10"/>
        <v>12</v>
      </c>
      <c r="AJ29" s="17">
        <f t="shared" si="10"/>
        <v>13</v>
      </c>
      <c r="AK29" s="17" t="str">
        <f t="shared" si="3"/>
        <v/>
      </c>
      <c r="AL29" s="17" t="str">
        <f t="shared" si="3"/>
        <v/>
      </c>
      <c r="AM29" s="17" t="str">
        <f t="shared" si="3"/>
        <v/>
      </c>
      <c r="AN29" s="17" t="str">
        <f t="shared" si="3"/>
        <v/>
      </c>
      <c r="AO29" s="17" t="str">
        <f t="shared" si="3"/>
        <v/>
      </c>
      <c r="AP29" s="17" t="str">
        <f t="shared" si="3"/>
        <v/>
      </c>
      <c r="AQ29" s="17" t="str">
        <f t="shared" si="3"/>
        <v/>
      </c>
      <c r="AR29" s="18" t="str">
        <f t="shared" si="3"/>
        <v/>
      </c>
    </row>
    <row r="30" spans="1:44" x14ac:dyDescent="0.25">
      <c r="A30" s="23">
        <v>0.57013888888888886</v>
      </c>
      <c r="B30" s="12"/>
      <c r="C30" s="54" t="s">
        <v>70</v>
      </c>
      <c r="D30" s="26" t="s">
        <v>69</v>
      </c>
      <c r="E30" s="28">
        <v>0.16666666666666666</v>
      </c>
      <c r="F30" s="29" t="s">
        <v>91</v>
      </c>
      <c r="G30" s="28">
        <v>0.48680555555555555</v>
      </c>
      <c r="H30" s="12"/>
      <c r="I30" s="12"/>
      <c r="J30" s="12"/>
      <c r="L30" s="25"/>
      <c r="M30" s="12"/>
      <c r="N30" s="15" t="s">
        <v>94</v>
      </c>
      <c r="O30" s="16">
        <f t="shared" si="7"/>
        <v>4</v>
      </c>
      <c r="P30" s="16">
        <f t="shared" si="9"/>
        <v>5</v>
      </c>
      <c r="Q30" s="16">
        <f t="shared" si="9"/>
        <v>6</v>
      </c>
      <c r="R30" s="16">
        <f t="shared" si="9"/>
        <v>7</v>
      </c>
      <c r="S30" s="16">
        <f t="shared" si="9"/>
        <v>1</v>
      </c>
      <c r="T30" s="16">
        <f t="shared" si="9"/>
        <v>2</v>
      </c>
      <c r="U30" s="16">
        <f t="shared" si="9"/>
        <v>3</v>
      </c>
      <c r="V30" s="17" t="str">
        <f t="shared" si="8"/>
        <v/>
      </c>
      <c r="W30" s="17" t="str">
        <f t="shared" si="8"/>
        <v/>
      </c>
      <c r="X30" s="17" t="str">
        <f t="shared" si="8"/>
        <v/>
      </c>
      <c r="Y30" s="17" t="str">
        <f t="shared" si="8"/>
        <v/>
      </c>
      <c r="Z30" s="17" t="str">
        <f t="shared" si="8"/>
        <v/>
      </c>
      <c r="AA30" s="17" t="str">
        <f t="shared" si="8"/>
        <v/>
      </c>
      <c r="AB30" s="17" t="str">
        <f t="shared" si="8"/>
        <v/>
      </c>
      <c r="AC30" s="17">
        <f t="shared" si="6"/>
        <v>13</v>
      </c>
      <c r="AD30" s="17">
        <f t="shared" si="10"/>
        <v>14</v>
      </c>
      <c r="AE30" s="17">
        <f t="shared" si="10"/>
        <v>12</v>
      </c>
      <c r="AF30" s="17">
        <f t="shared" si="10"/>
        <v>13</v>
      </c>
      <c r="AG30" s="17">
        <f t="shared" si="10"/>
        <v>14</v>
      </c>
      <c r="AH30" s="17">
        <f t="shared" si="10"/>
        <v>12</v>
      </c>
      <c r="AI30" s="17">
        <f t="shared" si="10"/>
        <v>13</v>
      </c>
      <c r="AJ30" s="17">
        <f t="shared" si="10"/>
        <v>14</v>
      </c>
      <c r="AK30" s="17" t="str">
        <f t="shared" si="3"/>
        <v/>
      </c>
      <c r="AL30" s="17" t="str">
        <f t="shared" si="3"/>
        <v/>
      </c>
      <c r="AM30" s="17" t="str">
        <f t="shared" si="3"/>
        <v/>
      </c>
      <c r="AN30" s="17" t="str">
        <f t="shared" si="3"/>
        <v/>
      </c>
      <c r="AO30" s="17" t="str">
        <f t="shared" si="3"/>
        <v/>
      </c>
      <c r="AP30" s="17" t="str">
        <f t="shared" si="3"/>
        <v/>
      </c>
      <c r="AQ30" s="17" t="str">
        <f t="shared" si="3"/>
        <v/>
      </c>
      <c r="AR30" s="18" t="str">
        <f t="shared" si="3"/>
        <v/>
      </c>
    </row>
    <row r="31" spans="1:44" x14ac:dyDescent="0.25">
      <c r="A31" s="23">
        <v>0.58333333333333304</v>
      </c>
      <c r="B31" s="12"/>
      <c r="C31" s="54"/>
      <c r="D31" s="26" t="s">
        <v>74</v>
      </c>
      <c r="E31" s="28">
        <v>0.35416666666666669</v>
      </c>
      <c r="F31" s="29" t="s">
        <v>91</v>
      </c>
      <c r="G31" s="28">
        <v>0.6743055555555556</v>
      </c>
      <c r="H31" s="12"/>
      <c r="I31" s="12"/>
      <c r="J31" s="12"/>
      <c r="L31" s="25"/>
      <c r="M31" s="12"/>
      <c r="N31" s="15" t="s">
        <v>95</v>
      </c>
      <c r="O31" s="16">
        <f t="shared" si="7"/>
        <v>5</v>
      </c>
      <c r="P31" s="16">
        <f t="shared" si="9"/>
        <v>6</v>
      </c>
      <c r="Q31" s="16">
        <f t="shared" si="9"/>
        <v>7</v>
      </c>
      <c r="R31" s="16">
        <f t="shared" si="9"/>
        <v>1</v>
      </c>
      <c r="S31" s="16">
        <f t="shared" si="9"/>
        <v>2</v>
      </c>
      <c r="T31" s="16">
        <f t="shared" si="9"/>
        <v>3</v>
      </c>
      <c r="U31" s="16">
        <f t="shared" si="9"/>
        <v>4</v>
      </c>
      <c r="V31" s="17" t="str">
        <f t="shared" si="8"/>
        <v/>
      </c>
      <c r="W31" s="17" t="str">
        <f t="shared" si="8"/>
        <v/>
      </c>
      <c r="X31" s="17" t="str">
        <f t="shared" si="8"/>
        <v/>
      </c>
      <c r="Y31" s="17" t="str">
        <f t="shared" si="8"/>
        <v/>
      </c>
      <c r="Z31" s="17" t="str">
        <f t="shared" si="8"/>
        <v/>
      </c>
      <c r="AA31" s="17" t="str">
        <f t="shared" si="8"/>
        <v/>
      </c>
      <c r="AB31" s="17" t="str">
        <f t="shared" si="8"/>
        <v/>
      </c>
      <c r="AC31" s="17">
        <f t="shared" si="6"/>
        <v>14</v>
      </c>
      <c r="AD31" s="17">
        <f t="shared" si="10"/>
        <v>12</v>
      </c>
      <c r="AE31" s="17">
        <f t="shared" si="10"/>
        <v>13</v>
      </c>
      <c r="AF31" s="17">
        <f t="shared" si="10"/>
        <v>14</v>
      </c>
      <c r="AG31" s="17">
        <f t="shared" si="10"/>
        <v>12</v>
      </c>
      <c r="AH31" s="17">
        <f t="shared" si="10"/>
        <v>13</v>
      </c>
      <c r="AI31" s="17">
        <f t="shared" si="10"/>
        <v>14</v>
      </c>
      <c r="AJ31" s="17">
        <f t="shared" si="10"/>
        <v>12</v>
      </c>
      <c r="AK31" s="17" t="str">
        <f t="shared" si="3"/>
        <v/>
      </c>
      <c r="AL31" s="17" t="str">
        <f t="shared" si="3"/>
        <v/>
      </c>
      <c r="AM31" s="17" t="str">
        <f t="shared" si="3"/>
        <v/>
      </c>
      <c r="AN31" s="17" t="str">
        <f t="shared" si="3"/>
        <v/>
      </c>
      <c r="AO31" s="17" t="str">
        <f t="shared" si="3"/>
        <v/>
      </c>
      <c r="AP31" s="17" t="str">
        <f t="shared" si="3"/>
        <v/>
      </c>
      <c r="AQ31" s="17" t="str">
        <f t="shared" si="3"/>
        <v/>
      </c>
      <c r="AR31" s="18" t="str">
        <f t="shared" si="3"/>
        <v/>
      </c>
    </row>
    <row r="32" spans="1:44" x14ac:dyDescent="0.25">
      <c r="A32" s="23">
        <v>0.625</v>
      </c>
      <c r="B32" s="12"/>
      <c r="C32" s="54"/>
      <c r="D32" s="26" t="s">
        <v>80</v>
      </c>
      <c r="E32" s="28">
        <v>0.54166666666666663</v>
      </c>
      <c r="F32" s="29" t="s">
        <v>91</v>
      </c>
      <c r="G32" s="28">
        <v>0.8618055555555556</v>
      </c>
      <c r="L32" s="25"/>
      <c r="N32" s="15" t="s">
        <v>96</v>
      </c>
      <c r="O32" s="16">
        <f t="shared" si="7"/>
        <v>2</v>
      </c>
      <c r="P32" s="16">
        <f t="shared" si="9"/>
        <v>3</v>
      </c>
      <c r="Q32" s="16">
        <f t="shared" si="9"/>
        <v>4</v>
      </c>
      <c r="R32" s="16">
        <f t="shared" si="9"/>
        <v>5</v>
      </c>
      <c r="S32" s="16">
        <f t="shared" si="9"/>
        <v>6</v>
      </c>
      <c r="T32" s="16">
        <f t="shared" si="9"/>
        <v>7</v>
      </c>
      <c r="U32" s="16">
        <f t="shared" si="9"/>
        <v>1</v>
      </c>
      <c r="V32" s="17" t="str">
        <f t="shared" si="8"/>
        <v/>
      </c>
      <c r="W32" s="17" t="str">
        <f t="shared" si="8"/>
        <v/>
      </c>
      <c r="X32" s="17" t="str">
        <f t="shared" si="8"/>
        <v/>
      </c>
      <c r="Y32" s="17" t="str">
        <f t="shared" si="8"/>
        <v/>
      </c>
      <c r="Z32" s="17" t="str">
        <f t="shared" si="8"/>
        <v/>
      </c>
      <c r="AA32" s="17" t="str">
        <f t="shared" si="8"/>
        <v/>
      </c>
      <c r="AB32" s="17" t="str">
        <f t="shared" si="8"/>
        <v/>
      </c>
      <c r="AC32" s="17">
        <f t="shared" si="6"/>
        <v>13</v>
      </c>
      <c r="AD32" s="17">
        <f t="shared" si="10"/>
        <v>14</v>
      </c>
      <c r="AE32" s="17">
        <f t="shared" si="10"/>
        <v>12</v>
      </c>
      <c r="AF32" s="17">
        <f t="shared" si="10"/>
        <v>13</v>
      </c>
      <c r="AG32" s="17">
        <f t="shared" si="10"/>
        <v>14</v>
      </c>
      <c r="AH32" s="17">
        <f t="shared" si="10"/>
        <v>12</v>
      </c>
      <c r="AI32" s="17">
        <f t="shared" si="10"/>
        <v>13</v>
      </c>
      <c r="AJ32" s="17">
        <f t="shared" si="10"/>
        <v>14</v>
      </c>
      <c r="AK32" s="17" t="str">
        <f t="shared" si="3"/>
        <v/>
      </c>
      <c r="AL32" s="17" t="str">
        <f t="shared" si="3"/>
        <v/>
      </c>
      <c r="AM32" s="17" t="str">
        <f t="shared" si="3"/>
        <v/>
      </c>
      <c r="AN32" s="17" t="str">
        <f t="shared" si="3"/>
        <v/>
      </c>
      <c r="AO32" s="17" t="str">
        <f t="shared" si="3"/>
        <v/>
      </c>
      <c r="AP32" s="17" t="str">
        <f t="shared" si="3"/>
        <v/>
      </c>
      <c r="AQ32" s="17" t="str">
        <f t="shared" si="3"/>
        <v/>
      </c>
      <c r="AR32" s="18" t="str">
        <f t="shared" si="3"/>
        <v/>
      </c>
    </row>
    <row r="33" spans="1:44" x14ac:dyDescent="0.25">
      <c r="A33" s="23">
        <v>0.6743055555555556</v>
      </c>
      <c r="B33" s="12"/>
      <c r="C33" s="26" t="s">
        <v>75</v>
      </c>
      <c r="D33" s="26" t="s">
        <v>74</v>
      </c>
      <c r="E33" s="28">
        <v>0.35416666666666669</v>
      </c>
      <c r="F33" s="29" t="s">
        <v>91</v>
      </c>
      <c r="G33" s="28">
        <v>0.6743055555555556</v>
      </c>
      <c r="K33" s="12"/>
      <c r="L33" s="12"/>
      <c r="N33" s="15" t="s">
        <v>97</v>
      </c>
      <c r="O33" s="16">
        <f t="shared" si="7"/>
        <v>3</v>
      </c>
      <c r="P33" s="16">
        <f t="shared" si="9"/>
        <v>4</v>
      </c>
      <c r="Q33" s="16">
        <f t="shared" si="9"/>
        <v>5</v>
      </c>
      <c r="R33" s="16">
        <f t="shared" si="9"/>
        <v>6</v>
      </c>
      <c r="S33" s="16">
        <f t="shared" si="9"/>
        <v>7</v>
      </c>
      <c r="T33" s="16">
        <f t="shared" si="9"/>
        <v>1</v>
      </c>
      <c r="U33" s="16">
        <f t="shared" si="9"/>
        <v>2</v>
      </c>
      <c r="V33" s="17" t="str">
        <f t="shared" si="8"/>
        <v/>
      </c>
      <c r="W33" s="17" t="str">
        <f t="shared" si="8"/>
        <v/>
      </c>
      <c r="X33" s="17" t="str">
        <f t="shared" si="8"/>
        <v/>
      </c>
      <c r="Y33" s="17" t="str">
        <f t="shared" si="8"/>
        <v/>
      </c>
      <c r="Z33" s="17" t="str">
        <f t="shared" si="8"/>
        <v/>
      </c>
      <c r="AA33" s="17" t="str">
        <f t="shared" si="8"/>
        <v/>
      </c>
      <c r="AB33" s="17" t="str">
        <f t="shared" si="8"/>
        <v/>
      </c>
      <c r="AC33" s="17">
        <f t="shared" si="6"/>
        <v>14</v>
      </c>
      <c r="AD33" s="17">
        <f t="shared" si="10"/>
        <v>12</v>
      </c>
      <c r="AE33" s="17">
        <f t="shared" si="10"/>
        <v>13</v>
      </c>
      <c r="AF33" s="17">
        <f t="shared" si="10"/>
        <v>14</v>
      </c>
      <c r="AG33" s="17">
        <f t="shared" si="10"/>
        <v>12</v>
      </c>
      <c r="AH33" s="17">
        <f t="shared" si="10"/>
        <v>13</v>
      </c>
      <c r="AI33" s="17">
        <f t="shared" si="10"/>
        <v>14</v>
      </c>
      <c r="AJ33" s="17">
        <f t="shared" si="10"/>
        <v>12</v>
      </c>
      <c r="AK33" s="17" t="str">
        <f t="shared" si="3"/>
        <v/>
      </c>
      <c r="AL33" s="17" t="str">
        <f t="shared" si="3"/>
        <v/>
      </c>
      <c r="AM33" s="17" t="str">
        <f t="shared" si="3"/>
        <v/>
      </c>
      <c r="AN33" s="17" t="str">
        <f t="shared" si="3"/>
        <v/>
      </c>
      <c r="AO33" s="17" t="str">
        <f t="shared" si="3"/>
        <v/>
      </c>
      <c r="AP33" s="17" t="str">
        <f t="shared" si="3"/>
        <v/>
      </c>
      <c r="AQ33" s="17" t="str">
        <f t="shared" si="3"/>
        <v/>
      </c>
      <c r="AR33" s="18" t="str">
        <f t="shared" ref="AR33:AR53" si="11">IFERROR(VLOOKUP(AJ33,$J$20:$K$22,2,FALSE),"")</f>
        <v/>
      </c>
    </row>
    <row r="34" spans="1:44" x14ac:dyDescent="0.25">
      <c r="A34" s="23">
        <v>0.70833333333333304</v>
      </c>
      <c r="B34" s="12"/>
      <c r="C34" s="26" t="s">
        <v>61</v>
      </c>
      <c r="D34" s="26" t="s">
        <v>74</v>
      </c>
      <c r="E34" s="28">
        <v>0.35416666666666669</v>
      </c>
      <c r="F34" s="29" t="s">
        <v>91</v>
      </c>
      <c r="G34" s="28">
        <v>0.6743055555555556</v>
      </c>
      <c r="K34" s="12"/>
      <c r="L34" s="12"/>
      <c r="N34" s="15" t="s">
        <v>98</v>
      </c>
      <c r="O34" s="16">
        <f t="shared" si="7"/>
        <v>4</v>
      </c>
      <c r="P34" s="16">
        <f t="shared" si="9"/>
        <v>5</v>
      </c>
      <c r="Q34" s="16">
        <f t="shared" si="9"/>
        <v>6</v>
      </c>
      <c r="R34" s="16">
        <f t="shared" si="9"/>
        <v>7</v>
      </c>
      <c r="S34" s="16">
        <f t="shared" si="9"/>
        <v>1</v>
      </c>
      <c r="T34" s="16">
        <f t="shared" si="9"/>
        <v>2</v>
      </c>
      <c r="U34" s="16">
        <f t="shared" si="9"/>
        <v>3</v>
      </c>
      <c r="V34" s="17" t="str">
        <f t="shared" si="8"/>
        <v/>
      </c>
      <c r="W34" s="17" t="str">
        <f t="shared" si="8"/>
        <v/>
      </c>
      <c r="X34" s="17" t="str">
        <f t="shared" si="8"/>
        <v/>
      </c>
      <c r="Y34" s="17" t="str">
        <f t="shared" si="8"/>
        <v/>
      </c>
      <c r="Z34" s="17" t="str">
        <f t="shared" si="8"/>
        <v/>
      </c>
      <c r="AA34" s="17" t="str">
        <f t="shared" si="8"/>
        <v/>
      </c>
      <c r="AB34" s="17" t="str">
        <f t="shared" si="8"/>
        <v/>
      </c>
      <c r="AC34" s="17">
        <f t="shared" si="6"/>
        <v>12</v>
      </c>
      <c r="AD34" s="17">
        <f t="shared" si="10"/>
        <v>13</v>
      </c>
      <c r="AE34" s="17">
        <f t="shared" si="10"/>
        <v>14</v>
      </c>
      <c r="AF34" s="17">
        <f t="shared" si="10"/>
        <v>12</v>
      </c>
      <c r="AG34" s="17">
        <f t="shared" si="10"/>
        <v>13</v>
      </c>
      <c r="AH34" s="17">
        <f t="shared" si="10"/>
        <v>14</v>
      </c>
      <c r="AI34" s="17">
        <f t="shared" si="10"/>
        <v>12</v>
      </c>
      <c r="AJ34" s="17">
        <f t="shared" si="10"/>
        <v>13</v>
      </c>
      <c r="AK34" s="17" t="str">
        <f t="shared" ref="AK34:AQ53" si="12">IFERROR(VLOOKUP(AC34,$J$20:$K$22,2,FALSE),"")</f>
        <v/>
      </c>
      <c r="AL34" s="17" t="str">
        <f t="shared" si="12"/>
        <v/>
      </c>
      <c r="AM34" s="17" t="str">
        <f t="shared" si="12"/>
        <v/>
      </c>
      <c r="AN34" s="17" t="str">
        <f t="shared" si="12"/>
        <v/>
      </c>
      <c r="AO34" s="17" t="str">
        <f t="shared" si="12"/>
        <v/>
      </c>
      <c r="AP34" s="17" t="str">
        <f t="shared" si="12"/>
        <v/>
      </c>
      <c r="AQ34" s="17" t="str">
        <f t="shared" si="12"/>
        <v/>
      </c>
      <c r="AR34" s="18" t="str">
        <f t="shared" si="11"/>
        <v/>
      </c>
    </row>
    <row r="35" spans="1:44" x14ac:dyDescent="0.25">
      <c r="A35" s="23">
        <v>0.75</v>
      </c>
      <c r="B35" s="12"/>
      <c r="C35" s="12"/>
      <c r="D35" s="12"/>
      <c r="K35" s="12"/>
      <c r="L35" s="12"/>
      <c r="N35" s="15" t="s">
        <v>99</v>
      </c>
      <c r="O35" s="16">
        <f t="shared" si="7"/>
        <v>5</v>
      </c>
      <c r="P35" s="16">
        <f t="shared" ref="P35:U50" si="13">IF(O35+1&lt;=7,O35+1,1)</f>
        <v>6</v>
      </c>
      <c r="Q35" s="16">
        <f t="shared" si="13"/>
        <v>7</v>
      </c>
      <c r="R35" s="16">
        <f t="shared" si="13"/>
        <v>1</v>
      </c>
      <c r="S35" s="16">
        <f t="shared" si="13"/>
        <v>2</v>
      </c>
      <c r="T35" s="16">
        <f t="shared" si="13"/>
        <v>3</v>
      </c>
      <c r="U35" s="16">
        <f t="shared" si="13"/>
        <v>4</v>
      </c>
      <c r="V35" s="17" t="str">
        <f t="shared" si="8"/>
        <v/>
      </c>
      <c r="W35" s="17" t="str">
        <f t="shared" si="8"/>
        <v/>
      </c>
      <c r="X35" s="17" t="str">
        <f t="shared" si="8"/>
        <v/>
      </c>
      <c r="Y35" s="17" t="str">
        <f t="shared" si="8"/>
        <v/>
      </c>
      <c r="Z35" s="17" t="str">
        <f t="shared" si="8"/>
        <v/>
      </c>
      <c r="AA35" s="17" t="str">
        <f t="shared" si="8"/>
        <v/>
      </c>
      <c r="AB35" s="17" t="str">
        <f t="shared" si="8"/>
        <v/>
      </c>
      <c r="AC35" s="17">
        <f t="shared" si="6"/>
        <v>14</v>
      </c>
      <c r="AD35" s="17">
        <f t="shared" ref="AD35:AJ50" si="14">IF(AC35+1&lt;=14,AC35+1,12)</f>
        <v>12</v>
      </c>
      <c r="AE35" s="17">
        <f t="shared" si="14"/>
        <v>13</v>
      </c>
      <c r="AF35" s="17">
        <f t="shared" si="14"/>
        <v>14</v>
      </c>
      <c r="AG35" s="17">
        <f t="shared" si="14"/>
        <v>12</v>
      </c>
      <c r="AH35" s="17">
        <f t="shared" si="14"/>
        <v>13</v>
      </c>
      <c r="AI35" s="17">
        <f t="shared" si="14"/>
        <v>14</v>
      </c>
      <c r="AJ35" s="17">
        <f t="shared" si="14"/>
        <v>12</v>
      </c>
      <c r="AK35" s="17" t="str">
        <f t="shared" si="12"/>
        <v/>
      </c>
      <c r="AL35" s="17" t="str">
        <f t="shared" si="12"/>
        <v/>
      </c>
      <c r="AM35" s="17" t="str">
        <f t="shared" si="12"/>
        <v/>
      </c>
      <c r="AN35" s="17" t="str">
        <f t="shared" si="12"/>
        <v/>
      </c>
      <c r="AO35" s="17" t="str">
        <f t="shared" si="12"/>
        <v/>
      </c>
      <c r="AP35" s="17" t="str">
        <f t="shared" si="12"/>
        <v/>
      </c>
      <c r="AQ35" s="17" t="str">
        <f t="shared" si="12"/>
        <v/>
      </c>
      <c r="AR35" s="18" t="str">
        <f t="shared" si="11"/>
        <v/>
      </c>
    </row>
    <row r="36" spans="1:44" x14ac:dyDescent="0.25">
      <c r="A36" s="23">
        <v>0.82013888888888886</v>
      </c>
      <c r="B36" s="12"/>
      <c r="C36" s="12"/>
      <c r="D36" s="12"/>
      <c r="K36" s="12"/>
      <c r="L36" s="12"/>
      <c r="N36" s="15" t="s">
        <v>100</v>
      </c>
      <c r="O36" s="16">
        <f t="shared" si="7"/>
        <v>6</v>
      </c>
      <c r="P36" s="16">
        <f t="shared" si="13"/>
        <v>7</v>
      </c>
      <c r="Q36" s="16">
        <f t="shared" si="13"/>
        <v>1</v>
      </c>
      <c r="R36" s="16">
        <f t="shared" si="13"/>
        <v>2</v>
      </c>
      <c r="S36" s="16">
        <f t="shared" si="13"/>
        <v>3</v>
      </c>
      <c r="T36" s="16">
        <f t="shared" si="13"/>
        <v>4</v>
      </c>
      <c r="U36" s="16">
        <f t="shared" si="13"/>
        <v>5</v>
      </c>
      <c r="V36" s="17" t="str">
        <f t="shared" si="8"/>
        <v/>
      </c>
      <c r="W36" s="17" t="str">
        <f t="shared" si="8"/>
        <v/>
      </c>
      <c r="X36" s="17" t="str">
        <f t="shared" si="8"/>
        <v/>
      </c>
      <c r="Y36" s="17" t="str">
        <f t="shared" si="8"/>
        <v/>
      </c>
      <c r="Z36" s="17" t="str">
        <f t="shared" si="8"/>
        <v/>
      </c>
      <c r="AA36" s="17" t="str">
        <f t="shared" si="8"/>
        <v/>
      </c>
      <c r="AB36" s="17" t="str">
        <f t="shared" si="8"/>
        <v/>
      </c>
      <c r="AC36" s="17">
        <f t="shared" si="6"/>
        <v>12</v>
      </c>
      <c r="AD36" s="17">
        <f t="shared" si="14"/>
        <v>13</v>
      </c>
      <c r="AE36" s="17">
        <f t="shared" si="14"/>
        <v>14</v>
      </c>
      <c r="AF36" s="17">
        <f t="shared" si="14"/>
        <v>12</v>
      </c>
      <c r="AG36" s="17">
        <f t="shared" si="14"/>
        <v>13</v>
      </c>
      <c r="AH36" s="17">
        <f t="shared" si="14"/>
        <v>14</v>
      </c>
      <c r="AI36" s="17">
        <f t="shared" si="14"/>
        <v>12</v>
      </c>
      <c r="AJ36" s="17">
        <f t="shared" si="14"/>
        <v>13</v>
      </c>
      <c r="AK36" s="17" t="str">
        <f t="shared" si="12"/>
        <v/>
      </c>
      <c r="AL36" s="17" t="str">
        <f t="shared" si="12"/>
        <v/>
      </c>
      <c r="AM36" s="17" t="str">
        <f t="shared" si="12"/>
        <v/>
      </c>
      <c r="AN36" s="17" t="str">
        <f t="shared" si="12"/>
        <v/>
      </c>
      <c r="AO36" s="17" t="str">
        <f t="shared" si="12"/>
        <v/>
      </c>
      <c r="AP36" s="17" t="str">
        <f t="shared" si="12"/>
        <v/>
      </c>
      <c r="AQ36" s="17" t="str">
        <f t="shared" si="12"/>
        <v/>
      </c>
      <c r="AR36" s="18" t="str">
        <f t="shared" si="11"/>
        <v/>
      </c>
    </row>
    <row r="37" spans="1:44" x14ac:dyDescent="0.25">
      <c r="A37" s="23">
        <v>0.8618055555555556</v>
      </c>
      <c r="B37" s="12"/>
      <c r="C37" s="12"/>
      <c r="D37" s="12"/>
      <c r="N37" s="15" t="s">
        <v>101</v>
      </c>
      <c r="O37" s="16">
        <f t="shared" si="7"/>
        <v>3</v>
      </c>
      <c r="P37" s="16">
        <f t="shared" si="13"/>
        <v>4</v>
      </c>
      <c r="Q37" s="16">
        <f t="shared" si="13"/>
        <v>5</v>
      </c>
      <c r="R37" s="16">
        <f t="shared" si="13"/>
        <v>6</v>
      </c>
      <c r="S37" s="16">
        <f t="shared" si="13"/>
        <v>7</v>
      </c>
      <c r="T37" s="16">
        <f t="shared" si="13"/>
        <v>1</v>
      </c>
      <c r="U37" s="16">
        <f t="shared" si="13"/>
        <v>2</v>
      </c>
      <c r="V37" s="17" t="str">
        <f t="shared" si="8"/>
        <v/>
      </c>
      <c r="W37" s="17" t="str">
        <f t="shared" si="8"/>
        <v/>
      </c>
      <c r="X37" s="17" t="str">
        <f t="shared" si="8"/>
        <v/>
      </c>
      <c r="Y37" s="17" t="str">
        <f t="shared" si="8"/>
        <v/>
      </c>
      <c r="Z37" s="17" t="str">
        <f t="shared" si="8"/>
        <v/>
      </c>
      <c r="AA37" s="17" t="str">
        <f t="shared" si="8"/>
        <v/>
      </c>
      <c r="AB37" s="17" t="str">
        <f t="shared" si="8"/>
        <v/>
      </c>
      <c r="AC37" s="17">
        <f t="shared" si="6"/>
        <v>13</v>
      </c>
      <c r="AD37" s="17">
        <f t="shared" si="14"/>
        <v>14</v>
      </c>
      <c r="AE37" s="17">
        <f t="shared" si="14"/>
        <v>12</v>
      </c>
      <c r="AF37" s="17">
        <f t="shared" si="14"/>
        <v>13</v>
      </c>
      <c r="AG37" s="17">
        <f t="shared" si="14"/>
        <v>14</v>
      </c>
      <c r="AH37" s="17">
        <f t="shared" si="14"/>
        <v>12</v>
      </c>
      <c r="AI37" s="17">
        <f t="shared" si="14"/>
        <v>13</v>
      </c>
      <c r="AJ37" s="17">
        <f t="shared" si="14"/>
        <v>14</v>
      </c>
      <c r="AK37" s="17" t="str">
        <f t="shared" si="12"/>
        <v/>
      </c>
      <c r="AL37" s="17" t="str">
        <f t="shared" si="12"/>
        <v/>
      </c>
      <c r="AM37" s="17" t="str">
        <f t="shared" si="12"/>
        <v/>
      </c>
      <c r="AN37" s="17" t="str">
        <f t="shared" si="12"/>
        <v/>
      </c>
      <c r="AO37" s="17" t="str">
        <f t="shared" si="12"/>
        <v/>
      </c>
      <c r="AP37" s="17" t="str">
        <f t="shared" si="12"/>
        <v/>
      </c>
      <c r="AQ37" s="17" t="str">
        <f t="shared" si="12"/>
        <v/>
      </c>
      <c r="AR37" s="18" t="str">
        <f t="shared" si="11"/>
        <v/>
      </c>
    </row>
    <row r="38" spans="1:44" x14ac:dyDescent="0.25">
      <c r="A38" s="23"/>
      <c r="B38" s="12"/>
      <c r="C38" s="12"/>
      <c r="D38" s="12"/>
      <c r="N38" s="15" t="s">
        <v>102</v>
      </c>
      <c r="O38" s="16">
        <f t="shared" si="7"/>
        <v>4</v>
      </c>
      <c r="P38" s="16">
        <f t="shared" si="13"/>
        <v>5</v>
      </c>
      <c r="Q38" s="16">
        <f t="shared" si="13"/>
        <v>6</v>
      </c>
      <c r="R38" s="16">
        <f t="shared" si="13"/>
        <v>7</v>
      </c>
      <c r="S38" s="16">
        <f t="shared" si="13"/>
        <v>1</v>
      </c>
      <c r="T38" s="16">
        <f t="shared" si="13"/>
        <v>2</v>
      </c>
      <c r="U38" s="16">
        <f t="shared" si="13"/>
        <v>3</v>
      </c>
      <c r="V38" s="17" t="str">
        <f t="shared" si="8"/>
        <v/>
      </c>
      <c r="W38" s="17" t="str">
        <f t="shared" si="8"/>
        <v/>
      </c>
      <c r="X38" s="17" t="str">
        <f t="shared" si="8"/>
        <v/>
      </c>
      <c r="Y38" s="17" t="str">
        <f t="shared" si="8"/>
        <v/>
      </c>
      <c r="Z38" s="17" t="str">
        <f t="shared" si="8"/>
        <v/>
      </c>
      <c r="AA38" s="17" t="str">
        <f t="shared" si="8"/>
        <v/>
      </c>
      <c r="AB38" s="17" t="str">
        <f t="shared" si="8"/>
        <v/>
      </c>
      <c r="AC38" s="17">
        <f t="shared" si="6"/>
        <v>12</v>
      </c>
      <c r="AD38" s="17">
        <f t="shared" si="14"/>
        <v>13</v>
      </c>
      <c r="AE38" s="17">
        <f t="shared" si="14"/>
        <v>14</v>
      </c>
      <c r="AF38" s="17">
        <f t="shared" si="14"/>
        <v>12</v>
      </c>
      <c r="AG38" s="17">
        <f t="shared" si="14"/>
        <v>13</v>
      </c>
      <c r="AH38" s="17">
        <f t="shared" si="14"/>
        <v>14</v>
      </c>
      <c r="AI38" s="17">
        <f t="shared" si="14"/>
        <v>12</v>
      </c>
      <c r="AJ38" s="17">
        <f t="shared" si="14"/>
        <v>13</v>
      </c>
      <c r="AK38" s="17" t="str">
        <f t="shared" si="12"/>
        <v/>
      </c>
      <c r="AL38" s="17" t="str">
        <f t="shared" si="12"/>
        <v/>
      </c>
      <c r="AM38" s="17" t="str">
        <f t="shared" si="12"/>
        <v/>
      </c>
      <c r="AN38" s="17" t="str">
        <f t="shared" si="12"/>
        <v/>
      </c>
      <c r="AO38" s="17" t="str">
        <f t="shared" si="12"/>
        <v/>
      </c>
      <c r="AP38" s="17" t="str">
        <f t="shared" si="12"/>
        <v/>
      </c>
      <c r="AQ38" s="17" t="str">
        <f t="shared" si="12"/>
        <v/>
      </c>
      <c r="AR38" s="18" t="str">
        <f t="shared" si="11"/>
        <v/>
      </c>
    </row>
    <row r="39" spans="1:44" x14ac:dyDescent="0.25">
      <c r="C39" s="30"/>
      <c r="N39" s="15" t="s">
        <v>103</v>
      </c>
      <c r="O39" s="16">
        <f t="shared" si="7"/>
        <v>5</v>
      </c>
      <c r="P39" s="16">
        <f t="shared" si="13"/>
        <v>6</v>
      </c>
      <c r="Q39" s="16">
        <f t="shared" si="13"/>
        <v>7</v>
      </c>
      <c r="R39" s="16">
        <f t="shared" si="13"/>
        <v>1</v>
      </c>
      <c r="S39" s="16">
        <f t="shared" si="13"/>
        <v>2</v>
      </c>
      <c r="T39" s="16">
        <f t="shared" si="13"/>
        <v>3</v>
      </c>
      <c r="U39" s="16">
        <f t="shared" si="13"/>
        <v>4</v>
      </c>
      <c r="V39" s="17" t="str">
        <f t="shared" si="8"/>
        <v/>
      </c>
      <c r="W39" s="17" t="str">
        <f t="shared" si="8"/>
        <v/>
      </c>
      <c r="X39" s="17" t="str">
        <f t="shared" si="8"/>
        <v/>
      </c>
      <c r="Y39" s="17" t="str">
        <f t="shared" si="8"/>
        <v/>
      </c>
      <c r="Z39" s="17" t="str">
        <f t="shared" si="8"/>
        <v/>
      </c>
      <c r="AA39" s="17" t="str">
        <f t="shared" si="8"/>
        <v/>
      </c>
      <c r="AB39" s="17" t="str">
        <f t="shared" si="8"/>
        <v/>
      </c>
      <c r="AC39" s="17">
        <f t="shared" si="6"/>
        <v>13</v>
      </c>
      <c r="AD39" s="17">
        <f t="shared" si="14"/>
        <v>14</v>
      </c>
      <c r="AE39" s="17">
        <f t="shared" si="14"/>
        <v>12</v>
      </c>
      <c r="AF39" s="17">
        <f t="shared" si="14"/>
        <v>13</v>
      </c>
      <c r="AG39" s="17">
        <f t="shared" si="14"/>
        <v>14</v>
      </c>
      <c r="AH39" s="17">
        <f t="shared" si="14"/>
        <v>12</v>
      </c>
      <c r="AI39" s="17">
        <f t="shared" si="14"/>
        <v>13</v>
      </c>
      <c r="AJ39" s="17">
        <f t="shared" si="14"/>
        <v>14</v>
      </c>
      <c r="AK39" s="17" t="str">
        <f t="shared" si="12"/>
        <v/>
      </c>
      <c r="AL39" s="17" t="str">
        <f t="shared" si="12"/>
        <v/>
      </c>
      <c r="AM39" s="17" t="str">
        <f t="shared" si="12"/>
        <v/>
      </c>
      <c r="AN39" s="17" t="str">
        <f t="shared" si="12"/>
        <v/>
      </c>
      <c r="AO39" s="17" t="str">
        <f t="shared" si="12"/>
        <v/>
      </c>
      <c r="AP39" s="17" t="str">
        <f t="shared" si="12"/>
        <v/>
      </c>
      <c r="AQ39" s="17" t="str">
        <f t="shared" si="12"/>
        <v/>
      </c>
      <c r="AR39" s="18" t="str">
        <f t="shared" si="11"/>
        <v/>
      </c>
    </row>
    <row r="40" spans="1:44" x14ac:dyDescent="0.25">
      <c r="C40" s="30"/>
      <c r="N40" s="15" t="s">
        <v>104</v>
      </c>
      <c r="O40" s="16">
        <f t="shared" si="7"/>
        <v>6</v>
      </c>
      <c r="P40" s="16">
        <f t="shared" si="13"/>
        <v>7</v>
      </c>
      <c r="Q40" s="16">
        <f t="shared" si="13"/>
        <v>1</v>
      </c>
      <c r="R40" s="16">
        <f t="shared" si="13"/>
        <v>2</v>
      </c>
      <c r="S40" s="16">
        <f t="shared" si="13"/>
        <v>3</v>
      </c>
      <c r="T40" s="16">
        <f t="shared" si="13"/>
        <v>4</v>
      </c>
      <c r="U40" s="16">
        <f t="shared" si="13"/>
        <v>5</v>
      </c>
      <c r="V40" s="17" t="str">
        <f t="shared" si="8"/>
        <v/>
      </c>
      <c r="W40" s="17" t="str">
        <f t="shared" si="8"/>
        <v/>
      </c>
      <c r="X40" s="17" t="str">
        <f t="shared" si="8"/>
        <v/>
      </c>
      <c r="Y40" s="17" t="str">
        <f t="shared" si="8"/>
        <v/>
      </c>
      <c r="Z40" s="17" t="str">
        <f t="shared" si="8"/>
        <v/>
      </c>
      <c r="AA40" s="17" t="str">
        <f t="shared" si="8"/>
        <v/>
      </c>
      <c r="AB40" s="17" t="str">
        <f t="shared" si="8"/>
        <v/>
      </c>
      <c r="AC40" s="17">
        <f t="shared" si="6"/>
        <v>14</v>
      </c>
      <c r="AD40" s="17">
        <f t="shared" si="14"/>
        <v>12</v>
      </c>
      <c r="AE40" s="17">
        <f t="shared" si="14"/>
        <v>13</v>
      </c>
      <c r="AF40" s="17">
        <f t="shared" si="14"/>
        <v>14</v>
      </c>
      <c r="AG40" s="17">
        <f t="shared" si="14"/>
        <v>12</v>
      </c>
      <c r="AH40" s="17">
        <f t="shared" si="14"/>
        <v>13</v>
      </c>
      <c r="AI40" s="17">
        <f t="shared" si="14"/>
        <v>14</v>
      </c>
      <c r="AJ40" s="17">
        <f t="shared" si="14"/>
        <v>12</v>
      </c>
      <c r="AK40" s="17" t="str">
        <f t="shared" si="12"/>
        <v/>
      </c>
      <c r="AL40" s="17" t="str">
        <f t="shared" si="12"/>
        <v/>
      </c>
      <c r="AM40" s="17" t="str">
        <f t="shared" si="12"/>
        <v/>
      </c>
      <c r="AN40" s="17" t="str">
        <f t="shared" si="12"/>
        <v/>
      </c>
      <c r="AO40" s="17" t="str">
        <f t="shared" si="12"/>
        <v/>
      </c>
      <c r="AP40" s="17" t="str">
        <f t="shared" si="12"/>
        <v/>
      </c>
      <c r="AQ40" s="17" t="str">
        <f t="shared" si="12"/>
        <v/>
      </c>
      <c r="AR40" s="18" t="str">
        <f t="shared" si="11"/>
        <v/>
      </c>
    </row>
    <row r="41" spans="1:44" x14ac:dyDescent="0.25">
      <c r="N41" s="15" t="s">
        <v>105</v>
      </c>
      <c r="O41" s="16">
        <f t="shared" si="7"/>
        <v>7</v>
      </c>
      <c r="P41" s="16">
        <f t="shared" si="13"/>
        <v>1</v>
      </c>
      <c r="Q41" s="16">
        <f t="shared" si="13"/>
        <v>2</v>
      </c>
      <c r="R41" s="16">
        <f t="shared" si="13"/>
        <v>3</v>
      </c>
      <c r="S41" s="16">
        <f t="shared" si="13"/>
        <v>4</v>
      </c>
      <c r="T41" s="16">
        <f t="shared" si="13"/>
        <v>5</v>
      </c>
      <c r="U41" s="16">
        <f t="shared" si="13"/>
        <v>6</v>
      </c>
      <c r="V41" s="17" t="str">
        <f t="shared" si="8"/>
        <v/>
      </c>
      <c r="W41" s="17" t="str">
        <f t="shared" si="8"/>
        <v/>
      </c>
      <c r="X41" s="17" t="str">
        <f t="shared" si="8"/>
        <v/>
      </c>
      <c r="Y41" s="17" t="str">
        <f t="shared" si="8"/>
        <v/>
      </c>
      <c r="Z41" s="17" t="str">
        <f t="shared" si="8"/>
        <v/>
      </c>
      <c r="AA41" s="17" t="str">
        <f t="shared" si="8"/>
        <v/>
      </c>
      <c r="AB41" s="17" t="str">
        <f t="shared" si="8"/>
        <v/>
      </c>
      <c r="AC41" s="17">
        <f t="shared" si="6"/>
        <v>13</v>
      </c>
      <c r="AD41" s="17">
        <f t="shared" si="14"/>
        <v>14</v>
      </c>
      <c r="AE41" s="17">
        <f t="shared" si="14"/>
        <v>12</v>
      </c>
      <c r="AF41" s="17">
        <f t="shared" si="14"/>
        <v>13</v>
      </c>
      <c r="AG41" s="17">
        <f t="shared" si="14"/>
        <v>14</v>
      </c>
      <c r="AH41" s="17">
        <f t="shared" si="14"/>
        <v>12</v>
      </c>
      <c r="AI41" s="17">
        <f t="shared" si="14"/>
        <v>13</v>
      </c>
      <c r="AJ41" s="17">
        <f t="shared" si="14"/>
        <v>14</v>
      </c>
      <c r="AK41" s="17" t="str">
        <f t="shared" si="12"/>
        <v/>
      </c>
      <c r="AL41" s="17" t="str">
        <f t="shared" si="12"/>
        <v/>
      </c>
      <c r="AM41" s="17" t="str">
        <f t="shared" si="12"/>
        <v/>
      </c>
      <c r="AN41" s="17" t="str">
        <f t="shared" si="12"/>
        <v/>
      </c>
      <c r="AO41" s="17" t="str">
        <f t="shared" si="12"/>
        <v/>
      </c>
      <c r="AP41" s="17" t="str">
        <f t="shared" si="12"/>
        <v/>
      </c>
      <c r="AQ41" s="17" t="str">
        <f t="shared" si="12"/>
        <v/>
      </c>
      <c r="AR41" s="18" t="str">
        <f t="shared" si="11"/>
        <v/>
      </c>
    </row>
    <row r="42" spans="1:44" ht="16.5" x14ac:dyDescent="0.3">
      <c r="B42" s="31"/>
      <c r="N42" s="15" t="s">
        <v>106</v>
      </c>
      <c r="O42" s="16">
        <f t="shared" si="7"/>
        <v>4</v>
      </c>
      <c r="P42" s="16">
        <f t="shared" si="13"/>
        <v>5</v>
      </c>
      <c r="Q42" s="16">
        <f t="shared" si="13"/>
        <v>6</v>
      </c>
      <c r="R42" s="16">
        <f t="shared" si="13"/>
        <v>7</v>
      </c>
      <c r="S42" s="16">
        <f t="shared" si="13"/>
        <v>1</v>
      </c>
      <c r="T42" s="16">
        <f t="shared" si="13"/>
        <v>2</v>
      </c>
      <c r="U42" s="16">
        <f t="shared" si="13"/>
        <v>3</v>
      </c>
      <c r="V42" s="17" t="str">
        <f t="shared" si="8"/>
        <v/>
      </c>
      <c r="W42" s="17" t="str">
        <f t="shared" si="8"/>
        <v/>
      </c>
      <c r="X42" s="17" t="str">
        <f t="shared" si="8"/>
        <v/>
      </c>
      <c r="Y42" s="17" t="str">
        <f t="shared" si="8"/>
        <v/>
      </c>
      <c r="Z42" s="17" t="str">
        <f t="shared" si="8"/>
        <v/>
      </c>
      <c r="AA42" s="17" t="str">
        <f t="shared" si="8"/>
        <v/>
      </c>
      <c r="AB42" s="17" t="str">
        <f t="shared" si="8"/>
        <v/>
      </c>
      <c r="AC42" s="17">
        <f t="shared" si="6"/>
        <v>14</v>
      </c>
      <c r="AD42" s="17">
        <f t="shared" si="14"/>
        <v>12</v>
      </c>
      <c r="AE42" s="17">
        <f t="shared" si="14"/>
        <v>13</v>
      </c>
      <c r="AF42" s="17">
        <f t="shared" si="14"/>
        <v>14</v>
      </c>
      <c r="AG42" s="17">
        <f t="shared" si="14"/>
        <v>12</v>
      </c>
      <c r="AH42" s="17">
        <f t="shared" si="14"/>
        <v>13</v>
      </c>
      <c r="AI42" s="17">
        <f t="shared" si="14"/>
        <v>14</v>
      </c>
      <c r="AJ42" s="17">
        <f t="shared" si="14"/>
        <v>12</v>
      </c>
      <c r="AK42" s="17" t="str">
        <f t="shared" si="12"/>
        <v/>
      </c>
      <c r="AL42" s="17" t="str">
        <f t="shared" si="12"/>
        <v/>
      </c>
      <c r="AM42" s="17" t="str">
        <f t="shared" si="12"/>
        <v/>
      </c>
      <c r="AN42" s="17" t="str">
        <f t="shared" si="12"/>
        <v/>
      </c>
      <c r="AO42" s="17" t="str">
        <f t="shared" si="12"/>
        <v/>
      </c>
      <c r="AP42" s="17" t="str">
        <f t="shared" si="12"/>
        <v/>
      </c>
      <c r="AQ42" s="17" t="str">
        <f t="shared" si="12"/>
        <v/>
      </c>
      <c r="AR42" s="18" t="str">
        <f t="shared" si="11"/>
        <v/>
      </c>
    </row>
    <row r="43" spans="1:44" x14ac:dyDescent="0.25">
      <c r="N43" s="15" t="s">
        <v>107</v>
      </c>
      <c r="O43" s="16">
        <f t="shared" si="7"/>
        <v>5</v>
      </c>
      <c r="P43" s="16">
        <f t="shared" si="13"/>
        <v>6</v>
      </c>
      <c r="Q43" s="16">
        <f t="shared" si="13"/>
        <v>7</v>
      </c>
      <c r="R43" s="16">
        <f t="shared" si="13"/>
        <v>1</v>
      </c>
      <c r="S43" s="16">
        <f t="shared" si="13"/>
        <v>2</v>
      </c>
      <c r="T43" s="16">
        <f t="shared" si="13"/>
        <v>3</v>
      </c>
      <c r="U43" s="16">
        <f t="shared" si="13"/>
        <v>4</v>
      </c>
      <c r="V43" s="17" t="str">
        <f t="shared" si="8"/>
        <v/>
      </c>
      <c r="W43" s="17" t="str">
        <f t="shared" si="8"/>
        <v/>
      </c>
      <c r="X43" s="17" t="str">
        <f t="shared" si="8"/>
        <v/>
      </c>
      <c r="Y43" s="17" t="str">
        <f t="shared" si="8"/>
        <v/>
      </c>
      <c r="Z43" s="17" t="str">
        <f t="shared" si="8"/>
        <v/>
      </c>
      <c r="AA43" s="17" t="str">
        <f t="shared" si="8"/>
        <v/>
      </c>
      <c r="AB43" s="17" t="str">
        <f t="shared" si="8"/>
        <v/>
      </c>
      <c r="AC43" s="17">
        <f t="shared" si="6"/>
        <v>12</v>
      </c>
      <c r="AD43" s="17">
        <f t="shared" si="14"/>
        <v>13</v>
      </c>
      <c r="AE43" s="17">
        <f t="shared" si="14"/>
        <v>14</v>
      </c>
      <c r="AF43" s="17">
        <f t="shared" si="14"/>
        <v>12</v>
      </c>
      <c r="AG43" s="17">
        <f t="shared" si="14"/>
        <v>13</v>
      </c>
      <c r="AH43" s="17">
        <f t="shared" si="14"/>
        <v>14</v>
      </c>
      <c r="AI43" s="17">
        <f t="shared" si="14"/>
        <v>12</v>
      </c>
      <c r="AJ43" s="17">
        <f t="shared" si="14"/>
        <v>13</v>
      </c>
      <c r="AK43" s="17" t="str">
        <f t="shared" si="12"/>
        <v/>
      </c>
      <c r="AL43" s="17" t="str">
        <f t="shared" si="12"/>
        <v/>
      </c>
      <c r="AM43" s="17" t="str">
        <f t="shared" si="12"/>
        <v/>
      </c>
      <c r="AN43" s="17" t="str">
        <f t="shared" si="12"/>
        <v/>
      </c>
      <c r="AO43" s="17" t="str">
        <f t="shared" si="12"/>
        <v/>
      </c>
      <c r="AP43" s="17" t="str">
        <f t="shared" si="12"/>
        <v/>
      </c>
      <c r="AQ43" s="17" t="str">
        <f t="shared" si="12"/>
        <v/>
      </c>
      <c r="AR43" s="18" t="str">
        <f t="shared" si="11"/>
        <v/>
      </c>
    </row>
    <row r="44" spans="1:44" x14ac:dyDescent="0.25">
      <c r="N44" s="15" t="s">
        <v>108</v>
      </c>
      <c r="O44" s="16">
        <f t="shared" si="7"/>
        <v>6</v>
      </c>
      <c r="P44" s="16">
        <f t="shared" si="13"/>
        <v>7</v>
      </c>
      <c r="Q44" s="16">
        <f t="shared" si="13"/>
        <v>1</v>
      </c>
      <c r="R44" s="16">
        <f t="shared" si="13"/>
        <v>2</v>
      </c>
      <c r="S44" s="16">
        <f t="shared" si="13"/>
        <v>3</v>
      </c>
      <c r="T44" s="16">
        <f t="shared" si="13"/>
        <v>4</v>
      </c>
      <c r="U44" s="16">
        <f t="shared" si="13"/>
        <v>5</v>
      </c>
      <c r="V44" s="17" t="str">
        <f t="shared" si="8"/>
        <v/>
      </c>
      <c r="W44" s="17" t="str">
        <f t="shared" si="8"/>
        <v/>
      </c>
      <c r="X44" s="17" t="str">
        <f t="shared" si="8"/>
        <v/>
      </c>
      <c r="Y44" s="17" t="str">
        <f t="shared" si="8"/>
        <v/>
      </c>
      <c r="Z44" s="17" t="str">
        <f t="shared" si="8"/>
        <v/>
      </c>
      <c r="AA44" s="17" t="str">
        <f t="shared" si="8"/>
        <v/>
      </c>
      <c r="AB44" s="17" t="str">
        <f t="shared" si="8"/>
        <v/>
      </c>
      <c r="AC44" s="17">
        <f t="shared" si="6"/>
        <v>14</v>
      </c>
      <c r="AD44" s="17">
        <f t="shared" si="14"/>
        <v>12</v>
      </c>
      <c r="AE44" s="17">
        <f t="shared" si="14"/>
        <v>13</v>
      </c>
      <c r="AF44" s="17">
        <f t="shared" si="14"/>
        <v>14</v>
      </c>
      <c r="AG44" s="17">
        <f t="shared" si="14"/>
        <v>12</v>
      </c>
      <c r="AH44" s="17">
        <f t="shared" si="14"/>
        <v>13</v>
      </c>
      <c r="AI44" s="17">
        <f t="shared" si="14"/>
        <v>14</v>
      </c>
      <c r="AJ44" s="17">
        <f t="shared" si="14"/>
        <v>12</v>
      </c>
      <c r="AK44" s="17" t="str">
        <f t="shared" si="12"/>
        <v/>
      </c>
      <c r="AL44" s="17" t="str">
        <f t="shared" si="12"/>
        <v/>
      </c>
      <c r="AM44" s="17" t="str">
        <f t="shared" si="12"/>
        <v/>
      </c>
      <c r="AN44" s="17" t="str">
        <f t="shared" si="12"/>
        <v/>
      </c>
      <c r="AO44" s="17" t="str">
        <f t="shared" si="12"/>
        <v/>
      </c>
      <c r="AP44" s="17" t="str">
        <f t="shared" si="12"/>
        <v/>
      </c>
      <c r="AQ44" s="17" t="str">
        <f t="shared" si="12"/>
        <v/>
      </c>
      <c r="AR44" s="18" t="str">
        <f t="shared" si="11"/>
        <v/>
      </c>
    </row>
    <row r="45" spans="1:44" x14ac:dyDescent="0.25">
      <c r="N45" s="15" t="s">
        <v>109</v>
      </c>
      <c r="O45" s="16">
        <f t="shared" si="7"/>
        <v>7</v>
      </c>
      <c r="P45" s="16">
        <f t="shared" si="13"/>
        <v>1</v>
      </c>
      <c r="Q45" s="16">
        <f t="shared" si="13"/>
        <v>2</v>
      </c>
      <c r="R45" s="16">
        <f t="shared" si="13"/>
        <v>3</v>
      </c>
      <c r="S45" s="16">
        <f t="shared" si="13"/>
        <v>4</v>
      </c>
      <c r="T45" s="16">
        <f t="shared" si="13"/>
        <v>5</v>
      </c>
      <c r="U45" s="16">
        <f t="shared" si="13"/>
        <v>6</v>
      </c>
      <c r="V45" s="17" t="str">
        <f t="shared" si="8"/>
        <v/>
      </c>
      <c r="W45" s="17" t="str">
        <f t="shared" si="8"/>
        <v/>
      </c>
      <c r="X45" s="17" t="str">
        <f t="shared" si="8"/>
        <v/>
      </c>
      <c r="Y45" s="17" t="str">
        <f t="shared" si="8"/>
        <v/>
      </c>
      <c r="Z45" s="17" t="str">
        <f t="shared" si="8"/>
        <v/>
      </c>
      <c r="AA45" s="17" t="str">
        <f t="shared" si="8"/>
        <v/>
      </c>
      <c r="AB45" s="17" t="str">
        <f t="shared" si="8"/>
        <v/>
      </c>
      <c r="AC45" s="17">
        <f t="shared" si="6"/>
        <v>12</v>
      </c>
      <c r="AD45" s="17">
        <f t="shared" si="14"/>
        <v>13</v>
      </c>
      <c r="AE45" s="17">
        <f t="shared" si="14"/>
        <v>14</v>
      </c>
      <c r="AF45" s="17">
        <f t="shared" si="14"/>
        <v>12</v>
      </c>
      <c r="AG45" s="17">
        <f t="shared" si="14"/>
        <v>13</v>
      </c>
      <c r="AH45" s="17">
        <f t="shared" si="14"/>
        <v>14</v>
      </c>
      <c r="AI45" s="17">
        <f t="shared" si="14"/>
        <v>12</v>
      </c>
      <c r="AJ45" s="17">
        <f t="shared" si="14"/>
        <v>13</v>
      </c>
      <c r="AK45" s="17" t="str">
        <f t="shared" si="12"/>
        <v/>
      </c>
      <c r="AL45" s="17" t="str">
        <f t="shared" si="12"/>
        <v/>
      </c>
      <c r="AM45" s="17" t="str">
        <f t="shared" si="12"/>
        <v/>
      </c>
      <c r="AN45" s="17" t="str">
        <f t="shared" si="12"/>
        <v/>
      </c>
      <c r="AO45" s="17" t="str">
        <f t="shared" si="12"/>
        <v/>
      </c>
      <c r="AP45" s="17" t="str">
        <f t="shared" si="12"/>
        <v/>
      </c>
      <c r="AQ45" s="17" t="str">
        <f t="shared" si="12"/>
        <v/>
      </c>
      <c r="AR45" s="18" t="str">
        <f t="shared" si="11"/>
        <v/>
      </c>
    </row>
    <row r="46" spans="1:44" x14ac:dyDescent="0.25">
      <c r="N46" s="15" t="s">
        <v>110</v>
      </c>
      <c r="O46" s="16">
        <f t="shared" si="7"/>
        <v>1</v>
      </c>
      <c r="P46" s="16">
        <f t="shared" si="13"/>
        <v>2</v>
      </c>
      <c r="Q46" s="16">
        <f t="shared" si="13"/>
        <v>3</v>
      </c>
      <c r="R46" s="16">
        <f t="shared" si="13"/>
        <v>4</v>
      </c>
      <c r="S46" s="16">
        <f t="shared" si="13"/>
        <v>5</v>
      </c>
      <c r="T46" s="16">
        <f t="shared" si="13"/>
        <v>6</v>
      </c>
      <c r="U46" s="16">
        <f t="shared" si="13"/>
        <v>7</v>
      </c>
      <c r="V46" s="17" t="str">
        <f t="shared" si="8"/>
        <v/>
      </c>
      <c r="W46" s="17" t="str">
        <f t="shared" si="8"/>
        <v/>
      </c>
      <c r="X46" s="17" t="str">
        <f t="shared" si="8"/>
        <v/>
      </c>
      <c r="Y46" s="17" t="str">
        <f t="shared" si="8"/>
        <v/>
      </c>
      <c r="Z46" s="17" t="str">
        <f t="shared" si="8"/>
        <v/>
      </c>
      <c r="AA46" s="17" t="str">
        <f t="shared" si="8"/>
        <v/>
      </c>
      <c r="AB46" s="17" t="str">
        <f t="shared" si="8"/>
        <v/>
      </c>
      <c r="AC46" s="17">
        <f t="shared" si="6"/>
        <v>13</v>
      </c>
      <c r="AD46" s="17">
        <f t="shared" si="14"/>
        <v>14</v>
      </c>
      <c r="AE46" s="17">
        <f t="shared" si="14"/>
        <v>12</v>
      </c>
      <c r="AF46" s="17">
        <f t="shared" si="14"/>
        <v>13</v>
      </c>
      <c r="AG46" s="17">
        <f t="shared" si="14"/>
        <v>14</v>
      </c>
      <c r="AH46" s="17">
        <f t="shared" si="14"/>
        <v>12</v>
      </c>
      <c r="AI46" s="17">
        <f t="shared" si="14"/>
        <v>13</v>
      </c>
      <c r="AJ46" s="17">
        <f t="shared" si="14"/>
        <v>14</v>
      </c>
      <c r="AK46" s="17" t="str">
        <f t="shared" si="12"/>
        <v/>
      </c>
      <c r="AL46" s="17" t="str">
        <f t="shared" si="12"/>
        <v/>
      </c>
      <c r="AM46" s="17" t="str">
        <f t="shared" si="12"/>
        <v/>
      </c>
      <c r="AN46" s="17" t="str">
        <f t="shared" si="12"/>
        <v/>
      </c>
      <c r="AO46" s="17" t="str">
        <f t="shared" si="12"/>
        <v/>
      </c>
      <c r="AP46" s="17" t="str">
        <f t="shared" si="12"/>
        <v/>
      </c>
      <c r="AQ46" s="17" t="str">
        <f t="shared" si="12"/>
        <v/>
      </c>
      <c r="AR46" s="18" t="str">
        <f t="shared" si="11"/>
        <v/>
      </c>
    </row>
    <row r="47" spans="1:44" x14ac:dyDescent="0.25">
      <c r="N47" s="15" t="s">
        <v>111</v>
      </c>
      <c r="O47" s="16">
        <f t="shared" si="7"/>
        <v>5</v>
      </c>
      <c r="P47" s="16">
        <f t="shared" si="13"/>
        <v>6</v>
      </c>
      <c r="Q47" s="16">
        <f t="shared" si="13"/>
        <v>7</v>
      </c>
      <c r="R47" s="16">
        <f t="shared" si="13"/>
        <v>1</v>
      </c>
      <c r="S47" s="16">
        <f t="shared" si="13"/>
        <v>2</v>
      </c>
      <c r="T47" s="16">
        <f t="shared" si="13"/>
        <v>3</v>
      </c>
      <c r="U47" s="16">
        <f t="shared" si="13"/>
        <v>4</v>
      </c>
      <c r="V47" s="17" t="str">
        <f t="shared" si="8"/>
        <v/>
      </c>
      <c r="W47" s="17" t="str">
        <f t="shared" si="8"/>
        <v/>
      </c>
      <c r="X47" s="17" t="str">
        <f t="shared" si="8"/>
        <v/>
      </c>
      <c r="Y47" s="17" t="str">
        <f t="shared" si="8"/>
        <v/>
      </c>
      <c r="Z47" s="17" t="str">
        <f t="shared" si="8"/>
        <v/>
      </c>
      <c r="AA47" s="17" t="str">
        <f t="shared" si="8"/>
        <v/>
      </c>
      <c r="AB47" s="17" t="str">
        <f t="shared" si="8"/>
        <v/>
      </c>
      <c r="AC47" s="17">
        <f t="shared" si="6"/>
        <v>12</v>
      </c>
      <c r="AD47" s="17">
        <f t="shared" si="14"/>
        <v>13</v>
      </c>
      <c r="AE47" s="17">
        <f t="shared" si="14"/>
        <v>14</v>
      </c>
      <c r="AF47" s="17">
        <f t="shared" si="14"/>
        <v>12</v>
      </c>
      <c r="AG47" s="17">
        <f t="shared" si="14"/>
        <v>13</v>
      </c>
      <c r="AH47" s="17">
        <f t="shared" si="14"/>
        <v>14</v>
      </c>
      <c r="AI47" s="17">
        <f t="shared" si="14"/>
        <v>12</v>
      </c>
      <c r="AJ47" s="17">
        <f t="shared" si="14"/>
        <v>13</v>
      </c>
      <c r="AK47" s="17" t="str">
        <f t="shared" si="12"/>
        <v/>
      </c>
      <c r="AL47" s="17" t="str">
        <f t="shared" si="12"/>
        <v/>
      </c>
      <c r="AM47" s="17" t="str">
        <f t="shared" si="12"/>
        <v/>
      </c>
      <c r="AN47" s="17" t="str">
        <f t="shared" si="12"/>
        <v/>
      </c>
      <c r="AO47" s="17" t="str">
        <f t="shared" si="12"/>
        <v/>
      </c>
      <c r="AP47" s="17" t="str">
        <f t="shared" si="12"/>
        <v/>
      </c>
      <c r="AQ47" s="17" t="str">
        <f t="shared" si="12"/>
        <v/>
      </c>
      <c r="AR47" s="18" t="str">
        <f t="shared" si="11"/>
        <v/>
      </c>
    </row>
    <row r="48" spans="1:44" x14ac:dyDescent="0.25">
      <c r="N48" s="15" t="s">
        <v>112</v>
      </c>
      <c r="O48" s="16">
        <f t="shared" si="7"/>
        <v>6</v>
      </c>
      <c r="P48" s="16">
        <f t="shared" si="13"/>
        <v>7</v>
      </c>
      <c r="Q48" s="16">
        <f t="shared" si="13"/>
        <v>1</v>
      </c>
      <c r="R48" s="16">
        <f t="shared" si="13"/>
        <v>2</v>
      </c>
      <c r="S48" s="16">
        <f t="shared" si="13"/>
        <v>3</v>
      </c>
      <c r="T48" s="16">
        <f t="shared" si="13"/>
        <v>4</v>
      </c>
      <c r="U48" s="16">
        <f t="shared" si="13"/>
        <v>5</v>
      </c>
      <c r="V48" s="17" t="str">
        <f t="shared" si="8"/>
        <v/>
      </c>
      <c r="W48" s="17" t="str">
        <f t="shared" si="8"/>
        <v/>
      </c>
      <c r="X48" s="17" t="str">
        <f t="shared" si="8"/>
        <v/>
      </c>
      <c r="Y48" s="17" t="str">
        <f t="shared" si="8"/>
        <v/>
      </c>
      <c r="Z48" s="17" t="str">
        <f t="shared" si="8"/>
        <v/>
      </c>
      <c r="AA48" s="17" t="str">
        <f t="shared" si="8"/>
        <v/>
      </c>
      <c r="AB48" s="17" t="str">
        <f t="shared" si="8"/>
        <v/>
      </c>
      <c r="AC48" s="17">
        <f t="shared" si="6"/>
        <v>13</v>
      </c>
      <c r="AD48" s="17">
        <f t="shared" si="14"/>
        <v>14</v>
      </c>
      <c r="AE48" s="17">
        <f t="shared" si="14"/>
        <v>12</v>
      </c>
      <c r="AF48" s="17">
        <f t="shared" si="14"/>
        <v>13</v>
      </c>
      <c r="AG48" s="17">
        <f t="shared" si="14"/>
        <v>14</v>
      </c>
      <c r="AH48" s="17">
        <f t="shared" si="14"/>
        <v>12</v>
      </c>
      <c r="AI48" s="17">
        <f t="shared" si="14"/>
        <v>13</v>
      </c>
      <c r="AJ48" s="17">
        <f t="shared" si="14"/>
        <v>14</v>
      </c>
      <c r="AK48" s="17" t="str">
        <f t="shared" si="12"/>
        <v/>
      </c>
      <c r="AL48" s="17" t="str">
        <f t="shared" si="12"/>
        <v/>
      </c>
      <c r="AM48" s="17" t="str">
        <f t="shared" si="12"/>
        <v/>
      </c>
      <c r="AN48" s="17" t="str">
        <f t="shared" si="12"/>
        <v/>
      </c>
      <c r="AO48" s="17" t="str">
        <f t="shared" si="12"/>
        <v/>
      </c>
      <c r="AP48" s="17" t="str">
        <f t="shared" si="12"/>
        <v/>
      </c>
      <c r="AQ48" s="17" t="str">
        <f t="shared" si="12"/>
        <v/>
      </c>
      <c r="AR48" s="18" t="str">
        <f t="shared" si="11"/>
        <v/>
      </c>
    </row>
    <row r="49" spans="14:44" x14ac:dyDescent="0.25">
      <c r="N49" s="15" t="s">
        <v>113</v>
      </c>
      <c r="O49" s="16">
        <f t="shared" si="7"/>
        <v>7</v>
      </c>
      <c r="P49" s="16">
        <f t="shared" si="13"/>
        <v>1</v>
      </c>
      <c r="Q49" s="16">
        <f t="shared" si="13"/>
        <v>2</v>
      </c>
      <c r="R49" s="16">
        <f t="shared" si="13"/>
        <v>3</v>
      </c>
      <c r="S49" s="16">
        <f t="shared" si="13"/>
        <v>4</v>
      </c>
      <c r="T49" s="16">
        <f t="shared" si="13"/>
        <v>5</v>
      </c>
      <c r="U49" s="16">
        <f t="shared" si="13"/>
        <v>6</v>
      </c>
      <c r="V49" s="17" t="str">
        <f t="shared" si="8"/>
        <v/>
      </c>
      <c r="W49" s="17" t="str">
        <f t="shared" si="8"/>
        <v/>
      </c>
      <c r="X49" s="17" t="str">
        <f t="shared" si="8"/>
        <v/>
      </c>
      <c r="Y49" s="17" t="str">
        <f t="shared" si="8"/>
        <v/>
      </c>
      <c r="Z49" s="17" t="str">
        <f t="shared" si="8"/>
        <v/>
      </c>
      <c r="AA49" s="17" t="str">
        <f t="shared" si="8"/>
        <v/>
      </c>
      <c r="AB49" s="17" t="str">
        <f t="shared" si="8"/>
        <v/>
      </c>
      <c r="AC49" s="17">
        <f t="shared" si="6"/>
        <v>14</v>
      </c>
      <c r="AD49" s="17">
        <f t="shared" si="14"/>
        <v>12</v>
      </c>
      <c r="AE49" s="17">
        <f t="shared" si="14"/>
        <v>13</v>
      </c>
      <c r="AF49" s="17">
        <f t="shared" si="14"/>
        <v>14</v>
      </c>
      <c r="AG49" s="17">
        <f t="shared" si="14"/>
        <v>12</v>
      </c>
      <c r="AH49" s="17">
        <f t="shared" si="14"/>
        <v>13</v>
      </c>
      <c r="AI49" s="17">
        <f t="shared" si="14"/>
        <v>14</v>
      </c>
      <c r="AJ49" s="17">
        <f t="shared" si="14"/>
        <v>12</v>
      </c>
      <c r="AK49" s="17" t="str">
        <f t="shared" si="12"/>
        <v/>
      </c>
      <c r="AL49" s="17" t="str">
        <f t="shared" si="12"/>
        <v/>
      </c>
      <c r="AM49" s="17" t="str">
        <f t="shared" si="12"/>
        <v/>
      </c>
      <c r="AN49" s="17" t="str">
        <f t="shared" si="12"/>
        <v/>
      </c>
      <c r="AO49" s="17" t="str">
        <f t="shared" si="12"/>
        <v/>
      </c>
      <c r="AP49" s="17" t="str">
        <f t="shared" si="12"/>
        <v/>
      </c>
      <c r="AQ49" s="17" t="str">
        <f t="shared" si="12"/>
        <v/>
      </c>
      <c r="AR49" s="18" t="str">
        <f t="shared" si="11"/>
        <v/>
      </c>
    </row>
    <row r="50" spans="14:44" x14ac:dyDescent="0.25">
      <c r="N50" s="15" t="s">
        <v>114</v>
      </c>
      <c r="O50" s="16">
        <f t="shared" si="7"/>
        <v>1</v>
      </c>
      <c r="P50" s="16">
        <f t="shared" si="13"/>
        <v>2</v>
      </c>
      <c r="Q50" s="16">
        <f t="shared" si="13"/>
        <v>3</v>
      </c>
      <c r="R50" s="16">
        <f t="shared" si="13"/>
        <v>4</v>
      </c>
      <c r="S50" s="16">
        <f t="shared" si="13"/>
        <v>5</v>
      </c>
      <c r="T50" s="16">
        <f t="shared" si="13"/>
        <v>6</v>
      </c>
      <c r="U50" s="16">
        <f t="shared" si="13"/>
        <v>7</v>
      </c>
      <c r="V50" s="17" t="str">
        <f t="shared" ref="V50:AB53" si="15">IFERROR(VLOOKUP(O50,$J$5:$K$11,2,FALSE),"")</f>
        <v/>
      </c>
      <c r="W50" s="17" t="str">
        <f t="shared" si="15"/>
        <v/>
      </c>
      <c r="X50" s="17" t="str">
        <f t="shared" si="15"/>
        <v/>
      </c>
      <c r="Y50" s="17" t="str">
        <f t="shared" si="15"/>
        <v/>
      </c>
      <c r="Z50" s="17" t="str">
        <f t="shared" si="15"/>
        <v/>
      </c>
      <c r="AA50" s="17" t="str">
        <f t="shared" si="15"/>
        <v/>
      </c>
      <c r="AB50" s="17" t="str">
        <f t="shared" si="15"/>
        <v/>
      </c>
      <c r="AC50" s="17">
        <f t="shared" si="6"/>
        <v>13</v>
      </c>
      <c r="AD50" s="17">
        <f t="shared" si="14"/>
        <v>14</v>
      </c>
      <c r="AE50" s="17">
        <f t="shared" si="14"/>
        <v>12</v>
      </c>
      <c r="AF50" s="17">
        <f t="shared" si="14"/>
        <v>13</v>
      </c>
      <c r="AG50" s="17">
        <f t="shared" si="14"/>
        <v>14</v>
      </c>
      <c r="AH50" s="17">
        <f t="shared" si="14"/>
        <v>12</v>
      </c>
      <c r="AI50" s="17">
        <f t="shared" si="14"/>
        <v>13</v>
      </c>
      <c r="AJ50" s="17">
        <f t="shared" si="14"/>
        <v>14</v>
      </c>
      <c r="AK50" s="17" t="str">
        <f t="shared" si="12"/>
        <v/>
      </c>
      <c r="AL50" s="17" t="str">
        <f t="shared" si="12"/>
        <v/>
      </c>
      <c r="AM50" s="17" t="str">
        <f t="shared" si="12"/>
        <v/>
      </c>
      <c r="AN50" s="17" t="str">
        <f t="shared" si="12"/>
        <v/>
      </c>
      <c r="AO50" s="17" t="str">
        <f t="shared" si="12"/>
        <v/>
      </c>
      <c r="AP50" s="17" t="str">
        <f t="shared" si="12"/>
        <v/>
      </c>
      <c r="AQ50" s="17" t="str">
        <f t="shared" si="12"/>
        <v/>
      </c>
      <c r="AR50" s="18" t="str">
        <f t="shared" si="11"/>
        <v/>
      </c>
    </row>
    <row r="51" spans="14:44" x14ac:dyDescent="0.25">
      <c r="N51" s="15" t="s">
        <v>115</v>
      </c>
      <c r="O51" s="16">
        <f t="shared" si="7"/>
        <v>2</v>
      </c>
      <c r="P51" s="16">
        <f t="shared" ref="P51:U53" si="16">IF(O51+1&lt;=7,O51+1,1)</f>
        <v>3</v>
      </c>
      <c r="Q51" s="16">
        <f t="shared" si="16"/>
        <v>4</v>
      </c>
      <c r="R51" s="16">
        <f t="shared" si="16"/>
        <v>5</v>
      </c>
      <c r="S51" s="16">
        <f t="shared" si="16"/>
        <v>6</v>
      </c>
      <c r="T51" s="16">
        <f t="shared" si="16"/>
        <v>7</v>
      </c>
      <c r="U51" s="16">
        <f t="shared" si="16"/>
        <v>1</v>
      </c>
      <c r="V51" s="17" t="str">
        <f t="shared" si="15"/>
        <v/>
      </c>
      <c r="W51" s="17" t="str">
        <f t="shared" si="15"/>
        <v/>
      </c>
      <c r="X51" s="17" t="str">
        <f t="shared" si="15"/>
        <v/>
      </c>
      <c r="Y51" s="17" t="str">
        <f t="shared" si="15"/>
        <v/>
      </c>
      <c r="Z51" s="17" t="str">
        <f t="shared" si="15"/>
        <v/>
      </c>
      <c r="AA51" s="17" t="str">
        <f t="shared" si="15"/>
        <v/>
      </c>
      <c r="AB51" s="17" t="str">
        <f t="shared" si="15"/>
        <v/>
      </c>
      <c r="AC51" s="17">
        <f t="shared" si="6"/>
        <v>14</v>
      </c>
      <c r="AD51" s="17">
        <f t="shared" ref="AD51:AJ53" si="17">IF(AC51+1&lt;=14,AC51+1,12)</f>
        <v>12</v>
      </c>
      <c r="AE51" s="17">
        <f t="shared" si="17"/>
        <v>13</v>
      </c>
      <c r="AF51" s="17">
        <f t="shared" si="17"/>
        <v>14</v>
      </c>
      <c r="AG51" s="17">
        <f t="shared" si="17"/>
        <v>12</v>
      </c>
      <c r="AH51" s="17">
        <f t="shared" si="17"/>
        <v>13</v>
      </c>
      <c r="AI51" s="17">
        <f t="shared" si="17"/>
        <v>14</v>
      </c>
      <c r="AJ51" s="17">
        <f t="shared" si="17"/>
        <v>12</v>
      </c>
      <c r="AK51" s="17" t="str">
        <f t="shared" si="12"/>
        <v/>
      </c>
      <c r="AL51" s="17" t="str">
        <f t="shared" si="12"/>
        <v/>
      </c>
      <c r="AM51" s="17" t="str">
        <f t="shared" si="12"/>
        <v/>
      </c>
      <c r="AN51" s="17" t="str">
        <f t="shared" si="12"/>
        <v/>
      </c>
      <c r="AO51" s="17" t="str">
        <f t="shared" si="12"/>
        <v/>
      </c>
      <c r="AP51" s="17" t="str">
        <f t="shared" si="12"/>
        <v/>
      </c>
      <c r="AQ51" s="17" t="str">
        <f t="shared" si="12"/>
        <v/>
      </c>
      <c r="AR51" s="18" t="str">
        <f t="shared" si="11"/>
        <v/>
      </c>
    </row>
    <row r="52" spans="14:44" x14ac:dyDescent="0.25">
      <c r="N52" s="15" t="s">
        <v>116</v>
      </c>
      <c r="O52" s="16">
        <f t="shared" si="7"/>
        <v>6</v>
      </c>
      <c r="P52" s="16">
        <f t="shared" si="16"/>
        <v>7</v>
      </c>
      <c r="Q52" s="16">
        <f t="shared" si="16"/>
        <v>1</v>
      </c>
      <c r="R52" s="16">
        <f t="shared" si="16"/>
        <v>2</v>
      </c>
      <c r="S52" s="16">
        <f t="shared" si="16"/>
        <v>3</v>
      </c>
      <c r="T52" s="16">
        <f t="shared" si="16"/>
        <v>4</v>
      </c>
      <c r="U52" s="16">
        <f t="shared" si="16"/>
        <v>5</v>
      </c>
      <c r="V52" s="17" t="str">
        <f t="shared" si="15"/>
        <v/>
      </c>
      <c r="W52" s="17" t="str">
        <f t="shared" si="15"/>
        <v/>
      </c>
      <c r="X52" s="17" t="str">
        <f t="shared" si="15"/>
        <v/>
      </c>
      <c r="Y52" s="17" t="str">
        <f t="shared" si="15"/>
        <v/>
      </c>
      <c r="Z52" s="17" t="str">
        <f t="shared" si="15"/>
        <v/>
      </c>
      <c r="AA52" s="17" t="str">
        <f t="shared" si="15"/>
        <v/>
      </c>
      <c r="AB52" s="17" t="str">
        <f t="shared" si="15"/>
        <v/>
      </c>
      <c r="AC52" s="17">
        <f t="shared" si="6"/>
        <v>12</v>
      </c>
      <c r="AD52" s="17">
        <f t="shared" si="17"/>
        <v>13</v>
      </c>
      <c r="AE52" s="17">
        <f t="shared" si="17"/>
        <v>14</v>
      </c>
      <c r="AF52" s="17">
        <f t="shared" si="17"/>
        <v>12</v>
      </c>
      <c r="AG52" s="17">
        <f t="shared" si="17"/>
        <v>13</v>
      </c>
      <c r="AH52" s="17">
        <f t="shared" si="17"/>
        <v>14</v>
      </c>
      <c r="AI52" s="17">
        <f t="shared" si="17"/>
        <v>12</v>
      </c>
      <c r="AJ52" s="17">
        <f t="shared" si="17"/>
        <v>13</v>
      </c>
      <c r="AK52" s="17" t="str">
        <f t="shared" si="12"/>
        <v/>
      </c>
      <c r="AL52" s="17" t="str">
        <f t="shared" si="12"/>
        <v/>
      </c>
      <c r="AM52" s="17" t="str">
        <f t="shared" si="12"/>
        <v/>
      </c>
      <c r="AN52" s="17" t="str">
        <f t="shared" si="12"/>
        <v/>
      </c>
      <c r="AO52" s="17" t="str">
        <f t="shared" si="12"/>
        <v/>
      </c>
      <c r="AP52" s="17" t="str">
        <f t="shared" si="12"/>
        <v/>
      </c>
      <c r="AQ52" s="17" t="str">
        <f t="shared" si="12"/>
        <v/>
      </c>
      <c r="AR52" s="18" t="str">
        <f t="shared" si="11"/>
        <v/>
      </c>
    </row>
    <row r="53" spans="14:44" x14ac:dyDescent="0.25">
      <c r="N53" s="32" t="s">
        <v>117</v>
      </c>
      <c r="O53" s="33">
        <f t="shared" si="7"/>
        <v>7</v>
      </c>
      <c r="P53" s="33">
        <f t="shared" si="16"/>
        <v>1</v>
      </c>
      <c r="Q53" s="33">
        <f t="shared" si="16"/>
        <v>2</v>
      </c>
      <c r="R53" s="33">
        <f t="shared" si="16"/>
        <v>3</v>
      </c>
      <c r="S53" s="33">
        <f t="shared" si="16"/>
        <v>4</v>
      </c>
      <c r="T53" s="33">
        <f t="shared" si="16"/>
        <v>5</v>
      </c>
      <c r="U53" s="33">
        <f t="shared" si="16"/>
        <v>6</v>
      </c>
      <c r="V53" s="34" t="str">
        <f t="shared" si="15"/>
        <v/>
      </c>
      <c r="W53" s="34" t="str">
        <f t="shared" si="15"/>
        <v/>
      </c>
      <c r="X53" s="34" t="str">
        <f t="shared" si="15"/>
        <v/>
      </c>
      <c r="Y53" s="34" t="str">
        <f t="shared" si="15"/>
        <v/>
      </c>
      <c r="Z53" s="34" t="str">
        <f t="shared" si="15"/>
        <v/>
      </c>
      <c r="AA53" s="34" t="str">
        <f t="shared" si="15"/>
        <v/>
      </c>
      <c r="AB53" s="34" t="str">
        <f t="shared" si="15"/>
        <v/>
      </c>
      <c r="AC53" s="34">
        <f t="shared" si="6"/>
        <v>14</v>
      </c>
      <c r="AD53" s="34">
        <f t="shared" si="17"/>
        <v>12</v>
      </c>
      <c r="AE53" s="34">
        <f t="shared" si="17"/>
        <v>13</v>
      </c>
      <c r="AF53" s="34">
        <f t="shared" si="17"/>
        <v>14</v>
      </c>
      <c r="AG53" s="34">
        <f t="shared" si="17"/>
        <v>12</v>
      </c>
      <c r="AH53" s="34">
        <f t="shared" si="17"/>
        <v>13</v>
      </c>
      <c r="AI53" s="34">
        <f t="shared" si="17"/>
        <v>14</v>
      </c>
      <c r="AJ53" s="34">
        <f t="shared" si="17"/>
        <v>12</v>
      </c>
      <c r="AK53" s="34" t="str">
        <f t="shared" si="12"/>
        <v/>
      </c>
      <c r="AL53" s="34" t="str">
        <f t="shared" si="12"/>
        <v/>
      </c>
      <c r="AM53" s="34" t="str">
        <f t="shared" si="12"/>
        <v/>
      </c>
      <c r="AN53" s="34" t="str">
        <f t="shared" si="12"/>
        <v/>
      </c>
      <c r="AO53" s="34" t="str">
        <f t="shared" si="12"/>
        <v/>
      </c>
      <c r="AP53" s="34" t="str">
        <f t="shared" si="12"/>
        <v/>
      </c>
      <c r="AQ53" s="34" t="str">
        <f t="shared" si="12"/>
        <v/>
      </c>
      <c r="AR53" s="35" t="str">
        <f t="shared" si="11"/>
        <v/>
      </c>
    </row>
  </sheetData>
  <mergeCells count="3">
    <mergeCell ref="C27:G27"/>
    <mergeCell ref="C28:C29"/>
    <mergeCell ref="C30:C32"/>
  </mergeCells>
  <conditionalFormatting sqref="C28:C32 F28:F34">
    <cfRule type="expression" dxfId="0" priority="1">
      <formula>$B$32&lt;&gt;""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09555-0F88-4CB7-A787-96A424445B03}">
  <sheetPr codeName="Feuil3"/>
  <dimension ref="A1:A12"/>
  <sheetViews>
    <sheetView workbookViewId="0">
      <selection activeCell="G15" sqref="G15"/>
    </sheetView>
  </sheetViews>
  <sheetFormatPr baseColWidth="10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Sources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2022-10-18T14:14:40Z</cp:lastPrinted>
  <dcterms:created xsi:type="dcterms:W3CDTF">2022-10-18T12:56:38Z</dcterms:created>
  <dcterms:modified xsi:type="dcterms:W3CDTF">2022-10-18T16:47:38Z</dcterms:modified>
</cp:coreProperties>
</file>