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PROJETS_EN_COURS\DEV\EXCEL_SERTIT_GESTION\Modele_planning_2023\"/>
    </mc:Choice>
  </mc:AlternateContent>
  <bookViews>
    <workbookView xWindow="0" yWindow="0" windowWidth="28800" windowHeight="12432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3" i="1" s="1"/>
  <c r="P8" i="1"/>
  <c r="P17" i="1"/>
  <c r="P5" i="1"/>
  <c r="P13" i="1"/>
  <c r="P21" i="1"/>
  <c r="P29" i="1"/>
  <c r="P7" i="1"/>
  <c r="P15" i="1"/>
  <c r="P31" i="1"/>
  <c r="P6" i="1"/>
  <c r="P14" i="1"/>
  <c r="P22" i="1"/>
  <c r="P30" i="1"/>
  <c r="P23" i="1"/>
  <c r="P28" i="1"/>
  <c r="P16" i="1"/>
  <c r="P24" i="1"/>
  <c r="P32" i="1"/>
  <c r="P27" i="1"/>
  <c r="P20" i="1"/>
  <c r="P9" i="1"/>
  <c r="P25" i="1"/>
  <c r="P33" i="1"/>
  <c r="P26" i="1"/>
  <c r="P19" i="1"/>
  <c r="P4" i="1"/>
  <c r="P10" i="1"/>
  <c r="P18" i="1"/>
  <c r="P11" i="1"/>
  <c r="P12" i="1"/>
  <c r="P3" i="1"/>
  <c r="B26" i="1" l="1"/>
  <c r="B30" i="1"/>
  <c r="B31" i="1"/>
  <c r="B10" i="1"/>
  <c r="B3" i="1"/>
  <c r="B19" i="1"/>
  <c r="B4" i="1"/>
  <c r="B20" i="1"/>
  <c r="B5" i="1"/>
  <c r="B21" i="1"/>
  <c r="B6" i="1"/>
  <c r="B22" i="1"/>
  <c r="B7" i="1"/>
  <c r="B16" i="1"/>
  <c r="B24" i="1"/>
  <c r="B32" i="1"/>
  <c r="B18" i="1"/>
  <c r="B11" i="1"/>
  <c r="B27" i="1"/>
  <c r="B12" i="1"/>
  <c r="B28" i="1"/>
  <c r="B13" i="1"/>
  <c r="B29" i="1"/>
  <c r="B14" i="1"/>
  <c r="B15" i="1"/>
  <c r="B23" i="1"/>
  <c r="B8" i="1"/>
  <c r="B9" i="1"/>
  <c r="B17" i="1"/>
  <c r="B25" i="1"/>
</calcChain>
</file>

<file path=xl/sharedStrings.xml><?xml version="1.0" encoding="utf-8"?>
<sst xmlns="http://schemas.openxmlformats.org/spreadsheetml/2006/main" count="15" uniqueCount="9">
  <si>
    <t>PIERRE</t>
  </si>
  <si>
    <t>PAUL</t>
  </si>
  <si>
    <t>JACQUES</t>
  </si>
  <si>
    <t>SIMONE</t>
  </si>
  <si>
    <t>AUDREY</t>
  </si>
  <si>
    <t>LAURA</t>
  </si>
  <si>
    <t>pas dispo</t>
  </si>
  <si>
    <t>Nb pas dispo</t>
  </si>
  <si>
    <t>"pas dispo" pas compté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</si>
</sst>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\.yyyy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/>
    <xf numFmtId="14" fontId="0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/>
    <xf numFmtId="14" fontId="0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/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/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Q33"/>
  <sheetViews>
    <sheetView tabSelected="1" workbookViewId="0">
      <selection activeCell="P9" sqref="P9"/>
    </sheetView>
  </sheetViews>
  <sheetFormatPr baseColWidth="10" defaultRowHeight="14.4" x14ac:dyDescent="0.3"/>
  <cols>
    <col min="3" max="14" width="5.77734375" customWidth="1"/>
    <col min="16" max="16" width="11.5546875" style="16"/>
  </cols>
  <sheetData>
    <row r="2" spans="2:17" x14ac:dyDescent="0.3">
      <c r="B2" s="1">
        <f>DATE(2023,1,1)</f>
        <v>44927</v>
      </c>
      <c r="C2" s="2" t="s">
        <v>0</v>
      </c>
      <c r="D2" s="3"/>
      <c r="E2" s="2" t="s">
        <v>1</v>
      </c>
      <c r="F2" s="3"/>
      <c r="G2" s="2" t="s">
        <v>2</v>
      </c>
      <c r="H2" s="3"/>
      <c r="I2" s="2" t="s">
        <v>3</v>
      </c>
      <c r="J2" s="3"/>
      <c r="K2" s="2" t="s">
        <v>4</v>
      </c>
      <c r="L2" s="3"/>
      <c r="M2" s="2" t="s">
        <v>5</v>
      </c>
      <c r="N2" s="3"/>
      <c r="P2" s="16" t="s">
        <v>7</v>
      </c>
    </row>
    <row r="3" spans="2:17" x14ac:dyDescent="0.3">
      <c r="B3" s="4">
        <f>B2+0</f>
        <v>44927</v>
      </c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P3" s="16">
        <f>NBpasdispo(C3:N3)</f>
        <v>0</v>
      </c>
    </row>
    <row r="4" spans="2:17" x14ac:dyDescent="0.3">
      <c r="B4" s="6">
        <f>B2+1</f>
        <v>44928</v>
      </c>
      <c r="C4" s="7"/>
      <c r="D4" s="7"/>
      <c r="E4" s="10" t="s">
        <v>6</v>
      </c>
      <c r="F4" s="11"/>
      <c r="G4" s="7"/>
      <c r="H4" s="7"/>
      <c r="I4" s="10" t="s">
        <v>6</v>
      </c>
      <c r="J4" s="11"/>
      <c r="K4" s="7"/>
      <c r="L4" s="7"/>
      <c r="M4" s="10" t="s">
        <v>6</v>
      </c>
      <c r="N4" s="11"/>
      <c r="P4" s="16">
        <f t="shared" ref="P4:P33" si="0">NBpasdispo(C4:N4)</f>
        <v>3</v>
      </c>
    </row>
    <row r="5" spans="2:17" x14ac:dyDescent="0.3">
      <c r="B5" s="6">
        <f>B2+2</f>
        <v>44929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P5" s="16">
        <f t="shared" si="0"/>
        <v>0</v>
      </c>
    </row>
    <row r="6" spans="2:17" x14ac:dyDescent="0.3">
      <c r="B6" s="6">
        <f>B2+3</f>
        <v>44930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P6" s="16">
        <f t="shared" si="0"/>
        <v>0</v>
      </c>
    </row>
    <row r="7" spans="2:17" x14ac:dyDescent="0.3">
      <c r="B7" s="6">
        <f>B2+4</f>
        <v>44931</v>
      </c>
      <c r="C7" s="7"/>
      <c r="D7" s="7"/>
      <c r="E7" s="7"/>
      <c r="F7" s="7"/>
      <c r="G7" s="12" t="s">
        <v>6</v>
      </c>
      <c r="H7" s="13"/>
      <c r="I7" s="7"/>
      <c r="J7" s="7"/>
      <c r="K7" s="7"/>
      <c r="L7" s="7"/>
      <c r="M7" s="7"/>
      <c r="N7" s="7"/>
      <c r="P7" s="16">
        <f t="shared" si="0"/>
        <v>1</v>
      </c>
    </row>
    <row r="8" spans="2:17" x14ac:dyDescent="0.3">
      <c r="B8" s="6">
        <f>B2+5</f>
        <v>44932</v>
      </c>
      <c r="C8" s="7"/>
      <c r="D8" s="7"/>
      <c r="E8" s="7"/>
      <c r="F8" s="7"/>
      <c r="G8" s="14"/>
      <c r="H8" s="15"/>
      <c r="I8" s="7"/>
      <c r="J8" s="7"/>
      <c r="K8" s="7"/>
      <c r="L8" s="7"/>
      <c r="M8" s="7"/>
      <c r="N8" s="7"/>
      <c r="P8" s="24">
        <f>NBpasdispo(C8:N8)</f>
        <v>0</v>
      </c>
      <c r="Q8" s="17" t="s">
        <v>8</v>
      </c>
    </row>
    <row r="9" spans="2:17" x14ac:dyDescent="0.3">
      <c r="B9" s="8">
        <f>B2+6</f>
        <v>44933</v>
      </c>
      <c r="C9" s="9"/>
      <c r="D9" s="9"/>
      <c r="E9" s="18" t="s">
        <v>6</v>
      </c>
      <c r="F9" s="19"/>
      <c r="G9" s="9"/>
      <c r="H9" s="9"/>
      <c r="I9" s="9"/>
      <c r="J9" s="9"/>
      <c r="K9" s="9"/>
      <c r="L9" s="9"/>
      <c r="M9" s="9"/>
      <c r="N9" s="9"/>
      <c r="P9" s="16">
        <f t="shared" si="0"/>
        <v>1</v>
      </c>
    </row>
    <row r="10" spans="2:17" x14ac:dyDescent="0.3">
      <c r="B10" s="8">
        <f>B2+7</f>
        <v>44934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P10" s="16">
        <f t="shared" si="0"/>
        <v>0</v>
      </c>
    </row>
    <row r="11" spans="2:17" x14ac:dyDescent="0.3">
      <c r="B11" s="6">
        <f>B2+8</f>
        <v>44935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P11" s="16">
        <f t="shared" si="0"/>
        <v>0</v>
      </c>
    </row>
    <row r="12" spans="2:17" x14ac:dyDescent="0.3">
      <c r="B12" s="6">
        <f>B2+9</f>
        <v>44936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P12" s="16">
        <f t="shared" si="0"/>
        <v>0</v>
      </c>
    </row>
    <row r="13" spans="2:17" x14ac:dyDescent="0.3">
      <c r="B13" s="6">
        <f>B2+10</f>
        <v>44937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P13" s="16">
        <f t="shared" si="0"/>
        <v>0</v>
      </c>
    </row>
    <row r="14" spans="2:17" x14ac:dyDescent="0.3">
      <c r="B14" s="6">
        <f>B2+11</f>
        <v>44938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P14" s="16">
        <f t="shared" si="0"/>
        <v>0</v>
      </c>
    </row>
    <row r="15" spans="2:17" x14ac:dyDescent="0.3">
      <c r="B15" s="6">
        <f>B2+12</f>
        <v>44939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P15" s="16">
        <f t="shared" si="0"/>
        <v>0</v>
      </c>
    </row>
    <row r="16" spans="2:17" x14ac:dyDescent="0.3">
      <c r="B16" s="8">
        <f>B2+13</f>
        <v>44940</v>
      </c>
      <c r="C16" s="9"/>
      <c r="D16" s="9"/>
      <c r="E16" s="9"/>
      <c r="F16" s="9"/>
      <c r="G16" s="20" t="s">
        <v>6</v>
      </c>
      <c r="H16" s="21"/>
      <c r="I16" s="9"/>
      <c r="J16" s="9"/>
      <c r="K16" s="9"/>
      <c r="L16" s="9"/>
      <c r="M16" s="9"/>
      <c r="N16" s="9"/>
      <c r="P16" s="16">
        <f t="shared" si="0"/>
        <v>1</v>
      </c>
    </row>
    <row r="17" spans="2:17" x14ac:dyDescent="0.3">
      <c r="B17" s="8">
        <f>B2+14</f>
        <v>44941</v>
      </c>
      <c r="C17" s="9"/>
      <c r="D17" s="9"/>
      <c r="E17" s="9"/>
      <c r="F17" s="9"/>
      <c r="G17" s="22"/>
      <c r="H17" s="23"/>
      <c r="I17" s="9"/>
      <c r="J17" s="9"/>
      <c r="K17" s="9"/>
      <c r="L17" s="9"/>
      <c r="M17" s="9"/>
      <c r="N17" s="9"/>
      <c r="P17" s="24">
        <f>NBpasdispo(C17:N17)</f>
        <v>0</v>
      </c>
      <c r="Q17" s="17" t="s">
        <v>8</v>
      </c>
    </row>
    <row r="18" spans="2:17" x14ac:dyDescent="0.3">
      <c r="B18" s="6">
        <f>B2+15</f>
        <v>44942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P18" s="16">
        <f t="shared" si="0"/>
        <v>0</v>
      </c>
    </row>
    <row r="19" spans="2:17" x14ac:dyDescent="0.3">
      <c r="B19" s="6">
        <f>B2+16</f>
        <v>44943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P19" s="16">
        <f t="shared" si="0"/>
        <v>0</v>
      </c>
    </row>
    <row r="20" spans="2:17" x14ac:dyDescent="0.3">
      <c r="B20" s="6">
        <f>B2+17</f>
        <v>44944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P20" s="16">
        <f t="shared" si="0"/>
        <v>0</v>
      </c>
    </row>
    <row r="21" spans="2:17" x14ac:dyDescent="0.3">
      <c r="B21" s="6">
        <f>B2+18</f>
        <v>44945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P21" s="16">
        <f t="shared" si="0"/>
        <v>0</v>
      </c>
    </row>
    <row r="22" spans="2:17" x14ac:dyDescent="0.3">
      <c r="B22" s="6">
        <f>B2+19</f>
        <v>44946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P22" s="16">
        <f t="shared" si="0"/>
        <v>0</v>
      </c>
    </row>
    <row r="23" spans="2:17" x14ac:dyDescent="0.3">
      <c r="B23" s="8">
        <f>B2+20</f>
        <v>44947</v>
      </c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P23" s="16">
        <f t="shared" si="0"/>
        <v>0</v>
      </c>
    </row>
    <row r="24" spans="2:17" x14ac:dyDescent="0.3">
      <c r="B24" s="8">
        <f>B2+21</f>
        <v>44948</v>
      </c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P24" s="16">
        <f t="shared" si="0"/>
        <v>0</v>
      </c>
    </row>
    <row r="25" spans="2:17" x14ac:dyDescent="0.3">
      <c r="B25" s="6">
        <f>B2+22</f>
        <v>44949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P25" s="16">
        <f t="shared" si="0"/>
        <v>0</v>
      </c>
    </row>
    <row r="26" spans="2:17" x14ac:dyDescent="0.3">
      <c r="B26" s="6">
        <f>B2+23</f>
        <v>44950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P26" s="16">
        <f t="shared" si="0"/>
        <v>0</v>
      </c>
    </row>
    <row r="27" spans="2:17" x14ac:dyDescent="0.3">
      <c r="B27" s="6">
        <f>B2+24</f>
        <v>44951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P27" s="16">
        <f t="shared" si="0"/>
        <v>0</v>
      </c>
    </row>
    <row r="28" spans="2:17" x14ac:dyDescent="0.3">
      <c r="B28" s="6">
        <f>B2+25</f>
        <v>44952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P28" s="16">
        <f t="shared" si="0"/>
        <v>0</v>
      </c>
    </row>
    <row r="29" spans="2:17" x14ac:dyDescent="0.3">
      <c r="B29" s="6">
        <f>B2+26</f>
        <v>44953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P29" s="16">
        <f t="shared" si="0"/>
        <v>0</v>
      </c>
    </row>
    <row r="30" spans="2:17" x14ac:dyDescent="0.3">
      <c r="B30" s="8">
        <f>B2+27</f>
        <v>44954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P30" s="16">
        <f t="shared" si="0"/>
        <v>0</v>
      </c>
    </row>
    <row r="31" spans="2:17" x14ac:dyDescent="0.3">
      <c r="B31" s="8">
        <f>B2+28</f>
        <v>44955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P31" s="16">
        <f t="shared" si="0"/>
        <v>0</v>
      </c>
    </row>
    <row r="32" spans="2:17" x14ac:dyDescent="0.3">
      <c r="B32" s="6">
        <f>B2+29</f>
        <v>44956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P32" s="16">
        <f t="shared" si="0"/>
        <v>0</v>
      </c>
    </row>
    <row r="33" spans="2:16" x14ac:dyDescent="0.3">
      <c r="B33" s="6">
        <f>B2+30</f>
        <v>44957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P33" s="16">
        <f t="shared" si="0"/>
        <v>0</v>
      </c>
    </row>
  </sheetData>
  <mergeCells count="12">
    <mergeCell ref="M4:N4"/>
    <mergeCell ref="E4:F4"/>
    <mergeCell ref="G7:H8"/>
    <mergeCell ref="E9:F9"/>
    <mergeCell ref="G16:H17"/>
    <mergeCell ref="I4:J4"/>
    <mergeCell ref="C2:D2"/>
    <mergeCell ref="E2:F2"/>
    <mergeCell ref="G2:H2"/>
    <mergeCell ref="I2:J2"/>
    <mergeCell ref="K2:L2"/>
    <mergeCell ref="M2:N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HUBER</dc:creator>
  <cp:lastModifiedBy>Claire HUBER</cp:lastModifiedBy>
  <dcterms:created xsi:type="dcterms:W3CDTF">2022-10-18T13:27:04Z</dcterms:created>
  <dcterms:modified xsi:type="dcterms:W3CDTF">2022-10-18T13:59:42Z</dcterms:modified>
</cp:coreProperties>
</file>