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91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cenpaca-my.sharepoint.com/personal/gregorie_landru_cen-paca_org/Documents/CEN PACA/_ADMIN_/PREVISIONNELS/2023/"/>
    </mc:Choice>
  </mc:AlternateContent>
  <xr:revisionPtr revIDLastSave="15" documentId="8_{2E1A93E0-5DF9-4BD2-BFCF-7BD04C9F3D8E}" xr6:coauthVersionLast="36" xr6:coauthVersionMax="47" xr10:uidLastSave="{A9D4CDD5-D8F5-47B7-B866-15DEB87902E5}"/>
  <bookViews>
    <workbookView xWindow="0" yWindow="0" windowWidth="23040" windowHeight="9060" tabRatio="902" activeTab="1" xr2:uid="{00000000-000D-0000-FFFF-FFFF00000000}"/>
  </bookViews>
  <sheets>
    <sheet name="ANALYTIQUES" sheetId="59" r:id="rId1"/>
    <sheet name="SYNTHESE PREVI" sheetId="6" r:id="rId2"/>
    <sheet name="EXPERTISE TERRAIN" sheetId="33" r:id="rId3"/>
    <sheet name="0000VIERGE" sheetId="99" r:id="rId4"/>
    <sheet name="9084ABCV" sheetId="51" r:id="rId5"/>
    <sheet name="9084BRA" sheetId="60" r:id="rId6"/>
    <sheet name="9084EXDDT" sheetId="61" r:id="rId7"/>
    <sheet name="9084EXZH" sheetId="62" r:id="rId8"/>
    <sheet name="9084GA" sheetId="63" r:id="rId9"/>
    <sheet name="9084LNA" sheetId="64" r:id="rId10"/>
    <sheet name="9101PES" sheetId="65" r:id="rId11"/>
    <sheet name="9102PEP" sheetId="66" r:id="rId12"/>
    <sheet name="9184ABC" sheetId="67" r:id="rId13"/>
    <sheet name="9184AZ" sheetId="68" r:id="rId14"/>
    <sheet name="9184ENS" sheetId="69" r:id="rId15"/>
    <sheet name="9184MSV" sheetId="70" r:id="rId16"/>
    <sheet name="9200OU" sheetId="71" r:id="rId17"/>
    <sheet name="9200PE" sheetId="72" r:id="rId18"/>
    <sheet name="9213ME" sheetId="73" r:id="rId19"/>
    <sheet name="9284BA" sheetId="74" r:id="rId20"/>
    <sheet name="9284BI" sheetId="75" r:id="rId21"/>
    <sheet name="9284BO" sheetId="76" r:id="rId22"/>
    <sheet name="9284CA" sheetId="77" r:id="rId23"/>
    <sheet name="9284CO" sheetId="78" r:id="rId24"/>
    <sheet name="9284CR" sheetId="79" r:id="rId25"/>
    <sheet name="9284DL" sheetId="80" r:id="rId26"/>
    <sheet name="9284ER" sheetId="81" r:id="rId27"/>
    <sheet name="9284ES" sheetId="82" r:id="rId28"/>
    <sheet name="9284IV" sheetId="83" r:id="rId29"/>
    <sheet name="9284LB" sheetId="84" r:id="rId30"/>
    <sheet name="9284ME" sheetId="85" r:id="rId31"/>
    <sheet name="9284MG" sheetId="86" r:id="rId32"/>
    <sheet name="9284MT" sheetId="87" r:id="rId33"/>
    <sheet name="9284PAV" sheetId="88" r:id="rId34"/>
    <sheet name="9284PC" sheetId="89" r:id="rId35"/>
    <sheet name="9284SA" sheetId="90" r:id="rId36"/>
    <sheet name="9284SE" sheetId="91" r:id="rId37"/>
    <sheet name="9284SLB" sheetId="92" r:id="rId38"/>
    <sheet name="9284VA" sheetId="93" r:id="rId39"/>
    <sheet name="9284VQ" sheetId="94" r:id="rId40"/>
    <sheet name="9500VA" sheetId="95" r:id="rId41"/>
    <sheet name="9600AG" sheetId="96" r:id="rId42"/>
    <sheet name="9600NA" sheetId="97" r:id="rId43"/>
  </sheets>
  <definedNames>
    <definedName name="_xlnm._FilterDatabase" localSheetId="1" hidden="1">'SYNTHESE PREVI'!$A$2:$N$38</definedName>
  </definedNames>
  <calcPr calcId="191028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2" i="51" l="1"/>
  <c r="D31" i="6"/>
  <c r="B8" i="69"/>
  <c r="E6" i="33"/>
  <c r="E8" i="33"/>
  <c r="C6" i="33"/>
  <c r="D8" i="6"/>
  <c r="E7" i="6"/>
  <c r="G14" i="6"/>
  <c r="B8" i="51"/>
  <c r="B9" i="61"/>
  <c r="B22" i="99"/>
  <c r="B20" i="99"/>
  <c r="B18" i="99"/>
  <c r="B16" i="99"/>
  <c r="B15" i="99"/>
  <c r="B14" i="99"/>
  <c r="B13" i="99"/>
  <c r="B12" i="99"/>
  <c r="B11" i="99"/>
  <c r="B10" i="99"/>
  <c r="B9" i="99"/>
  <c r="B8" i="99"/>
  <c r="B7" i="99"/>
  <c r="B3" i="99"/>
  <c r="B4" i="99" s="1"/>
  <c r="B2" i="99"/>
  <c r="B1" i="99" l="1"/>
  <c r="E1" i="99"/>
  <c r="G22" i="89"/>
  <c r="E8" i="89"/>
  <c r="G22" i="88"/>
  <c r="G7" i="88"/>
  <c r="G22" i="80"/>
  <c r="G20" i="80"/>
  <c r="G10" i="80"/>
  <c r="G12" i="80"/>
  <c r="G13" i="80"/>
  <c r="G8" i="80"/>
  <c r="G22" i="75"/>
  <c r="G20" i="75"/>
  <c r="G18" i="75"/>
  <c r="I11" i="75"/>
  <c r="G15" i="75"/>
  <c r="F9" i="75"/>
  <c r="G22" i="73"/>
  <c r="G18" i="73"/>
  <c r="G14" i="73"/>
  <c r="G10" i="73"/>
  <c r="E8" i="73"/>
  <c r="G22" i="70"/>
  <c r="G20" i="70"/>
  <c r="G22" i="63"/>
  <c r="G18" i="63"/>
  <c r="I10" i="63"/>
  <c r="E8" i="63"/>
  <c r="B8" i="60"/>
  <c r="B9" i="51"/>
  <c r="F12" i="6"/>
  <c r="F20" i="96" l="1"/>
  <c r="B3" i="97"/>
  <c r="B1" i="97" s="1"/>
  <c r="B3" i="96"/>
  <c r="B1" i="96" s="1"/>
  <c r="B3" i="95"/>
  <c r="B1" i="95" s="1"/>
  <c r="B3" i="94"/>
  <c r="B1" i="94" s="1"/>
  <c r="B3" i="93"/>
  <c r="B1" i="93" s="1"/>
  <c r="B3" i="92"/>
  <c r="B1" i="92" s="1"/>
  <c r="B3" i="91"/>
  <c r="B1" i="91" s="1"/>
  <c r="B3" i="90"/>
  <c r="B1" i="90" s="1"/>
  <c r="B3" i="89"/>
  <c r="B1" i="89" s="1"/>
  <c r="B3" i="88"/>
  <c r="B1" i="88" s="1"/>
  <c r="B3" i="87"/>
  <c r="B1" i="87" s="1"/>
  <c r="B3" i="86"/>
  <c r="B1" i="86" s="1"/>
  <c r="B3" i="85"/>
  <c r="B1" i="85" s="1"/>
  <c r="B3" i="84"/>
  <c r="B1" i="84" s="1"/>
  <c r="B3" i="83"/>
  <c r="B1" i="83" s="1"/>
  <c r="B3" i="82"/>
  <c r="B1" i="82" s="1"/>
  <c r="B3" i="81"/>
  <c r="B1" i="81" s="1"/>
  <c r="B3" i="80"/>
  <c r="B1" i="80" s="1"/>
  <c r="B3" i="79"/>
  <c r="B1" i="79" s="1"/>
  <c r="B3" i="78"/>
  <c r="B1" i="78" s="1"/>
  <c r="B3" i="77"/>
  <c r="B1" i="77" s="1"/>
  <c r="B3" i="76"/>
  <c r="B1" i="76" s="1"/>
  <c r="B3" i="75"/>
  <c r="B1" i="75" s="1"/>
  <c r="B3" i="74"/>
  <c r="B1" i="74" s="1"/>
  <c r="B3" i="73"/>
  <c r="B1" i="73" s="1"/>
  <c r="B3" i="72"/>
  <c r="B1" i="72" s="1"/>
  <c r="B3" i="71"/>
  <c r="B1" i="71" s="1"/>
  <c r="B3" i="70"/>
  <c r="B1" i="70" s="1"/>
  <c r="B3" i="69"/>
  <c r="B1" i="69" s="1"/>
  <c r="B3" i="68"/>
  <c r="B1" i="68" s="1"/>
  <c r="B3" i="67"/>
  <c r="B1" i="67" s="1"/>
  <c r="B3" i="66"/>
  <c r="B1" i="66" s="1"/>
  <c r="B3" i="65"/>
  <c r="B1" i="65" s="1"/>
  <c r="B3" i="64"/>
  <c r="B1" i="64" s="1"/>
  <c r="B3" i="63"/>
  <c r="B1" i="63" s="1"/>
  <c r="B3" i="62"/>
  <c r="B1" i="62" s="1"/>
  <c r="B3" i="61" l="1"/>
  <c r="B1" i="61" s="1"/>
  <c r="B3" i="60"/>
  <c r="B1" i="60" s="1"/>
  <c r="B3" i="51"/>
  <c r="F5" i="6"/>
  <c r="L6" i="6"/>
  <c r="H8" i="6"/>
  <c r="D10" i="6"/>
  <c r="J11" i="6"/>
  <c r="F13" i="6"/>
  <c r="L14" i="6"/>
  <c r="H16" i="6"/>
  <c r="D18" i="6"/>
  <c r="J19" i="6"/>
  <c r="F21" i="6"/>
  <c r="L22" i="6"/>
  <c r="H24" i="6"/>
  <c r="D26" i="6"/>
  <c r="J27" i="6"/>
  <c r="F29" i="6"/>
  <c r="L30" i="6"/>
  <c r="H32" i="6"/>
  <c r="D34" i="6"/>
  <c r="J35" i="6"/>
  <c r="F37" i="6"/>
  <c r="L38" i="6"/>
  <c r="H40" i="6"/>
  <c r="K4" i="6"/>
  <c r="E13" i="6"/>
  <c r="E17" i="6"/>
  <c r="G22" i="6"/>
  <c r="K26" i="6"/>
  <c r="I31" i="6"/>
  <c r="I4" i="6"/>
  <c r="E6" i="6"/>
  <c r="K7" i="6"/>
  <c r="G9" i="6"/>
  <c r="M10" i="6"/>
  <c r="I12" i="6"/>
  <c r="E14" i="6"/>
  <c r="K15" i="6"/>
  <c r="G17" i="6"/>
  <c r="M18" i="6"/>
  <c r="I20" i="6"/>
  <c r="E22" i="6"/>
  <c r="K23" i="6"/>
  <c r="G25" i="6"/>
  <c r="M26" i="6"/>
  <c r="I28" i="6"/>
  <c r="E30" i="6"/>
  <c r="K31" i="6"/>
  <c r="G33" i="6"/>
  <c r="M34" i="6"/>
  <c r="I36" i="6"/>
  <c r="E38" i="6"/>
  <c r="K39" i="6"/>
  <c r="G41" i="6"/>
  <c r="I13" i="6"/>
  <c r="K18" i="6"/>
  <c r="K22" i="6"/>
  <c r="I27" i="6"/>
  <c r="G32" i="6"/>
  <c r="D5" i="6"/>
  <c r="J6" i="6"/>
  <c r="F8" i="6"/>
  <c r="L9" i="6"/>
  <c r="H11" i="6"/>
  <c r="H13" i="6"/>
  <c r="D15" i="6"/>
  <c r="J16" i="6"/>
  <c r="F18" i="6"/>
  <c r="L19" i="6"/>
  <c r="H21" i="6"/>
  <c r="D23" i="6"/>
  <c r="J24" i="6"/>
  <c r="F26" i="6"/>
  <c r="L27" i="6"/>
  <c r="H29" i="6"/>
  <c r="J32" i="6"/>
  <c r="F34" i="6"/>
  <c r="L35" i="6"/>
  <c r="H37" i="6"/>
  <c r="D39" i="6"/>
  <c r="J40" i="6"/>
  <c r="G4" i="6"/>
  <c r="K6" i="6"/>
  <c r="G8" i="6"/>
  <c r="G10" i="6"/>
  <c r="M13" i="6"/>
  <c r="E19" i="6"/>
  <c r="K24" i="6"/>
  <c r="I29" i="6"/>
  <c r="M33" i="6"/>
  <c r="K40" i="6"/>
  <c r="I39" i="6"/>
  <c r="G38" i="6"/>
  <c r="K38" i="6"/>
  <c r="M3" i="6"/>
  <c r="I3" i="6"/>
  <c r="E3" i="6"/>
  <c r="D4" i="6"/>
  <c r="J5" i="6"/>
  <c r="F7" i="6"/>
  <c r="L8" i="6"/>
  <c r="H10" i="6"/>
  <c r="D12" i="6"/>
  <c r="J13" i="6"/>
  <c r="F15" i="6"/>
  <c r="L16" i="6"/>
  <c r="H18" i="6"/>
  <c r="D20" i="6"/>
  <c r="J21" i="6"/>
  <c r="F23" i="6"/>
  <c r="L24" i="6"/>
  <c r="H26" i="6"/>
  <c r="D28" i="6"/>
  <c r="J29" i="6"/>
  <c r="F31" i="6"/>
  <c r="L32" i="6"/>
  <c r="H34" i="6"/>
  <c r="D36" i="6"/>
  <c r="J37" i="6"/>
  <c r="F39" i="6"/>
  <c r="L40" i="6"/>
  <c r="M9" i="6"/>
  <c r="G18" i="6"/>
  <c r="E23" i="6"/>
  <c r="M27" i="6"/>
  <c r="K32" i="6"/>
  <c r="M4" i="6"/>
  <c r="I6" i="6"/>
  <c r="E8" i="6"/>
  <c r="K9" i="6"/>
  <c r="G11" i="6"/>
  <c r="M12" i="6"/>
  <c r="I14" i="6"/>
  <c r="E16" i="6"/>
  <c r="K17" i="6"/>
  <c r="G19" i="6"/>
  <c r="M20" i="6"/>
  <c r="I22" i="6"/>
  <c r="E24" i="6"/>
  <c r="K25" i="6"/>
  <c r="G27" i="6"/>
  <c r="M28" i="6"/>
  <c r="I30" i="6"/>
  <c r="E32" i="6"/>
  <c r="K33" i="6"/>
  <c r="G35" i="6"/>
  <c r="M36" i="6"/>
  <c r="I38" i="6"/>
  <c r="E40" i="6"/>
  <c r="K41" i="6"/>
  <c r="K14" i="6"/>
  <c r="M19" i="6"/>
  <c r="M23" i="6"/>
  <c r="K28" i="6"/>
  <c r="I33" i="6"/>
  <c r="H5" i="6"/>
  <c r="D7" i="6"/>
  <c r="J8" i="6"/>
  <c r="F10" i="6"/>
  <c r="L11" i="6"/>
  <c r="L13" i="6"/>
  <c r="H15" i="6"/>
  <c r="D17" i="6"/>
  <c r="J18" i="6"/>
  <c r="F20" i="6"/>
  <c r="L21" i="6"/>
  <c r="H23" i="6"/>
  <c r="D25" i="6"/>
  <c r="J26" i="6"/>
  <c r="F28" i="6"/>
  <c r="L29" i="6"/>
  <c r="H31" i="6"/>
  <c r="D33" i="6"/>
  <c r="J34" i="6"/>
  <c r="F36" i="6"/>
  <c r="L37" i="6"/>
  <c r="H39" i="6"/>
  <c r="D41" i="6"/>
  <c r="E5" i="6"/>
  <c r="K8" i="6"/>
  <c r="K10" i="6"/>
  <c r="I15" i="6"/>
  <c r="G20" i="6"/>
  <c r="M25" i="6"/>
  <c r="E31" i="6"/>
  <c r="M35" i="6"/>
  <c r="K34" i="6"/>
  <c r="E41" i="6"/>
  <c r="I41" i="6"/>
  <c r="G40" i="6"/>
  <c r="L3" i="6"/>
  <c r="H3" i="6"/>
  <c r="D3" i="6"/>
  <c r="L4" i="6"/>
  <c r="H6" i="6"/>
  <c r="J9" i="6"/>
  <c r="F11" i="6"/>
  <c r="L12" i="6"/>
  <c r="H14" i="6"/>
  <c r="D16" i="6"/>
  <c r="J17" i="6"/>
  <c r="F19" i="6"/>
  <c r="L20" i="6"/>
  <c r="H22" i="6"/>
  <c r="D24" i="6"/>
  <c r="J25" i="6"/>
  <c r="F27" i="6"/>
  <c r="L28" i="6"/>
  <c r="H30" i="6"/>
  <c r="D32" i="6"/>
  <c r="J33" i="6"/>
  <c r="F35" i="6"/>
  <c r="L36" i="6"/>
  <c r="H38" i="6"/>
  <c r="D40" i="6"/>
  <c r="J41" i="6"/>
  <c r="G12" i="6"/>
  <c r="G16" i="6"/>
  <c r="E21" i="6"/>
  <c r="I25" i="6"/>
  <c r="G30" i="6"/>
  <c r="H4" i="6"/>
  <c r="D6" i="6"/>
  <c r="J7" i="6"/>
  <c r="F9" i="6"/>
  <c r="L10" i="6"/>
  <c r="H12" i="6"/>
  <c r="D14" i="6"/>
  <c r="J15" i="6"/>
  <c r="F17" i="6"/>
  <c r="L18" i="6"/>
  <c r="H20" i="6"/>
  <c r="D22" i="6"/>
  <c r="J23" i="6"/>
  <c r="F25" i="6"/>
  <c r="L26" i="6"/>
  <c r="H28" i="6"/>
  <c r="D30" i="6"/>
  <c r="J31" i="6"/>
  <c r="F33" i="6"/>
  <c r="L34" i="6"/>
  <c r="H36" i="6"/>
  <c r="D38" i="6"/>
  <c r="J39" i="6"/>
  <c r="F41" i="6"/>
  <c r="E11" i="6"/>
  <c r="E15" i="6"/>
  <c r="I19" i="6"/>
  <c r="G24" i="6"/>
  <c r="E29" i="6"/>
  <c r="G34" i="6"/>
  <c r="G5" i="6"/>
  <c r="M6" i="6"/>
  <c r="I8" i="6"/>
  <c r="E10" i="6"/>
  <c r="K11" i="6"/>
  <c r="G13" i="6"/>
  <c r="M14" i="6"/>
  <c r="I16" i="6"/>
  <c r="E18" i="6"/>
  <c r="K19" i="6"/>
  <c r="G21" i="6"/>
  <c r="M22" i="6"/>
  <c r="I24" i="6"/>
  <c r="E26" i="6"/>
  <c r="K27" i="6"/>
  <c r="G29" i="6"/>
  <c r="M30" i="6"/>
  <c r="I32" i="6"/>
  <c r="E34" i="6"/>
  <c r="K35" i="6"/>
  <c r="G37" i="6"/>
  <c r="M38" i="6"/>
  <c r="I40" i="6"/>
  <c r="M5" i="6"/>
  <c r="M15" i="6"/>
  <c r="K20" i="6"/>
  <c r="E25" i="6"/>
  <c r="M29" i="6"/>
  <c r="F4" i="6"/>
  <c r="L5" i="6"/>
  <c r="H7" i="6"/>
  <c r="D9" i="6"/>
  <c r="J10" i="6"/>
  <c r="J12" i="6"/>
  <c r="F14" i="6"/>
  <c r="L15" i="6"/>
  <c r="H17" i="6"/>
  <c r="D19" i="6"/>
  <c r="J20" i="6"/>
  <c r="F22" i="6"/>
  <c r="L23" i="6"/>
  <c r="H25" i="6"/>
  <c r="D27" i="6"/>
  <c r="J28" i="6"/>
  <c r="F30" i="6"/>
  <c r="L31" i="6"/>
  <c r="H33" i="6"/>
  <c r="D35" i="6"/>
  <c r="J36" i="6"/>
  <c r="F38" i="6"/>
  <c r="L39" i="6"/>
  <c r="H41" i="6"/>
  <c r="I5" i="6"/>
  <c r="I7" i="6"/>
  <c r="E9" i="6"/>
  <c r="M11" i="6"/>
  <c r="K16" i="6"/>
  <c r="M21" i="6"/>
  <c r="E27" i="6"/>
  <c r="M31" i="6"/>
  <c r="I37" i="6"/>
  <c r="G36" i="6"/>
  <c r="E35" i="6"/>
  <c r="I35" i="6"/>
  <c r="M41" i="6"/>
  <c r="K3" i="6"/>
  <c r="G3" i="6"/>
  <c r="K5" i="6"/>
  <c r="E12" i="6"/>
  <c r="I18" i="6"/>
  <c r="M24" i="6"/>
  <c r="G31" i="6"/>
  <c r="K37" i="6"/>
  <c r="I17" i="6"/>
  <c r="J4" i="6"/>
  <c r="D11" i="6"/>
  <c r="L17" i="6"/>
  <c r="F24" i="6"/>
  <c r="J30" i="6"/>
  <c r="D37" i="6"/>
  <c r="G6" i="6"/>
  <c r="M17" i="6"/>
  <c r="E39" i="6"/>
  <c r="M39" i="6"/>
  <c r="I21" i="6"/>
  <c r="D13" i="6"/>
  <c r="H19" i="6"/>
  <c r="F32" i="6"/>
  <c r="J38" i="6"/>
  <c r="I23" i="6"/>
  <c r="J3" i="6"/>
  <c r="G15" i="6"/>
  <c r="E28" i="6"/>
  <c r="M40" i="6"/>
  <c r="L7" i="6"/>
  <c r="D21" i="6"/>
  <c r="L33" i="6"/>
  <c r="I9" i="6"/>
  <c r="K36" i="6"/>
  <c r="E4" i="6"/>
  <c r="M16" i="6"/>
  <c r="K29" i="6"/>
  <c r="I11" i="6"/>
  <c r="H9" i="6"/>
  <c r="J22" i="6"/>
  <c r="H35" i="6"/>
  <c r="K12" i="6"/>
  <c r="E37" i="6"/>
  <c r="G7" i="6"/>
  <c r="K13" i="6"/>
  <c r="E20" i="6"/>
  <c r="I26" i="6"/>
  <c r="M32" i="6"/>
  <c r="G39" i="6"/>
  <c r="F6" i="6"/>
  <c r="L25" i="6"/>
  <c r="M7" i="6"/>
  <c r="M37" i="6"/>
  <c r="M8" i="6"/>
  <c r="K21" i="6"/>
  <c r="I34" i="6"/>
  <c r="G26" i="6"/>
  <c r="J14" i="6"/>
  <c r="H27" i="6"/>
  <c r="F40" i="6"/>
  <c r="G28" i="6"/>
  <c r="F3" i="6"/>
  <c r="I10" i="6"/>
  <c r="G23" i="6"/>
  <c r="E36" i="6"/>
  <c r="K30" i="6"/>
  <c r="F16" i="6"/>
  <c r="D29" i="6"/>
  <c r="L41" i="6"/>
  <c r="E33" i="6"/>
  <c r="N39" i="6" l="1"/>
  <c r="N12" i="6"/>
  <c r="N24" i="6"/>
  <c r="N17" i="6"/>
  <c r="N14" i="6"/>
  <c r="B4" i="51"/>
  <c r="B1" i="51"/>
  <c r="N29" i="6"/>
  <c r="N21" i="6"/>
  <c r="N13" i="6"/>
  <c r="N37" i="6"/>
  <c r="N11" i="6"/>
  <c r="N35" i="6"/>
  <c r="N27" i="6"/>
  <c r="N19" i="6"/>
  <c r="N9" i="6"/>
  <c r="N38" i="6"/>
  <c r="N30" i="6"/>
  <c r="N22" i="6"/>
  <c r="N6" i="6"/>
  <c r="N40" i="6"/>
  <c r="N32" i="6"/>
  <c r="N16" i="6"/>
  <c r="N8" i="6"/>
  <c r="N3" i="6"/>
  <c r="N41" i="6"/>
  <c r="N33" i="6"/>
  <c r="N25" i="6"/>
  <c r="N7" i="6"/>
  <c r="N36" i="6"/>
  <c r="N28" i="6"/>
  <c r="N20" i="6"/>
  <c r="N4" i="6"/>
  <c r="N31" i="6"/>
  <c r="N23" i="6"/>
  <c r="N15" i="6"/>
  <c r="N5" i="6"/>
  <c r="N34" i="6"/>
  <c r="N26" i="6"/>
  <c r="N18" i="6"/>
  <c r="N10" i="6"/>
  <c r="E1" i="51" l="1"/>
  <c r="E1" i="72"/>
  <c r="B4" i="72"/>
  <c r="E1" i="84"/>
  <c r="B4" i="84"/>
  <c r="E1" i="96"/>
  <c r="B4" i="96"/>
  <c r="E1" i="61"/>
  <c r="B4" i="61"/>
  <c r="E1" i="65"/>
  <c r="B4" i="65"/>
  <c r="E1" i="69"/>
  <c r="B4" i="69"/>
  <c r="E1" i="73"/>
  <c r="B4" i="73"/>
  <c r="E1" i="77"/>
  <c r="B4" i="77"/>
  <c r="E1" i="81"/>
  <c r="B4" i="81"/>
  <c r="E1" i="85"/>
  <c r="B4" i="85"/>
  <c r="E1" i="89"/>
  <c r="B4" i="89"/>
  <c r="E1" i="93"/>
  <c r="B4" i="93"/>
  <c r="E1" i="97"/>
  <c r="B4" i="97"/>
  <c r="E1" i="68"/>
  <c r="B4" i="68"/>
  <c r="E1" i="80"/>
  <c r="B4" i="80"/>
  <c r="E1" i="92"/>
  <c r="B4" i="92"/>
  <c r="E1" i="62"/>
  <c r="B4" i="62"/>
  <c r="B4" i="66"/>
  <c r="E1" i="66"/>
  <c r="E1" i="70"/>
  <c r="B4" i="70"/>
  <c r="E1" i="74"/>
  <c r="B4" i="74"/>
  <c r="E1" i="78"/>
  <c r="B4" i="78"/>
  <c r="B4" i="82"/>
  <c r="E1" i="82"/>
  <c r="E1" i="86"/>
  <c r="B4" i="86"/>
  <c r="E1" i="90"/>
  <c r="B4" i="90"/>
  <c r="B4" i="94"/>
  <c r="E1" i="94"/>
  <c r="E1" i="64"/>
  <c r="B4" i="64"/>
  <c r="E1" i="76"/>
  <c r="B4" i="76"/>
  <c r="E1" i="88"/>
  <c r="B4" i="88"/>
  <c r="E1" i="63"/>
  <c r="B4" i="63"/>
  <c r="E1" i="67"/>
  <c r="B4" i="67"/>
  <c r="E1" i="71"/>
  <c r="B4" i="71"/>
  <c r="E1" i="75"/>
  <c r="B4" i="75"/>
  <c r="E1" i="79"/>
  <c r="B4" i="79"/>
  <c r="E1" i="83"/>
  <c r="B4" i="83"/>
  <c r="E1" i="87"/>
  <c r="B4" i="87"/>
  <c r="E1" i="91"/>
  <c r="B4" i="91"/>
  <c r="E1" i="95"/>
  <c r="B4" i="95"/>
  <c r="N2" i="6"/>
  <c r="B6" i="33"/>
  <c r="D6" i="33"/>
  <c r="F6" i="33"/>
  <c r="G6" i="33"/>
  <c r="H6" i="33"/>
  <c r="I6" i="33"/>
  <c r="J6" i="33"/>
  <c r="K6" i="33"/>
  <c r="B7" i="33"/>
  <c r="C7" i="33"/>
  <c r="D7" i="33"/>
  <c r="E7" i="33"/>
  <c r="F7" i="33"/>
  <c r="G7" i="33"/>
  <c r="H7" i="33"/>
  <c r="I7" i="33"/>
  <c r="J7" i="33"/>
  <c r="K7" i="33"/>
  <c r="B8" i="33"/>
  <c r="C8" i="33"/>
  <c r="D8" i="33"/>
  <c r="F8" i="33"/>
  <c r="G8" i="33"/>
  <c r="H8" i="33"/>
  <c r="I8" i="33"/>
  <c r="J8" i="33"/>
  <c r="K8" i="33"/>
  <c r="B9" i="33"/>
  <c r="C9" i="33"/>
  <c r="D9" i="33"/>
  <c r="E9" i="33"/>
  <c r="F9" i="33"/>
  <c r="G9" i="33"/>
  <c r="H9" i="33"/>
  <c r="I9" i="33"/>
  <c r="J9" i="33"/>
  <c r="K9" i="33"/>
  <c r="B10" i="33"/>
  <c r="C10" i="33"/>
  <c r="D10" i="33"/>
  <c r="E10" i="33"/>
  <c r="F10" i="33"/>
  <c r="G10" i="33"/>
  <c r="H10" i="33"/>
  <c r="I10" i="33"/>
  <c r="J10" i="33"/>
  <c r="K10" i="33"/>
  <c r="B11" i="33"/>
  <c r="C11" i="33"/>
  <c r="D11" i="33"/>
  <c r="E11" i="33"/>
  <c r="F11" i="33"/>
  <c r="G11" i="33"/>
  <c r="H11" i="33"/>
  <c r="I11" i="33"/>
  <c r="J11" i="33"/>
  <c r="K11" i="33"/>
  <c r="B12" i="33"/>
  <c r="C12" i="33"/>
  <c r="D12" i="33"/>
  <c r="E12" i="33"/>
  <c r="F12" i="33"/>
  <c r="G12" i="33"/>
  <c r="H12" i="33"/>
  <c r="I12" i="33"/>
  <c r="J12" i="33"/>
  <c r="K12" i="33"/>
  <c r="B13" i="33"/>
  <c r="C13" i="33"/>
  <c r="D13" i="33"/>
  <c r="E13" i="33"/>
  <c r="F13" i="33"/>
  <c r="G13" i="33"/>
  <c r="H13" i="33"/>
  <c r="I13" i="33"/>
  <c r="J13" i="33"/>
  <c r="K13" i="33"/>
  <c r="B14" i="33"/>
  <c r="C14" i="33"/>
  <c r="D14" i="33"/>
  <c r="E14" i="33"/>
  <c r="F14" i="33"/>
  <c r="G14" i="33"/>
  <c r="H14" i="33"/>
  <c r="I14" i="33"/>
  <c r="J14" i="33"/>
  <c r="K14" i="33"/>
  <c r="B15" i="33"/>
  <c r="C15" i="33"/>
  <c r="D15" i="33"/>
  <c r="E15" i="33"/>
  <c r="F15" i="33"/>
  <c r="G15" i="33"/>
  <c r="H15" i="33"/>
  <c r="I15" i="33"/>
  <c r="J15" i="33"/>
  <c r="K15" i="33"/>
  <c r="B16" i="33"/>
  <c r="C16" i="33"/>
  <c r="D16" i="33"/>
  <c r="E16" i="33"/>
  <c r="F16" i="33"/>
  <c r="G16" i="33"/>
  <c r="H16" i="33"/>
  <c r="I16" i="33"/>
  <c r="J16" i="33"/>
  <c r="K16" i="33"/>
  <c r="B17" i="33"/>
  <c r="C17" i="33"/>
  <c r="D17" i="33"/>
  <c r="E17" i="33"/>
  <c r="F17" i="33"/>
  <c r="G17" i="33"/>
  <c r="H17" i="33"/>
  <c r="I17" i="33"/>
  <c r="J17" i="33"/>
  <c r="K17" i="33"/>
  <c r="B18" i="33"/>
  <c r="C18" i="33"/>
  <c r="D18" i="33"/>
  <c r="E18" i="33"/>
  <c r="F18" i="33"/>
  <c r="G18" i="33"/>
  <c r="H18" i="33"/>
  <c r="I18" i="33"/>
  <c r="J18" i="33"/>
  <c r="K18" i="33"/>
  <c r="B19" i="33"/>
  <c r="C19" i="33"/>
  <c r="D19" i="33"/>
  <c r="E19" i="33"/>
  <c r="F19" i="33"/>
  <c r="G19" i="33"/>
  <c r="H19" i="33"/>
  <c r="I19" i="33"/>
  <c r="J19" i="33"/>
  <c r="K19" i="33"/>
  <c r="B20" i="33"/>
  <c r="C20" i="33"/>
  <c r="D20" i="33"/>
  <c r="E20" i="33"/>
  <c r="F20" i="33"/>
  <c r="G20" i="33"/>
  <c r="H20" i="33"/>
  <c r="I20" i="33"/>
  <c r="J20" i="33"/>
  <c r="K20" i="33"/>
  <c r="C5" i="33"/>
  <c r="D5" i="33"/>
  <c r="E5" i="33"/>
  <c r="F5" i="33"/>
  <c r="G5" i="33"/>
  <c r="H5" i="33"/>
  <c r="I5" i="33"/>
  <c r="J5" i="33"/>
  <c r="K5" i="33"/>
  <c r="B5" i="33"/>
  <c r="B22" i="97"/>
  <c r="B20" i="97"/>
  <c r="B18" i="97"/>
  <c r="B16" i="97"/>
  <c r="B15" i="97"/>
  <c r="B14" i="97"/>
  <c r="B13" i="97"/>
  <c r="B12" i="97"/>
  <c r="B11" i="97"/>
  <c r="B10" i="97"/>
  <c r="B9" i="97"/>
  <c r="B8" i="97"/>
  <c r="B7" i="97"/>
  <c r="B2" i="97"/>
  <c r="B22" i="96"/>
  <c r="B20" i="96"/>
  <c r="B18" i="96"/>
  <c r="B16" i="96"/>
  <c r="B15" i="96"/>
  <c r="B14" i="96"/>
  <c r="B13" i="96"/>
  <c r="B12" i="96"/>
  <c r="B11" i="96"/>
  <c r="B10" i="96"/>
  <c r="B9" i="96"/>
  <c r="B8" i="96"/>
  <c r="B7" i="96"/>
  <c r="B2" i="96"/>
  <c r="B22" i="95"/>
  <c r="B20" i="95"/>
  <c r="B18" i="95"/>
  <c r="B16" i="95"/>
  <c r="B15" i="95"/>
  <c r="B14" i="95"/>
  <c r="B13" i="95"/>
  <c r="B12" i="95"/>
  <c r="B11" i="95"/>
  <c r="B10" i="95"/>
  <c r="B9" i="95"/>
  <c r="B8" i="95"/>
  <c r="B7" i="95"/>
  <c r="B2" i="95"/>
  <c r="B22" i="94"/>
  <c r="B20" i="94"/>
  <c r="B18" i="94"/>
  <c r="B16" i="94"/>
  <c r="B15" i="94"/>
  <c r="B14" i="94"/>
  <c r="B13" i="94"/>
  <c r="B12" i="94"/>
  <c r="B11" i="94"/>
  <c r="B10" i="94"/>
  <c r="B9" i="94"/>
  <c r="B8" i="94"/>
  <c r="B7" i="94"/>
  <c r="B2" i="94"/>
  <c r="B22" i="93"/>
  <c r="B20" i="93"/>
  <c r="B18" i="93"/>
  <c r="B16" i="93"/>
  <c r="B15" i="93"/>
  <c r="B14" i="93"/>
  <c r="B13" i="93"/>
  <c r="B12" i="93"/>
  <c r="B11" i="93"/>
  <c r="B10" i="93"/>
  <c r="B9" i="93"/>
  <c r="B8" i="93"/>
  <c r="B7" i="93"/>
  <c r="B2" i="93"/>
  <c r="B22" i="92"/>
  <c r="B20" i="92"/>
  <c r="B18" i="92"/>
  <c r="B16" i="92"/>
  <c r="B15" i="92"/>
  <c r="B14" i="92"/>
  <c r="B13" i="92"/>
  <c r="B12" i="92"/>
  <c r="B11" i="92"/>
  <c r="B10" i="92"/>
  <c r="B9" i="92"/>
  <c r="B8" i="92"/>
  <c r="B7" i="92"/>
  <c r="B2" i="92"/>
  <c r="B22" i="91"/>
  <c r="B20" i="91"/>
  <c r="B18" i="91"/>
  <c r="B16" i="91"/>
  <c r="B15" i="91"/>
  <c r="B14" i="91"/>
  <c r="B13" i="91"/>
  <c r="B12" i="91"/>
  <c r="B11" i="91"/>
  <c r="B10" i="91"/>
  <c r="B9" i="91"/>
  <c r="B8" i="91"/>
  <c r="B7" i="91"/>
  <c r="B2" i="91"/>
  <c r="B22" i="90"/>
  <c r="B20" i="90"/>
  <c r="B18" i="90"/>
  <c r="B16" i="90"/>
  <c r="B15" i="90"/>
  <c r="B14" i="90"/>
  <c r="B13" i="90"/>
  <c r="B12" i="90"/>
  <c r="B11" i="90"/>
  <c r="B10" i="90"/>
  <c r="B9" i="90"/>
  <c r="B8" i="90"/>
  <c r="B7" i="90"/>
  <c r="B2" i="90"/>
  <c r="B22" i="89"/>
  <c r="B20" i="89"/>
  <c r="B18" i="89"/>
  <c r="B16" i="89"/>
  <c r="B15" i="89"/>
  <c r="B14" i="89"/>
  <c r="B13" i="89"/>
  <c r="B12" i="89"/>
  <c r="B11" i="89"/>
  <c r="B10" i="89"/>
  <c r="B9" i="89"/>
  <c r="B8" i="89"/>
  <c r="B7" i="89"/>
  <c r="B2" i="89"/>
  <c r="B22" i="88"/>
  <c r="B20" i="88"/>
  <c r="B18" i="88"/>
  <c r="B16" i="88"/>
  <c r="B15" i="88"/>
  <c r="B14" i="88"/>
  <c r="B13" i="88"/>
  <c r="B12" i="88"/>
  <c r="B11" i="88"/>
  <c r="B10" i="88"/>
  <c r="B9" i="88"/>
  <c r="B8" i="88"/>
  <c r="B7" i="88"/>
  <c r="B2" i="88"/>
  <c r="B22" i="87"/>
  <c r="B20" i="87"/>
  <c r="B18" i="87"/>
  <c r="B16" i="87"/>
  <c r="B15" i="87"/>
  <c r="B14" i="87"/>
  <c r="B13" i="87"/>
  <c r="B12" i="87"/>
  <c r="B11" i="87"/>
  <c r="B10" i="87"/>
  <c r="B9" i="87"/>
  <c r="B8" i="87"/>
  <c r="B7" i="87"/>
  <c r="B2" i="87"/>
  <c r="B22" i="86"/>
  <c r="B20" i="86"/>
  <c r="B18" i="86"/>
  <c r="B16" i="86"/>
  <c r="B15" i="86"/>
  <c r="B14" i="86"/>
  <c r="B13" i="86"/>
  <c r="B12" i="86"/>
  <c r="B11" i="86"/>
  <c r="B10" i="86"/>
  <c r="B9" i="86"/>
  <c r="B8" i="86"/>
  <c r="B7" i="86"/>
  <c r="B2" i="86"/>
  <c r="B22" i="85"/>
  <c r="B20" i="85"/>
  <c r="B18" i="85"/>
  <c r="B16" i="85"/>
  <c r="B15" i="85"/>
  <c r="B14" i="85"/>
  <c r="B13" i="85"/>
  <c r="B12" i="85"/>
  <c r="B11" i="85"/>
  <c r="B10" i="85"/>
  <c r="B9" i="85"/>
  <c r="B8" i="85"/>
  <c r="B7" i="85"/>
  <c r="B2" i="85"/>
  <c r="B22" i="84"/>
  <c r="B20" i="84"/>
  <c r="B18" i="84"/>
  <c r="B16" i="84"/>
  <c r="B15" i="84"/>
  <c r="B14" i="84"/>
  <c r="B13" i="84"/>
  <c r="B12" i="84"/>
  <c r="B11" i="84"/>
  <c r="B10" i="84"/>
  <c r="B9" i="84"/>
  <c r="B8" i="84"/>
  <c r="B7" i="84"/>
  <c r="B2" i="84"/>
  <c r="B22" i="83"/>
  <c r="B20" i="83"/>
  <c r="B18" i="83"/>
  <c r="B16" i="83"/>
  <c r="B15" i="83"/>
  <c r="B14" i="83"/>
  <c r="B13" i="83"/>
  <c r="B12" i="83"/>
  <c r="B11" i="83"/>
  <c r="B10" i="83"/>
  <c r="B9" i="83"/>
  <c r="B8" i="83"/>
  <c r="B7" i="83"/>
  <c r="B2" i="83"/>
  <c r="B22" i="82"/>
  <c r="B20" i="82"/>
  <c r="B18" i="82"/>
  <c r="B16" i="82"/>
  <c r="B15" i="82"/>
  <c r="B14" i="82"/>
  <c r="B13" i="82"/>
  <c r="B12" i="82"/>
  <c r="B11" i="82"/>
  <c r="B10" i="82"/>
  <c r="B9" i="82"/>
  <c r="B8" i="82"/>
  <c r="B7" i="82"/>
  <c r="B2" i="82"/>
  <c r="B22" i="81"/>
  <c r="B20" i="81"/>
  <c r="B18" i="81"/>
  <c r="B16" i="81"/>
  <c r="B15" i="81"/>
  <c r="B14" i="81"/>
  <c r="B13" i="81"/>
  <c r="B12" i="81"/>
  <c r="B11" i="81"/>
  <c r="B10" i="81"/>
  <c r="B9" i="81"/>
  <c r="B8" i="81"/>
  <c r="B7" i="81"/>
  <c r="B2" i="81"/>
  <c r="B22" i="80"/>
  <c r="B20" i="80"/>
  <c r="B18" i="80"/>
  <c r="B16" i="80"/>
  <c r="B15" i="80"/>
  <c r="B14" i="80"/>
  <c r="B13" i="80"/>
  <c r="B12" i="80"/>
  <c r="B11" i="80"/>
  <c r="B10" i="80"/>
  <c r="B9" i="80"/>
  <c r="B8" i="80"/>
  <c r="B7" i="80"/>
  <c r="B2" i="80"/>
  <c r="B22" i="79"/>
  <c r="B20" i="79"/>
  <c r="B18" i="79"/>
  <c r="B16" i="79"/>
  <c r="B15" i="79"/>
  <c r="B14" i="79"/>
  <c r="B13" i="79"/>
  <c r="B12" i="79"/>
  <c r="B11" i="79"/>
  <c r="B10" i="79"/>
  <c r="B9" i="79"/>
  <c r="B8" i="79"/>
  <c r="B7" i="79"/>
  <c r="B2" i="79"/>
  <c r="B22" i="78"/>
  <c r="B20" i="78"/>
  <c r="B18" i="78"/>
  <c r="B16" i="78"/>
  <c r="B15" i="78"/>
  <c r="B14" i="78"/>
  <c r="B13" i="78"/>
  <c r="B12" i="78"/>
  <c r="B11" i="78"/>
  <c r="B10" i="78"/>
  <c r="B9" i="78"/>
  <c r="B8" i="78"/>
  <c r="B7" i="78"/>
  <c r="B2" i="78"/>
  <c r="B22" i="77"/>
  <c r="B20" i="77"/>
  <c r="B18" i="77"/>
  <c r="B16" i="77"/>
  <c r="B15" i="77"/>
  <c r="B14" i="77"/>
  <c r="B13" i="77"/>
  <c r="B12" i="77"/>
  <c r="B11" i="77"/>
  <c r="B10" i="77"/>
  <c r="B9" i="77"/>
  <c r="B8" i="77"/>
  <c r="B7" i="77"/>
  <c r="B2" i="77"/>
  <c r="B22" i="76"/>
  <c r="B20" i="76"/>
  <c r="B18" i="76"/>
  <c r="B16" i="76"/>
  <c r="B15" i="76"/>
  <c r="B14" i="76"/>
  <c r="B13" i="76"/>
  <c r="B12" i="76"/>
  <c r="B11" i="76"/>
  <c r="B10" i="76"/>
  <c r="B9" i="76"/>
  <c r="B8" i="76"/>
  <c r="B7" i="76"/>
  <c r="B2" i="76"/>
  <c r="B22" i="75"/>
  <c r="B20" i="75"/>
  <c r="B18" i="75"/>
  <c r="B16" i="75"/>
  <c r="B15" i="75"/>
  <c r="B14" i="75"/>
  <c r="B13" i="75"/>
  <c r="B12" i="75"/>
  <c r="B11" i="75"/>
  <c r="B10" i="75"/>
  <c r="B9" i="75"/>
  <c r="B8" i="75"/>
  <c r="B7" i="75"/>
  <c r="B2" i="75"/>
  <c r="B22" i="74"/>
  <c r="B20" i="74"/>
  <c r="B18" i="74"/>
  <c r="B16" i="74"/>
  <c r="B15" i="74"/>
  <c r="B14" i="74"/>
  <c r="B13" i="74"/>
  <c r="B12" i="74"/>
  <c r="B11" i="74"/>
  <c r="B10" i="74"/>
  <c r="B9" i="74"/>
  <c r="B8" i="74"/>
  <c r="B7" i="74"/>
  <c r="B2" i="74"/>
  <c r="B22" i="73"/>
  <c r="B20" i="73"/>
  <c r="B18" i="73"/>
  <c r="B16" i="73"/>
  <c r="B15" i="73"/>
  <c r="B14" i="73"/>
  <c r="B13" i="73"/>
  <c r="B12" i="73"/>
  <c r="B11" i="73"/>
  <c r="B10" i="73"/>
  <c r="B9" i="73"/>
  <c r="B8" i="73"/>
  <c r="B7" i="73"/>
  <c r="B2" i="73"/>
  <c r="B22" i="72"/>
  <c r="B20" i="72"/>
  <c r="B18" i="72"/>
  <c r="B16" i="72"/>
  <c r="B15" i="72"/>
  <c r="B14" i="72"/>
  <c r="B13" i="72"/>
  <c r="B12" i="72"/>
  <c r="B11" i="72"/>
  <c r="B10" i="72"/>
  <c r="B9" i="72"/>
  <c r="B8" i="72"/>
  <c r="B7" i="72"/>
  <c r="B2" i="72"/>
  <c r="B22" i="71"/>
  <c r="B20" i="71"/>
  <c r="B18" i="71"/>
  <c r="B16" i="71"/>
  <c r="B15" i="71"/>
  <c r="B14" i="71"/>
  <c r="B13" i="71"/>
  <c r="B12" i="71"/>
  <c r="B11" i="71"/>
  <c r="B10" i="71"/>
  <c r="B9" i="71"/>
  <c r="B8" i="71"/>
  <c r="B7" i="71"/>
  <c r="B2" i="71"/>
  <c r="B22" i="70"/>
  <c r="B20" i="70"/>
  <c r="B18" i="70"/>
  <c r="B16" i="70"/>
  <c r="B15" i="70"/>
  <c r="B14" i="70"/>
  <c r="B13" i="70"/>
  <c r="B12" i="70"/>
  <c r="B11" i="70"/>
  <c r="B10" i="70"/>
  <c r="B9" i="70"/>
  <c r="B8" i="70"/>
  <c r="B7" i="70"/>
  <c r="B2" i="70"/>
  <c r="B22" i="69"/>
  <c r="B20" i="69"/>
  <c r="B18" i="69"/>
  <c r="B16" i="69"/>
  <c r="B15" i="69"/>
  <c r="B14" i="69"/>
  <c r="B13" i="69"/>
  <c r="B12" i="69"/>
  <c r="B11" i="69"/>
  <c r="B10" i="69"/>
  <c r="B9" i="69"/>
  <c r="B7" i="69"/>
  <c r="B2" i="69"/>
  <c r="B22" i="68"/>
  <c r="B20" i="68"/>
  <c r="B18" i="68"/>
  <c r="B16" i="68"/>
  <c r="B15" i="68"/>
  <c r="B14" i="68"/>
  <c r="B13" i="68"/>
  <c r="B12" i="68"/>
  <c r="B11" i="68"/>
  <c r="B10" i="68"/>
  <c r="B9" i="68"/>
  <c r="B8" i="68"/>
  <c r="B7" i="68"/>
  <c r="B2" i="68"/>
  <c r="B22" i="67"/>
  <c r="B20" i="67"/>
  <c r="B18" i="67"/>
  <c r="B16" i="67"/>
  <c r="B15" i="67"/>
  <c r="B14" i="67"/>
  <c r="B13" i="67"/>
  <c r="B12" i="67"/>
  <c r="B11" i="67"/>
  <c r="B10" i="67"/>
  <c r="B9" i="67"/>
  <c r="B8" i="67"/>
  <c r="B7" i="67"/>
  <c r="B2" i="67"/>
  <c r="B22" i="66"/>
  <c r="B20" i="66"/>
  <c r="B18" i="66"/>
  <c r="B16" i="66"/>
  <c r="B15" i="66"/>
  <c r="B14" i="66"/>
  <c r="B13" i="66"/>
  <c r="B12" i="66"/>
  <c r="B11" i="66"/>
  <c r="B10" i="66"/>
  <c r="B9" i="66"/>
  <c r="B8" i="66"/>
  <c r="B7" i="66"/>
  <c r="B2" i="66"/>
  <c r="B22" i="65"/>
  <c r="B20" i="65"/>
  <c r="B18" i="65"/>
  <c r="B16" i="65"/>
  <c r="B15" i="65"/>
  <c r="B14" i="65"/>
  <c r="B13" i="65"/>
  <c r="B12" i="65"/>
  <c r="B11" i="65"/>
  <c r="B10" i="65"/>
  <c r="B9" i="65"/>
  <c r="B8" i="65"/>
  <c r="B7" i="65"/>
  <c r="B2" i="65"/>
  <c r="B22" i="64"/>
  <c r="B20" i="64"/>
  <c r="B18" i="64"/>
  <c r="B16" i="64"/>
  <c r="B15" i="64"/>
  <c r="B14" i="64"/>
  <c r="B13" i="64"/>
  <c r="B12" i="64"/>
  <c r="B11" i="64"/>
  <c r="B10" i="64"/>
  <c r="B9" i="64"/>
  <c r="B8" i="64"/>
  <c r="B7" i="64"/>
  <c r="B2" i="64"/>
  <c r="B22" i="63"/>
  <c r="B20" i="63"/>
  <c r="B18" i="63"/>
  <c r="B16" i="63"/>
  <c r="B15" i="63"/>
  <c r="B14" i="63"/>
  <c r="B13" i="63"/>
  <c r="B12" i="63"/>
  <c r="B11" i="63"/>
  <c r="B10" i="63"/>
  <c r="B9" i="63"/>
  <c r="B8" i="63"/>
  <c r="B7" i="63"/>
  <c r="B2" i="63"/>
  <c r="B22" i="62"/>
  <c r="B20" i="62"/>
  <c r="B18" i="62"/>
  <c r="B16" i="62"/>
  <c r="B15" i="62"/>
  <c r="B14" i="62"/>
  <c r="B13" i="62"/>
  <c r="B12" i="62"/>
  <c r="B11" i="62"/>
  <c r="B10" i="62"/>
  <c r="B9" i="62"/>
  <c r="B8" i="62"/>
  <c r="B7" i="62"/>
  <c r="B2" i="62"/>
  <c r="B22" i="61"/>
  <c r="B20" i="61"/>
  <c r="B18" i="61"/>
  <c r="B16" i="61"/>
  <c r="B15" i="61"/>
  <c r="B14" i="61"/>
  <c r="B13" i="61"/>
  <c r="B12" i="61"/>
  <c r="B11" i="61"/>
  <c r="B10" i="61"/>
  <c r="B8" i="61"/>
  <c r="B7" i="61"/>
  <c r="B2" i="61"/>
  <c r="B22" i="60"/>
  <c r="B20" i="60"/>
  <c r="B18" i="60"/>
  <c r="B16" i="60"/>
  <c r="B15" i="60"/>
  <c r="B14" i="60"/>
  <c r="B13" i="60"/>
  <c r="B12" i="60"/>
  <c r="B11" i="60"/>
  <c r="B10" i="60"/>
  <c r="B9" i="60"/>
  <c r="B7" i="60"/>
  <c r="B2" i="60"/>
  <c r="B22" i="51"/>
  <c r="B20" i="51"/>
  <c r="B18" i="51"/>
  <c r="B10" i="51"/>
  <c r="B11" i="51"/>
  <c r="B13" i="51"/>
  <c r="B14" i="51"/>
  <c r="B15" i="51"/>
  <c r="B16" i="51"/>
  <c r="B7" i="51"/>
  <c r="B2" i="51"/>
  <c r="E22" i="33" l="1"/>
  <c r="E23" i="33" s="1"/>
  <c r="F22" i="33"/>
  <c r="F23" i="33" s="1"/>
  <c r="D50" i="6"/>
  <c r="N43" i="6" l="1"/>
  <c r="E50" i="6" l="1"/>
  <c r="N50" i="6" s="1"/>
  <c r="M45" i="6" l="1"/>
  <c r="M46" i="6" s="1"/>
  <c r="I47" i="6"/>
  <c r="H47" i="6"/>
  <c r="G47" i="6"/>
  <c r="E47" i="6"/>
  <c r="K47" i="6"/>
  <c r="M47" i="6"/>
  <c r="F47" i="6"/>
  <c r="J47" i="6"/>
  <c r="L47" i="6"/>
  <c r="D47" i="6"/>
  <c r="D45" i="6"/>
  <c r="H22" i="33"/>
  <c r="H23" i="33" s="1"/>
  <c r="K22" i="33"/>
  <c r="K23" i="33" s="1"/>
  <c r="G22" i="33"/>
  <c r="G23" i="33" s="1"/>
  <c r="C22" i="33"/>
  <c r="C23" i="33" s="1"/>
  <c r="I22" i="33"/>
  <c r="I23" i="33" s="1"/>
  <c r="D22" i="33"/>
  <c r="D23" i="33" s="1"/>
  <c r="B22" i="33"/>
  <c r="B23" i="33" s="1"/>
  <c r="J22" i="33"/>
  <c r="J23" i="33" s="1"/>
  <c r="D48" i="6" l="1"/>
  <c r="D46" i="6"/>
  <c r="E45" i="6"/>
  <c r="L45" i="6"/>
  <c r="L46" i="6" s="1"/>
  <c r="F45" i="6"/>
  <c r="J45" i="6"/>
  <c r="J46" i="6" s="1"/>
  <c r="I45" i="6"/>
  <c r="I46" i="6" s="1"/>
  <c r="H45" i="6"/>
  <c r="H46" i="6" s="1"/>
  <c r="G45" i="6"/>
  <c r="K45" i="6"/>
  <c r="K46" i="6" s="1"/>
  <c r="F48" i="6"/>
  <c r="G48" i="6"/>
  <c r="E48" i="6"/>
  <c r="L48" i="6"/>
  <c r="K48" i="6"/>
  <c r="J48" i="6"/>
  <c r="I48" i="6"/>
  <c r="H48" i="6"/>
  <c r="N47" i="6" l="1"/>
  <c r="N48" i="6" s="1"/>
  <c r="N45" i="6"/>
  <c r="N46" i="6" s="1"/>
  <c r="E46" i="6"/>
  <c r="D55" i="6"/>
  <c r="D57" i="6" s="1"/>
  <c r="G46" i="6"/>
  <c r="F46" i="6"/>
  <c r="D56" i="6" l="1"/>
  <c r="D52" i="6"/>
  <c r="D54" i="6" s="1"/>
  <c r="D53" i="6" l="1"/>
  <c r="E1" i="60"/>
  <c r="B4" i="60"/>
</calcChain>
</file>

<file path=xl/sharedStrings.xml><?xml version="1.0" encoding="utf-8"?>
<sst xmlns="http://schemas.openxmlformats.org/spreadsheetml/2006/main" count="1701" uniqueCount="149">
  <si>
    <t>Analytique</t>
  </si>
  <si>
    <t>Libellé site / Action</t>
  </si>
  <si>
    <t xml:space="preserve">Référent(e) </t>
  </si>
  <si>
    <t xml:space="preserve">Échéance </t>
  </si>
  <si>
    <t>9084ABCV</t>
  </si>
  <si>
    <t>ABC VENTOUX</t>
  </si>
  <si>
    <t>Florence MENETRIER</t>
  </si>
  <si>
    <t>9084BRA</t>
  </si>
  <si>
    <t>BRAS DES ARMENIERS</t>
  </si>
  <si>
    <t>Grégorie LANDRU</t>
  </si>
  <si>
    <t>9084EXDDT</t>
  </si>
  <si>
    <t>Expertise DDT84</t>
  </si>
  <si>
    <t>à modifier dans "ANALYTIQUES"</t>
  </si>
  <si>
    <t>9084EXZH</t>
  </si>
  <si>
    <t>EXPERTISE ZONE HUMIDE</t>
  </si>
  <si>
    <t>9084GA</t>
  </si>
  <si>
    <t>GRAND AVIGNON</t>
  </si>
  <si>
    <t>9084LNA</t>
  </si>
  <si>
    <t>LIFE NATURARMY</t>
  </si>
  <si>
    <t>9101PES</t>
  </si>
  <si>
    <t>PE SUBVENTION</t>
  </si>
  <si>
    <t>9102PEP</t>
  </si>
  <si>
    <t>PE PRESTATION</t>
  </si>
  <si>
    <t>9184ABC</t>
  </si>
  <si>
    <t>ABC SAUMANE</t>
  </si>
  <si>
    <t>9184AZ</t>
  </si>
  <si>
    <t>ANIMATION ZH</t>
  </si>
  <si>
    <t>9184ENS</t>
  </si>
  <si>
    <t>CONVENTION ENS</t>
  </si>
  <si>
    <t>9184MSV</t>
  </si>
  <si>
    <t>MARES SUD VENTOUX</t>
  </si>
  <si>
    <t>9200OU</t>
  </si>
  <si>
    <t>PNA OUTARDES</t>
  </si>
  <si>
    <t>9200PE</t>
  </si>
  <si>
    <t>PNA PERC</t>
  </si>
  <si>
    <t>9213ME</t>
  </si>
  <si>
    <t>ETANG DES JONCQUIERS</t>
  </si>
  <si>
    <t>9284BA</t>
  </si>
  <si>
    <t xml:space="preserve">BARTHELASSE </t>
  </si>
  <si>
    <t>9284BI</t>
  </si>
  <si>
    <t>BELLE ILE</t>
  </si>
  <si>
    <t>9284BO</t>
  </si>
  <si>
    <t>BASE ORANGE</t>
  </si>
  <si>
    <t>9284CA</t>
  </si>
  <si>
    <t>ZH CALAVON</t>
  </si>
  <si>
    <t>9284CO</t>
  </si>
  <si>
    <t>LES CONFINES</t>
  </si>
  <si>
    <t>9284CR</t>
  </si>
  <si>
    <t>CROUSIERE</t>
  </si>
  <si>
    <t>9284DL</t>
  </si>
  <si>
    <t>DURANCE LAFARGE</t>
  </si>
  <si>
    <t>9284ER</t>
  </si>
  <si>
    <t>ETANG DU RUTH</t>
  </si>
  <si>
    <t>9284ES</t>
  </si>
  <si>
    <t xml:space="preserve">ETANG SALE </t>
  </si>
  <si>
    <t>9284IV</t>
  </si>
  <si>
    <t>ILE VIEILLE</t>
  </si>
  <si>
    <t>9284LB</t>
  </si>
  <si>
    <t>Colline LA BRUYERE</t>
  </si>
  <si>
    <t>9284ME</t>
  </si>
  <si>
    <t>Garrigue MERINDOL</t>
  </si>
  <si>
    <t>9284MG</t>
  </si>
  <si>
    <t>MARAIS DU GRES</t>
  </si>
  <si>
    <t>9284MT</t>
  </si>
  <si>
    <t xml:space="preserve">MARES TEMPORAIRES </t>
  </si>
  <si>
    <t>9284PAV</t>
  </si>
  <si>
    <t>PAVOUYERE</t>
  </si>
  <si>
    <t>9284PC</t>
  </si>
  <si>
    <t>PALUDS DE COURTHEZON</t>
  </si>
  <si>
    <t>9284SA</t>
  </si>
  <si>
    <t>SAXY</t>
  </si>
  <si>
    <t>9284SE</t>
  </si>
  <si>
    <t>SENANCOLE</t>
  </si>
  <si>
    <t>9284SLB</t>
  </si>
  <si>
    <t>7 LACS</t>
  </si>
  <si>
    <t>9284VA</t>
  </si>
  <si>
    <t xml:space="preserve">VALESCURE </t>
  </si>
  <si>
    <t>9284VQ</t>
  </si>
  <si>
    <t>VAQUIERES</t>
  </si>
  <si>
    <t>9500VA</t>
  </si>
  <si>
    <t>VIE ASSOCIATIVE</t>
  </si>
  <si>
    <t>9600AG</t>
  </si>
  <si>
    <t>AG</t>
  </si>
  <si>
    <t>9600NA</t>
  </si>
  <si>
    <t>NON AFFECTABLE</t>
  </si>
  <si>
    <t>ANNEE :</t>
  </si>
  <si>
    <t>CERTAIN</t>
  </si>
  <si>
    <t>FLORENCE</t>
  </si>
  <si>
    <t>GILLES</t>
  </si>
  <si>
    <t>GREG</t>
  </si>
  <si>
    <t>WILLIAM</t>
  </si>
  <si>
    <t>CDD84</t>
  </si>
  <si>
    <t>P. BIODIV</t>
  </si>
  <si>
    <t>STAG.</t>
  </si>
  <si>
    <t>SCE. CIVIQUE</t>
  </si>
  <si>
    <t>BENEVOLE</t>
  </si>
  <si>
    <t>PRESTA.</t>
  </si>
  <si>
    <t>x</t>
  </si>
  <si>
    <t>CERTAIN + PROBABLE 
(version haute)</t>
  </si>
  <si>
    <t>TOTAL SALARIE (J)</t>
  </si>
  <si>
    <t>TOTAL SALARIE (h)</t>
  </si>
  <si>
    <t>CERTAIN 
(version basse)</t>
  </si>
  <si>
    <t>TOTAL THEORIQUE PROJET (h)</t>
  </si>
  <si>
    <t>TOTAL ANNUEL THEORIQUE  (h)</t>
  </si>
  <si>
    <t>CERTAIN + PROBABLE - version haute</t>
  </si>
  <si>
    <t>TOTAL Pôle (h)</t>
  </si>
  <si>
    <t>TOTAL Pôle (ETP)</t>
  </si>
  <si>
    <t xml:space="preserve">Renfort à prévoir sur l'année : </t>
  </si>
  <si>
    <t>CERTAIN - version basse</t>
  </si>
  <si>
    <t xml:space="preserve">Renfort à prévoir  sur l'année : </t>
  </si>
  <si>
    <t>JOURS DE TRAVAIL PAR SALARIE</t>
  </si>
  <si>
    <t>INVENTAIRES/SUIVIS</t>
  </si>
  <si>
    <t>Amphibiens</t>
  </si>
  <si>
    <t>Oiseaux</t>
  </si>
  <si>
    <t>Odonates</t>
  </si>
  <si>
    <t>Rhopalos</t>
  </si>
  <si>
    <t>Orthoptères</t>
  </si>
  <si>
    <t>Flore/Habitats</t>
  </si>
  <si>
    <t>Herpeto</t>
  </si>
  <si>
    <t>Mammifères/Chiros</t>
  </si>
  <si>
    <t>Autre suivi</t>
  </si>
  <si>
    <t>Garderie</t>
  </si>
  <si>
    <t>PEDAGO</t>
  </si>
  <si>
    <t>GESTION</t>
  </si>
  <si>
    <t>ADMIN/REDACTION</t>
  </si>
  <si>
    <t>TOTAL Jours</t>
  </si>
  <si>
    <t>TOTAL Heures</t>
  </si>
  <si>
    <t xml:space="preserve">SITE / ACTION: </t>
  </si>
  <si>
    <t>Echéance :</t>
  </si>
  <si>
    <t>RETOUR SYNTHESE</t>
  </si>
  <si>
    <t>Année :</t>
  </si>
  <si>
    <t>(PG, étude…)</t>
  </si>
  <si>
    <t>Analytique :</t>
  </si>
  <si>
    <t>Référent(e) :</t>
  </si>
  <si>
    <r>
      <t xml:space="preserve">INVENTAIRES/SUIVIS
</t>
    </r>
    <r>
      <rPr>
        <b/>
        <sz val="9"/>
        <color theme="1"/>
        <rFont val="Calibri"/>
        <family val="2"/>
        <scheme val="minor"/>
      </rPr>
      <t>(Terrain-Rédac-Coord)</t>
    </r>
  </si>
  <si>
    <r>
      <t xml:space="preserve">PREVISIONNEL
</t>
    </r>
    <r>
      <rPr>
        <b/>
        <sz val="9"/>
        <color theme="1"/>
        <rFont val="Calibri"/>
        <family val="2"/>
        <scheme val="minor"/>
      </rPr>
      <t>(jours)</t>
    </r>
  </si>
  <si>
    <t>William</t>
  </si>
  <si>
    <t>CDD 84</t>
  </si>
  <si>
    <t>Mammifères</t>
  </si>
  <si>
    <t>Autre que "Autre suivi" (…)</t>
  </si>
  <si>
    <t>Tout ce qui n'est ni inventaire/suivi, ni pédago, ni gestion.</t>
  </si>
  <si>
    <t>ATTENTION :</t>
  </si>
  <si>
    <t>Temps de suivis / inventaires = terrain + rédaction / saisie</t>
  </si>
  <si>
    <t>Admin-salariés</t>
  </si>
  <si>
    <t>Greg : DP</t>
  </si>
  <si>
    <t>0000VIERGE</t>
  </si>
  <si>
    <t>ONGLET VIERGE</t>
  </si>
  <si>
    <t>PREVISIONNEL
(jours)
                                                                                                                                                                                                                                                                (jours)</t>
  </si>
  <si>
    <t>NE PAS MODIFIER / REMPLIR OU AUTRE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</si>
</sst>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2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1" tint="0.499984740745262"/>
      <name val="Calibri"/>
      <family val="2"/>
      <scheme val="minor"/>
    </font>
    <font>
      <b/>
      <sz val="10"/>
      <color theme="1" tint="0.499984740745262"/>
      <name val="Calibri"/>
      <family val="2"/>
      <scheme val="minor"/>
    </font>
    <font>
      <i/>
      <sz val="10"/>
      <name val="Calibri"/>
      <family val="2"/>
      <scheme val="minor"/>
    </font>
    <font>
      <u/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 tint="0.39997558519241921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0">
    <xf numFmtId="0" fontId="0" fillId="0" borderId="0" xfId="0"/>
    <xf numFmtId="0" fontId="1" fillId="0" borderId="0" xfId="0" applyFont="1" applyAlignment="1">
      <alignment horizontal="center"/>
    </xf>
    <xf numFmtId="0" fontId="2" fillId="0" borderId="11" xfId="0" applyFont="1" applyBorder="1"/>
    <xf numFmtId="0" fontId="1" fillId="0" borderId="2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4" fillId="0" borderId="0" xfId="0" applyFont="1"/>
    <xf numFmtId="0" fontId="1" fillId="0" borderId="0" xfId="0" applyFont="1"/>
    <xf numFmtId="0" fontId="5" fillId="0" borderId="0" xfId="1" applyFont="1"/>
    <xf numFmtId="0" fontId="1" fillId="0" borderId="0" xfId="0" applyFont="1" applyAlignment="1">
      <alignment horizontal="right"/>
    </xf>
    <xf numFmtId="1" fontId="0" fillId="0" borderId="0" xfId="0" applyNumberFormat="1" applyAlignment="1">
      <alignment horizontal="center"/>
    </xf>
    <xf numFmtId="0" fontId="1" fillId="5" borderId="2" xfId="0" applyFont="1" applyFill="1" applyBorder="1" applyAlignment="1">
      <alignment horizontal="center" vertical="center" wrapText="1"/>
    </xf>
    <xf numFmtId="0" fontId="1" fillId="5" borderId="14" xfId="0" applyFont="1" applyFill="1" applyBorder="1" applyAlignment="1">
      <alignment horizontal="center" vertical="center"/>
    </xf>
    <xf numFmtId="0" fontId="1" fillId="5" borderId="13" xfId="0" applyFont="1" applyFill="1" applyBorder="1" applyAlignment="1">
      <alignment horizontal="center" vertical="center"/>
    </xf>
    <xf numFmtId="0" fontId="1" fillId="5" borderId="15" xfId="0" applyFont="1" applyFill="1" applyBorder="1" applyAlignment="1">
      <alignment horizontal="center" vertical="center"/>
    </xf>
    <xf numFmtId="1" fontId="1" fillId="0" borderId="0" xfId="0" applyNumberFormat="1" applyFont="1" applyAlignment="1">
      <alignment horizontal="center"/>
    </xf>
    <xf numFmtId="0" fontId="1" fillId="0" borderId="20" xfId="0" applyFont="1" applyBorder="1" applyAlignment="1">
      <alignment horizontal="center"/>
    </xf>
    <xf numFmtId="0" fontId="1" fillId="5" borderId="2" xfId="0" applyFont="1" applyFill="1" applyBorder="1" applyAlignment="1">
      <alignment horizontal="center" vertical="center"/>
    </xf>
    <xf numFmtId="0" fontId="1" fillId="0" borderId="21" xfId="0" applyFont="1" applyBorder="1" applyAlignment="1">
      <alignment horizontal="center"/>
    </xf>
    <xf numFmtId="0" fontId="2" fillId="0" borderId="6" xfId="0" applyFont="1" applyBorder="1"/>
    <xf numFmtId="0" fontId="1" fillId="0" borderId="12" xfId="0" applyFont="1" applyBorder="1" applyAlignment="1">
      <alignment horizontal="center"/>
    </xf>
    <xf numFmtId="1" fontId="1" fillId="0" borderId="2" xfId="0" applyNumberFormat="1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164" fontId="1" fillId="0" borderId="10" xfId="0" applyNumberFormat="1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1" fontId="0" fillId="0" borderId="0" xfId="0" applyNumberFormat="1" applyAlignment="1">
      <alignment horizontal="left"/>
    </xf>
    <xf numFmtId="0" fontId="3" fillId="0" borderId="0" xfId="1" applyFill="1" applyBorder="1" applyProtection="1"/>
    <xf numFmtId="0" fontId="3" fillId="0" borderId="0" xfId="1" quotePrefix="1" applyFill="1" applyBorder="1" applyProtection="1"/>
    <xf numFmtId="0" fontId="3" fillId="0" borderId="0" xfId="1" applyFill="1" applyBorder="1" applyAlignment="1" applyProtection="1">
      <alignment vertical="center"/>
    </xf>
    <xf numFmtId="0" fontId="14" fillId="0" borderId="0" xfId="1" applyFont="1" applyFill="1" applyBorder="1" applyProtection="1"/>
    <xf numFmtId="0" fontId="5" fillId="0" borderId="0" xfId="1" applyFont="1" applyFill="1" applyBorder="1" applyProtection="1"/>
    <xf numFmtId="0" fontId="1" fillId="0" borderId="0" xfId="0" applyFont="1" applyProtection="1">
      <protection locked="0"/>
    </xf>
    <xf numFmtId="0" fontId="0" fillId="0" borderId="0" xfId="0" applyProtection="1">
      <protection locked="0"/>
    </xf>
    <xf numFmtId="0" fontId="3" fillId="0" borderId="0" xfId="1" applyFill="1" applyBorder="1" applyProtection="1">
      <protection locked="0"/>
    </xf>
    <xf numFmtId="0" fontId="9" fillId="0" borderId="0" xfId="0" applyFont="1" applyProtection="1">
      <protection locked="0"/>
    </xf>
    <xf numFmtId="0" fontId="14" fillId="0" borderId="0" xfId="1" applyFont="1" applyFill="1" applyBorder="1" applyProtection="1">
      <protection locked="0"/>
    </xf>
    <xf numFmtId="0" fontId="10" fillId="0" borderId="0" xfId="0" applyFont="1" applyAlignment="1" applyProtection="1">
      <alignment horizontal="left"/>
    </xf>
    <xf numFmtId="0" fontId="1" fillId="0" borderId="0" xfId="0" applyFont="1" applyProtection="1"/>
    <xf numFmtId="0" fontId="0" fillId="0" borderId="0" xfId="0" applyProtection="1"/>
    <xf numFmtId="0" fontId="9" fillId="0" borderId="0" xfId="0" applyFont="1" applyAlignment="1" applyProtection="1">
      <alignment horizontal="left"/>
    </xf>
    <xf numFmtId="0" fontId="3" fillId="0" borderId="0" xfId="1" applyAlignment="1" applyProtection="1">
      <alignment horizontal="left"/>
    </xf>
    <xf numFmtId="0" fontId="0" fillId="0" borderId="0" xfId="0" applyFont="1" applyProtection="1"/>
    <xf numFmtId="0" fontId="9" fillId="0" borderId="0" xfId="0" quotePrefix="1" applyFont="1" applyProtection="1"/>
    <xf numFmtId="0" fontId="9" fillId="0" borderId="0" xfId="0" applyFont="1" applyProtection="1"/>
    <xf numFmtId="0" fontId="9" fillId="0" borderId="0" xfId="0" applyFont="1" applyAlignment="1" applyProtection="1">
      <alignment vertical="center"/>
    </xf>
    <xf numFmtId="1" fontId="17" fillId="0" borderId="0" xfId="0" applyNumberFormat="1" applyFont="1" applyAlignment="1" applyProtection="1">
      <alignment horizontal="center" vertical="top"/>
      <protection locked="0"/>
    </xf>
    <xf numFmtId="0" fontId="16" fillId="0" borderId="0" xfId="0" applyFont="1" applyProtection="1">
      <protection locked="0"/>
    </xf>
    <xf numFmtId="1" fontId="6" fillId="5" borderId="13" xfId="0" applyNumberFormat="1" applyFont="1" applyFill="1" applyBorder="1" applyAlignment="1" applyProtection="1">
      <alignment horizontal="center" textRotation="90"/>
      <protection locked="0"/>
    </xf>
    <xf numFmtId="1" fontId="6" fillId="5" borderId="13" xfId="0" applyNumberFormat="1" applyFont="1" applyFill="1" applyBorder="1" applyAlignment="1" applyProtection="1">
      <alignment horizontal="left" textRotation="90"/>
      <protection locked="0"/>
    </xf>
    <xf numFmtId="0" fontId="15" fillId="5" borderId="15" xfId="0" applyFont="1" applyFill="1" applyBorder="1" applyAlignment="1" applyProtection="1">
      <alignment horizontal="left" vertical="center"/>
      <protection locked="0"/>
    </xf>
    <xf numFmtId="0" fontId="7" fillId="0" borderId="0" xfId="0" applyFont="1" applyAlignment="1" applyProtection="1">
      <alignment horizontal="left"/>
      <protection locked="0"/>
    </xf>
    <xf numFmtId="0" fontId="9" fillId="0" borderId="0" xfId="0" applyFont="1" applyAlignment="1" applyProtection="1">
      <alignment horizontal="center"/>
      <protection locked="0"/>
    </xf>
    <xf numFmtId="164" fontId="6" fillId="0" borderId="16" xfId="0" applyNumberFormat="1" applyFont="1" applyBorder="1" applyAlignment="1" applyProtection="1">
      <alignment horizontal="center"/>
      <protection locked="0"/>
    </xf>
    <xf numFmtId="0" fontId="7" fillId="0" borderId="0" xfId="0" applyFont="1" applyProtection="1">
      <protection locked="0"/>
    </xf>
    <xf numFmtId="0" fontId="7" fillId="0" borderId="0" xfId="0" applyFont="1" applyAlignment="1" applyProtection="1">
      <alignment vertical="center"/>
      <protection locked="0"/>
    </xf>
    <xf numFmtId="0" fontId="7" fillId="0" borderId="0" xfId="0" applyFont="1" applyAlignment="1" applyProtection="1">
      <alignment horizontal="center"/>
      <protection locked="0"/>
    </xf>
    <xf numFmtId="164" fontId="6" fillId="0" borderId="1" xfId="0" applyNumberFormat="1" applyFont="1" applyBorder="1" applyAlignment="1" applyProtection="1">
      <alignment horizontal="center"/>
      <protection locked="0"/>
    </xf>
    <xf numFmtId="0" fontId="7" fillId="2" borderId="0" xfId="0" applyFont="1" applyFill="1" applyAlignment="1" applyProtection="1">
      <alignment vertical="center" wrapText="1"/>
      <protection locked="0"/>
    </xf>
    <xf numFmtId="0" fontId="7" fillId="2" borderId="0" xfId="0" applyFont="1" applyFill="1" applyAlignment="1" applyProtection="1">
      <alignment horizontal="center" vertical="center" wrapText="1"/>
      <protection locked="0"/>
    </xf>
    <xf numFmtId="164" fontId="7" fillId="2" borderId="1" xfId="0" applyNumberFormat="1" applyFont="1" applyFill="1" applyBorder="1" applyAlignment="1" applyProtection="1">
      <alignment horizontal="center" vertical="center"/>
      <protection locked="0"/>
    </xf>
    <xf numFmtId="0" fontId="7" fillId="2" borderId="0" xfId="0" applyFont="1" applyFill="1" applyAlignment="1" applyProtection="1">
      <alignment wrapText="1"/>
      <protection locked="0"/>
    </xf>
    <xf numFmtId="1" fontId="6" fillId="2" borderId="1" xfId="0" applyNumberFormat="1" applyFont="1" applyFill="1" applyBorder="1" applyAlignment="1" applyProtection="1">
      <alignment horizontal="center" vertical="center"/>
      <protection locked="0"/>
    </xf>
    <xf numFmtId="0" fontId="7" fillId="4" borderId="0" xfId="0" applyFont="1" applyFill="1" applyAlignment="1" applyProtection="1">
      <alignment wrapText="1"/>
      <protection locked="0"/>
    </xf>
    <xf numFmtId="0" fontId="7" fillId="4" borderId="0" xfId="0" applyFont="1" applyFill="1" applyAlignment="1" applyProtection="1">
      <alignment horizontal="center" wrapText="1"/>
      <protection locked="0"/>
    </xf>
    <xf numFmtId="1" fontId="7" fillId="4" borderId="0" xfId="0" applyNumberFormat="1" applyFont="1" applyFill="1" applyAlignment="1" applyProtection="1">
      <alignment horizontal="center" vertical="top"/>
      <protection locked="0"/>
    </xf>
    <xf numFmtId="1" fontId="6" fillId="4" borderId="0" xfId="0" applyNumberFormat="1" applyFont="1" applyFill="1" applyAlignment="1" applyProtection="1">
      <alignment horizontal="center" vertical="top"/>
      <protection locked="0"/>
    </xf>
    <xf numFmtId="0" fontId="7" fillId="3" borderId="0" xfId="0" applyFont="1" applyFill="1" applyAlignment="1" applyProtection="1">
      <alignment horizontal="center"/>
      <protection locked="0"/>
    </xf>
    <xf numFmtId="1" fontId="6" fillId="3" borderId="0" xfId="0" quotePrefix="1" applyNumberFormat="1" applyFont="1" applyFill="1" applyAlignment="1" applyProtection="1">
      <alignment vertical="top"/>
      <protection locked="0"/>
    </xf>
    <xf numFmtId="1" fontId="7" fillId="0" borderId="0" xfId="0" applyNumberFormat="1" applyFont="1" applyAlignment="1" applyProtection="1">
      <alignment vertical="top"/>
      <protection locked="0"/>
    </xf>
    <xf numFmtId="0" fontId="6" fillId="2" borderId="0" xfId="0" applyFont="1" applyFill="1" applyAlignment="1" applyProtection="1">
      <alignment horizontal="center" vertical="center" wrapText="1"/>
      <protection locked="0"/>
    </xf>
    <xf numFmtId="0" fontId="6" fillId="2" borderId="0" xfId="0" applyFont="1" applyFill="1" applyAlignment="1" applyProtection="1">
      <alignment horizontal="center" vertical="center" wrapText="1"/>
      <protection locked="0"/>
    </xf>
    <xf numFmtId="0" fontId="6" fillId="4" borderId="0" xfId="0" applyFont="1" applyFill="1" applyAlignment="1" applyProtection="1">
      <alignment horizontal="center" vertical="center" wrapText="1"/>
      <protection locked="0"/>
    </xf>
    <xf numFmtId="0" fontId="10" fillId="4" borderId="6" xfId="0" applyFont="1" applyFill="1" applyBorder="1" applyAlignment="1" applyProtection="1">
      <alignment horizontal="right"/>
      <protection locked="0"/>
    </xf>
    <xf numFmtId="1" fontId="9" fillId="4" borderId="19" xfId="0" applyNumberFormat="1" applyFont="1" applyFill="1" applyBorder="1" applyAlignment="1" applyProtection="1">
      <alignment vertical="top"/>
      <protection locked="0"/>
    </xf>
    <xf numFmtId="0" fontId="16" fillId="5" borderId="0" xfId="0" applyFont="1" applyFill="1" applyAlignment="1" applyProtection="1">
      <alignment horizontal="center"/>
    </xf>
    <xf numFmtId="0" fontId="16" fillId="5" borderId="25" xfId="0" applyFont="1" applyFill="1" applyBorder="1" applyProtection="1"/>
    <xf numFmtId="0" fontId="17" fillId="5" borderId="24" xfId="0" applyFont="1" applyFill="1" applyBorder="1" applyAlignment="1" applyProtection="1">
      <alignment horizontal="right"/>
    </xf>
    <xf numFmtId="0" fontId="6" fillId="5" borderId="9" xfId="0" applyFont="1" applyFill="1" applyBorder="1" applyAlignment="1" applyProtection="1">
      <alignment horizontal="left" vertical="top" textRotation="90"/>
    </xf>
    <xf numFmtId="0" fontId="15" fillId="5" borderId="23" xfId="0" applyFont="1" applyFill="1" applyBorder="1" applyAlignment="1" applyProtection="1">
      <alignment horizontal="center" vertical="center"/>
    </xf>
    <xf numFmtId="0" fontId="9" fillId="0" borderId="0" xfId="0" applyFont="1" applyAlignment="1" applyProtection="1">
      <alignment horizontal="center"/>
    </xf>
    <xf numFmtId="0" fontId="9" fillId="0" borderId="0" xfId="0" applyFont="1" applyAlignment="1" applyProtection="1">
      <alignment horizontal="center" vertical="center"/>
    </xf>
    <xf numFmtId="0" fontId="7" fillId="2" borderId="0" xfId="0" applyFont="1" applyFill="1" applyAlignment="1" applyProtection="1">
      <alignment horizontal="right" vertical="center"/>
    </xf>
    <xf numFmtId="0" fontId="6" fillId="2" borderId="0" xfId="0" applyFont="1" applyFill="1" applyAlignment="1" applyProtection="1">
      <alignment horizontal="right"/>
    </xf>
    <xf numFmtId="0" fontId="7" fillId="4" borderId="0" xfId="0" applyFont="1" applyFill="1" applyAlignment="1" applyProtection="1">
      <alignment horizontal="right"/>
    </xf>
    <xf numFmtId="0" fontId="6" fillId="4" borderId="0" xfId="0" applyFont="1" applyFill="1" applyAlignment="1" applyProtection="1">
      <alignment horizontal="right"/>
    </xf>
    <xf numFmtId="0" fontId="13" fillId="3" borderId="0" xfId="0" applyFont="1" applyFill="1" applyAlignment="1" applyProtection="1">
      <alignment horizontal="right"/>
    </xf>
    <xf numFmtId="0" fontId="10" fillId="3" borderId="0" xfId="0" applyFont="1" applyFill="1" applyAlignment="1" applyProtection="1">
      <alignment horizontal="right"/>
    </xf>
    <xf numFmtId="0" fontId="7" fillId="0" borderId="0" xfId="0" applyFont="1" applyProtection="1"/>
    <xf numFmtId="1" fontId="7" fillId="0" borderId="0" xfId="0" applyNumberFormat="1" applyFont="1" applyAlignment="1" applyProtection="1">
      <alignment vertical="top"/>
    </xf>
    <xf numFmtId="0" fontId="6" fillId="2" borderId="5" xfId="0" applyFont="1" applyFill="1" applyBorder="1" applyAlignment="1" applyProtection="1">
      <alignment horizontal="right"/>
    </xf>
    <xf numFmtId="1" fontId="6" fillId="2" borderId="18" xfId="0" applyNumberFormat="1" applyFont="1" applyFill="1" applyBorder="1" applyAlignment="1" applyProtection="1">
      <alignment horizontal="right" vertical="top"/>
    </xf>
    <xf numFmtId="0" fontId="6" fillId="2" borderId="11" xfId="0" applyFont="1" applyFill="1" applyBorder="1" applyAlignment="1" applyProtection="1">
      <alignment horizontal="right"/>
    </xf>
    <xf numFmtId="164" fontId="6" fillId="2" borderId="17" xfId="0" applyNumberFormat="1" applyFont="1" applyFill="1" applyBorder="1" applyAlignment="1" applyProtection="1">
      <alignment horizontal="right" vertical="top"/>
    </xf>
    <xf numFmtId="1" fontId="6" fillId="2" borderId="17" xfId="0" applyNumberFormat="1" applyFont="1" applyFill="1" applyBorder="1" applyAlignment="1" applyProtection="1">
      <alignment horizontal="right" vertical="top"/>
    </xf>
    <xf numFmtId="0" fontId="10" fillId="4" borderId="5" xfId="0" applyFont="1" applyFill="1" applyBorder="1" applyAlignment="1" applyProtection="1">
      <alignment horizontal="right"/>
    </xf>
    <xf numFmtId="1" fontId="10" fillId="4" borderId="18" xfId="0" applyNumberFormat="1" applyFont="1" applyFill="1" applyBorder="1" applyAlignment="1" applyProtection="1">
      <alignment horizontal="right" vertical="top"/>
    </xf>
    <xf numFmtId="0" fontId="10" fillId="4" borderId="11" xfId="0" applyFont="1" applyFill="1" applyBorder="1" applyAlignment="1" applyProtection="1">
      <alignment horizontal="right"/>
    </xf>
    <xf numFmtId="164" fontId="10" fillId="4" borderId="17" xfId="0" applyNumberFormat="1" applyFont="1" applyFill="1" applyBorder="1" applyAlignment="1" applyProtection="1">
      <alignment horizontal="right" vertical="top"/>
    </xf>
    <xf numFmtId="0" fontId="6" fillId="0" borderId="0" xfId="0" applyFont="1" applyProtection="1">
      <protection locked="0"/>
    </xf>
    <xf numFmtId="0" fontId="6" fillId="5" borderId="14" xfId="0" applyFont="1" applyFill="1" applyBorder="1" applyAlignment="1" applyProtection="1">
      <alignment horizontal="center"/>
      <protection locked="0"/>
    </xf>
    <xf numFmtId="0" fontId="6" fillId="5" borderId="13" xfId="0" applyFont="1" applyFill="1" applyBorder="1" applyAlignment="1" applyProtection="1">
      <alignment horizontal="center"/>
      <protection locked="0"/>
    </xf>
    <xf numFmtId="0" fontId="6" fillId="5" borderId="15" xfId="0" applyFont="1" applyFill="1" applyBorder="1" applyAlignment="1" applyProtection="1">
      <alignment horizontal="center"/>
      <protection locked="0"/>
    </xf>
    <xf numFmtId="0" fontId="6" fillId="5" borderId="9" xfId="0" applyFont="1" applyFill="1" applyBorder="1" applyAlignment="1" applyProtection="1">
      <alignment horizontal="left"/>
      <protection locked="0"/>
    </xf>
    <xf numFmtId="0" fontId="6" fillId="5" borderId="23" xfId="0" applyFont="1" applyFill="1" applyBorder="1" applyAlignment="1" applyProtection="1">
      <alignment horizontal="left"/>
      <protection locked="0"/>
    </xf>
    <xf numFmtId="0" fontId="6" fillId="5" borderId="24" xfId="0" applyFont="1" applyFill="1" applyBorder="1" applyAlignment="1" applyProtection="1">
      <alignment horizontal="left"/>
      <protection locked="0"/>
    </xf>
    <xf numFmtId="0" fontId="8" fillId="0" borderId="22" xfId="0" applyFont="1" applyBorder="1" applyProtection="1">
      <protection locked="0"/>
    </xf>
    <xf numFmtId="0" fontId="7" fillId="0" borderId="16" xfId="0" applyFont="1" applyBorder="1" applyAlignment="1" applyProtection="1">
      <alignment horizontal="center"/>
      <protection locked="0"/>
    </xf>
    <xf numFmtId="0" fontId="7" fillId="0" borderId="21" xfId="0" applyFont="1" applyBorder="1" applyAlignment="1" applyProtection="1">
      <alignment horizontal="center"/>
      <protection locked="0"/>
    </xf>
    <xf numFmtId="0" fontId="8" fillId="0" borderId="3" xfId="0" applyFont="1" applyBorder="1" applyProtection="1">
      <protection locked="0"/>
    </xf>
    <xf numFmtId="0" fontId="7" fillId="0" borderId="1" xfId="0" applyFont="1" applyBorder="1" applyAlignment="1" applyProtection="1">
      <alignment horizontal="center"/>
      <protection locked="0"/>
    </xf>
    <xf numFmtId="0" fontId="7" fillId="0" borderId="4" xfId="0" applyFont="1" applyBorder="1" applyAlignment="1" applyProtection="1">
      <alignment horizontal="center"/>
      <protection locked="0"/>
    </xf>
    <xf numFmtId="0" fontId="8" fillId="0" borderId="7" xfId="0" applyFont="1" applyBorder="1" applyProtection="1">
      <protection locked="0"/>
    </xf>
    <xf numFmtId="0" fontId="7" fillId="0" borderId="10" xfId="0" applyFont="1" applyBorder="1" applyAlignment="1" applyProtection="1">
      <alignment horizontal="center"/>
      <protection locked="0"/>
    </xf>
    <xf numFmtId="0" fontId="7" fillId="0" borderId="8" xfId="0" applyFont="1" applyBorder="1" applyAlignment="1" applyProtection="1">
      <alignment horizontal="center"/>
      <protection locked="0"/>
    </xf>
    <xf numFmtId="0" fontId="7" fillId="0" borderId="23" xfId="0" applyFont="1" applyBorder="1" applyProtection="1">
      <protection locked="0"/>
    </xf>
    <xf numFmtId="0" fontId="7" fillId="0" borderId="23" xfId="0" applyFont="1" applyBorder="1" applyAlignment="1" applyProtection="1">
      <alignment horizontal="center"/>
      <protection locked="0"/>
    </xf>
    <xf numFmtId="0" fontId="6" fillId="5" borderId="9" xfId="0" applyFont="1" applyFill="1" applyBorder="1" applyProtection="1">
      <protection locked="0"/>
    </xf>
    <xf numFmtId="0" fontId="7" fillId="0" borderId="13" xfId="0" applyFont="1" applyBorder="1" applyAlignment="1" applyProtection="1">
      <alignment horizontal="center"/>
      <protection locked="0"/>
    </xf>
    <xf numFmtId="0" fontId="7" fillId="0" borderId="15" xfId="0" applyFont="1" applyBorder="1" applyAlignment="1" applyProtection="1">
      <alignment horizontal="center"/>
      <protection locked="0"/>
    </xf>
    <xf numFmtId="0" fontId="7" fillId="0" borderId="0" xfId="0" applyFont="1" applyAlignment="1" applyProtection="1">
      <alignment horizontal="right"/>
      <protection locked="0"/>
    </xf>
    <xf numFmtId="0" fontId="6" fillId="0" borderId="0" xfId="0" applyFont="1" applyAlignment="1" applyProtection="1">
      <alignment horizontal="center"/>
      <protection locked="0"/>
    </xf>
    <xf numFmtId="0" fontId="8" fillId="0" borderId="0" xfId="0" applyFont="1" applyProtection="1">
      <protection locked="0"/>
    </xf>
    <xf numFmtId="0" fontId="1" fillId="5" borderId="2" xfId="0" applyFont="1" applyFill="1" applyBorder="1" applyAlignment="1" applyProtection="1">
      <alignment horizontal="center" vertical="center"/>
      <protection locked="0"/>
    </xf>
    <xf numFmtId="0" fontId="5" fillId="0" borderId="0" xfId="1" applyFont="1" applyProtection="1">
      <protection locked="0"/>
    </xf>
    <xf numFmtId="0" fontId="1" fillId="5" borderId="14" xfId="0" applyFont="1" applyFill="1" applyBorder="1" applyAlignment="1" applyProtection="1">
      <alignment horizontal="center" vertical="center"/>
      <protection locked="0"/>
    </xf>
    <xf numFmtId="0" fontId="1" fillId="5" borderId="13" xfId="0" applyFont="1" applyFill="1" applyBorder="1" applyAlignment="1" applyProtection="1">
      <alignment horizontal="center" vertical="center"/>
      <protection locked="0"/>
    </xf>
    <xf numFmtId="0" fontId="1" fillId="5" borderId="15" xfId="0" applyFont="1" applyFill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/>
      <protection locked="0"/>
    </xf>
    <xf numFmtId="0" fontId="1" fillId="0" borderId="1" xfId="0" applyFont="1" applyBorder="1" applyAlignment="1" applyProtection="1">
      <alignment horizontal="center"/>
      <protection locked="0"/>
    </xf>
    <xf numFmtId="0" fontId="1" fillId="0" borderId="4" xfId="0" applyFont="1" applyBorder="1" applyAlignment="1" applyProtection="1">
      <alignment horizontal="center"/>
      <protection locked="0"/>
    </xf>
    <xf numFmtId="0" fontId="1" fillId="0" borderId="7" xfId="0" applyFont="1" applyBorder="1" applyAlignment="1" applyProtection="1">
      <alignment horizontal="center"/>
      <protection locked="0"/>
    </xf>
    <xf numFmtId="0" fontId="1" fillId="0" borderId="10" xfId="0" applyFont="1" applyBorder="1" applyAlignment="1" applyProtection="1">
      <alignment horizontal="center"/>
      <protection locked="0"/>
    </xf>
    <xf numFmtId="164" fontId="1" fillId="0" borderId="10" xfId="0" applyNumberFormat="1" applyFont="1" applyBorder="1" applyAlignment="1" applyProtection="1">
      <alignment horizontal="center"/>
      <protection locked="0"/>
    </xf>
    <xf numFmtId="0" fontId="1" fillId="0" borderId="8" xfId="0" applyFont="1" applyBorder="1" applyAlignment="1" applyProtection="1">
      <alignment horizontal="center"/>
      <protection locked="0"/>
    </xf>
    <xf numFmtId="164" fontId="1" fillId="0" borderId="1" xfId="0" applyNumberFormat="1" applyFont="1" applyBorder="1" applyAlignment="1" applyProtection="1">
      <alignment horizontal="center"/>
      <protection locked="0"/>
    </xf>
    <xf numFmtId="164" fontId="9" fillId="0" borderId="16" xfId="0" applyNumberFormat="1" applyFont="1" applyBorder="1" applyAlignment="1" applyProtection="1">
      <alignment horizontal="center" vertical="top"/>
      <protection locked="0"/>
    </xf>
    <xf numFmtId="164" fontId="9" fillId="0" borderId="16" xfId="0" applyNumberFormat="1" applyFont="1" applyBorder="1" applyAlignment="1" applyProtection="1">
      <alignment horizontal="center" vertical="top"/>
    </xf>
    <xf numFmtId="164" fontId="9" fillId="0" borderId="1" xfId="0" applyNumberFormat="1" applyFont="1" applyBorder="1" applyAlignment="1" applyProtection="1">
      <alignment horizontal="center" vertical="top"/>
    </xf>
    <xf numFmtId="164" fontId="11" fillId="0" borderId="1" xfId="0" applyNumberFormat="1" applyFont="1" applyBorder="1" applyAlignment="1" applyProtection="1">
      <alignment horizontal="center" vertical="top"/>
    </xf>
    <xf numFmtId="164" fontId="9" fillId="0" borderId="1" xfId="0" applyNumberFormat="1" applyFont="1" applyBorder="1" applyAlignment="1" applyProtection="1">
      <alignment horizontal="center" vertical="top"/>
      <protection locked="0"/>
    </xf>
    <xf numFmtId="164" fontId="7" fillId="0" borderId="1" xfId="0" applyNumberFormat="1" applyFont="1" applyBorder="1" applyAlignment="1" applyProtection="1">
      <alignment vertical="top"/>
    </xf>
    <xf numFmtId="164" fontId="11" fillId="0" borderId="1" xfId="0" applyNumberFormat="1" applyFont="1" applyBorder="1" applyAlignment="1" applyProtection="1">
      <alignment vertical="top"/>
    </xf>
    <xf numFmtId="164" fontId="7" fillId="0" borderId="1" xfId="0" applyNumberFormat="1" applyFont="1" applyBorder="1" applyAlignment="1" applyProtection="1">
      <alignment vertical="top"/>
      <protection locked="0"/>
    </xf>
    <xf numFmtId="164" fontId="7" fillId="2" borderId="1" xfId="0" applyNumberFormat="1" applyFont="1" applyFill="1" applyBorder="1" applyAlignment="1" applyProtection="1">
      <alignment horizontal="center" vertical="center"/>
    </xf>
    <xf numFmtId="164" fontId="11" fillId="2" borderId="1" xfId="0" applyNumberFormat="1" applyFont="1" applyFill="1" applyBorder="1" applyAlignment="1" applyProtection="1">
      <alignment horizontal="center" vertical="center"/>
    </xf>
    <xf numFmtId="164" fontId="6" fillId="2" borderId="1" xfId="0" applyNumberFormat="1" applyFont="1" applyFill="1" applyBorder="1" applyAlignment="1" applyProtection="1">
      <alignment horizontal="center" vertical="center"/>
    </xf>
    <xf numFmtId="164" fontId="12" fillId="2" borderId="1" xfId="0" applyNumberFormat="1" applyFont="1" applyFill="1" applyBorder="1" applyAlignment="1" applyProtection="1">
      <alignment horizontal="center" vertical="center"/>
    </xf>
    <xf numFmtId="164" fontId="6" fillId="2" borderId="1" xfId="0" applyNumberFormat="1" applyFont="1" applyFill="1" applyBorder="1" applyAlignment="1" applyProtection="1">
      <alignment horizontal="center" vertical="center"/>
      <protection locked="0"/>
    </xf>
    <xf numFmtId="164" fontId="7" fillId="4" borderId="0" xfId="0" applyNumberFormat="1" applyFont="1" applyFill="1" applyAlignment="1" applyProtection="1">
      <alignment horizontal="center" vertical="top"/>
    </xf>
    <xf numFmtId="164" fontId="7" fillId="4" borderId="0" xfId="0" applyNumberFormat="1" applyFont="1" applyFill="1" applyAlignment="1" applyProtection="1">
      <alignment horizontal="center" vertical="top"/>
      <protection locked="0"/>
    </xf>
    <xf numFmtId="164" fontId="6" fillId="4" borderId="0" xfId="0" applyNumberFormat="1" applyFont="1" applyFill="1" applyAlignment="1" applyProtection="1">
      <alignment horizontal="center" vertical="top"/>
    </xf>
    <xf numFmtId="164" fontId="12" fillId="4" borderId="0" xfId="0" applyNumberFormat="1" applyFont="1" applyFill="1" applyAlignment="1" applyProtection="1">
      <alignment horizontal="center" vertical="top"/>
    </xf>
    <xf numFmtId="164" fontId="6" fillId="4" borderId="0" xfId="0" applyNumberFormat="1" applyFont="1" applyFill="1" applyAlignment="1" applyProtection="1">
      <alignment horizontal="center" vertical="top"/>
      <protection locked="0"/>
    </xf>
    <xf numFmtId="164" fontId="13" fillId="3" borderId="0" xfId="0" applyNumberFormat="1" applyFont="1" applyFill="1" applyAlignment="1" applyProtection="1">
      <alignment horizontal="center" vertical="top"/>
    </xf>
    <xf numFmtId="164" fontId="7" fillId="3" borderId="0" xfId="0" applyNumberFormat="1" applyFont="1" applyFill="1" applyAlignment="1" applyProtection="1">
      <alignment horizontal="center" vertical="top"/>
    </xf>
    <xf numFmtId="164" fontId="7" fillId="3" borderId="0" xfId="0" applyNumberFormat="1" applyFont="1" applyFill="1" applyAlignment="1" applyProtection="1">
      <alignment horizontal="center" vertical="top"/>
      <protection locked="0"/>
    </xf>
    <xf numFmtId="164" fontId="10" fillId="3" borderId="0" xfId="0" applyNumberFormat="1" applyFont="1" applyFill="1" applyAlignment="1" applyProtection="1">
      <alignment horizontal="center" vertical="top"/>
    </xf>
    <xf numFmtId="164" fontId="6" fillId="3" borderId="0" xfId="0" applyNumberFormat="1" applyFont="1" applyFill="1" applyAlignment="1" applyProtection="1">
      <alignment horizontal="center" vertical="top"/>
    </xf>
    <xf numFmtId="164" fontId="6" fillId="3" borderId="0" xfId="0" applyNumberFormat="1" applyFont="1" applyFill="1" applyAlignment="1" applyProtection="1">
      <alignment vertical="top"/>
      <protection locked="0"/>
    </xf>
    <xf numFmtId="1" fontId="1" fillId="0" borderId="10" xfId="0" applyNumberFormat="1" applyFont="1" applyBorder="1" applyAlignment="1" applyProtection="1">
      <alignment horizontal="center"/>
      <protection locked="0"/>
    </xf>
    <xf numFmtId="0" fontId="1" fillId="5" borderId="2" xfId="0" applyFont="1" applyFill="1" applyBorder="1" applyAlignment="1" applyProtection="1">
      <alignment horizontal="center" vertical="center"/>
    </xf>
    <xf numFmtId="1" fontId="1" fillId="0" borderId="0" xfId="0" applyNumberFormat="1" applyFont="1" applyAlignment="1" applyProtection="1">
      <alignment horizontal="center"/>
    </xf>
    <xf numFmtId="1" fontId="0" fillId="0" borderId="0" xfId="0" applyNumberFormat="1" applyAlignment="1" applyProtection="1">
      <alignment horizontal="center"/>
    </xf>
    <xf numFmtId="1" fontId="0" fillId="0" borderId="0" xfId="0" applyNumberFormat="1" applyAlignment="1" applyProtection="1">
      <alignment horizontal="left"/>
    </xf>
    <xf numFmtId="0" fontId="1" fillId="5" borderId="2" xfId="0" applyFont="1" applyFill="1" applyBorder="1" applyAlignment="1" applyProtection="1">
      <alignment horizontal="center" vertical="center" wrapText="1"/>
    </xf>
    <xf numFmtId="0" fontId="1" fillId="5" borderId="2" xfId="0" applyFont="1" applyFill="1" applyBorder="1" applyAlignment="1" applyProtection="1">
      <alignment horizontal="center" vertical="top" wrapText="1"/>
    </xf>
    <xf numFmtId="0" fontId="2" fillId="0" borderId="11" xfId="0" applyFont="1" applyBorder="1" applyProtection="1"/>
    <xf numFmtId="0" fontId="1" fillId="0" borderId="21" xfId="0" applyFont="1" applyBorder="1" applyAlignment="1" applyProtection="1">
      <alignment horizontal="center"/>
    </xf>
    <xf numFmtId="0" fontId="1" fillId="0" borderId="0" xfId="0" applyFont="1" applyAlignment="1" applyProtection="1">
      <alignment horizontal="center"/>
    </xf>
    <xf numFmtId="0" fontId="2" fillId="0" borderId="6" xfId="0" applyFont="1" applyBorder="1" applyProtection="1"/>
    <xf numFmtId="0" fontId="1" fillId="0" borderId="12" xfId="0" applyFont="1" applyBorder="1" applyAlignment="1" applyProtection="1">
      <alignment horizontal="center"/>
    </xf>
    <xf numFmtId="0" fontId="1" fillId="0" borderId="20" xfId="0" applyFont="1" applyBorder="1" applyAlignment="1" applyProtection="1">
      <alignment horizontal="center"/>
    </xf>
    <xf numFmtId="0" fontId="1" fillId="0" borderId="2" xfId="0" applyFont="1" applyBorder="1" applyAlignment="1" applyProtection="1">
      <alignment horizontal="center"/>
    </xf>
    <xf numFmtId="1" fontId="1" fillId="0" borderId="2" xfId="0" applyNumberFormat="1" applyFont="1" applyBorder="1" applyAlignment="1" applyProtection="1">
      <alignment horizontal="center"/>
    </xf>
    <xf numFmtId="0" fontId="4" fillId="0" borderId="0" xfId="0" applyFont="1" applyProtection="1"/>
    <xf numFmtId="0" fontId="1" fillId="0" borderId="0" xfId="0" applyFont="1" applyAlignment="1" applyProtection="1">
      <alignment horizontal="right"/>
    </xf>
    <xf numFmtId="164" fontId="1" fillId="0" borderId="2" xfId="0" applyNumberFormat="1" applyFont="1" applyBorder="1" applyAlignment="1" applyProtection="1">
      <alignment horizontal="center"/>
    </xf>
    <xf numFmtId="0" fontId="19" fillId="0" borderId="0" xfId="0" applyFont="1"/>
  </cellXfs>
  <cellStyles count="2">
    <cellStyle name="Lien hypertexte" xfId="1" builtinId="8"/>
    <cellStyle name="Normal" xfId="0" builtinId="0"/>
  </cellStyles>
  <dxfs count="125">
    <dxf>
      <font>
        <color theme="0"/>
      </font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/>
      </font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/>
      </font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/>
      </font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/>
      </font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/>
      </font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/>
      </font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/>
      </font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/>
      </font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/>
      </font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/>
      </font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/>
      </font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/>
      </font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/>
      </font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/>
      </font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/>
      </font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/>
      </font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/>
      </font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/>
      </font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/>
      </font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/>
      </font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/>
      </font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/>
      </font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/>
      </font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/>
      </font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/>
      </font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/>
      </font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/>
      </font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/>
      </font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/>
      </font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/>
      </font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/>
      </font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/>
      </font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/>
      </font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/>
      </font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/>
      </font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/>
      </font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/>
      </font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/>
      </font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FF99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calcChain" Target="calcChain.xml"/><Relationship Id="rId50" Type="http://schemas.openxmlformats.org/officeDocument/2006/relationships/customXml" Target="../customXml/item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customXml" Target="../customXml/item2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customXml" Target="../customXml/item1.xml"/><Relationship Id="rId8" Type="http://schemas.openxmlformats.org/officeDocument/2006/relationships/worksheet" Target="worksheets/sheet8.xml"/><Relationship Id="rId51" Type="http://schemas.microsoft.com/office/2006/relationships/vbaProject" Target="vbaProject.bin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sharedStrings" Target="sharedStrings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767927</xdr:colOff>
          <xdr:row>2</xdr:row>
          <xdr:rowOff>69427</xdr:rowOff>
        </xdr:from>
        <xdr:to>
          <xdr:col>16</xdr:col>
          <xdr:colOff>158327</xdr:colOff>
          <xdr:row>4</xdr:row>
          <xdr:rowOff>146473</xdr:rowOff>
        </xdr:to>
        <xdr:sp macro="" textlink="">
          <xdr:nvSpPr>
            <xdr:cNvPr id="44036" name="CommandButton1" hidden="1">
              <a:extLst>
                <a:ext uri="{63B3BB69-23CF-44E3-9099-C40C66FF867C}">
                  <a14:compatExt spid="_x0000_s44036"/>
                </a:ext>
                <a:ext uri="{FF2B5EF4-FFF2-40B4-BE49-F238E27FC236}">
                  <a16:creationId xmlns:a16="http://schemas.microsoft.com/office/drawing/2014/main" id="{B1AB55AF-58EE-4303-BB44-3F044DC8FB0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22860</xdr:colOff>
          <xdr:row>6</xdr:row>
          <xdr:rowOff>15240</xdr:rowOff>
        </xdr:from>
        <xdr:to>
          <xdr:col>16</xdr:col>
          <xdr:colOff>144780</xdr:colOff>
          <xdr:row>8</xdr:row>
          <xdr:rowOff>91440</xdr:rowOff>
        </xdr:to>
        <xdr:sp macro="" textlink="">
          <xdr:nvSpPr>
            <xdr:cNvPr id="44037" name="PROTEGER" hidden="1">
              <a:extLst>
                <a:ext uri="{63B3BB69-23CF-44E3-9099-C40C66FF867C}">
                  <a14:compatExt spid="_x0000_s44037"/>
                </a:ext>
                <a:ext uri="{FF2B5EF4-FFF2-40B4-BE49-F238E27FC236}">
                  <a16:creationId xmlns:a16="http://schemas.microsoft.com/office/drawing/2014/main" id="{D88C34A6-2763-4C3D-90AD-DE8A0CB7324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1.bin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2.bin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3.bin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4.bin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5.bin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6.bin"/></Relationships>
</file>

<file path=xl/worksheets/_rels/sheet3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7.bin"/></Relationships>
</file>

<file path=xl/worksheets/_rels/sheet3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8.bin"/></Relationships>
</file>

<file path=xl/worksheets/_rels/sheet3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9.bin"/></Relationships>
</file>

<file path=xl/worksheets/_rels/sheet4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0.bin"/></Relationships>
</file>

<file path=xl/worksheets/_rels/sheet4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1.bin"/></Relationships>
</file>

<file path=xl/worksheets/_rels/sheet4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2.bin"/></Relationships>
</file>

<file path=xl/worksheets/_rels/sheet4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702B67-AF1D-40E2-A011-3C2A5D6C0AEC}">
  <sheetPr codeName="Feuil2">
    <tabColor rgb="FF00B050"/>
  </sheetPr>
  <dimension ref="A1:H56"/>
  <sheetViews>
    <sheetView workbookViewId="0">
      <selection activeCell="B2" sqref="B2"/>
    </sheetView>
  </sheetViews>
  <sheetFormatPr baseColWidth="10" defaultColWidth="11.44140625" defaultRowHeight="14.4" x14ac:dyDescent="0.3"/>
  <cols>
    <col min="1" max="1" width="10" style="34" bestFit="1" customWidth="1"/>
    <col min="2" max="2" width="22.44140625" style="34" bestFit="1" customWidth="1"/>
    <col min="3" max="3" width="27.44140625" style="34" bestFit="1" customWidth="1"/>
    <col min="4" max="4" width="14.33203125" style="34" customWidth="1"/>
    <col min="5" max="16384" width="11.44140625" style="34"/>
  </cols>
  <sheetData>
    <row r="1" spans="1:4" x14ac:dyDescent="0.3">
      <c r="A1" s="38" t="s">
        <v>0</v>
      </c>
      <c r="B1" s="38" t="s">
        <v>1</v>
      </c>
      <c r="C1" s="39" t="s">
        <v>2</v>
      </c>
      <c r="D1" s="33" t="s">
        <v>3</v>
      </c>
    </row>
    <row r="2" spans="1:4" x14ac:dyDescent="0.3">
      <c r="A2" s="41" t="s">
        <v>145</v>
      </c>
      <c r="B2" s="42" t="s">
        <v>146</v>
      </c>
      <c r="C2" s="43" t="s">
        <v>9</v>
      </c>
      <c r="D2" s="33"/>
    </row>
    <row r="3" spans="1:4" x14ac:dyDescent="0.3">
      <c r="A3" s="44" t="s">
        <v>4</v>
      </c>
      <c r="B3" s="28" t="s">
        <v>5</v>
      </c>
      <c r="C3" s="40" t="s">
        <v>6</v>
      </c>
      <c r="D3" s="34">
        <v>2999</v>
      </c>
    </row>
    <row r="4" spans="1:4" x14ac:dyDescent="0.3">
      <c r="A4" s="44" t="s">
        <v>7</v>
      </c>
      <c r="B4" s="28" t="s">
        <v>8</v>
      </c>
      <c r="C4" s="40" t="s">
        <v>9</v>
      </c>
      <c r="D4" s="34">
        <v>2022</v>
      </c>
    </row>
    <row r="5" spans="1:4" x14ac:dyDescent="0.3">
      <c r="A5" s="44" t="s">
        <v>10</v>
      </c>
      <c r="B5" s="28" t="s">
        <v>11</v>
      </c>
      <c r="C5" s="40" t="s">
        <v>12</v>
      </c>
    </row>
    <row r="6" spans="1:4" x14ac:dyDescent="0.3">
      <c r="A6" s="44" t="s">
        <v>13</v>
      </c>
      <c r="B6" s="28" t="s">
        <v>14</v>
      </c>
      <c r="C6" s="40" t="s">
        <v>12</v>
      </c>
    </row>
    <row r="7" spans="1:4" x14ac:dyDescent="0.3">
      <c r="A7" s="45" t="s">
        <v>15</v>
      </c>
      <c r="B7" s="28" t="s">
        <v>16</v>
      </c>
      <c r="C7" s="40" t="s">
        <v>12</v>
      </c>
    </row>
    <row r="8" spans="1:4" x14ac:dyDescent="0.3">
      <c r="A8" s="44" t="s">
        <v>17</v>
      </c>
      <c r="B8" s="28" t="s">
        <v>18</v>
      </c>
      <c r="C8" s="40" t="s">
        <v>12</v>
      </c>
    </row>
    <row r="9" spans="1:4" x14ac:dyDescent="0.3">
      <c r="A9" s="45" t="s">
        <v>19</v>
      </c>
      <c r="B9" s="29" t="s">
        <v>20</v>
      </c>
      <c r="C9" s="40" t="s">
        <v>12</v>
      </c>
    </row>
    <row r="10" spans="1:4" x14ac:dyDescent="0.3">
      <c r="A10" s="45" t="s">
        <v>21</v>
      </c>
      <c r="B10" s="28" t="s">
        <v>22</v>
      </c>
      <c r="C10" s="40" t="s">
        <v>12</v>
      </c>
    </row>
    <row r="11" spans="1:4" x14ac:dyDescent="0.3">
      <c r="A11" s="45" t="s">
        <v>23</v>
      </c>
      <c r="B11" s="28" t="s">
        <v>24</v>
      </c>
      <c r="C11" s="40" t="s">
        <v>12</v>
      </c>
    </row>
    <row r="12" spans="1:4" x14ac:dyDescent="0.3">
      <c r="A12" s="45" t="s">
        <v>25</v>
      </c>
      <c r="B12" s="28" t="s">
        <v>26</v>
      </c>
      <c r="C12" s="40" t="s">
        <v>9</v>
      </c>
      <c r="D12" s="34">
        <v>2022</v>
      </c>
    </row>
    <row r="13" spans="1:4" x14ac:dyDescent="0.3">
      <c r="A13" s="45" t="s">
        <v>27</v>
      </c>
      <c r="B13" s="28" t="s">
        <v>28</v>
      </c>
      <c r="C13" s="40" t="s">
        <v>12</v>
      </c>
    </row>
    <row r="14" spans="1:4" x14ac:dyDescent="0.3">
      <c r="A14" s="45" t="s">
        <v>29</v>
      </c>
      <c r="B14" s="28" t="s">
        <v>30</v>
      </c>
      <c r="C14" s="40" t="s">
        <v>12</v>
      </c>
    </row>
    <row r="15" spans="1:4" x14ac:dyDescent="0.3">
      <c r="A15" s="45" t="s">
        <v>31</v>
      </c>
      <c r="B15" s="28" t="s">
        <v>32</v>
      </c>
      <c r="C15" s="40" t="s">
        <v>12</v>
      </c>
    </row>
    <row r="16" spans="1:4" x14ac:dyDescent="0.3">
      <c r="A16" s="45" t="s">
        <v>33</v>
      </c>
      <c r="B16" s="28" t="s">
        <v>34</v>
      </c>
      <c r="C16" s="40" t="s">
        <v>12</v>
      </c>
    </row>
    <row r="17" spans="1:4" x14ac:dyDescent="0.3">
      <c r="A17" s="45" t="s">
        <v>35</v>
      </c>
      <c r="B17" s="28" t="s">
        <v>36</v>
      </c>
      <c r="C17" s="40" t="s">
        <v>12</v>
      </c>
    </row>
    <row r="18" spans="1:4" x14ac:dyDescent="0.3">
      <c r="A18" s="45" t="s">
        <v>37</v>
      </c>
      <c r="B18" s="28" t="s">
        <v>38</v>
      </c>
      <c r="C18" s="40" t="s">
        <v>12</v>
      </c>
    </row>
    <row r="19" spans="1:4" x14ac:dyDescent="0.3">
      <c r="A19" s="45" t="s">
        <v>39</v>
      </c>
      <c r="B19" s="28" t="s">
        <v>40</v>
      </c>
      <c r="C19" s="40" t="s">
        <v>12</v>
      </c>
    </row>
    <row r="20" spans="1:4" x14ac:dyDescent="0.3">
      <c r="A20" s="45" t="s">
        <v>41</v>
      </c>
      <c r="B20" s="28" t="s">
        <v>42</v>
      </c>
      <c r="C20" s="40" t="s">
        <v>12</v>
      </c>
    </row>
    <row r="21" spans="1:4" x14ac:dyDescent="0.3">
      <c r="A21" s="45" t="s">
        <v>43</v>
      </c>
      <c r="B21" s="28" t="s">
        <v>44</v>
      </c>
      <c r="C21" s="40" t="s">
        <v>12</v>
      </c>
    </row>
    <row r="22" spans="1:4" x14ac:dyDescent="0.3">
      <c r="A22" s="45" t="s">
        <v>45</v>
      </c>
      <c r="B22" s="28" t="s">
        <v>46</v>
      </c>
      <c r="C22" s="40" t="s">
        <v>12</v>
      </c>
    </row>
    <row r="23" spans="1:4" x14ac:dyDescent="0.3">
      <c r="A23" s="45" t="s">
        <v>47</v>
      </c>
      <c r="B23" s="28" t="s">
        <v>48</v>
      </c>
      <c r="C23" s="40" t="s">
        <v>12</v>
      </c>
    </row>
    <row r="24" spans="1:4" x14ac:dyDescent="0.3">
      <c r="A24" s="45" t="s">
        <v>49</v>
      </c>
      <c r="B24" s="28" t="s">
        <v>50</v>
      </c>
      <c r="C24" s="40" t="s">
        <v>12</v>
      </c>
    </row>
    <row r="25" spans="1:4" x14ac:dyDescent="0.3">
      <c r="A25" s="45" t="s">
        <v>51</v>
      </c>
      <c r="B25" s="28" t="s">
        <v>52</v>
      </c>
      <c r="C25" s="40" t="s">
        <v>9</v>
      </c>
    </row>
    <row r="26" spans="1:4" x14ac:dyDescent="0.3">
      <c r="A26" s="45" t="s">
        <v>53</v>
      </c>
      <c r="B26" s="28" t="s">
        <v>54</v>
      </c>
      <c r="C26" s="40" t="s">
        <v>12</v>
      </c>
    </row>
    <row r="27" spans="1:4" x14ac:dyDescent="0.3">
      <c r="A27" s="46" t="s">
        <v>55</v>
      </c>
      <c r="B27" s="30" t="s">
        <v>56</v>
      </c>
      <c r="C27" s="40" t="s">
        <v>9</v>
      </c>
      <c r="D27" s="34">
        <v>2024</v>
      </c>
    </row>
    <row r="28" spans="1:4" x14ac:dyDescent="0.3">
      <c r="A28" s="45" t="s">
        <v>57</v>
      </c>
      <c r="B28" s="28" t="s">
        <v>58</v>
      </c>
      <c r="C28" s="40" t="s">
        <v>12</v>
      </c>
    </row>
    <row r="29" spans="1:4" x14ac:dyDescent="0.3">
      <c r="A29" s="45" t="s">
        <v>59</v>
      </c>
      <c r="B29" s="28" t="s">
        <v>60</v>
      </c>
      <c r="C29" s="40" t="s">
        <v>12</v>
      </c>
    </row>
    <row r="30" spans="1:4" x14ac:dyDescent="0.3">
      <c r="A30" s="46" t="s">
        <v>61</v>
      </c>
      <c r="B30" s="30" t="s">
        <v>62</v>
      </c>
      <c r="C30" s="40" t="s">
        <v>12</v>
      </c>
    </row>
    <row r="31" spans="1:4" x14ac:dyDescent="0.3">
      <c r="A31" s="45" t="s">
        <v>63</v>
      </c>
      <c r="B31" s="28" t="s">
        <v>64</v>
      </c>
      <c r="C31" s="40" t="s">
        <v>12</v>
      </c>
    </row>
    <row r="32" spans="1:4" x14ac:dyDescent="0.3">
      <c r="A32" s="36" t="s">
        <v>65</v>
      </c>
      <c r="B32" s="35" t="s">
        <v>66</v>
      </c>
      <c r="C32" s="34" t="s">
        <v>12</v>
      </c>
    </row>
    <row r="33" spans="1:8" x14ac:dyDescent="0.3">
      <c r="A33" s="36" t="s">
        <v>67</v>
      </c>
      <c r="B33" s="35" t="s">
        <v>68</v>
      </c>
      <c r="C33" s="34" t="s">
        <v>12</v>
      </c>
    </row>
    <row r="34" spans="1:8" x14ac:dyDescent="0.3">
      <c r="A34" s="36" t="s">
        <v>69</v>
      </c>
      <c r="B34" s="35" t="s">
        <v>70</v>
      </c>
      <c r="C34" s="40" t="s">
        <v>9</v>
      </c>
      <c r="D34" s="40"/>
      <c r="E34" s="40"/>
      <c r="F34" s="40"/>
      <c r="G34" s="40"/>
      <c r="H34" s="40"/>
    </row>
    <row r="35" spans="1:8" x14ac:dyDescent="0.3">
      <c r="A35" s="36" t="s">
        <v>71</v>
      </c>
      <c r="B35" s="35" t="s">
        <v>72</v>
      </c>
      <c r="C35" s="40" t="s">
        <v>12</v>
      </c>
      <c r="D35" s="40"/>
      <c r="E35" s="40"/>
      <c r="F35" s="40"/>
      <c r="G35" s="40"/>
      <c r="H35" s="40"/>
    </row>
    <row r="36" spans="1:8" x14ac:dyDescent="0.3">
      <c r="A36" s="36" t="s">
        <v>73</v>
      </c>
      <c r="B36" s="35" t="s">
        <v>74</v>
      </c>
      <c r="C36" s="40" t="s">
        <v>9</v>
      </c>
      <c r="D36" s="40"/>
      <c r="E36" s="40"/>
      <c r="F36" s="40"/>
      <c r="G36" s="40"/>
      <c r="H36" s="40"/>
    </row>
    <row r="37" spans="1:8" x14ac:dyDescent="0.3">
      <c r="A37" s="36" t="s">
        <v>75</v>
      </c>
      <c r="B37" s="35" t="s">
        <v>76</v>
      </c>
      <c r="C37" s="40" t="s">
        <v>12</v>
      </c>
      <c r="D37" s="40"/>
      <c r="E37" s="40"/>
      <c r="F37" s="40"/>
      <c r="G37" s="40"/>
      <c r="H37" s="40"/>
    </row>
    <row r="38" spans="1:8" x14ac:dyDescent="0.3">
      <c r="A38" s="36" t="s">
        <v>77</v>
      </c>
      <c r="B38" s="35" t="s">
        <v>78</v>
      </c>
      <c r="C38" s="40" t="s">
        <v>12</v>
      </c>
      <c r="D38" s="40"/>
      <c r="E38" s="40"/>
      <c r="F38" s="40"/>
      <c r="G38" s="40"/>
      <c r="H38" s="40"/>
    </row>
    <row r="39" spans="1:8" x14ac:dyDescent="0.3">
      <c r="A39" s="36" t="s">
        <v>79</v>
      </c>
      <c r="B39" s="35" t="s">
        <v>80</v>
      </c>
      <c r="C39" s="40" t="s">
        <v>12</v>
      </c>
      <c r="D39" s="40"/>
      <c r="E39" s="40"/>
      <c r="F39" s="40"/>
      <c r="G39" s="40"/>
      <c r="H39" s="40"/>
    </row>
    <row r="40" spans="1:8" x14ac:dyDescent="0.3">
      <c r="A40" s="36" t="s">
        <v>81</v>
      </c>
      <c r="B40" s="35" t="s">
        <v>82</v>
      </c>
      <c r="C40" s="40" t="s">
        <v>12</v>
      </c>
      <c r="D40" s="40"/>
      <c r="E40" s="40"/>
      <c r="F40" s="40"/>
      <c r="G40" s="40"/>
      <c r="H40" s="40"/>
    </row>
    <row r="41" spans="1:8" x14ac:dyDescent="0.3">
      <c r="A41" s="36" t="s">
        <v>83</v>
      </c>
      <c r="B41" s="35" t="s">
        <v>84</v>
      </c>
      <c r="C41" s="40" t="s">
        <v>12</v>
      </c>
      <c r="D41" s="40"/>
      <c r="E41" s="40"/>
      <c r="F41" s="40"/>
      <c r="G41" s="40"/>
      <c r="H41" s="40"/>
    </row>
    <row r="42" spans="1:8" x14ac:dyDescent="0.3">
      <c r="B42" s="37"/>
      <c r="C42" s="40"/>
      <c r="D42" s="40"/>
      <c r="E42" s="40"/>
      <c r="F42" s="40"/>
      <c r="G42" s="40"/>
      <c r="H42" s="40"/>
    </row>
    <row r="43" spans="1:8" x14ac:dyDescent="0.3">
      <c r="C43" s="40"/>
      <c r="D43" s="40"/>
      <c r="E43" s="40"/>
      <c r="F43" s="40"/>
      <c r="G43" s="40"/>
      <c r="H43" s="40"/>
    </row>
    <row r="44" spans="1:8" x14ac:dyDescent="0.3">
      <c r="C44" s="40"/>
      <c r="D44" s="40"/>
      <c r="E44" s="40"/>
      <c r="F44" s="40"/>
      <c r="G44" s="40"/>
      <c r="H44" s="40"/>
    </row>
    <row r="45" spans="1:8" x14ac:dyDescent="0.3">
      <c r="C45" s="40"/>
      <c r="D45" s="40"/>
      <c r="E45" s="40"/>
      <c r="F45" s="40"/>
      <c r="G45" s="40"/>
      <c r="H45" s="40"/>
    </row>
    <row r="46" spans="1:8" x14ac:dyDescent="0.3">
      <c r="C46" s="40"/>
      <c r="D46" s="40"/>
      <c r="E46" s="40"/>
      <c r="F46" s="40"/>
      <c r="G46" s="40"/>
      <c r="H46" s="40"/>
    </row>
    <row r="47" spans="1:8" x14ac:dyDescent="0.3">
      <c r="C47" s="40"/>
      <c r="D47" s="40"/>
      <c r="E47" s="40"/>
      <c r="F47" s="40"/>
      <c r="G47" s="40"/>
      <c r="H47" s="40"/>
    </row>
    <row r="48" spans="1:8" x14ac:dyDescent="0.3">
      <c r="C48" s="40"/>
      <c r="D48" s="40"/>
      <c r="E48" s="40"/>
      <c r="F48" s="40"/>
      <c r="G48" s="40"/>
      <c r="H48" s="40"/>
    </row>
    <row r="49" spans="3:8" x14ac:dyDescent="0.3">
      <c r="C49" s="40"/>
      <c r="D49" s="40"/>
      <c r="E49" s="40"/>
      <c r="F49" s="40"/>
      <c r="G49" s="40"/>
      <c r="H49" s="40"/>
    </row>
    <row r="50" spans="3:8" x14ac:dyDescent="0.3">
      <c r="C50" s="40"/>
      <c r="D50" s="40"/>
      <c r="E50" s="40"/>
      <c r="F50" s="40"/>
      <c r="G50" s="40"/>
      <c r="H50" s="40"/>
    </row>
    <row r="51" spans="3:8" x14ac:dyDescent="0.3">
      <c r="C51" s="40"/>
      <c r="D51" s="40"/>
      <c r="E51" s="40"/>
      <c r="F51" s="40"/>
      <c r="G51" s="40"/>
      <c r="H51" s="40"/>
    </row>
    <row r="52" spans="3:8" x14ac:dyDescent="0.3">
      <c r="C52" s="40"/>
      <c r="D52" s="40"/>
      <c r="E52" s="40"/>
      <c r="F52" s="40"/>
      <c r="G52" s="40"/>
      <c r="H52" s="40"/>
    </row>
    <row r="53" spans="3:8" x14ac:dyDescent="0.3">
      <c r="C53" s="40"/>
      <c r="D53" s="40"/>
      <c r="E53" s="40"/>
      <c r="F53" s="40"/>
      <c r="G53" s="40"/>
      <c r="H53" s="40"/>
    </row>
    <row r="54" spans="3:8" x14ac:dyDescent="0.3">
      <c r="C54" s="40"/>
      <c r="D54" s="40"/>
      <c r="E54" s="40"/>
      <c r="F54" s="40"/>
      <c r="G54" s="40"/>
      <c r="H54" s="40"/>
    </row>
    <row r="55" spans="3:8" x14ac:dyDescent="0.3">
      <c r="C55" s="40"/>
      <c r="D55" s="40"/>
      <c r="E55" s="40"/>
      <c r="F55" s="40"/>
      <c r="G55" s="40"/>
      <c r="H55" s="40"/>
    </row>
    <row r="56" spans="3:8" x14ac:dyDescent="0.3">
      <c r="C56" s="40"/>
      <c r="D56" s="40"/>
      <c r="E56" s="40"/>
      <c r="F56" s="40"/>
      <c r="G56" s="40"/>
      <c r="H56" s="40"/>
    </row>
  </sheetData>
  <sheetProtection sheet="1" objects="1" scenarios="1"/>
  <hyperlinks>
    <hyperlink ref="B12" location="'9184AZ'!A1" display="ANIMATION ZH" xr:uid="{57AC10FE-9356-4060-9378-9C136137D097}"/>
    <hyperlink ref="B13" location="'9184ENS'!A1" display="CONVENTION ENS" xr:uid="{90D21224-76A8-4DE2-8F4E-B68DEAD1E0FE}"/>
    <hyperlink ref="B16" location="'9200PE'!A1" display="PNA PERC" xr:uid="{46FAEEBF-FE3F-4BA2-B5EF-205C6D97862B}"/>
    <hyperlink ref="B17" location="'9213ME'!A1" display="ETANG DES JONCQUIERS" xr:uid="{0D56902E-7ACA-485A-86FB-BCCFBD007B76}"/>
    <hyperlink ref="B18" location="'9284BA'!A1" display="BARTHELASSE " xr:uid="{3984BA0A-EB1D-4952-826D-E3BB36506E32}"/>
    <hyperlink ref="B19" location="'9284BI'!A1" display="BELLE ILE" xr:uid="{F39BA4EF-A270-44CF-82EC-27CD83332E0C}"/>
    <hyperlink ref="B20" location="'9284BO'!A1" display="BASE ORANGE" xr:uid="{C055EB64-D0E2-4124-BD77-DD43453E3A14}"/>
    <hyperlink ref="B21" location="'9284CA'!A1" display="ZH CALAVON" xr:uid="{39894FDD-F64D-4480-BA61-8C90869B0DB0}"/>
    <hyperlink ref="B22" location="'9284CO'!A1" display="LES CONFINES" xr:uid="{1B3DB898-5435-44C1-A915-43C2854420AF}"/>
    <hyperlink ref="B23" location="'9284CR'!A1" display="CROUSIERE" xr:uid="{A003760D-F75D-4290-B564-224A74CDE29C}"/>
    <hyperlink ref="B24" location="'9284DL'!A1" display="DURANCE LAFARGE" xr:uid="{BB102CC8-402B-41BA-AC97-BED119FAE667}"/>
    <hyperlink ref="B26" location="'9284ES'!A1" display="ETANG SALE " xr:uid="{1F54F055-90C6-473E-BBCB-2A3E1F511614}"/>
    <hyperlink ref="B28" location="'9284LB'!A1" display="Colline LA BRUYERE" xr:uid="{1BAA358A-0A88-450D-BEEF-435CB345D88F}"/>
    <hyperlink ref="B29" location="'9284ME'!A1" display="Garrigue MERINDOL" xr:uid="{7659A4DC-5398-4AB2-B509-FFECCEE559E9}"/>
    <hyperlink ref="B30" location="'9284MG'!A1" display="MARAIS DU GRES" xr:uid="{4190A8DB-0D9E-46CB-8110-CBD0A55AD8DD}"/>
    <hyperlink ref="B31" location="'9284MT'!A1" display="MARES TEMPORAIRES " xr:uid="{5F9AE8DB-CBC8-4FF0-9FCD-F71E4FEB90D8}"/>
    <hyperlink ref="B33" location="'9284PC'!A1" display="PALUDS DE COURTHEZON" xr:uid="{1CB6BD73-F5BD-4B34-AC97-AC531AB377E2}"/>
    <hyperlink ref="B35" location="'9284SE'!A1" display="SENANCOLE" xr:uid="{F97F0CAA-925F-4FE6-B0C2-0CD616FC855B}"/>
    <hyperlink ref="B36" location="'9284SLB'!A1" display="7 LACS" xr:uid="{9D9616F6-024A-48F8-A81D-E091C5EA94C5}"/>
    <hyperlink ref="B37" location="'9284VA'!A1" display="VALESCURE " xr:uid="{FDDF3001-EA5F-4CC1-ADDB-EE38CF5CA781}"/>
    <hyperlink ref="B38" location="'9284VQ'!A1" display="VAQUIERES" xr:uid="{CABC609B-DBA4-47A2-9CCF-6E941402D52D}"/>
    <hyperlink ref="B27" location="'9284IV'!A1" display="ILE VIEILLE" xr:uid="{FDD0835A-7BD2-4611-B6BC-02EED43FFAEF}"/>
    <hyperlink ref="B32" location="'9284PAV'!A1" display="PAVOUYERE" xr:uid="{3050BCC9-EBCA-4020-9969-8E42CCF93719}"/>
    <hyperlink ref="B34" location="'9284SA'!A1" display="SAXY" xr:uid="{84289452-04C1-4272-8D15-DC376A37D307}"/>
    <hyperlink ref="B39" location="'9500VA'!A1" display="VIE ASSOCIATIVE" xr:uid="{E7BB3AFF-1C9A-4447-A1AC-29B1971FEAEF}"/>
    <hyperlink ref="B7" location="'9084GA'!A1" display="GRAND AVIGNON" xr:uid="{9A0A972D-7849-41AE-AB6D-513D0DBB8488}"/>
    <hyperlink ref="B9" location="'9101PES'!A1" display="PE SUBVENTION" xr:uid="{338940B3-97B6-496B-AA30-DC9B7889F8D2}"/>
    <hyperlink ref="B10" location="'9102PEP'!A1" display="PE PRESTATION" xr:uid="{913DEAEA-E4DF-472C-95DC-501A1AA3F5BD}"/>
    <hyperlink ref="B8" location="'9084LNA'!A1" display="LIFE NATURARMY" xr:uid="{91865388-B488-45B3-9867-BC584926DF34}"/>
    <hyperlink ref="B15" location="'9200OU'!A1" display="PNA OUTARDES" xr:uid="{01D3844C-1F7B-4D9E-86E7-475D12651F74}"/>
    <hyperlink ref="B6" location="'9084EXZH'!A1" display="EXPERTISE ZONE HUMIDE" xr:uid="{DFD0C859-055D-495B-8DD3-A29A85580924}"/>
    <hyperlink ref="B3" location="'9084ABCV'!A1" display="ABC VENTOUX" xr:uid="{7DDA855B-F795-4EE2-8405-A91D7C6A7C3B}"/>
    <hyperlink ref="B4" location="'9084BRA'!A1" display="BRAS DES ARMENIERS" xr:uid="{46218852-37E3-4EB4-A5E5-8E38ED323FC6}"/>
    <hyperlink ref="B5" location="'9084EXDDT'!A1" display="Expertise DDT84" xr:uid="{2716D508-A6F2-4054-9E1B-5174106813C8}"/>
    <hyperlink ref="B11" location="'9184ABC'!A1" display="ABC SAUMANE" xr:uid="{AF2A5968-ED1F-4328-AFCA-4B681B9B5A35}"/>
    <hyperlink ref="B14" location="'9184MSV'!A1" display="MARES SUD VENTOUX" xr:uid="{1B43ED31-5C57-4A4A-B6C9-42714D169A68}"/>
    <hyperlink ref="B25" location="'SYNTHESE PREVI'!A1" display="ETANG DU RUTH" xr:uid="{BA027B2A-2F99-4048-91E7-AED17412AA0B}"/>
    <hyperlink ref="B41" location="'9600NA'!A1" display="NON AFFECTABLE" xr:uid="{60500811-68D0-4814-AF7F-215298B30C30}"/>
    <hyperlink ref="B40" location="'9600AG'!A1" display="AG" xr:uid="{2B67B96A-2228-43DE-96A8-C68D4166FDFD}"/>
    <hyperlink ref="B2" location="'0000VIERGE'!A1" display="ONGLET VIERGE" xr:uid="{9825A13C-4950-4E91-BFE0-D2A26371BA64}"/>
  </hyperlink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N57"/>
  <sheetViews>
    <sheetView tabSelected="1" zoomScale="70" zoomScaleNormal="70" workbookViewId="0">
      <pane ySplit="2" topLeftCell="A21" activePane="bottomLeft" state="frozen"/>
      <selection activeCell="J23" sqref="J23"/>
      <selection pane="bottomLeft" activeCell="P32" sqref="P32"/>
    </sheetView>
  </sheetViews>
  <sheetFormatPr baseColWidth="10" defaultColWidth="11.5546875" defaultRowHeight="13.8" x14ac:dyDescent="0.3"/>
  <cols>
    <col min="1" max="1" width="3.33203125" style="57" customWidth="1"/>
    <col min="2" max="2" width="14.5546875" style="55" customWidth="1"/>
    <col min="3" max="3" width="32.109375" style="55" bestFit="1" customWidth="1"/>
    <col min="4" max="4" width="10.88671875" style="70" bestFit="1" customWidth="1"/>
    <col min="5" max="5" width="8.77734375" style="70" customWidth="1"/>
    <col min="6" max="9" width="7.77734375" style="70" bestFit="1" customWidth="1"/>
    <col min="10" max="10" width="6.6640625" style="70" customWidth="1"/>
    <col min="11" max="13" width="7.77734375" style="70" bestFit="1" customWidth="1"/>
    <col min="14" max="14" width="24.5546875" style="57" customWidth="1"/>
    <col min="15" max="16384" width="11.5546875" style="55"/>
  </cols>
  <sheetData>
    <row r="1" spans="1:14" s="48" customFormat="1" ht="19.2" customHeight="1" thickBot="1" x14ac:dyDescent="0.4">
      <c r="A1" s="76"/>
      <c r="B1" s="77"/>
      <c r="C1" s="78" t="s">
        <v>85</v>
      </c>
      <c r="D1" s="47">
        <v>2023</v>
      </c>
      <c r="E1" s="47"/>
      <c r="F1" s="47"/>
      <c r="G1" s="47"/>
      <c r="H1" s="47"/>
      <c r="I1" s="47"/>
      <c r="J1" s="47"/>
      <c r="K1" s="47"/>
      <c r="L1" s="47"/>
      <c r="M1" s="47"/>
      <c r="N1" s="47"/>
    </row>
    <row r="2" spans="1:14" s="52" customFormat="1" ht="62.4" thickBot="1" x14ac:dyDescent="0.35">
      <c r="A2" s="79" t="s">
        <v>86</v>
      </c>
      <c r="B2" s="80" t="s">
        <v>0</v>
      </c>
      <c r="C2" s="80" t="s">
        <v>1</v>
      </c>
      <c r="D2" s="49" t="s">
        <v>87</v>
      </c>
      <c r="E2" s="50" t="s">
        <v>88</v>
      </c>
      <c r="F2" s="50" t="s">
        <v>89</v>
      </c>
      <c r="G2" s="50" t="s">
        <v>90</v>
      </c>
      <c r="H2" s="50" t="s">
        <v>91</v>
      </c>
      <c r="I2" s="50" t="s">
        <v>92</v>
      </c>
      <c r="J2" s="50" t="s">
        <v>93</v>
      </c>
      <c r="K2" s="50" t="s">
        <v>94</v>
      </c>
      <c r="L2" s="50" t="s">
        <v>95</v>
      </c>
      <c r="M2" s="50" t="s">
        <v>96</v>
      </c>
      <c r="N2" s="51" t="str">
        <f>"TOTAL prévi "&amp;D1</f>
        <v>TOTAL prévi 2023</v>
      </c>
    </row>
    <row r="3" spans="1:14" ht="14.4" x14ac:dyDescent="0.3">
      <c r="A3" s="81" t="s">
        <v>97</v>
      </c>
      <c r="B3" s="45" t="s">
        <v>4</v>
      </c>
      <c r="C3" s="28" t="s">
        <v>5</v>
      </c>
      <c r="D3" s="137">
        <f ca="1">SUM(INDIRECT($B3 &amp; "!D$7:D$22"))</f>
        <v>0</v>
      </c>
      <c r="E3" s="137">
        <f ca="1">SUM(INDIRECT($B3 &amp; "!E$7:E$22"))</f>
        <v>0</v>
      </c>
      <c r="F3" s="137">
        <f ca="1">SUM(INDIRECT($B3 &amp; "!F$7:F$22"))</f>
        <v>0</v>
      </c>
      <c r="G3" s="137">
        <f ca="1">SUM(INDIRECT($B3 &amp; "!G$7:G$22"))</f>
        <v>0</v>
      </c>
      <c r="H3" s="137">
        <f ca="1">SUM(INDIRECT($B3 &amp; "!H$7:H$22"))</f>
        <v>0</v>
      </c>
      <c r="I3" s="137">
        <f ca="1">SUM(INDIRECT($B3 &amp; "!I$7:I$22"))</f>
        <v>0</v>
      </c>
      <c r="J3" s="137">
        <f ca="1">SUM(INDIRECT($B3 &amp; "!J$7:J$22"))</f>
        <v>0</v>
      </c>
      <c r="K3" s="137">
        <f ca="1">SUM(INDIRECT($B3 &amp; "!K$7:K$22"))</f>
        <v>0</v>
      </c>
      <c r="L3" s="137">
        <f ca="1">SUM(INDIRECT($B3 &amp; "!L$7:L$22"))</f>
        <v>0</v>
      </c>
      <c r="M3" s="137">
        <f ca="1">SUM(INDIRECT($B3 &amp; "!M$7:M$22"))</f>
        <v>0</v>
      </c>
      <c r="N3" s="54">
        <f ca="1">SUM(D3:M3)</f>
        <v>0</v>
      </c>
    </row>
    <row r="4" spans="1:14" ht="14.4" x14ac:dyDescent="0.3">
      <c r="A4" s="81" t="s">
        <v>97</v>
      </c>
      <c r="B4" s="44" t="s">
        <v>7</v>
      </c>
      <c r="C4" s="28" t="s">
        <v>8</v>
      </c>
      <c r="D4" s="137">
        <f t="shared" ref="D4:D41" ca="1" si="0">SUM(INDIRECT($B4 &amp; "!D$7:D$22"))</f>
        <v>0</v>
      </c>
      <c r="E4" s="137">
        <f t="shared" ref="E4:E41" ca="1" si="1">SUM(INDIRECT($B4 &amp; "!E$7:E$22"))</f>
        <v>0</v>
      </c>
      <c r="F4" s="137">
        <f t="shared" ref="F4:F41" ca="1" si="2">SUM(INDIRECT($B4 &amp; "!F$7:F$22"))</f>
        <v>0</v>
      </c>
      <c r="G4" s="137">
        <f t="shared" ref="G4:G41" ca="1" si="3">SUM(INDIRECT($B4 &amp; "!G$7:G$22"))</f>
        <v>0</v>
      </c>
      <c r="H4" s="137">
        <f t="shared" ref="H4:H41" ca="1" si="4">SUM(INDIRECT($B4 &amp; "!H$7:H$22"))</f>
        <v>0</v>
      </c>
      <c r="I4" s="137">
        <f t="shared" ref="I4:I41" ca="1" si="5">SUM(INDIRECT($B4 &amp; "!I$7:I$22"))</f>
        <v>0</v>
      </c>
      <c r="J4" s="137">
        <f t="shared" ref="J4:J41" ca="1" si="6">SUM(INDIRECT($B4 &amp; "!J$7:J$22"))</f>
        <v>0</v>
      </c>
      <c r="K4" s="137">
        <f t="shared" ref="K4:K41" ca="1" si="7">SUM(INDIRECT($B4 &amp; "!K$7:K$22"))</f>
        <v>0</v>
      </c>
      <c r="L4" s="137">
        <f t="shared" ref="L4:L41" ca="1" si="8">SUM(INDIRECT($B4 &amp; "!L$7:L$22"))</f>
        <v>0</v>
      </c>
      <c r="M4" s="137">
        <f t="shared" ref="M4:M41" ca="1" si="9">SUM(INDIRECT($B4 &amp; "!M$7:M$22"))</f>
        <v>0</v>
      </c>
      <c r="N4" s="54">
        <f t="shared" ref="N4:N41" ca="1" si="10">SUM(D4:M4)</f>
        <v>0</v>
      </c>
    </row>
    <row r="5" spans="1:14" ht="14.4" x14ac:dyDescent="0.3">
      <c r="A5" s="81" t="s">
        <v>97</v>
      </c>
      <c r="B5" s="44" t="s">
        <v>10</v>
      </c>
      <c r="C5" s="28" t="s">
        <v>11</v>
      </c>
      <c r="D5" s="137">
        <f t="shared" ca="1" si="0"/>
        <v>0</v>
      </c>
      <c r="E5" s="137">
        <f t="shared" ca="1" si="1"/>
        <v>0</v>
      </c>
      <c r="F5" s="137">
        <f t="shared" ca="1" si="2"/>
        <v>0</v>
      </c>
      <c r="G5" s="137">
        <f t="shared" ca="1" si="3"/>
        <v>0</v>
      </c>
      <c r="H5" s="137">
        <f t="shared" ca="1" si="4"/>
        <v>0</v>
      </c>
      <c r="I5" s="137">
        <f t="shared" ca="1" si="5"/>
        <v>0</v>
      </c>
      <c r="J5" s="137">
        <f t="shared" ca="1" si="6"/>
        <v>0</v>
      </c>
      <c r="K5" s="137">
        <f t="shared" ca="1" si="7"/>
        <v>0</v>
      </c>
      <c r="L5" s="137">
        <f t="shared" ca="1" si="8"/>
        <v>0</v>
      </c>
      <c r="M5" s="137">
        <f t="shared" ca="1" si="9"/>
        <v>0</v>
      </c>
      <c r="N5" s="54">
        <f t="shared" ca="1" si="10"/>
        <v>0</v>
      </c>
    </row>
    <row r="6" spans="1:14" ht="14.4" x14ac:dyDescent="0.3">
      <c r="A6" s="81" t="s">
        <v>97</v>
      </c>
      <c r="B6" s="44" t="s">
        <v>13</v>
      </c>
      <c r="C6" s="28" t="s">
        <v>14</v>
      </c>
      <c r="D6" s="137">
        <f t="shared" ca="1" si="0"/>
        <v>0</v>
      </c>
      <c r="E6" s="137">
        <f t="shared" ca="1" si="1"/>
        <v>0</v>
      </c>
      <c r="F6" s="137">
        <f t="shared" ca="1" si="2"/>
        <v>0</v>
      </c>
      <c r="G6" s="137">
        <f t="shared" ca="1" si="3"/>
        <v>0</v>
      </c>
      <c r="H6" s="137">
        <f t="shared" ca="1" si="4"/>
        <v>0</v>
      </c>
      <c r="I6" s="137">
        <f t="shared" ca="1" si="5"/>
        <v>0</v>
      </c>
      <c r="J6" s="137">
        <f t="shared" ca="1" si="6"/>
        <v>0</v>
      </c>
      <c r="K6" s="137">
        <f t="shared" ca="1" si="7"/>
        <v>0</v>
      </c>
      <c r="L6" s="137">
        <f t="shared" ca="1" si="8"/>
        <v>0</v>
      </c>
      <c r="M6" s="137">
        <f t="shared" ca="1" si="9"/>
        <v>0</v>
      </c>
      <c r="N6" s="54">
        <f t="shared" ca="1" si="10"/>
        <v>0</v>
      </c>
    </row>
    <row r="7" spans="1:14" ht="14.4" x14ac:dyDescent="0.3">
      <c r="A7" s="81" t="s">
        <v>97</v>
      </c>
      <c r="B7" s="45" t="s">
        <v>15</v>
      </c>
      <c r="C7" s="28" t="s">
        <v>16</v>
      </c>
      <c r="D7" s="137">
        <f t="shared" ca="1" si="0"/>
        <v>0</v>
      </c>
      <c r="E7" s="137">
        <f t="shared" ca="1" si="1"/>
        <v>2</v>
      </c>
      <c r="F7" s="137">
        <f t="shared" ca="1" si="2"/>
        <v>0</v>
      </c>
      <c r="G7" s="137">
        <f t="shared" ca="1" si="3"/>
        <v>5</v>
      </c>
      <c r="H7" s="137">
        <f t="shared" ca="1" si="4"/>
        <v>0</v>
      </c>
      <c r="I7" s="137">
        <f t="shared" ca="1" si="5"/>
        <v>9</v>
      </c>
      <c r="J7" s="137">
        <f t="shared" ca="1" si="6"/>
        <v>0</v>
      </c>
      <c r="K7" s="137">
        <f t="shared" ca="1" si="7"/>
        <v>0</v>
      </c>
      <c r="L7" s="137">
        <f t="shared" ca="1" si="8"/>
        <v>0</v>
      </c>
      <c r="M7" s="137">
        <f t="shared" ca="1" si="9"/>
        <v>0</v>
      </c>
      <c r="N7" s="54">
        <f t="shared" ca="1" si="10"/>
        <v>16</v>
      </c>
    </row>
    <row r="8" spans="1:14" ht="14.4" x14ac:dyDescent="0.3">
      <c r="A8" s="81" t="s">
        <v>97</v>
      </c>
      <c r="B8" s="44" t="s">
        <v>17</v>
      </c>
      <c r="C8" s="28" t="s">
        <v>18</v>
      </c>
      <c r="D8" s="137">
        <f t="shared" ca="1" si="0"/>
        <v>0</v>
      </c>
      <c r="E8" s="137">
        <f t="shared" ca="1" si="1"/>
        <v>0</v>
      </c>
      <c r="F8" s="137">
        <f t="shared" ca="1" si="2"/>
        <v>0</v>
      </c>
      <c r="G8" s="137">
        <f t="shared" ca="1" si="3"/>
        <v>0</v>
      </c>
      <c r="H8" s="137">
        <f t="shared" ca="1" si="4"/>
        <v>0</v>
      </c>
      <c r="I8" s="137">
        <f t="shared" ca="1" si="5"/>
        <v>0</v>
      </c>
      <c r="J8" s="137">
        <f t="shared" ca="1" si="6"/>
        <v>0</v>
      </c>
      <c r="K8" s="137">
        <f t="shared" ca="1" si="7"/>
        <v>0</v>
      </c>
      <c r="L8" s="137">
        <f t="shared" ca="1" si="8"/>
        <v>0</v>
      </c>
      <c r="M8" s="137">
        <f t="shared" ca="1" si="9"/>
        <v>0</v>
      </c>
      <c r="N8" s="54">
        <f t="shared" ca="1" si="10"/>
        <v>0</v>
      </c>
    </row>
    <row r="9" spans="1:14" ht="14.4" x14ac:dyDescent="0.3">
      <c r="A9" s="81" t="s">
        <v>97</v>
      </c>
      <c r="B9" s="45" t="s">
        <v>19</v>
      </c>
      <c r="C9" s="29" t="s">
        <v>20</v>
      </c>
      <c r="D9" s="137">
        <f t="shared" ca="1" si="0"/>
        <v>0</v>
      </c>
      <c r="E9" s="137">
        <f t="shared" ca="1" si="1"/>
        <v>0</v>
      </c>
      <c r="F9" s="137">
        <f t="shared" ca="1" si="2"/>
        <v>0</v>
      </c>
      <c r="G9" s="137">
        <f t="shared" ca="1" si="3"/>
        <v>0</v>
      </c>
      <c r="H9" s="137">
        <f t="shared" ca="1" si="4"/>
        <v>0</v>
      </c>
      <c r="I9" s="137">
        <f t="shared" ca="1" si="5"/>
        <v>0</v>
      </c>
      <c r="J9" s="137">
        <f t="shared" ca="1" si="6"/>
        <v>0</v>
      </c>
      <c r="K9" s="137">
        <f t="shared" ca="1" si="7"/>
        <v>0</v>
      </c>
      <c r="L9" s="137">
        <f t="shared" ca="1" si="8"/>
        <v>0</v>
      </c>
      <c r="M9" s="137">
        <f t="shared" ca="1" si="9"/>
        <v>0</v>
      </c>
      <c r="N9" s="54">
        <f t="shared" ca="1" si="10"/>
        <v>0</v>
      </c>
    </row>
    <row r="10" spans="1:14" ht="14.4" x14ac:dyDescent="0.3">
      <c r="A10" s="81" t="s">
        <v>97</v>
      </c>
      <c r="B10" s="45" t="s">
        <v>21</v>
      </c>
      <c r="C10" s="28" t="s">
        <v>22</v>
      </c>
      <c r="D10" s="137">
        <f t="shared" ca="1" si="0"/>
        <v>0</v>
      </c>
      <c r="E10" s="137">
        <f t="shared" ca="1" si="1"/>
        <v>0</v>
      </c>
      <c r="F10" s="137">
        <f t="shared" ca="1" si="2"/>
        <v>0</v>
      </c>
      <c r="G10" s="137">
        <f t="shared" ca="1" si="3"/>
        <v>0</v>
      </c>
      <c r="H10" s="137">
        <f t="shared" ca="1" si="4"/>
        <v>0</v>
      </c>
      <c r="I10" s="137">
        <f t="shared" ca="1" si="5"/>
        <v>0</v>
      </c>
      <c r="J10" s="137">
        <f t="shared" ca="1" si="6"/>
        <v>0</v>
      </c>
      <c r="K10" s="137">
        <f t="shared" ca="1" si="7"/>
        <v>0</v>
      </c>
      <c r="L10" s="137">
        <f t="shared" ca="1" si="8"/>
        <v>0</v>
      </c>
      <c r="M10" s="137">
        <f t="shared" ca="1" si="9"/>
        <v>0</v>
      </c>
      <c r="N10" s="54">
        <f t="shared" ca="1" si="10"/>
        <v>0</v>
      </c>
    </row>
    <row r="11" spans="1:14" ht="14.4" x14ac:dyDescent="0.3">
      <c r="A11" s="81" t="s">
        <v>97</v>
      </c>
      <c r="B11" s="45" t="s">
        <v>23</v>
      </c>
      <c r="C11" s="28" t="s">
        <v>24</v>
      </c>
      <c r="D11" s="137">
        <f t="shared" ca="1" si="0"/>
        <v>0</v>
      </c>
      <c r="E11" s="137">
        <f t="shared" ca="1" si="1"/>
        <v>0</v>
      </c>
      <c r="F11" s="137">
        <f t="shared" ca="1" si="2"/>
        <v>0</v>
      </c>
      <c r="G11" s="137">
        <f t="shared" ca="1" si="3"/>
        <v>3</v>
      </c>
      <c r="H11" s="137">
        <f t="shared" ca="1" si="4"/>
        <v>0</v>
      </c>
      <c r="I11" s="137">
        <f t="shared" ca="1" si="5"/>
        <v>0</v>
      </c>
      <c r="J11" s="137">
        <f t="shared" ca="1" si="6"/>
        <v>0</v>
      </c>
      <c r="K11" s="137">
        <f t="shared" ca="1" si="7"/>
        <v>0</v>
      </c>
      <c r="L11" s="137">
        <f t="shared" ca="1" si="8"/>
        <v>0</v>
      </c>
      <c r="M11" s="137">
        <f t="shared" ca="1" si="9"/>
        <v>0</v>
      </c>
      <c r="N11" s="54">
        <f t="shared" ca="1" si="10"/>
        <v>3</v>
      </c>
    </row>
    <row r="12" spans="1:14" ht="14.4" x14ac:dyDescent="0.3">
      <c r="A12" s="81" t="s">
        <v>97</v>
      </c>
      <c r="B12" s="45" t="s">
        <v>25</v>
      </c>
      <c r="C12" s="28" t="s">
        <v>26</v>
      </c>
      <c r="D12" s="137">
        <f t="shared" ca="1" si="0"/>
        <v>0</v>
      </c>
      <c r="E12" s="137">
        <f t="shared" ca="1" si="1"/>
        <v>0</v>
      </c>
      <c r="F12" s="137">
        <f t="shared" ca="1" si="2"/>
        <v>126</v>
      </c>
      <c r="G12" s="137">
        <f t="shared" ca="1" si="3"/>
        <v>0</v>
      </c>
      <c r="H12" s="137">
        <f t="shared" ca="1" si="4"/>
        <v>0</v>
      </c>
      <c r="I12" s="137">
        <f t="shared" ca="1" si="5"/>
        <v>0</v>
      </c>
      <c r="J12" s="137">
        <f t="shared" ca="1" si="6"/>
        <v>0</v>
      </c>
      <c r="K12" s="137">
        <f t="shared" ca="1" si="7"/>
        <v>0</v>
      </c>
      <c r="L12" s="137">
        <f t="shared" ca="1" si="8"/>
        <v>0</v>
      </c>
      <c r="M12" s="137">
        <f t="shared" ca="1" si="9"/>
        <v>0</v>
      </c>
      <c r="N12" s="54">
        <f t="shared" ca="1" si="10"/>
        <v>126</v>
      </c>
    </row>
    <row r="13" spans="1:14" ht="14.4" x14ac:dyDescent="0.3">
      <c r="A13" s="81" t="s">
        <v>97</v>
      </c>
      <c r="B13" s="45" t="s">
        <v>27</v>
      </c>
      <c r="C13" s="28" t="s">
        <v>28</v>
      </c>
      <c r="D13" s="137">
        <f t="shared" ca="1" si="0"/>
        <v>0</v>
      </c>
      <c r="E13" s="137">
        <f t="shared" ca="1" si="1"/>
        <v>0</v>
      </c>
      <c r="F13" s="137">
        <f t="shared" ca="1" si="2"/>
        <v>0</v>
      </c>
      <c r="G13" s="137">
        <f t="shared" ca="1" si="3"/>
        <v>0</v>
      </c>
      <c r="H13" s="137">
        <f t="shared" ca="1" si="4"/>
        <v>0</v>
      </c>
      <c r="I13" s="137">
        <f t="shared" ca="1" si="5"/>
        <v>0</v>
      </c>
      <c r="J13" s="137">
        <f t="shared" ca="1" si="6"/>
        <v>0</v>
      </c>
      <c r="K13" s="137">
        <f t="shared" ca="1" si="7"/>
        <v>0</v>
      </c>
      <c r="L13" s="137">
        <f t="shared" ca="1" si="8"/>
        <v>0</v>
      </c>
      <c r="M13" s="137">
        <f t="shared" ca="1" si="9"/>
        <v>0</v>
      </c>
      <c r="N13" s="54">
        <f t="shared" ca="1" si="10"/>
        <v>0</v>
      </c>
    </row>
    <row r="14" spans="1:14" s="56" customFormat="1" ht="14.4" x14ac:dyDescent="0.3">
      <c r="A14" s="82" t="s">
        <v>97</v>
      </c>
      <c r="B14" s="45" t="s">
        <v>29</v>
      </c>
      <c r="C14" s="28" t="s">
        <v>30</v>
      </c>
      <c r="D14" s="137">
        <f t="shared" ca="1" si="0"/>
        <v>0.5</v>
      </c>
      <c r="E14" s="137">
        <f t="shared" ca="1" si="1"/>
        <v>0</v>
      </c>
      <c r="F14" s="137">
        <f t="shared" ca="1" si="2"/>
        <v>0</v>
      </c>
      <c r="G14" s="137">
        <f t="shared" ca="1" si="3"/>
        <v>59.5</v>
      </c>
      <c r="H14" s="137">
        <f t="shared" ca="1" si="4"/>
        <v>0</v>
      </c>
      <c r="I14" s="137">
        <f t="shared" ca="1" si="5"/>
        <v>0</v>
      </c>
      <c r="J14" s="137">
        <f t="shared" ca="1" si="6"/>
        <v>0</v>
      </c>
      <c r="K14" s="137">
        <f t="shared" ca="1" si="7"/>
        <v>0</v>
      </c>
      <c r="L14" s="137">
        <f t="shared" ca="1" si="8"/>
        <v>0</v>
      </c>
      <c r="M14" s="137">
        <f t="shared" ca="1" si="9"/>
        <v>0</v>
      </c>
      <c r="N14" s="54">
        <f t="shared" ca="1" si="10"/>
        <v>60</v>
      </c>
    </row>
    <row r="15" spans="1:14" ht="14.4" x14ac:dyDescent="0.3">
      <c r="A15" s="81" t="s">
        <v>97</v>
      </c>
      <c r="B15" s="45" t="s">
        <v>31</v>
      </c>
      <c r="C15" s="28" t="s">
        <v>32</v>
      </c>
      <c r="D15" s="137">
        <f t="shared" ca="1" si="0"/>
        <v>0</v>
      </c>
      <c r="E15" s="137">
        <f t="shared" ca="1" si="1"/>
        <v>0</v>
      </c>
      <c r="F15" s="137">
        <f t="shared" ca="1" si="2"/>
        <v>0</v>
      </c>
      <c r="G15" s="137">
        <f t="shared" ca="1" si="3"/>
        <v>0</v>
      </c>
      <c r="H15" s="137">
        <f t="shared" ca="1" si="4"/>
        <v>0</v>
      </c>
      <c r="I15" s="137">
        <f t="shared" ca="1" si="5"/>
        <v>0</v>
      </c>
      <c r="J15" s="137">
        <f t="shared" ca="1" si="6"/>
        <v>0</v>
      </c>
      <c r="K15" s="137">
        <f t="shared" ca="1" si="7"/>
        <v>0</v>
      </c>
      <c r="L15" s="137">
        <f t="shared" ca="1" si="8"/>
        <v>0</v>
      </c>
      <c r="M15" s="137">
        <f t="shared" ca="1" si="9"/>
        <v>0</v>
      </c>
      <c r="N15" s="54">
        <f t="shared" ca="1" si="10"/>
        <v>0</v>
      </c>
    </row>
    <row r="16" spans="1:14" s="56" customFormat="1" ht="14.4" x14ac:dyDescent="0.3">
      <c r="A16" s="82" t="s">
        <v>97</v>
      </c>
      <c r="B16" s="45" t="s">
        <v>33</v>
      </c>
      <c r="C16" s="28" t="s">
        <v>34</v>
      </c>
      <c r="D16" s="137">
        <f t="shared" ca="1" si="0"/>
        <v>0</v>
      </c>
      <c r="E16" s="137">
        <f t="shared" ca="1" si="1"/>
        <v>0</v>
      </c>
      <c r="F16" s="137">
        <f t="shared" ca="1" si="2"/>
        <v>0</v>
      </c>
      <c r="G16" s="137">
        <f t="shared" ca="1" si="3"/>
        <v>0</v>
      </c>
      <c r="H16" s="137">
        <f t="shared" ca="1" si="4"/>
        <v>0</v>
      </c>
      <c r="I16" s="137">
        <f t="shared" ca="1" si="5"/>
        <v>0</v>
      </c>
      <c r="J16" s="137">
        <f t="shared" ca="1" si="6"/>
        <v>0</v>
      </c>
      <c r="K16" s="137">
        <f t="shared" ca="1" si="7"/>
        <v>0</v>
      </c>
      <c r="L16" s="137">
        <f t="shared" ca="1" si="8"/>
        <v>0</v>
      </c>
      <c r="M16" s="137">
        <f t="shared" ca="1" si="9"/>
        <v>0</v>
      </c>
      <c r="N16" s="54">
        <f t="shared" ca="1" si="10"/>
        <v>0</v>
      </c>
    </row>
    <row r="17" spans="1:14" ht="14.4" x14ac:dyDescent="0.3">
      <c r="A17" s="81" t="s">
        <v>97</v>
      </c>
      <c r="B17" s="45" t="s">
        <v>35</v>
      </c>
      <c r="C17" s="28" t="s">
        <v>36</v>
      </c>
      <c r="D17" s="137">
        <f t="shared" ca="1" si="0"/>
        <v>0</v>
      </c>
      <c r="E17" s="137">
        <f t="shared" ca="1" si="1"/>
        <v>4.5</v>
      </c>
      <c r="F17" s="137">
        <f t="shared" ca="1" si="2"/>
        <v>0</v>
      </c>
      <c r="G17" s="137">
        <f t="shared" ca="1" si="3"/>
        <v>22.25</v>
      </c>
      <c r="H17" s="137">
        <f t="shared" ca="1" si="4"/>
        <v>0</v>
      </c>
      <c r="I17" s="137">
        <f t="shared" ca="1" si="5"/>
        <v>0</v>
      </c>
      <c r="J17" s="137">
        <f t="shared" ca="1" si="6"/>
        <v>0</v>
      </c>
      <c r="K17" s="137">
        <f t="shared" ca="1" si="7"/>
        <v>0</v>
      </c>
      <c r="L17" s="137">
        <f t="shared" ca="1" si="8"/>
        <v>0</v>
      </c>
      <c r="M17" s="137">
        <f t="shared" ca="1" si="9"/>
        <v>0</v>
      </c>
      <c r="N17" s="54">
        <f t="shared" ca="1" si="10"/>
        <v>26.75</v>
      </c>
    </row>
    <row r="18" spans="1:14" ht="12" customHeight="1" x14ac:dyDescent="0.3">
      <c r="A18" s="81" t="s">
        <v>97</v>
      </c>
      <c r="B18" s="45" t="s">
        <v>37</v>
      </c>
      <c r="C18" s="28" t="s">
        <v>38</v>
      </c>
      <c r="D18" s="137">
        <f t="shared" ca="1" si="0"/>
        <v>0</v>
      </c>
      <c r="E18" s="137">
        <f t="shared" ca="1" si="1"/>
        <v>0</v>
      </c>
      <c r="F18" s="137">
        <f t="shared" ca="1" si="2"/>
        <v>0</v>
      </c>
      <c r="G18" s="137">
        <f t="shared" ca="1" si="3"/>
        <v>0</v>
      </c>
      <c r="H18" s="137">
        <f t="shared" ca="1" si="4"/>
        <v>0</v>
      </c>
      <c r="I18" s="137">
        <f t="shared" ca="1" si="5"/>
        <v>0</v>
      </c>
      <c r="J18" s="137">
        <f t="shared" ca="1" si="6"/>
        <v>0</v>
      </c>
      <c r="K18" s="137">
        <f t="shared" ca="1" si="7"/>
        <v>0</v>
      </c>
      <c r="L18" s="137">
        <f t="shared" ca="1" si="8"/>
        <v>0</v>
      </c>
      <c r="M18" s="137">
        <f t="shared" ca="1" si="9"/>
        <v>0</v>
      </c>
      <c r="N18" s="54">
        <f t="shared" ca="1" si="10"/>
        <v>0</v>
      </c>
    </row>
    <row r="19" spans="1:14" ht="14.4" x14ac:dyDescent="0.3">
      <c r="A19" s="81" t="s">
        <v>97</v>
      </c>
      <c r="B19" s="45" t="s">
        <v>39</v>
      </c>
      <c r="C19" s="28" t="s">
        <v>40</v>
      </c>
      <c r="D19" s="137">
        <f t="shared" ca="1" si="0"/>
        <v>0</v>
      </c>
      <c r="E19" s="137">
        <f t="shared" ca="1" si="1"/>
        <v>0</v>
      </c>
      <c r="F19" s="137">
        <f t="shared" ca="1" si="2"/>
        <v>4.5</v>
      </c>
      <c r="G19" s="137">
        <f t="shared" ca="1" si="3"/>
        <v>9</v>
      </c>
      <c r="H19" s="137">
        <f t="shared" ca="1" si="4"/>
        <v>0</v>
      </c>
      <c r="I19" s="137">
        <f t="shared" ca="1" si="5"/>
        <v>4</v>
      </c>
      <c r="J19" s="137">
        <f t="shared" ca="1" si="6"/>
        <v>0</v>
      </c>
      <c r="K19" s="137">
        <f t="shared" ca="1" si="7"/>
        <v>0</v>
      </c>
      <c r="L19" s="137">
        <f t="shared" ca="1" si="8"/>
        <v>0</v>
      </c>
      <c r="M19" s="137">
        <f t="shared" ca="1" si="9"/>
        <v>0</v>
      </c>
      <c r="N19" s="54">
        <f t="shared" ca="1" si="10"/>
        <v>17.5</v>
      </c>
    </row>
    <row r="20" spans="1:14" ht="14.4" x14ac:dyDescent="0.3">
      <c r="A20" s="81" t="s">
        <v>97</v>
      </c>
      <c r="B20" s="45" t="s">
        <v>41</v>
      </c>
      <c r="C20" s="28" t="s">
        <v>42</v>
      </c>
      <c r="D20" s="137">
        <f t="shared" ca="1" si="0"/>
        <v>0</v>
      </c>
      <c r="E20" s="137">
        <f t="shared" ca="1" si="1"/>
        <v>0</v>
      </c>
      <c r="F20" s="137">
        <f t="shared" ca="1" si="2"/>
        <v>0</v>
      </c>
      <c r="G20" s="137">
        <f t="shared" ca="1" si="3"/>
        <v>0</v>
      </c>
      <c r="H20" s="137">
        <f t="shared" ca="1" si="4"/>
        <v>0</v>
      </c>
      <c r="I20" s="137">
        <f t="shared" ca="1" si="5"/>
        <v>0</v>
      </c>
      <c r="J20" s="137">
        <f t="shared" ca="1" si="6"/>
        <v>0</v>
      </c>
      <c r="K20" s="137">
        <f t="shared" ca="1" si="7"/>
        <v>0</v>
      </c>
      <c r="L20" s="137">
        <f t="shared" ca="1" si="8"/>
        <v>0</v>
      </c>
      <c r="M20" s="137">
        <f t="shared" ca="1" si="9"/>
        <v>0</v>
      </c>
      <c r="N20" s="54">
        <f t="shared" ca="1" si="10"/>
        <v>0</v>
      </c>
    </row>
    <row r="21" spans="1:14" ht="14.4" x14ac:dyDescent="0.3">
      <c r="A21" s="81" t="s">
        <v>97</v>
      </c>
      <c r="B21" s="45" t="s">
        <v>43</v>
      </c>
      <c r="C21" s="28" t="s">
        <v>44</v>
      </c>
      <c r="D21" s="137">
        <f t="shared" ca="1" si="0"/>
        <v>0</v>
      </c>
      <c r="E21" s="137">
        <f t="shared" ca="1" si="1"/>
        <v>0</v>
      </c>
      <c r="F21" s="137">
        <f t="shared" ca="1" si="2"/>
        <v>0</v>
      </c>
      <c r="G21" s="137">
        <f t="shared" ca="1" si="3"/>
        <v>0</v>
      </c>
      <c r="H21" s="137">
        <f t="shared" ca="1" si="4"/>
        <v>0</v>
      </c>
      <c r="I21" s="137">
        <f t="shared" ca="1" si="5"/>
        <v>0</v>
      </c>
      <c r="J21" s="137">
        <f t="shared" ca="1" si="6"/>
        <v>0</v>
      </c>
      <c r="K21" s="137">
        <f t="shared" ca="1" si="7"/>
        <v>0</v>
      </c>
      <c r="L21" s="137">
        <f t="shared" ca="1" si="8"/>
        <v>0</v>
      </c>
      <c r="M21" s="137">
        <f t="shared" ca="1" si="9"/>
        <v>0</v>
      </c>
      <c r="N21" s="54">
        <f t="shared" ca="1" si="10"/>
        <v>0</v>
      </c>
    </row>
    <row r="22" spans="1:14" ht="15.75" customHeight="1" x14ac:dyDescent="0.3">
      <c r="A22" s="81" t="s">
        <v>97</v>
      </c>
      <c r="B22" s="45" t="s">
        <v>45</v>
      </c>
      <c r="C22" s="28" t="s">
        <v>46</v>
      </c>
      <c r="D22" s="137">
        <f t="shared" ca="1" si="0"/>
        <v>0</v>
      </c>
      <c r="E22" s="137">
        <f t="shared" ca="1" si="1"/>
        <v>0</v>
      </c>
      <c r="F22" s="137">
        <f t="shared" ca="1" si="2"/>
        <v>0</v>
      </c>
      <c r="G22" s="137">
        <f t="shared" ca="1" si="3"/>
        <v>0</v>
      </c>
      <c r="H22" s="137">
        <f t="shared" ca="1" si="4"/>
        <v>0</v>
      </c>
      <c r="I22" s="137">
        <f t="shared" ca="1" si="5"/>
        <v>0</v>
      </c>
      <c r="J22" s="137">
        <f t="shared" ca="1" si="6"/>
        <v>0</v>
      </c>
      <c r="K22" s="137">
        <f t="shared" ca="1" si="7"/>
        <v>0</v>
      </c>
      <c r="L22" s="137">
        <f t="shared" ca="1" si="8"/>
        <v>0</v>
      </c>
      <c r="M22" s="137">
        <f t="shared" ca="1" si="9"/>
        <v>0</v>
      </c>
      <c r="N22" s="54">
        <f t="shared" ca="1" si="10"/>
        <v>0</v>
      </c>
    </row>
    <row r="23" spans="1:14" ht="14.4" x14ac:dyDescent="0.3">
      <c r="A23" s="81" t="s">
        <v>97</v>
      </c>
      <c r="B23" s="45" t="s">
        <v>47</v>
      </c>
      <c r="C23" s="28" t="s">
        <v>48</v>
      </c>
      <c r="D23" s="137">
        <f t="shared" ca="1" si="0"/>
        <v>0</v>
      </c>
      <c r="E23" s="137">
        <f t="shared" ca="1" si="1"/>
        <v>0</v>
      </c>
      <c r="F23" s="137">
        <f t="shared" ca="1" si="2"/>
        <v>0</v>
      </c>
      <c r="G23" s="137">
        <f t="shared" ca="1" si="3"/>
        <v>0</v>
      </c>
      <c r="H23" s="137">
        <f t="shared" ca="1" si="4"/>
        <v>0</v>
      </c>
      <c r="I23" s="137">
        <f t="shared" ca="1" si="5"/>
        <v>0</v>
      </c>
      <c r="J23" s="137">
        <f t="shared" ca="1" si="6"/>
        <v>0</v>
      </c>
      <c r="K23" s="137">
        <f t="shared" ca="1" si="7"/>
        <v>0</v>
      </c>
      <c r="L23" s="137">
        <f t="shared" ca="1" si="8"/>
        <v>0</v>
      </c>
      <c r="M23" s="137">
        <f t="shared" ca="1" si="9"/>
        <v>0</v>
      </c>
      <c r="N23" s="54">
        <f t="shared" ca="1" si="10"/>
        <v>0</v>
      </c>
    </row>
    <row r="24" spans="1:14" ht="14.4" x14ac:dyDescent="0.3">
      <c r="A24" s="81" t="s">
        <v>97</v>
      </c>
      <c r="B24" s="45" t="s">
        <v>49</v>
      </c>
      <c r="C24" s="28" t="s">
        <v>50</v>
      </c>
      <c r="D24" s="137">
        <f t="shared" ca="1" si="0"/>
        <v>0</v>
      </c>
      <c r="E24" s="137">
        <f t="shared" ca="1" si="1"/>
        <v>0</v>
      </c>
      <c r="F24" s="137">
        <f t="shared" ca="1" si="2"/>
        <v>0</v>
      </c>
      <c r="G24" s="137">
        <f t="shared" ca="1" si="3"/>
        <v>9.5</v>
      </c>
      <c r="H24" s="137">
        <f t="shared" ca="1" si="4"/>
        <v>0</v>
      </c>
      <c r="I24" s="137">
        <f t="shared" ca="1" si="5"/>
        <v>0</v>
      </c>
      <c r="J24" s="137">
        <f t="shared" ca="1" si="6"/>
        <v>0</v>
      </c>
      <c r="K24" s="137">
        <f t="shared" ca="1" si="7"/>
        <v>0</v>
      </c>
      <c r="L24" s="137">
        <f t="shared" ca="1" si="8"/>
        <v>0</v>
      </c>
      <c r="M24" s="137">
        <f t="shared" ca="1" si="9"/>
        <v>0</v>
      </c>
      <c r="N24" s="54">
        <f t="shared" ca="1" si="10"/>
        <v>9.5</v>
      </c>
    </row>
    <row r="25" spans="1:14" ht="14.4" x14ac:dyDescent="0.3">
      <c r="A25" s="81" t="s">
        <v>97</v>
      </c>
      <c r="B25" s="45" t="s">
        <v>51</v>
      </c>
      <c r="C25" s="28" t="s">
        <v>52</v>
      </c>
      <c r="D25" s="137">
        <f t="shared" ca="1" si="0"/>
        <v>0</v>
      </c>
      <c r="E25" s="137">
        <f t="shared" ca="1" si="1"/>
        <v>0</v>
      </c>
      <c r="F25" s="137">
        <f t="shared" ca="1" si="2"/>
        <v>0</v>
      </c>
      <c r="G25" s="137">
        <f t="shared" ca="1" si="3"/>
        <v>0</v>
      </c>
      <c r="H25" s="137">
        <f t="shared" ca="1" si="4"/>
        <v>0</v>
      </c>
      <c r="I25" s="137">
        <f t="shared" ca="1" si="5"/>
        <v>0</v>
      </c>
      <c r="J25" s="137">
        <f t="shared" ca="1" si="6"/>
        <v>0</v>
      </c>
      <c r="K25" s="137">
        <f t="shared" ca="1" si="7"/>
        <v>0</v>
      </c>
      <c r="L25" s="137">
        <f t="shared" ca="1" si="8"/>
        <v>0</v>
      </c>
      <c r="M25" s="137">
        <f t="shared" ca="1" si="9"/>
        <v>0</v>
      </c>
      <c r="N25" s="54">
        <f t="shared" ca="1" si="10"/>
        <v>0</v>
      </c>
    </row>
    <row r="26" spans="1:14" ht="14.4" x14ac:dyDescent="0.3">
      <c r="A26" s="81" t="s">
        <v>97</v>
      </c>
      <c r="B26" s="45" t="s">
        <v>53</v>
      </c>
      <c r="C26" s="28" t="s">
        <v>54</v>
      </c>
      <c r="D26" s="137">
        <f t="shared" ca="1" si="0"/>
        <v>0</v>
      </c>
      <c r="E26" s="137">
        <f t="shared" ca="1" si="1"/>
        <v>0</v>
      </c>
      <c r="F26" s="137">
        <f t="shared" ca="1" si="2"/>
        <v>0</v>
      </c>
      <c r="G26" s="137">
        <f t="shared" ca="1" si="3"/>
        <v>0</v>
      </c>
      <c r="H26" s="137">
        <f t="shared" ca="1" si="4"/>
        <v>0</v>
      </c>
      <c r="I26" s="137">
        <f t="shared" ca="1" si="5"/>
        <v>0</v>
      </c>
      <c r="J26" s="137">
        <f t="shared" ca="1" si="6"/>
        <v>0</v>
      </c>
      <c r="K26" s="137">
        <f t="shared" ca="1" si="7"/>
        <v>0</v>
      </c>
      <c r="L26" s="137">
        <f t="shared" ca="1" si="8"/>
        <v>0</v>
      </c>
      <c r="M26" s="137">
        <f t="shared" ca="1" si="9"/>
        <v>0</v>
      </c>
      <c r="N26" s="54">
        <f t="shared" ca="1" si="10"/>
        <v>0</v>
      </c>
    </row>
    <row r="27" spans="1:14" ht="14.4" x14ac:dyDescent="0.3">
      <c r="A27" s="81" t="s">
        <v>97</v>
      </c>
      <c r="B27" s="46" t="s">
        <v>55</v>
      </c>
      <c r="C27" s="30" t="s">
        <v>56</v>
      </c>
      <c r="D27" s="137">
        <f t="shared" ca="1" si="0"/>
        <v>0</v>
      </c>
      <c r="E27" s="137">
        <f t="shared" ca="1" si="1"/>
        <v>0</v>
      </c>
      <c r="F27" s="137">
        <f t="shared" ca="1" si="2"/>
        <v>120</v>
      </c>
      <c r="G27" s="137">
        <f t="shared" ca="1" si="3"/>
        <v>0</v>
      </c>
      <c r="H27" s="137">
        <f t="shared" ca="1" si="4"/>
        <v>0</v>
      </c>
      <c r="I27" s="137">
        <f t="shared" ca="1" si="5"/>
        <v>0</v>
      </c>
      <c r="J27" s="137">
        <f t="shared" ca="1" si="6"/>
        <v>0</v>
      </c>
      <c r="K27" s="137">
        <f t="shared" ca="1" si="7"/>
        <v>0</v>
      </c>
      <c r="L27" s="137">
        <f t="shared" ca="1" si="8"/>
        <v>0</v>
      </c>
      <c r="M27" s="137">
        <f t="shared" ca="1" si="9"/>
        <v>0</v>
      </c>
      <c r="N27" s="54">
        <f t="shared" ca="1" si="10"/>
        <v>120</v>
      </c>
    </row>
    <row r="28" spans="1:14" ht="14.4" x14ac:dyDescent="0.3">
      <c r="A28" s="81" t="s">
        <v>97</v>
      </c>
      <c r="B28" s="45" t="s">
        <v>57</v>
      </c>
      <c r="C28" s="28" t="s">
        <v>58</v>
      </c>
      <c r="D28" s="137">
        <f t="shared" ca="1" si="0"/>
        <v>0</v>
      </c>
      <c r="E28" s="137">
        <f t="shared" ca="1" si="1"/>
        <v>0</v>
      </c>
      <c r="F28" s="137">
        <f t="shared" ca="1" si="2"/>
        <v>0</v>
      </c>
      <c r="G28" s="137">
        <f t="shared" ca="1" si="3"/>
        <v>0</v>
      </c>
      <c r="H28" s="137">
        <f t="shared" ca="1" si="4"/>
        <v>0</v>
      </c>
      <c r="I28" s="137">
        <f t="shared" ca="1" si="5"/>
        <v>0</v>
      </c>
      <c r="J28" s="137">
        <f t="shared" ca="1" si="6"/>
        <v>0</v>
      </c>
      <c r="K28" s="137">
        <f t="shared" ca="1" si="7"/>
        <v>0</v>
      </c>
      <c r="L28" s="137">
        <f t="shared" ca="1" si="8"/>
        <v>0</v>
      </c>
      <c r="M28" s="137">
        <f t="shared" ca="1" si="9"/>
        <v>0</v>
      </c>
      <c r="N28" s="54">
        <f t="shared" ca="1" si="10"/>
        <v>0</v>
      </c>
    </row>
    <row r="29" spans="1:14" ht="14.4" x14ac:dyDescent="0.3">
      <c r="A29" s="81" t="s">
        <v>97</v>
      </c>
      <c r="B29" s="45" t="s">
        <v>59</v>
      </c>
      <c r="C29" s="28" t="s">
        <v>60</v>
      </c>
      <c r="D29" s="137">
        <f t="shared" ca="1" si="0"/>
        <v>0</v>
      </c>
      <c r="E29" s="137">
        <f t="shared" ca="1" si="1"/>
        <v>0</v>
      </c>
      <c r="F29" s="137">
        <f t="shared" ca="1" si="2"/>
        <v>0</v>
      </c>
      <c r="G29" s="137">
        <f t="shared" ca="1" si="3"/>
        <v>0</v>
      </c>
      <c r="H29" s="137">
        <f t="shared" ca="1" si="4"/>
        <v>0</v>
      </c>
      <c r="I29" s="137">
        <f t="shared" ca="1" si="5"/>
        <v>0</v>
      </c>
      <c r="J29" s="137">
        <f t="shared" ca="1" si="6"/>
        <v>0</v>
      </c>
      <c r="K29" s="137">
        <f t="shared" ca="1" si="7"/>
        <v>0</v>
      </c>
      <c r="L29" s="137">
        <f t="shared" ca="1" si="8"/>
        <v>0</v>
      </c>
      <c r="M29" s="137">
        <f t="shared" ca="1" si="9"/>
        <v>0</v>
      </c>
      <c r="N29" s="54">
        <f t="shared" ca="1" si="10"/>
        <v>0</v>
      </c>
    </row>
    <row r="30" spans="1:14" ht="14.4" x14ac:dyDescent="0.3">
      <c r="A30" s="81" t="s">
        <v>97</v>
      </c>
      <c r="B30" s="46" t="s">
        <v>61</v>
      </c>
      <c r="C30" s="30" t="s">
        <v>62</v>
      </c>
      <c r="D30" s="137">
        <f t="shared" ca="1" si="0"/>
        <v>0</v>
      </c>
      <c r="E30" s="137">
        <f t="shared" ca="1" si="1"/>
        <v>0</v>
      </c>
      <c r="F30" s="137">
        <f t="shared" ca="1" si="2"/>
        <v>0</v>
      </c>
      <c r="G30" s="137">
        <f t="shared" ca="1" si="3"/>
        <v>0</v>
      </c>
      <c r="H30" s="137">
        <f t="shared" ca="1" si="4"/>
        <v>0</v>
      </c>
      <c r="I30" s="137">
        <f t="shared" ca="1" si="5"/>
        <v>0</v>
      </c>
      <c r="J30" s="137">
        <f t="shared" ca="1" si="6"/>
        <v>0</v>
      </c>
      <c r="K30" s="137">
        <f t="shared" ca="1" si="7"/>
        <v>0</v>
      </c>
      <c r="L30" s="137">
        <f t="shared" ca="1" si="8"/>
        <v>0</v>
      </c>
      <c r="M30" s="137">
        <f t="shared" ca="1" si="9"/>
        <v>0</v>
      </c>
      <c r="N30" s="54">
        <f t="shared" ca="1" si="10"/>
        <v>0</v>
      </c>
    </row>
    <row r="31" spans="1:14" ht="14.4" x14ac:dyDescent="0.3">
      <c r="A31" s="81" t="s">
        <v>97</v>
      </c>
      <c r="B31" s="45" t="s">
        <v>63</v>
      </c>
      <c r="C31" s="28" t="s">
        <v>64</v>
      </c>
      <c r="D31" s="137">
        <f t="shared" ca="1" si="0"/>
        <v>0</v>
      </c>
      <c r="E31" s="137">
        <f t="shared" ca="1" si="1"/>
        <v>0</v>
      </c>
      <c r="F31" s="137">
        <f t="shared" ca="1" si="2"/>
        <v>0</v>
      </c>
      <c r="G31" s="137">
        <f t="shared" ca="1" si="3"/>
        <v>0</v>
      </c>
      <c r="H31" s="137">
        <f t="shared" ca="1" si="4"/>
        <v>0</v>
      </c>
      <c r="I31" s="137">
        <f t="shared" ca="1" si="5"/>
        <v>0</v>
      </c>
      <c r="J31" s="137">
        <f t="shared" ca="1" si="6"/>
        <v>0</v>
      </c>
      <c r="K31" s="137">
        <f t="shared" ca="1" si="7"/>
        <v>0</v>
      </c>
      <c r="L31" s="137">
        <f t="shared" ca="1" si="8"/>
        <v>0</v>
      </c>
      <c r="M31" s="137">
        <f t="shared" ca="1" si="9"/>
        <v>0</v>
      </c>
      <c r="N31" s="54">
        <f t="shared" ca="1" si="10"/>
        <v>0</v>
      </c>
    </row>
    <row r="32" spans="1:14" ht="14.4" x14ac:dyDescent="0.3">
      <c r="A32" s="53" t="s">
        <v>97</v>
      </c>
      <c r="B32" s="36" t="s">
        <v>65</v>
      </c>
      <c r="C32" s="35" t="s">
        <v>66</v>
      </c>
      <c r="D32" s="137">
        <f t="shared" ca="1" si="0"/>
        <v>0</v>
      </c>
      <c r="E32" s="137">
        <f t="shared" ca="1" si="1"/>
        <v>0</v>
      </c>
      <c r="F32" s="137">
        <f t="shared" ca="1" si="2"/>
        <v>0</v>
      </c>
      <c r="G32" s="137">
        <f t="shared" ca="1" si="3"/>
        <v>12.5</v>
      </c>
      <c r="H32" s="137">
        <f t="shared" ca="1" si="4"/>
        <v>0</v>
      </c>
      <c r="I32" s="137">
        <f t="shared" ca="1" si="5"/>
        <v>3</v>
      </c>
      <c r="J32" s="137">
        <f t="shared" ca="1" si="6"/>
        <v>0</v>
      </c>
      <c r="K32" s="137">
        <f t="shared" ca="1" si="7"/>
        <v>0</v>
      </c>
      <c r="L32" s="137">
        <f t="shared" ca="1" si="8"/>
        <v>0</v>
      </c>
      <c r="M32" s="137">
        <f t="shared" ca="1" si="9"/>
        <v>0</v>
      </c>
      <c r="N32" s="54">
        <f t="shared" ca="1" si="10"/>
        <v>15.5</v>
      </c>
    </row>
    <row r="33" spans="1:14" ht="16.5" customHeight="1" x14ac:dyDescent="0.3">
      <c r="A33" s="53" t="s">
        <v>97</v>
      </c>
      <c r="B33" s="36" t="s">
        <v>67</v>
      </c>
      <c r="C33" s="35" t="s">
        <v>68</v>
      </c>
      <c r="D33" s="137">
        <f t="shared" ca="1" si="0"/>
        <v>0</v>
      </c>
      <c r="E33" s="137">
        <f t="shared" ca="1" si="1"/>
        <v>5</v>
      </c>
      <c r="F33" s="137">
        <f t="shared" ca="1" si="2"/>
        <v>4</v>
      </c>
      <c r="G33" s="137">
        <f t="shared" ca="1" si="3"/>
        <v>12</v>
      </c>
      <c r="H33" s="137">
        <f t="shared" ca="1" si="4"/>
        <v>0</v>
      </c>
      <c r="I33" s="137">
        <f t="shared" ca="1" si="5"/>
        <v>0</v>
      </c>
      <c r="J33" s="137">
        <f t="shared" ca="1" si="6"/>
        <v>0</v>
      </c>
      <c r="K33" s="137">
        <f t="shared" ca="1" si="7"/>
        <v>0</v>
      </c>
      <c r="L33" s="137">
        <f t="shared" ca="1" si="8"/>
        <v>0</v>
      </c>
      <c r="M33" s="137">
        <f t="shared" ca="1" si="9"/>
        <v>0</v>
      </c>
      <c r="N33" s="54">
        <f t="shared" ca="1" si="10"/>
        <v>21</v>
      </c>
    </row>
    <row r="34" spans="1:14" ht="14.4" x14ac:dyDescent="0.3">
      <c r="A34" s="53" t="s">
        <v>97</v>
      </c>
      <c r="B34" s="36" t="s">
        <v>69</v>
      </c>
      <c r="C34" s="28" t="s">
        <v>70</v>
      </c>
      <c r="D34" s="138">
        <f t="shared" ca="1" si="0"/>
        <v>0</v>
      </c>
      <c r="E34" s="138">
        <f t="shared" ca="1" si="1"/>
        <v>0</v>
      </c>
      <c r="F34" s="138">
        <f t="shared" ca="1" si="2"/>
        <v>0</v>
      </c>
      <c r="G34" s="138">
        <f t="shared" ca="1" si="3"/>
        <v>0</v>
      </c>
      <c r="H34" s="138">
        <f t="shared" ca="1" si="4"/>
        <v>0</v>
      </c>
      <c r="I34" s="137">
        <f t="shared" ca="1" si="5"/>
        <v>0</v>
      </c>
      <c r="J34" s="137">
        <f t="shared" ca="1" si="6"/>
        <v>0</v>
      </c>
      <c r="K34" s="137">
        <f t="shared" ca="1" si="7"/>
        <v>0</v>
      </c>
      <c r="L34" s="137">
        <f t="shared" ca="1" si="8"/>
        <v>0</v>
      </c>
      <c r="M34" s="137">
        <f t="shared" ca="1" si="9"/>
        <v>0</v>
      </c>
      <c r="N34" s="54">
        <f t="shared" ca="1" si="10"/>
        <v>0</v>
      </c>
    </row>
    <row r="35" spans="1:14" ht="14.4" x14ac:dyDescent="0.3">
      <c r="A35" s="53" t="s">
        <v>97</v>
      </c>
      <c r="B35" s="36" t="s">
        <v>71</v>
      </c>
      <c r="C35" s="28" t="s">
        <v>72</v>
      </c>
      <c r="D35" s="138">
        <f t="shared" ca="1" si="0"/>
        <v>0</v>
      </c>
      <c r="E35" s="138">
        <f t="shared" ca="1" si="1"/>
        <v>0</v>
      </c>
      <c r="F35" s="138">
        <f t="shared" ca="1" si="2"/>
        <v>0</v>
      </c>
      <c r="G35" s="138">
        <f t="shared" ca="1" si="3"/>
        <v>0</v>
      </c>
      <c r="H35" s="138">
        <f t="shared" ca="1" si="4"/>
        <v>0</v>
      </c>
      <c r="I35" s="137">
        <f t="shared" ca="1" si="5"/>
        <v>0</v>
      </c>
      <c r="J35" s="137">
        <f t="shared" ca="1" si="6"/>
        <v>0</v>
      </c>
      <c r="K35" s="137">
        <f t="shared" ca="1" si="7"/>
        <v>0</v>
      </c>
      <c r="L35" s="137">
        <f t="shared" ca="1" si="8"/>
        <v>0</v>
      </c>
      <c r="M35" s="137">
        <f t="shared" ca="1" si="9"/>
        <v>0</v>
      </c>
      <c r="N35" s="54">
        <f t="shared" ca="1" si="10"/>
        <v>0</v>
      </c>
    </row>
    <row r="36" spans="1:14" ht="14.4" x14ac:dyDescent="0.3">
      <c r="A36" s="53" t="s">
        <v>97</v>
      </c>
      <c r="B36" s="36" t="s">
        <v>73</v>
      </c>
      <c r="C36" s="28" t="s">
        <v>74</v>
      </c>
      <c r="D36" s="138">
        <f t="shared" ca="1" si="0"/>
        <v>0</v>
      </c>
      <c r="E36" s="138">
        <f t="shared" ca="1" si="1"/>
        <v>0</v>
      </c>
      <c r="F36" s="138">
        <f t="shared" ca="1" si="2"/>
        <v>0</v>
      </c>
      <c r="G36" s="138">
        <f t="shared" ca="1" si="3"/>
        <v>0</v>
      </c>
      <c r="H36" s="138">
        <f t="shared" ca="1" si="4"/>
        <v>0</v>
      </c>
      <c r="I36" s="137">
        <f t="shared" ca="1" si="5"/>
        <v>0</v>
      </c>
      <c r="J36" s="137">
        <f t="shared" ca="1" si="6"/>
        <v>0</v>
      </c>
      <c r="K36" s="137">
        <f t="shared" ca="1" si="7"/>
        <v>0</v>
      </c>
      <c r="L36" s="137">
        <f t="shared" ca="1" si="8"/>
        <v>0</v>
      </c>
      <c r="M36" s="137">
        <f t="shared" ca="1" si="9"/>
        <v>0</v>
      </c>
      <c r="N36" s="54">
        <f t="shared" ca="1" si="10"/>
        <v>0</v>
      </c>
    </row>
    <row r="37" spans="1:14" ht="14.4" x14ac:dyDescent="0.3">
      <c r="A37" s="53" t="s">
        <v>97</v>
      </c>
      <c r="B37" s="36" t="s">
        <v>75</v>
      </c>
      <c r="C37" s="28" t="s">
        <v>76</v>
      </c>
      <c r="D37" s="138">
        <f t="shared" ca="1" si="0"/>
        <v>0</v>
      </c>
      <c r="E37" s="138">
        <f t="shared" ca="1" si="1"/>
        <v>0</v>
      </c>
      <c r="F37" s="138">
        <f t="shared" ca="1" si="2"/>
        <v>0</v>
      </c>
      <c r="G37" s="138">
        <f t="shared" ca="1" si="3"/>
        <v>0</v>
      </c>
      <c r="H37" s="138">
        <f t="shared" ca="1" si="4"/>
        <v>0</v>
      </c>
      <c r="I37" s="137">
        <f t="shared" ca="1" si="5"/>
        <v>0</v>
      </c>
      <c r="J37" s="137">
        <f t="shared" ca="1" si="6"/>
        <v>0</v>
      </c>
      <c r="K37" s="137">
        <f t="shared" ca="1" si="7"/>
        <v>0</v>
      </c>
      <c r="L37" s="137">
        <f t="shared" ca="1" si="8"/>
        <v>0</v>
      </c>
      <c r="M37" s="137">
        <f t="shared" ca="1" si="9"/>
        <v>0</v>
      </c>
      <c r="N37" s="54">
        <f t="shared" ca="1" si="10"/>
        <v>0</v>
      </c>
    </row>
    <row r="38" spans="1:14" ht="14.4" x14ac:dyDescent="0.3">
      <c r="A38" s="53" t="s">
        <v>97</v>
      </c>
      <c r="B38" s="36" t="s">
        <v>77</v>
      </c>
      <c r="C38" s="28" t="s">
        <v>78</v>
      </c>
      <c r="D38" s="138">
        <f t="shared" ca="1" si="0"/>
        <v>0</v>
      </c>
      <c r="E38" s="138">
        <f t="shared" ca="1" si="1"/>
        <v>0</v>
      </c>
      <c r="F38" s="138">
        <f t="shared" ca="1" si="2"/>
        <v>0</v>
      </c>
      <c r="G38" s="138">
        <f t="shared" ca="1" si="3"/>
        <v>0</v>
      </c>
      <c r="H38" s="138">
        <f t="shared" ca="1" si="4"/>
        <v>0</v>
      </c>
      <c r="I38" s="137">
        <f t="shared" ca="1" si="5"/>
        <v>0</v>
      </c>
      <c r="J38" s="137">
        <f t="shared" ca="1" si="6"/>
        <v>0</v>
      </c>
      <c r="K38" s="137">
        <f t="shared" ca="1" si="7"/>
        <v>0</v>
      </c>
      <c r="L38" s="137">
        <f t="shared" ca="1" si="8"/>
        <v>0</v>
      </c>
      <c r="M38" s="137">
        <f t="shared" ca="1" si="9"/>
        <v>0</v>
      </c>
      <c r="N38" s="54">
        <f t="shared" ca="1" si="10"/>
        <v>0</v>
      </c>
    </row>
    <row r="39" spans="1:14" ht="14.4" x14ac:dyDescent="0.3">
      <c r="A39" s="53" t="s">
        <v>97</v>
      </c>
      <c r="B39" s="36" t="s">
        <v>79</v>
      </c>
      <c r="C39" s="28" t="s">
        <v>80</v>
      </c>
      <c r="D39" s="138">
        <f t="shared" ca="1" si="0"/>
        <v>1</v>
      </c>
      <c r="E39" s="138">
        <f t="shared" ca="1" si="1"/>
        <v>1</v>
      </c>
      <c r="F39" s="138">
        <f t="shared" ca="1" si="2"/>
        <v>1</v>
      </c>
      <c r="G39" s="138">
        <f t="shared" ca="1" si="3"/>
        <v>1</v>
      </c>
      <c r="H39" s="138">
        <f t="shared" ca="1" si="4"/>
        <v>0</v>
      </c>
      <c r="I39" s="137">
        <f t="shared" ca="1" si="5"/>
        <v>0</v>
      </c>
      <c r="J39" s="137">
        <f t="shared" ca="1" si="6"/>
        <v>0</v>
      </c>
      <c r="K39" s="137">
        <f t="shared" ca="1" si="7"/>
        <v>0</v>
      </c>
      <c r="L39" s="137">
        <f t="shared" ca="1" si="8"/>
        <v>0</v>
      </c>
      <c r="M39" s="137">
        <f t="shared" ca="1" si="9"/>
        <v>0</v>
      </c>
      <c r="N39" s="54">
        <f t="shared" ca="1" si="10"/>
        <v>4</v>
      </c>
    </row>
    <row r="40" spans="1:14" ht="14.4" x14ac:dyDescent="0.3">
      <c r="A40" s="53" t="s">
        <v>97</v>
      </c>
      <c r="B40" s="36" t="s">
        <v>81</v>
      </c>
      <c r="C40" s="28" t="s">
        <v>82</v>
      </c>
      <c r="D40" s="138">
        <f t="shared" ca="1" si="0"/>
        <v>0</v>
      </c>
      <c r="E40" s="138">
        <f t="shared" ca="1" si="1"/>
        <v>0</v>
      </c>
      <c r="F40" s="138">
        <f t="shared" ca="1" si="2"/>
        <v>36.857142857142861</v>
      </c>
      <c r="G40" s="138">
        <f t="shared" ca="1" si="3"/>
        <v>0</v>
      </c>
      <c r="H40" s="138">
        <f t="shared" ca="1" si="4"/>
        <v>0</v>
      </c>
      <c r="I40" s="137">
        <f t="shared" ca="1" si="5"/>
        <v>0</v>
      </c>
      <c r="J40" s="137">
        <f t="shared" ca="1" si="6"/>
        <v>0</v>
      </c>
      <c r="K40" s="137">
        <f t="shared" ca="1" si="7"/>
        <v>0</v>
      </c>
      <c r="L40" s="137">
        <f t="shared" ca="1" si="8"/>
        <v>0</v>
      </c>
      <c r="M40" s="137">
        <f t="shared" ca="1" si="9"/>
        <v>0</v>
      </c>
      <c r="N40" s="54">
        <f t="shared" ca="1" si="10"/>
        <v>36.857142857142861</v>
      </c>
    </row>
    <row r="41" spans="1:14" ht="14.4" x14ac:dyDescent="0.3">
      <c r="A41" s="53" t="s">
        <v>97</v>
      </c>
      <c r="B41" s="36" t="s">
        <v>83</v>
      </c>
      <c r="C41" s="28" t="s">
        <v>84</v>
      </c>
      <c r="D41" s="138">
        <f t="shared" ca="1" si="0"/>
        <v>0</v>
      </c>
      <c r="E41" s="138">
        <f t="shared" ca="1" si="1"/>
        <v>0</v>
      </c>
      <c r="F41" s="138">
        <f t="shared" ca="1" si="2"/>
        <v>0</v>
      </c>
      <c r="G41" s="138">
        <f t="shared" ca="1" si="3"/>
        <v>0</v>
      </c>
      <c r="H41" s="138">
        <f t="shared" ca="1" si="4"/>
        <v>0</v>
      </c>
      <c r="I41" s="137">
        <f t="shared" ca="1" si="5"/>
        <v>0</v>
      </c>
      <c r="J41" s="137">
        <f t="shared" ca="1" si="6"/>
        <v>0</v>
      </c>
      <c r="K41" s="137">
        <f t="shared" ca="1" si="7"/>
        <v>0</v>
      </c>
      <c r="L41" s="137">
        <f t="shared" ca="1" si="8"/>
        <v>0</v>
      </c>
      <c r="M41" s="137">
        <f t="shared" ca="1" si="9"/>
        <v>0</v>
      </c>
      <c r="N41" s="54">
        <f t="shared" ca="1" si="10"/>
        <v>0</v>
      </c>
    </row>
    <row r="42" spans="1:14" ht="14.4" x14ac:dyDescent="0.3">
      <c r="B42" s="36"/>
      <c r="C42" s="31"/>
      <c r="D42" s="139"/>
      <c r="E42" s="139"/>
      <c r="F42" s="139"/>
      <c r="G42" s="139"/>
      <c r="H42" s="140"/>
      <c r="I42" s="141"/>
      <c r="J42" s="141"/>
      <c r="K42" s="141"/>
      <c r="L42" s="141"/>
      <c r="M42" s="141"/>
      <c r="N42" s="58"/>
    </row>
    <row r="43" spans="1:14" ht="14.4" x14ac:dyDescent="0.3">
      <c r="C43" s="32"/>
      <c r="D43" s="142"/>
      <c r="E43" s="142"/>
      <c r="F43" s="142"/>
      <c r="G43" s="142"/>
      <c r="H43" s="143"/>
      <c r="I43" s="144"/>
      <c r="J43" s="144"/>
      <c r="K43" s="144"/>
      <c r="L43" s="144"/>
      <c r="M43" s="144"/>
      <c r="N43" s="58">
        <f>SUM(D43:K43)</f>
        <v>0</v>
      </c>
    </row>
    <row r="44" spans="1:14" ht="14.4" x14ac:dyDescent="0.3">
      <c r="C44" s="32"/>
      <c r="D44" s="142"/>
      <c r="E44" s="142"/>
      <c r="F44" s="142"/>
      <c r="G44" s="142"/>
      <c r="H44" s="143"/>
      <c r="I44" s="144"/>
      <c r="J44" s="144"/>
      <c r="K44" s="144"/>
      <c r="L44" s="144"/>
      <c r="M44" s="144"/>
      <c r="N44" s="58"/>
    </row>
    <row r="45" spans="1:14" s="56" customFormat="1" ht="23.4" customHeight="1" x14ac:dyDescent="0.3">
      <c r="A45" s="59"/>
      <c r="B45" s="60" t="s">
        <v>98</v>
      </c>
      <c r="C45" s="83" t="s">
        <v>99</v>
      </c>
      <c r="D45" s="145">
        <f t="shared" ref="D45:L45" ca="1" si="11">SUM(D3:D44)</f>
        <v>1.5</v>
      </c>
      <c r="E45" s="145">
        <f t="shared" ca="1" si="11"/>
        <v>12.5</v>
      </c>
      <c r="F45" s="145">
        <f t="shared" ca="1" si="11"/>
        <v>292.35714285714289</v>
      </c>
      <c r="G45" s="145">
        <f t="shared" ca="1" si="11"/>
        <v>133.75</v>
      </c>
      <c r="H45" s="146">
        <f t="shared" ca="1" si="11"/>
        <v>0</v>
      </c>
      <c r="I45" s="61">
        <f t="shared" ca="1" si="11"/>
        <v>16</v>
      </c>
      <c r="J45" s="61">
        <f t="shared" ca="1" si="11"/>
        <v>0</v>
      </c>
      <c r="K45" s="61">
        <f t="shared" ca="1" si="11"/>
        <v>0</v>
      </c>
      <c r="L45" s="61">
        <f t="shared" ca="1" si="11"/>
        <v>0</v>
      </c>
      <c r="M45" s="61">
        <f t="shared" ref="M45" ca="1" si="12">SUM(M3:M44)</f>
        <v>0</v>
      </c>
      <c r="N45" s="61">
        <f ca="1">SUM(N3:N44)</f>
        <v>456.10714285714289</v>
      </c>
    </row>
    <row r="46" spans="1:14" ht="28.2" customHeight="1" x14ac:dyDescent="0.3">
      <c r="A46" s="62"/>
      <c r="B46" s="60"/>
      <c r="C46" s="84" t="s">
        <v>100</v>
      </c>
      <c r="D46" s="147">
        <f ca="1">D45*7</f>
        <v>10.5</v>
      </c>
      <c r="E46" s="147">
        <f ca="1">E45*7</f>
        <v>87.5</v>
      </c>
      <c r="F46" s="147">
        <f t="shared" ref="F46" ca="1" si="13">F45*7</f>
        <v>2046.5000000000002</v>
      </c>
      <c r="G46" s="147">
        <f t="shared" ref="G46:N46" ca="1" si="14">G45*7</f>
        <v>936.25</v>
      </c>
      <c r="H46" s="148">
        <f t="shared" ca="1" si="14"/>
        <v>0</v>
      </c>
      <c r="I46" s="149">
        <f t="shared" ca="1" si="14"/>
        <v>112</v>
      </c>
      <c r="J46" s="149">
        <f t="shared" ca="1" si="14"/>
        <v>0</v>
      </c>
      <c r="K46" s="149">
        <f t="shared" ca="1" si="14"/>
        <v>0</v>
      </c>
      <c r="L46" s="149">
        <f t="shared" ca="1" si="14"/>
        <v>0</v>
      </c>
      <c r="M46" s="149">
        <f t="shared" ref="M46" ca="1" si="15">M45*7</f>
        <v>0</v>
      </c>
      <c r="N46" s="63">
        <f t="shared" ca="1" si="14"/>
        <v>3192.75</v>
      </c>
    </row>
    <row r="47" spans="1:14" x14ac:dyDescent="0.3">
      <c r="A47" s="64"/>
      <c r="B47" s="65" t="s">
        <v>101</v>
      </c>
      <c r="C47" s="85" t="s">
        <v>99</v>
      </c>
      <c r="D47" s="150">
        <f ca="1">SUMIF($A3:$A44,"x",D3:D44)</f>
        <v>1.5</v>
      </c>
      <c r="E47" s="150">
        <f t="shared" ref="E47:N47" ca="1" si="16">SUMIF($A3:$A44,"x",E3:E44)</f>
        <v>12.5</v>
      </c>
      <c r="F47" s="150">
        <f t="shared" ca="1" si="16"/>
        <v>292.35714285714289</v>
      </c>
      <c r="G47" s="150">
        <f t="shared" ca="1" si="16"/>
        <v>133.75</v>
      </c>
      <c r="H47" s="150">
        <f t="shared" ca="1" si="16"/>
        <v>0</v>
      </c>
      <c r="I47" s="151">
        <f t="shared" ca="1" si="16"/>
        <v>16</v>
      </c>
      <c r="J47" s="151">
        <f t="shared" ca="1" si="16"/>
        <v>0</v>
      </c>
      <c r="K47" s="151">
        <f t="shared" ca="1" si="16"/>
        <v>0</v>
      </c>
      <c r="L47" s="151">
        <f t="shared" ca="1" si="16"/>
        <v>0</v>
      </c>
      <c r="M47" s="151">
        <f t="shared" ca="1" si="16"/>
        <v>0</v>
      </c>
      <c r="N47" s="66">
        <f t="shared" ca="1" si="16"/>
        <v>456.10714285714289</v>
      </c>
    </row>
    <row r="48" spans="1:14" x14ac:dyDescent="0.3">
      <c r="A48" s="64"/>
      <c r="B48" s="65"/>
      <c r="C48" s="86" t="s">
        <v>100</v>
      </c>
      <c r="D48" s="152">
        <f ca="1">D47*7</f>
        <v>10.5</v>
      </c>
      <c r="E48" s="152">
        <f t="shared" ref="E48:N48" ca="1" si="17">E47*7</f>
        <v>87.5</v>
      </c>
      <c r="F48" s="152">
        <f t="shared" ca="1" si="17"/>
        <v>2046.5000000000002</v>
      </c>
      <c r="G48" s="152">
        <f ca="1">G47*7</f>
        <v>936.25</v>
      </c>
      <c r="H48" s="153">
        <f t="shared" ca="1" si="17"/>
        <v>0</v>
      </c>
      <c r="I48" s="154">
        <f t="shared" ca="1" si="17"/>
        <v>112</v>
      </c>
      <c r="J48" s="154">
        <f t="shared" ca="1" si="17"/>
        <v>0</v>
      </c>
      <c r="K48" s="154">
        <f t="shared" ca="1" si="17"/>
        <v>0</v>
      </c>
      <c r="L48" s="154">
        <f t="shared" ca="1" si="17"/>
        <v>0</v>
      </c>
      <c r="M48" s="154"/>
      <c r="N48" s="67">
        <f t="shared" ca="1" si="17"/>
        <v>3192.75</v>
      </c>
    </row>
    <row r="49" spans="1:14" x14ac:dyDescent="0.3">
      <c r="C49" s="87" t="s">
        <v>102</v>
      </c>
      <c r="D49" s="155">
        <v>954</v>
      </c>
      <c r="E49" s="155">
        <v>294</v>
      </c>
      <c r="F49" s="155">
        <v>1360</v>
      </c>
      <c r="G49" s="155">
        <v>1440</v>
      </c>
      <c r="H49" s="156"/>
      <c r="I49" s="157"/>
      <c r="J49" s="157"/>
      <c r="K49" s="157"/>
      <c r="L49" s="157"/>
      <c r="M49" s="157"/>
      <c r="N49" s="68"/>
    </row>
    <row r="50" spans="1:14" x14ac:dyDescent="0.3">
      <c r="C50" s="88" t="s">
        <v>103</v>
      </c>
      <c r="D50" s="158">
        <f>(0.8*F50)-(10*7)</f>
        <v>1210</v>
      </c>
      <c r="E50" s="158">
        <f>0.2*F50</f>
        <v>320</v>
      </c>
      <c r="F50" s="158">
        <v>1600</v>
      </c>
      <c r="G50" s="158">
        <v>1600</v>
      </c>
      <c r="H50" s="159"/>
      <c r="I50" s="160"/>
      <c r="J50" s="160"/>
      <c r="K50" s="160"/>
      <c r="L50" s="160"/>
      <c r="M50" s="160"/>
      <c r="N50" s="69">
        <f>D50+E50+F50+G50</f>
        <v>4730</v>
      </c>
    </row>
    <row r="51" spans="1:14" ht="14.4" thickBot="1" x14ac:dyDescent="0.35">
      <c r="C51" s="89"/>
      <c r="D51" s="90"/>
      <c r="E51" s="90"/>
      <c r="F51" s="90"/>
      <c r="G51" s="90"/>
      <c r="H51" s="90"/>
    </row>
    <row r="52" spans="1:14" x14ac:dyDescent="0.3">
      <c r="A52" s="71" t="s">
        <v>104</v>
      </c>
      <c r="B52" s="71"/>
      <c r="C52" s="91" t="s">
        <v>105</v>
      </c>
      <c r="D52" s="92">
        <f ca="1">SUM(D46:G46)</f>
        <v>3080.75</v>
      </c>
      <c r="E52" s="90"/>
      <c r="F52" s="90"/>
      <c r="G52" s="90"/>
      <c r="H52" s="90"/>
    </row>
    <row r="53" spans="1:14" x14ac:dyDescent="0.3">
      <c r="A53" s="71"/>
      <c r="B53" s="71"/>
      <c r="C53" s="93" t="s">
        <v>106</v>
      </c>
      <c r="D53" s="94">
        <f ca="1">D52/1600</f>
        <v>1.9254687500000001</v>
      </c>
      <c r="E53" s="90"/>
      <c r="F53" s="90"/>
      <c r="G53" s="90"/>
      <c r="H53" s="90"/>
    </row>
    <row r="54" spans="1:14" ht="14.4" thickBot="1" x14ac:dyDescent="0.35">
      <c r="A54" s="72"/>
      <c r="B54" s="72"/>
      <c r="C54" s="93" t="s">
        <v>107</v>
      </c>
      <c r="D54" s="95">
        <f ca="1">D52-N50</f>
        <v>-1649.25</v>
      </c>
      <c r="E54" s="90"/>
      <c r="F54" s="90"/>
      <c r="G54" s="90"/>
      <c r="H54" s="90"/>
    </row>
    <row r="55" spans="1:14" x14ac:dyDescent="0.3">
      <c r="A55" s="73" t="s">
        <v>108</v>
      </c>
      <c r="B55" s="73"/>
      <c r="C55" s="96" t="s">
        <v>105</v>
      </c>
      <c r="D55" s="97">
        <f ca="1">SUM(D48:G48)</f>
        <v>3080.75</v>
      </c>
      <c r="E55" s="90"/>
      <c r="F55" s="90"/>
      <c r="G55" s="90"/>
      <c r="H55" s="90"/>
    </row>
    <row r="56" spans="1:14" x14ac:dyDescent="0.3">
      <c r="A56" s="73"/>
      <c r="B56" s="73"/>
      <c r="C56" s="98" t="s">
        <v>106</v>
      </c>
      <c r="D56" s="99">
        <f ca="1">D55/1600</f>
        <v>1.9254687500000001</v>
      </c>
      <c r="E56" s="90"/>
      <c r="F56" s="90"/>
      <c r="G56" s="90"/>
      <c r="H56" s="90"/>
    </row>
    <row r="57" spans="1:14" ht="14.4" thickBot="1" x14ac:dyDescent="0.35">
      <c r="C57" s="74" t="s">
        <v>109</v>
      </c>
      <c r="D57" s="75">
        <f ca="1">D55-N50</f>
        <v>-1649.25</v>
      </c>
    </row>
  </sheetData>
  <sheetProtection algorithmName="SHA-512" hashValue="415vrLYDdjUbMRJrgzL4cW3lIeAHdH/71j40yZ/0+72P+1wCWRB4oP4dQW50iHDE+pjXel+4IPC9HkK4KwUgzw==" saltValue="zCXF4WUntogJlnNLn1JLDw==" spinCount="100000" sheet="1" objects="1" scenarios="1"/>
  <autoFilter ref="A2:N38" xr:uid="{00000000-0009-0000-0000-000001000000}">
    <sortState ref="A3:N57">
      <sortCondition ref="A2:A38"/>
    </sortState>
  </autoFilter>
  <mergeCells count="5">
    <mergeCell ref="A52:B53"/>
    <mergeCell ref="A55:B56"/>
    <mergeCell ref="D1:N1"/>
    <mergeCell ref="B45:B46"/>
    <mergeCell ref="B47:B48"/>
  </mergeCells>
  <conditionalFormatting sqref="D45:M45 D3:N44">
    <cfRule type="cellIs" dxfId="121" priority="14" operator="equal">
      <formula>0</formula>
    </cfRule>
  </conditionalFormatting>
  <hyperlinks>
    <hyperlink ref="C12" location="'9184AZ'!A1" display="ANIMATION ZH" xr:uid="{CD0A3735-173E-4113-A455-38421FA34C7D}"/>
    <hyperlink ref="C13" location="'9184ENS'!A1" display="CONVENTION ENS" xr:uid="{5E71E5BF-5FF5-4A6A-935A-82A374EC68BE}"/>
    <hyperlink ref="C16" location="'9200PE'!A1" display="PNA PERC" xr:uid="{EEA5D157-BDCB-4A56-8637-707E5055E806}"/>
    <hyperlink ref="C17" location="'9213ME'!A1" display="ETANG DES JONCQUIERS" xr:uid="{B0398A7C-71F6-455D-A3B4-B8DC2F53583D}"/>
    <hyperlink ref="C18" location="'9284BA'!A1" display="BARTHELASSE " xr:uid="{B4DE9B53-E6A6-4BA0-A3A4-900148177A4B}"/>
    <hyperlink ref="C19" location="'9284BI'!A1" display="BELLE ILE" xr:uid="{23FFEF25-AB77-45FE-AB17-0841DC1D7112}"/>
    <hyperlink ref="C20" location="'9284BO'!A1" display="BASE ORANGE" xr:uid="{2AEA2EF0-3759-4C2D-8E62-3D3F8F83AA03}"/>
    <hyperlink ref="C21" location="'9284CA'!A1" display="ZH CALAVON" xr:uid="{29303124-F7C5-4737-BDCA-E899CC1F344C}"/>
    <hyperlink ref="C22" location="'9284CO'!A1" display="LES CONFINES" xr:uid="{557CF58C-B17A-494C-A80F-1AE13EBAE7BA}"/>
    <hyperlink ref="C23" location="'9284CR'!A1" display="CROUSIERE" xr:uid="{596E1E2D-8938-4D5B-A768-C9CEA05211B8}"/>
    <hyperlink ref="C24" location="'9284DL'!A1" display="DURANCE LAFARGE" xr:uid="{E57D3FE8-C126-4AAB-B578-FF78691E2004}"/>
    <hyperlink ref="C26" location="'9284ES'!A1" display="ETANG SALE " xr:uid="{565DD9C5-DA05-4B87-938B-B57F47C56EB7}"/>
    <hyperlink ref="C28" location="'9284LB'!A1" display="Colline LA BRUYERE" xr:uid="{82B7ED1B-7F42-4F3C-8730-5B5EAFFBA946}"/>
    <hyperlink ref="C29" location="'9284ME'!A1" display="Garrigue MERINDOL" xr:uid="{E517E6CE-905E-43CA-BEDA-AC1B23E79BE6}"/>
    <hyperlink ref="C30" location="'9284MG'!A1" display="MARAIS DU GRES" xr:uid="{693D886E-BD9D-4E31-9B47-6044E93EB601}"/>
    <hyperlink ref="C31" location="'9284MT'!A1" display="MARES TEMPORAIRES " xr:uid="{3DE3FED4-A5B9-4B90-83AB-78A1084D828A}"/>
    <hyperlink ref="C33" location="'9284PC'!A1" display="PALUDS DE COURTHEZON" xr:uid="{14CEB1C9-9D1A-46B2-84BE-770B5BCF89E1}"/>
    <hyperlink ref="C35" location="'9284SE'!A1" display="SENANCOLE" xr:uid="{7B5BB684-0ECB-48DE-80DB-35723008E85D}"/>
    <hyperlink ref="C36" location="'9284SLB'!A1" display="7 LACS" xr:uid="{9D395AE1-51E4-41FB-BBAD-E0D9025F1D48}"/>
    <hyperlink ref="C37" location="'9284VA'!A1" display="VALESCURE " xr:uid="{F5DC2DB3-9B80-4D27-AC82-21EA7615787D}"/>
    <hyperlink ref="C38" location="'9284VQ'!A1" display="VAQUIERES" xr:uid="{E1937437-5810-4336-BD99-A1B4A6397D7E}"/>
    <hyperlink ref="C27" location="'9284IV'!A1" display="ILE VIEILLE" xr:uid="{6BAB5ACE-C0FB-4E73-92D6-E594CEA03584}"/>
    <hyperlink ref="C32" location="'9284PAV'!A1" display="PAVOUYERE" xr:uid="{65E3A527-193B-4CD3-BE83-EE24794B9FF9}"/>
    <hyperlink ref="C34" location="'9284SA'!A1" display="SAXY" xr:uid="{D5FABDD8-AC93-47ED-BD04-48BF746E32CD}"/>
    <hyperlink ref="C39" location="'9500VA'!A1" display="VIE ASSOCIATIVE" xr:uid="{004B5005-C301-4811-B619-78EC775382C6}"/>
    <hyperlink ref="C7" location="'9084GA'!A1" display="GRAND AVIGNON" xr:uid="{12DAECD7-A949-4DD8-B82B-3E5EC1FDFE3B}"/>
    <hyperlink ref="C9" location="'9101PES'!A1" display="PE SUBVENTION" xr:uid="{72DB2607-82E4-4F96-8F1E-B22DCEA0CEA5}"/>
    <hyperlink ref="C10" location="'9102PEP'!A1" display="PE PRESTATION" xr:uid="{946EB4EC-D742-43A8-A7B7-3168DC251877}"/>
    <hyperlink ref="C8" location="'9084LNA'!A1" display="LIFE NATURARMY" xr:uid="{296AB99B-1726-4195-BF37-0574AB5F35E4}"/>
    <hyperlink ref="C15" location="'9200OU'!A1" display="PNA OUTARDES" xr:uid="{ED8FE07D-8CCA-49A2-AAC6-A36F548D0FD4}"/>
    <hyperlink ref="C6" location="'9084EXZH'!A1" display="EXPERTISE ZONE HUMIDE" xr:uid="{4DE20A26-C97C-4761-9904-132EC11CC8E9}"/>
    <hyperlink ref="C3" location="'9084ABCV'!A1" display="ABC VENTOUX" xr:uid="{323634D6-00BB-4FC8-93F3-4D5B49A3CD1E}"/>
    <hyperlink ref="C4" location="'9084BRA'!A1" display="BRAS DES ARMENIERS" xr:uid="{743C7107-8684-4132-A84C-D7F24E3C641D}"/>
    <hyperlink ref="C5" location="'9084EXDDT'!A1" display="Expertise DDT84" xr:uid="{BEC74554-ED7F-4344-804A-C41D6799B698}"/>
    <hyperlink ref="C11" location="'9184ABC'!A1" display="ABC SAUMANE" xr:uid="{2408CF01-829E-4A99-A6EF-EC5B9E663CF2}"/>
    <hyperlink ref="C14" location="'9184MSV'!A1" display="MARES SUD VENTOUX" xr:uid="{C3E08B6F-8C8F-416E-97B9-7E6DEB31F8B7}"/>
    <hyperlink ref="C25" location="'SYNTHESE PREVI'!A1" display="ETANG DU RUTH" xr:uid="{29385C66-5F15-43AE-9B12-AD30D9BCB464}"/>
    <hyperlink ref="C41" location="'9600NA'!A1" display="NON AFFECTABLE" xr:uid="{E95B700A-0347-42C1-A21D-71E3C02985C6}"/>
    <hyperlink ref="C40" location="'9600AG'!A1" display="AG" xr:uid="{87DA6439-84B1-4922-BF2F-0CD9D77EE26A}"/>
  </hyperlink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K24"/>
  <sheetViews>
    <sheetView zoomScale="90" zoomScaleNormal="90" workbookViewId="0">
      <selection activeCell="M8" sqref="M8"/>
    </sheetView>
  </sheetViews>
  <sheetFormatPr baseColWidth="10" defaultColWidth="11.44140625" defaultRowHeight="14.4" x14ac:dyDescent="0.3"/>
  <cols>
    <col min="1" max="1" width="19" style="55" bestFit="1" customWidth="1"/>
    <col min="2" max="2" width="9.6640625" style="55" bestFit="1" customWidth="1"/>
    <col min="3" max="3" width="6.5546875" style="55" bestFit="1" customWidth="1"/>
    <col min="4" max="4" width="5.5546875" style="55" bestFit="1" customWidth="1"/>
    <col min="5" max="5" width="8.109375" style="55" bestFit="1" customWidth="1"/>
    <col min="6" max="6" width="8.109375" style="55" customWidth="1"/>
    <col min="7" max="7" width="9.109375" style="55" bestFit="1" customWidth="1"/>
    <col min="8" max="8" width="9.109375" style="55" customWidth="1"/>
    <col min="9" max="9" width="12.33203125" style="55" bestFit="1" customWidth="1"/>
    <col min="10" max="10" width="11.33203125" style="55" customWidth="1"/>
    <col min="11" max="11" width="8" style="55" bestFit="1" customWidth="1"/>
    <col min="12" max="16384" width="11.44140625" style="34"/>
  </cols>
  <sheetData>
    <row r="1" spans="1:11" x14ac:dyDescent="0.3">
      <c r="A1" s="100" t="s">
        <v>110</v>
      </c>
    </row>
    <row r="2" spans="1:11" ht="15" thickBot="1" x14ac:dyDescent="0.35"/>
    <row r="3" spans="1:11" ht="15" thickBot="1" x14ac:dyDescent="0.35">
      <c r="B3" s="101" t="s">
        <v>87</v>
      </c>
      <c r="C3" s="102" t="s">
        <v>88</v>
      </c>
      <c r="D3" s="102" t="s">
        <v>89</v>
      </c>
      <c r="E3" s="102" t="s">
        <v>90</v>
      </c>
      <c r="F3" s="102" t="s">
        <v>91</v>
      </c>
      <c r="G3" s="102" t="s">
        <v>92</v>
      </c>
      <c r="H3" s="102" t="s">
        <v>93</v>
      </c>
      <c r="I3" s="102" t="s">
        <v>94</v>
      </c>
      <c r="J3" s="103" t="s">
        <v>95</v>
      </c>
      <c r="K3" s="103" t="s">
        <v>96</v>
      </c>
    </row>
    <row r="4" spans="1:11" ht="15" thickBot="1" x14ac:dyDescent="0.35">
      <c r="A4" s="104" t="s">
        <v>111</v>
      </c>
      <c r="B4" s="105"/>
      <c r="C4" s="105"/>
      <c r="D4" s="105"/>
      <c r="E4" s="105"/>
      <c r="F4" s="105"/>
      <c r="G4" s="105"/>
      <c r="H4" s="105"/>
      <c r="I4" s="105"/>
      <c r="J4" s="105"/>
      <c r="K4" s="106"/>
    </row>
    <row r="5" spans="1:11" x14ac:dyDescent="0.3">
      <c r="A5" s="107" t="s">
        <v>112</v>
      </c>
      <c r="B5" s="108">
        <f>SUM('9084ABCV:9600NA'!D7)</f>
        <v>0</v>
      </c>
      <c r="C5" s="108">
        <f>SUM('9084ABCV:9600NA'!E7)</f>
        <v>0</v>
      </c>
      <c r="D5" s="108">
        <f>SUM('9084ABCV:9600NA'!F7)</f>
        <v>0</v>
      </c>
      <c r="E5" s="108">
        <f>SUM('9084ABCV:9600NA'!G7)</f>
        <v>32</v>
      </c>
      <c r="F5" s="108">
        <f>SUM('9084ABCV:9600NA'!H7)</f>
        <v>0</v>
      </c>
      <c r="G5" s="108">
        <f>SUM('9084ABCV:9600NA'!I7)</f>
        <v>0</v>
      </c>
      <c r="H5" s="108">
        <f>SUM('9084ABCV:9600NA'!J7)</f>
        <v>0</v>
      </c>
      <c r="I5" s="108">
        <f>SUM('9084ABCV:9600NA'!K7)</f>
        <v>0</v>
      </c>
      <c r="J5" s="108">
        <f>SUM('9084ABCV:9600NA'!L7)</f>
        <v>0</v>
      </c>
      <c r="K5" s="109">
        <f>SUM('9084ABCV:9600NA'!M7)</f>
        <v>0</v>
      </c>
    </row>
    <row r="6" spans="1:11" x14ac:dyDescent="0.3">
      <c r="A6" s="110" t="s">
        <v>113</v>
      </c>
      <c r="B6" s="111">
        <f>SUM('9084ABCV:9600NA'!D8)</f>
        <v>0</v>
      </c>
      <c r="C6" s="111">
        <f>SUM('9084ABCV:9600NA'!E8)</f>
        <v>11.5</v>
      </c>
      <c r="D6" s="111">
        <f>SUM('9084ABCV:9600NA'!F8)</f>
        <v>0</v>
      </c>
      <c r="E6" s="111">
        <f>SUM('9084ABCV:9600NA'!G8)</f>
        <v>0.5</v>
      </c>
      <c r="F6" s="111">
        <f>SUM('9084ABCV:9600NA'!H8)</f>
        <v>0</v>
      </c>
      <c r="G6" s="111">
        <f>SUM('9084ABCV:9600NA'!I8)</f>
        <v>0</v>
      </c>
      <c r="H6" s="111">
        <f>SUM('9084ABCV:9600NA'!J8)</f>
        <v>0</v>
      </c>
      <c r="I6" s="111">
        <f>SUM('9084ABCV:9600NA'!K8)</f>
        <v>0</v>
      </c>
      <c r="J6" s="111">
        <f>SUM('9084ABCV:9600NA'!L8)</f>
        <v>0</v>
      </c>
      <c r="K6" s="112">
        <f>SUM('9084ABCV:9600NA'!M8)</f>
        <v>0</v>
      </c>
    </row>
    <row r="7" spans="1:11" x14ac:dyDescent="0.3">
      <c r="A7" s="110" t="s">
        <v>114</v>
      </c>
      <c r="B7" s="111">
        <f>SUM('9084ABCV:9600NA'!D9)</f>
        <v>0</v>
      </c>
      <c r="C7" s="111">
        <f>SUM('9084ABCV:9600NA'!E9)</f>
        <v>0</v>
      </c>
      <c r="D7" s="111">
        <f>SUM('9084ABCV:9600NA'!F9)</f>
        <v>4.5</v>
      </c>
      <c r="E7" s="111">
        <f>SUM('9084ABCV:9600NA'!G9)</f>
        <v>0</v>
      </c>
      <c r="F7" s="111">
        <f>SUM('9084ABCV:9600NA'!H9)</f>
        <v>0</v>
      </c>
      <c r="G7" s="111">
        <f>SUM('9084ABCV:9600NA'!I9)</f>
        <v>0</v>
      </c>
      <c r="H7" s="111">
        <f>SUM('9084ABCV:9600NA'!J9)</f>
        <v>0</v>
      </c>
      <c r="I7" s="111">
        <f>SUM('9084ABCV:9600NA'!K9)</f>
        <v>0</v>
      </c>
      <c r="J7" s="111">
        <f>SUM('9084ABCV:9600NA'!L9)</f>
        <v>0</v>
      </c>
      <c r="K7" s="112">
        <f>SUM('9084ABCV:9600NA'!M9)</f>
        <v>0</v>
      </c>
    </row>
    <row r="8" spans="1:11" x14ac:dyDescent="0.3">
      <c r="A8" s="110" t="s">
        <v>115</v>
      </c>
      <c r="B8" s="111">
        <f>SUM('9084ABCV:9600NA'!D10)</f>
        <v>0</v>
      </c>
      <c r="C8" s="111">
        <f>SUM('9084ABCV:9600NA'!E10)</f>
        <v>0</v>
      </c>
      <c r="D8" s="111">
        <f>SUM('9084ABCV:9600NA'!F10)</f>
        <v>0</v>
      </c>
      <c r="E8" s="111">
        <f>SUM('9084ABCV:9600NA'!G10)</f>
        <v>3.5</v>
      </c>
      <c r="F8" s="111">
        <f>SUM('9084ABCV:9600NA'!H10)</f>
        <v>0</v>
      </c>
      <c r="G8" s="111">
        <f>SUM('9084ABCV:9600NA'!I10)</f>
        <v>9</v>
      </c>
      <c r="H8" s="111">
        <f>SUM('9084ABCV:9600NA'!J10)</f>
        <v>0</v>
      </c>
      <c r="I8" s="111">
        <f>SUM('9084ABCV:9600NA'!K10)</f>
        <v>0</v>
      </c>
      <c r="J8" s="111">
        <f>SUM('9084ABCV:9600NA'!L10)</f>
        <v>0</v>
      </c>
      <c r="K8" s="112">
        <f>SUM('9084ABCV:9600NA'!M10)</f>
        <v>0</v>
      </c>
    </row>
    <row r="9" spans="1:11" x14ac:dyDescent="0.3">
      <c r="A9" s="110" t="s">
        <v>116</v>
      </c>
      <c r="B9" s="111">
        <f>SUM('9084ABCV:9600NA'!D11)</f>
        <v>0</v>
      </c>
      <c r="C9" s="111">
        <f>SUM('9084ABCV:9600NA'!E11)</f>
        <v>0</v>
      </c>
      <c r="D9" s="111">
        <f>SUM('9084ABCV:9600NA'!F11)</f>
        <v>0</v>
      </c>
      <c r="E9" s="111">
        <f>SUM('9084ABCV:9600NA'!G11)</f>
        <v>0</v>
      </c>
      <c r="F9" s="111">
        <f>SUM('9084ABCV:9600NA'!H11)</f>
        <v>0</v>
      </c>
      <c r="G9" s="111">
        <f>SUM('9084ABCV:9600NA'!I11)</f>
        <v>4</v>
      </c>
      <c r="H9" s="111">
        <f>SUM('9084ABCV:9600NA'!J11)</f>
        <v>0</v>
      </c>
      <c r="I9" s="111">
        <f>SUM('9084ABCV:9600NA'!K11)</f>
        <v>0</v>
      </c>
      <c r="J9" s="111">
        <f>SUM('9084ABCV:9600NA'!L11)</f>
        <v>0</v>
      </c>
      <c r="K9" s="112">
        <f>SUM('9084ABCV:9600NA'!M11)</f>
        <v>0</v>
      </c>
    </row>
    <row r="10" spans="1:11" x14ac:dyDescent="0.3">
      <c r="A10" s="110" t="s">
        <v>117</v>
      </c>
      <c r="B10" s="111">
        <f>SUM('9084ABCV:9600NA'!D12)</f>
        <v>0</v>
      </c>
      <c r="C10" s="111">
        <f>SUM('9084ABCV:9600NA'!E12)</f>
        <v>0</v>
      </c>
      <c r="D10" s="111">
        <f>SUM('9084ABCV:9600NA'!F12)</f>
        <v>4</v>
      </c>
      <c r="E10" s="111">
        <f>SUM('9084ABCV:9600NA'!G12)</f>
        <v>2</v>
      </c>
      <c r="F10" s="111">
        <f>SUM('9084ABCV:9600NA'!H12)</f>
        <v>0</v>
      </c>
      <c r="G10" s="111">
        <f>SUM('9084ABCV:9600NA'!I12)</f>
        <v>3</v>
      </c>
      <c r="H10" s="111">
        <f>SUM('9084ABCV:9600NA'!J12)</f>
        <v>0</v>
      </c>
      <c r="I10" s="111">
        <f>SUM('9084ABCV:9600NA'!K12)</f>
        <v>0</v>
      </c>
      <c r="J10" s="111">
        <f>SUM('9084ABCV:9600NA'!L12)</f>
        <v>0</v>
      </c>
      <c r="K10" s="112">
        <f>SUM('9084ABCV:9600NA'!M12)</f>
        <v>0</v>
      </c>
    </row>
    <row r="11" spans="1:11" x14ac:dyDescent="0.3">
      <c r="A11" s="110" t="s">
        <v>118</v>
      </c>
      <c r="B11" s="111">
        <f>SUM('9084ABCV:9600NA'!D13)</f>
        <v>0</v>
      </c>
      <c r="C11" s="111">
        <f>SUM('9084ABCV:9600NA'!E13)</f>
        <v>0</v>
      </c>
      <c r="D11" s="111">
        <f>SUM('9084ABCV:9600NA'!F13)</f>
        <v>0</v>
      </c>
      <c r="E11" s="111">
        <f>SUM('9084ABCV:9600NA'!G13)</f>
        <v>0.5</v>
      </c>
      <c r="F11" s="111">
        <f>SUM('9084ABCV:9600NA'!H13)</f>
        <v>0</v>
      </c>
      <c r="G11" s="111">
        <f>SUM('9084ABCV:9600NA'!I13)</f>
        <v>0</v>
      </c>
      <c r="H11" s="111">
        <f>SUM('9084ABCV:9600NA'!J13)</f>
        <v>0</v>
      </c>
      <c r="I11" s="111">
        <f>SUM('9084ABCV:9600NA'!K13)</f>
        <v>0</v>
      </c>
      <c r="J11" s="111">
        <f>SUM('9084ABCV:9600NA'!L13)</f>
        <v>0</v>
      </c>
      <c r="K11" s="112">
        <f>SUM('9084ABCV:9600NA'!M13)</f>
        <v>0</v>
      </c>
    </row>
    <row r="12" spans="1:11" x14ac:dyDescent="0.3">
      <c r="A12" s="110" t="s">
        <v>119</v>
      </c>
      <c r="B12" s="111">
        <f>SUM('9084ABCV:9600NA'!D14)</f>
        <v>0</v>
      </c>
      <c r="C12" s="111">
        <f>SUM('9084ABCV:9600NA'!E14)</f>
        <v>0</v>
      </c>
      <c r="D12" s="111">
        <f>SUM('9084ABCV:9600NA'!F14)</f>
        <v>0</v>
      </c>
      <c r="E12" s="111">
        <f>SUM('9084ABCV:9600NA'!G14)</f>
        <v>1</v>
      </c>
      <c r="F12" s="111">
        <f>SUM('9084ABCV:9600NA'!H14)</f>
        <v>0</v>
      </c>
      <c r="G12" s="111">
        <f>SUM('9084ABCV:9600NA'!I14)</f>
        <v>0</v>
      </c>
      <c r="H12" s="111">
        <f>SUM('9084ABCV:9600NA'!J14)</f>
        <v>0</v>
      </c>
      <c r="I12" s="111">
        <f>SUM('9084ABCV:9600NA'!K14)</f>
        <v>0</v>
      </c>
      <c r="J12" s="111">
        <f>SUM('9084ABCV:9600NA'!L14)</f>
        <v>0</v>
      </c>
      <c r="K12" s="112">
        <f>SUM('9084ABCV:9600NA'!M14)</f>
        <v>0</v>
      </c>
    </row>
    <row r="13" spans="1:11" x14ac:dyDescent="0.3">
      <c r="A13" s="110" t="s">
        <v>120</v>
      </c>
      <c r="B13" s="111">
        <f>SUM('9084ABCV:9600NA'!D15)</f>
        <v>0</v>
      </c>
      <c r="C13" s="111">
        <f>SUM('9084ABCV:9600NA'!E15)</f>
        <v>0</v>
      </c>
      <c r="D13" s="111">
        <f>SUM('9084ABCV:9600NA'!F15)</f>
        <v>0</v>
      </c>
      <c r="E13" s="111">
        <f>SUM('9084ABCV:9600NA'!G15)</f>
        <v>1</v>
      </c>
      <c r="F13" s="111">
        <f>SUM('9084ABCV:9600NA'!H15)</f>
        <v>0</v>
      </c>
      <c r="G13" s="111">
        <f>SUM('9084ABCV:9600NA'!I15)</f>
        <v>0</v>
      </c>
      <c r="H13" s="111">
        <f>SUM('9084ABCV:9600NA'!J15)</f>
        <v>0</v>
      </c>
      <c r="I13" s="111">
        <f>SUM('9084ABCV:9600NA'!K15)</f>
        <v>0</v>
      </c>
      <c r="J13" s="111">
        <f>SUM('9084ABCV:9600NA'!L15)</f>
        <v>0</v>
      </c>
      <c r="K13" s="112">
        <f>SUM('9084ABCV:9600NA'!M15)</f>
        <v>0</v>
      </c>
    </row>
    <row r="14" spans="1:11" ht="15" thickBot="1" x14ac:dyDescent="0.35">
      <c r="A14" s="113" t="s">
        <v>121</v>
      </c>
      <c r="B14" s="114">
        <f>SUM('9084ABCV:9600NA'!D16)</f>
        <v>0</v>
      </c>
      <c r="C14" s="114">
        <f>SUM('9084ABCV:9600NA'!E16)</f>
        <v>0</v>
      </c>
      <c r="D14" s="114">
        <f>SUM('9084ABCV:9600NA'!F16)</f>
        <v>0</v>
      </c>
      <c r="E14" s="114">
        <f>SUM('9084ABCV:9600NA'!G16)</f>
        <v>25</v>
      </c>
      <c r="F14" s="114">
        <f>SUM('9084ABCV:9600NA'!H16)</f>
        <v>0</v>
      </c>
      <c r="G14" s="114">
        <f>SUM('9084ABCV:9600NA'!I16)</f>
        <v>0</v>
      </c>
      <c r="H14" s="114">
        <f>SUM('9084ABCV:9600NA'!J16)</f>
        <v>0</v>
      </c>
      <c r="I14" s="114">
        <f>SUM('9084ABCV:9600NA'!K16)</f>
        <v>0</v>
      </c>
      <c r="J14" s="114">
        <f>SUM('9084ABCV:9600NA'!L16)</f>
        <v>0</v>
      </c>
      <c r="K14" s="115">
        <f>SUM('9084ABCV:9600NA'!M16)</f>
        <v>0</v>
      </c>
    </row>
    <row r="15" spans="1:11" ht="15" thickBot="1" x14ac:dyDescent="0.35">
      <c r="A15" s="116"/>
      <c r="B15" s="117">
        <f>SUM('9084ABCV:9600NA'!D17)</f>
        <v>0</v>
      </c>
      <c r="C15" s="117">
        <f>SUM('9084ABCV:9600NA'!E17)</f>
        <v>0</v>
      </c>
      <c r="D15" s="117">
        <f>SUM('9084ABCV:9600NA'!F17)</f>
        <v>0</v>
      </c>
      <c r="E15" s="117">
        <f>SUM('9084ABCV:9600NA'!G17)</f>
        <v>0</v>
      </c>
      <c r="F15" s="117">
        <f>SUM('9084ABCV:9600NA'!H17)</f>
        <v>0</v>
      </c>
      <c r="G15" s="117">
        <f>SUM('9084ABCV:9600NA'!I17)</f>
        <v>0</v>
      </c>
      <c r="H15" s="117">
        <f>SUM('9084ABCV:9600NA'!J17)</f>
        <v>0</v>
      </c>
      <c r="I15" s="117">
        <f>SUM('9084ABCV:9600NA'!K17)</f>
        <v>0</v>
      </c>
      <c r="J15" s="117">
        <f>SUM('9084ABCV:9600NA'!L17)</f>
        <v>0</v>
      </c>
      <c r="K15" s="117">
        <f>SUM('9084ABCV:9600NA'!M17)</f>
        <v>0</v>
      </c>
    </row>
    <row r="16" spans="1:11" ht="15" thickBot="1" x14ac:dyDescent="0.35">
      <c r="A16" s="118" t="s">
        <v>122</v>
      </c>
      <c r="B16" s="119">
        <f>SUM('9084ABCV:9600NA'!D18)</f>
        <v>0</v>
      </c>
      <c r="C16" s="119">
        <f>SUM('9084ABCV:9600NA'!E18)</f>
        <v>0</v>
      </c>
      <c r="D16" s="119">
        <f>SUM('9084ABCV:9600NA'!F18)</f>
        <v>0</v>
      </c>
      <c r="E16" s="119">
        <f>SUM('9084ABCV:9600NA'!G18)</f>
        <v>4.5</v>
      </c>
      <c r="F16" s="119">
        <f>SUM('9084ABCV:9600NA'!H18)</f>
        <v>0</v>
      </c>
      <c r="G16" s="119">
        <f>SUM('9084ABCV:9600NA'!I18)</f>
        <v>0</v>
      </c>
      <c r="H16" s="119">
        <f>SUM('9084ABCV:9600NA'!J18)</f>
        <v>0</v>
      </c>
      <c r="I16" s="119">
        <f>SUM('9084ABCV:9600NA'!K18)</f>
        <v>0</v>
      </c>
      <c r="J16" s="119">
        <f>SUM('9084ABCV:9600NA'!L18)</f>
        <v>0</v>
      </c>
      <c r="K16" s="120">
        <f>SUM('9084ABCV:9600NA'!M18)</f>
        <v>0</v>
      </c>
    </row>
    <row r="17" spans="1:11" ht="15" thickBot="1" x14ac:dyDescent="0.35">
      <c r="A17" s="116"/>
      <c r="B17" s="117">
        <f>SUM('9084ABCV:9600NA'!D19)</f>
        <v>0</v>
      </c>
      <c r="C17" s="117">
        <f>SUM('9084ABCV:9600NA'!E19)</f>
        <v>0</v>
      </c>
      <c r="D17" s="117">
        <f>SUM('9084ABCV:9600NA'!F19)</f>
        <v>0</v>
      </c>
      <c r="E17" s="117">
        <f>SUM('9084ABCV:9600NA'!G19)</f>
        <v>0</v>
      </c>
      <c r="F17" s="117">
        <f>SUM('9084ABCV:9600NA'!H19)</f>
        <v>0</v>
      </c>
      <c r="G17" s="117">
        <f>SUM('9084ABCV:9600NA'!I19)</f>
        <v>0</v>
      </c>
      <c r="H17" s="117">
        <f>SUM('9084ABCV:9600NA'!J19)</f>
        <v>0</v>
      </c>
      <c r="I17" s="117">
        <f>SUM('9084ABCV:9600NA'!K19)</f>
        <v>0</v>
      </c>
      <c r="J17" s="117">
        <f>SUM('9084ABCV:9600NA'!L19)</f>
        <v>0</v>
      </c>
      <c r="K17" s="117">
        <f>SUM('9084ABCV:9600NA'!M19)</f>
        <v>0</v>
      </c>
    </row>
    <row r="18" spans="1:11" ht="15" thickBot="1" x14ac:dyDescent="0.35">
      <c r="A18" s="118" t="s">
        <v>123</v>
      </c>
      <c r="B18" s="119">
        <f>SUM('9084ABCV:9600NA'!D20)</f>
        <v>0</v>
      </c>
      <c r="C18" s="119">
        <f>SUM('9084ABCV:9600NA'!E20)</f>
        <v>0</v>
      </c>
      <c r="D18" s="119">
        <f>SUM('9084ABCV:9600NA'!F20)</f>
        <v>156.85714285714286</v>
      </c>
      <c r="E18" s="119">
        <f>SUM('9084ABCV:9600NA'!G20)</f>
        <v>15</v>
      </c>
      <c r="F18" s="119">
        <f>SUM('9084ABCV:9600NA'!H20)</f>
        <v>0</v>
      </c>
      <c r="G18" s="119">
        <f>SUM('9084ABCV:9600NA'!I20)</f>
        <v>0</v>
      </c>
      <c r="H18" s="119">
        <f>SUM('9084ABCV:9600NA'!J20)</f>
        <v>0</v>
      </c>
      <c r="I18" s="119">
        <f>SUM('9084ABCV:9600NA'!K20)</f>
        <v>0</v>
      </c>
      <c r="J18" s="119">
        <f>SUM('9084ABCV:9600NA'!L20)</f>
        <v>0</v>
      </c>
      <c r="K18" s="120">
        <f>SUM('9084ABCV:9600NA'!M20)</f>
        <v>0</v>
      </c>
    </row>
    <row r="19" spans="1:11" ht="15" thickBot="1" x14ac:dyDescent="0.35">
      <c r="A19" s="116"/>
      <c r="B19" s="117">
        <f>SUM('9084ABCV:9600NA'!D21)</f>
        <v>0</v>
      </c>
      <c r="C19" s="117">
        <f>SUM('9084ABCV:9600NA'!E21)</f>
        <v>0</v>
      </c>
      <c r="D19" s="117">
        <f>SUM('9084ABCV:9600NA'!F21)</f>
        <v>0</v>
      </c>
      <c r="E19" s="117">
        <f>SUM('9084ABCV:9600NA'!G21)</f>
        <v>0</v>
      </c>
      <c r="F19" s="117">
        <f>SUM('9084ABCV:9600NA'!H21)</f>
        <v>0</v>
      </c>
      <c r="G19" s="117">
        <f>SUM('9084ABCV:9600NA'!I21)</f>
        <v>0</v>
      </c>
      <c r="H19" s="117">
        <f>SUM('9084ABCV:9600NA'!J21)</f>
        <v>0</v>
      </c>
      <c r="I19" s="117">
        <f>SUM('9084ABCV:9600NA'!K21)</f>
        <v>0</v>
      </c>
      <c r="J19" s="117">
        <f>SUM('9084ABCV:9600NA'!L21)</f>
        <v>0</v>
      </c>
      <c r="K19" s="117">
        <f>SUM('9084ABCV:9600NA'!M21)</f>
        <v>0</v>
      </c>
    </row>
    <row r="20" spans="1:11" ht="15" thickBot="1" x14ac:dyDescent="0.35">
      <c r="A20" s="118" t="s">
        <v>124</v>
      </c>
      <c r="B20" s="119">
        <f>SUM('9084ABCV:9600NA'!D22)</f>
        <v>1.5</v>
      </c>
      <c r="C20" s="119">
        <f>SUM('9084ABCV:9600NA'!E22)</f>
        <v>1</v>
      </c>
      <c r="D20" s="119">
        <f>SUM('9084ABCV:9600NA'!F22)</f>
        <v>127</v>
      </c>
      <c r="E20" s="119">
        <f>SUM('9084ABCV:9600NA'!G22)</f>
        <v>48.75</v>
      </c>
      <c r="F20" s="119">
        <f>SUM('9084ABCV:9600NA'!H22)</f>
        <v>0</v>
      </c>
      <c r="G20" s="119">
        <f>SUM('9084ABCV:9600NA'!I22)</f>
        <v>0</v>
      </c>
      <c r="H20" s="119">
        <f>SUM('9084ABCV:9600NA'!J22)</f>
        <v>0</v>
      </c>
      <c r="I20" s="119">
        <f>SUM('9084ABCV:9600NA'!K22)</f>
        <v>0</v>
      </c>
      <c r="J20" s="119">
        <f>SUM('9084ABCV:9600NA'!L22)</f>
        <v>0</v>
      </c>
      <c r="K20" s="120">
        <f>SUM('9084ABCV:9600NA'!M22)</f>
        <v>0</v>
      </c>
    </row>
    <row r="22" spans="1:11" x14ac:dyDescent="0.3">
      <c r="A22" s="121" t="s">
        <v>125</v>
      </c>
      <c r="B22" s="122">
        <f t="shared" ref="B22:K22" si="0">SUM(B5:B20)</f>
        <v>1.5</v>
      </c>
      <c r="C22" s="122">
        <f t="shared" si="0"/>
        <v>12.5</v>
      </c>
      <c r="D22" s="122">
        <f t="shared" si="0"/>
        <v>292.35714285714289</v>
      </c>
      <c r="E22" s="122">
        <f t="shared" ref="E22:F22" si="1">SUM(E5:E20)</f>
        <v>133.75</v>
      </c>
      <c r="F22" s="122">
        <f t="shared" si="1"/>
        <v>0</v>
      </c>
      <c r="G22" s="122">
        <f t="shared" si="0"/>
        <v>16</v>
      </c>
      <c r="H22" s="122">
        <f t="shared" si="0"/>
        <v>0</v>
      </c>
      <c r="I22" s="122">
        <f t="shared" si="0"/>
        <v>0</v>
      </c>
      <c r="J22" s="122">
        <f t="shared" si="0"/>
        <v>0</v>
      </c>
      <c r="K22" s="122">
        <f t="shared" si="0"/>
        <v>0</v>
      </c>
    </row>
    <row r="23" spans="1:11" x14ac:dyDescent="0.3">
      <c r="A23" s="121" t="s">
        <v>126</v>
      </c>
      <c r="B23" s="122">
        <f t="shared" ref="B23:K23" si="2">B22*7</f>
        <v>10.5</v>
      </c>
      <c r="C23" s="122">
        <f t="shared" si="2"/>
        <v>87.5</v>
      </c>
      <c r="D23" s="122">
        <f t="shared" si="2"/>
        <v>2046.5000000000002</v>
      </c>
      <c r="E23" s="122">
        <f t="shared" ref="E23:F23" si="3">E22*7</f>
        <v>936.25</v>
      </c>
      <c r="F23" s="122">
        <f t="shared" si="3"/>
        <v>0</v>
      </c>
      <c r="G23" s="122">
        <f t="shared" si="2"/>
        <v>112</v>
      </c>
      <c r="H23" s="122">
        <f t="shared" si="2"/>
        <v>0</v>
      </c>
      <c r="I23" s="122">
        <f t="shared" si="2"/>
        <v>0</v>
      </c>
      <c r="J23" s="122">
        <f t="shared" si="2"/>
        <v>0</v>
      </c>
      <c r="K23" s="122">
        <f t="shared" si="2"/>
        <v>0</v>
      </c>
    </row>
    <row r="24" spans="1:11" x14ac:dyDescent="0.3">
      <c r="A24" s="123"/>
    </row>
  </sheetData>
  <protectedRanges>
    <protectedRange algorithmName="SHA-512" hashValue="NXn0VLyandSE1EuTAc9GThTxG+2MTZSR0/RDhs5iOq0azaYvtVpUIiUEiz6Kg4/pD1NfElOxHXq8DZnnPhQpHw==" saltValue="w13oKmPwEdVfjgc0fK/Yng==" spinCount="100000" sqref="L2" name="Plage1"/>
  </protectedRanges>
  <mergeCells count="1">
    <mergeCell ref="A4:K4"/>
  </mergeCells>
  <conditionalFormatting sqref="A5:A14">
    <cfRule type="cellIs" dxfId="120" priority="4" operator="equal">
      <formula>"GB"</formula>
    </cfRule>
  </conditionalFormatting>
  <conditionalFormatting sqref="A24">
    <cfRule type="cellIs" dxfId="119" priority="3" operator="equal">
      <formula>"GB"</formula>
    </cfRule>
  </conditionalFormatting>
  <conditionalFormatting sqref="B5:K20">
    <cfRule type="cellIs" dxfId="118" priority="2" operator="equal">
      <formula>0</formula>
    </cfRule>
  </conditionalFormatting>
  <conditionalFormatting sqref="B22:K23">
    <cfRule type="cellIs" dxfId="117" priority="1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DE6F42-9675-447D-802C-4F975CCE821A}">
  <sheetPr codeName="Feuil44"/>
  <dimension ref="A1:M25"/>
  <sheetViews>
    <sheetView zoomScale="90" zoomScaleNormal="90" workbookViewId="0">
      <selection activeCell="C13" sqref="C13"/>
    </sheetView>
  </sheetViews>
  <sheetFormatPr baseColWidth="10" defaultColWidth="11.44140625" defaultRowHeight="14.4" x14ac:dyDescent="0.3"/>
  <cols>
    <col min="1" max="1" width="19.44140625" customWidth="1"/>
    <col min="2" max="2" width="14.44140625" customWidth="1"/>
    <col min="4" max="13" width="12.109375" customWidth="1"/>
  </cols>
  <sheetData>
    <row r="1" spans="1:13" ht="15" thickBot="1" x14ac:dyDescent="0.35">
      <c r="A1" s="16" t="s">
        <v>127</v>
      </c>
      <c r="B1" s="6" t="str">
        <f ca="1">INDEX(ANALYTIQUES!A2:C56,MATCH(B3,ANALYTIQUES!A2:A56,0),2)</f>
        <v>ONGLET VIERGE</v>
      </c>
      <c r="D1" s="16" t="s">
        <v>128</v>
      </c>
      <c r="E1" t="e">
        <f ca="1">INDEX(ANALYTIQUES!A3:D56,MATCH(B3,ANALYTIQUES!A3:A56,0),4)</f>
        <v>#N/A</v>
      </c>
      <c r="F1" s="7" t="s">
        <v>129</v>
      </c>
    </row>
    <row r="2" spans="1:13" ht="15" thickBot="1" x14ac:dyDescent="0.35">
      <c r="A2" s="16" t="s">
        <v>130</v>
      </c>
      <c r="B2" s="14">
        <f>'SYNTHESE PREVI'!D1</f>
        <v>2023</v>
      </c>
      <c r="D2" t="s">
        <v>131</v>
      </c>
    </row>
    <row r="3" spans="1:13" ht="15" thickBot="1" x14ac:dyDescent="0.35">
      <c r="A3" s="16" t="s">
        <v>132</v>
      </c>
      <c r="B3" s="9" t="str">
        <f ca="1">RIGHT(CELL("filename",A1),LEN(CELL("filename",A1))-SEARCH("]",CELL("filename",A1)))</f>
        <v>0000VIERGE</v>
      </c>
      <c r="F3" s="179" t="s">
        <v>148</v>
      </c>
    </row>
    <row r="4" spans="1:13" ht="15" thickBot="1" x14ac:dyDescent="0.35">
      <c r="A4" s="16" t="s">
        <v>133</v>
      </c>
      <c r="B4" s="27" t="str">
        <f ca="1">INDEX(ANALYTIQUES!A2:C56,MATCH(B3,ANALYTIQUES!A2:A56,0),3)</f>
        <v>Grégorie LANDRU</v>
      </c>
    </row>
    <row r="5" spans="1:13" ht="15" thickBot="1" x14ac:dyDescent="0.35"/>
    <row r="6" spans="1:13" ht="32.4" customHeight="1" thickBot="1" x14ac:dyDescent="0.35">
      <c r="A6" s="10" t="s">
        <v>134</v>
      </c>
      <c r="B6" s="10" t="s">
        <v>135</v>
      </c>
      <c r="D6" s="11" t="s">
        <v>87</v>
      </c>
      <c r="E6" s="12" t="s">
        <v>88</v>
      </c>
      <c r="F6" s="12" t="s">
        <v>89</v>
      </c>
      <c r="G6" s="12" t="s">
        <v>136</v>
      </c>
      <c r="H6" s="12" t="s">
        <v>137</v>
      </c>
      <c r="I6" s="12" t="s">
        <v>92</v>
      </c>
      <c r="J6" s="12" t="s">
        <v>93</v>
      </c>
      <c r="K6" s="12" t="s">
        <v>94</v>
      </c>
      <c r="L6" s="13" t="s">
        <v>95</v>
      </c>
      <c r="M6" s="13" t="s">
        <v>96</v>
      </c>
    </row>
    <row r="7" spans="1:13" x14ac:dyDescent="0.3">
      <c r="A7" s="2" t="s">
        <v>112</v>
      </c>
      <c r="B7" s="17">
        <f>SUM(D7:M7)</f>
        <v>0</v>
      </c>
      <c r="C7" s="1"/>
      <c r="D7" s="21"/>
      <c r="E7" s="4"/>
      <c r="F7" s="4"/>
      <c r="G7" s="4"/>
      <c r="H7" s="4"/>
      <c r="I7" s="4"/>
      <c r="J7" s="4"/>
      <c r="K7" s="4"/>
      <c r="L7" s="4"/>
      <c r="M7" s="22"/>
    </row>
    <row r="8" spans="1:13" x14ac:dyDescent="0.3">
      <c r="A8" s="2" t="s">
        <v>113</v>
      </c>
      <c r="B8" s="17">
        <f t="shared" ref="B8:B16" si="0">SUM(D8:M8)</f>
        <v>0</v>
      </c>
      <c r="C8" s="1"/>
      <c r="D8" s="21"/>
      <c r="E8" s="4"/>
      <c r="F8" s="4"/>
      <c r="G8" s="4"/>
      <c r="H8" s="4"/>
      <c r="I8" s="4"/>
      <c r="J8" s="4"/>
      <c r="K8" s="4"/>
      <c r="L8" s="4"/>
      <c r="M8" s="22"/>
    </row>
    <row r="9" spans="1:13" x14ac:dyDescent="0.3">
      <c r="A9" s="2" t="s">
        <v>114</v>
      </c>
      <c r="B9" s="17">
        <f t="shared" si="0"/>
        <v>0</v>
      </c>
      <c r="C9" s="1"/>
      <c r="D9" s="21"/>
      <c r="E9" s="4"/>
      <c r="F9" s="4"/>
      <c r="G9" s="4"/>
      <c r="H9" s="4"/>
      <c r="I9" s="4"/>
      <c r="J9" s="4"/>
      <c r="K9" s="4"/>
      <c r="L9" s="4"/>
      <c r="M9" s="22"/>
    </row>
    <row r="10" spans="1:13" x14ac:dyDescent="0.3">
      <c r="A10" s="2" t="s">
        <v>115</v>
      </c>
      <c r="B10" s="17">
        <f t="shared" si="0"/>
        <v>0</v>
      </c>
      <c r="C10" s="1"/>
      <c r="D10" s="21"/>
      <c r="E10" s="4"/>
      <c r="F10" s="4"/>
      <c r="G10" s="4"/>
      <c r="H10" s="4"/>
      <c r="I10" s="4"/>
      <c r="J10" s="4"/>
      <c r="K10" s="4"/>
      <c r="L10" s="4"/>
      <c r="M10" s="22"/>
    </row>
    <row r="11" spans="1:13" x14ac:dyDescent="0.3">
      <c r="A11" s="2" t="s">
        <v>116</v>
      </c>
      <c r="B11" s="17">
        <f t="shared" si="0"/>
        <v>0</v>
      </c>
      <c r="C11" s="1"/>
      <c r="D11" s="21"/>
      <c r="E11" s="4"/>
      <c r="F11" s="4"/>
      <c r="G11" s="4"/>
      <c r="H11" s="4"/>
      <c r="I11" s="4"/>
      <c r="J11" s="4"/>
      <c r="K11" s="4"/>
      <c r="L11" s="4"/>
      <c r="M11" s="22"/>
    </row>
    <row r="12" spans="1:13" x14ac:dyDescent="0.3">
      <c r="A12" s="2" t="s">
        <v>117</v>
      </c>
      <c r="B12" s="17">
        <f t="shared" si="0"/>
        <v>0</v>
      </c>
      <c r="C12" s="1"/>
      <c r="D12" s="21"/>
      <c r="E12" s="4"/>
      <c r="F12" s="4"/>
      <c r="G12" s="4"/>
      <c r="H12" s="4"/>
      <c r="I12" s="4"/>
      <c r="J12" s="4"/>
      <c r="K12" s="4"/>
      <c r="L12" s="4"/>
      <c r="M12" s="22"/>
    </row>
    <row r="13" spans="1:13" x14ac:dyDescent="0.3">
      <c r="A13" s="2" t="s">
        <v>118</v>
      </c>
      <c r="B13" s="17">
        <f t="shared" si="0"/>
        <v>0</v>
      </c>
      <c r="C13" s="1"/>
      <c r="D13" s="21"/>
      <c r="E13" s="4"/>
      <c r="F13" s="4"/>
      <c r="G13" s="4"/>
      <c r="H13" s="4"/>
      <c r="I13" s="4"/>
      <c r="J13" s="4"/>
      <c r="K13" s="4"/>
      <c r="L13" s="4"/>
      <c r="M13" s="22"/>
    </row>
    <row r="14" spans="1:13" x14ac:dyDescent="0.3">
      <c r="A14" s="2" t="s">
        <v>138</v>
      </c>
      <c r="B14" s="17">
        <f t="shared" si="0"/>
        <v>0</v>
      </c>
      <c r="C14" s="1"/>
      <c r="D14" s="21"/>
      <c r="E14" s="4"/>
      <c r="F14" s="4"/>
      <c r="G14" s="4"/>
      <c r="H14" s="4"/>
      <c r="I14" s="4"/>
      <c r="J14" s="4"/>
      <c r="K14" s="4"/>
      <c r="L14" s="4"/>
      <c r="M14" s="22"/>
    </row>
    <row r="15" spans="1:13" x14ac:dyDescent="0.3">
      <c r="A15" s="2" t="s">
        <v>120</v>
      </c>
      <c r="B15" s="17">
        <f t="shared" si="0"/>
        <v>0</v>
      </c>
      <c r="C15" s="1"/>
      <c r="D15" s="21"/>
      <c r="E15" s="4"/>
      <c r="F15" s="4"/>
      <c r="G15" s="4"/>
      <c r="H15" s="4"/>
      <c r="I15" s="4"/>
      <c r="J15" s="4"/>
      <c r="K15" s="4"/>
      <c r="L15" s="4"/>
      <c r="M15" s="22"/>
    </row>
    <row r="16" spans="1:13" ht="15" thickBot="1" x14ac:dyDescent="0.35">
      <c r="A16" s="18" t="s">
        <v>139</v>
      </c>
      <c r="B16" s="19">
        <f t="shared" si="0"/>
        <v>0</v>
      </c>
      <c r="C16" s="1"/>
      <c r="D16" s="21"/>
      <c r="E16" s="4"/>
      <c r="F16" s="4"/>
      <c r="G16" s="4"/>
      <c r="H16" s="4"/>
      <c r="I16" s="4"/>
      <c r="J16" s="4"/>
      <c r="K16" s="4"/>
      <c r="L16" s="4"/>
      <c r="M16" s="22"/>
    </row>
    <row r="17" spans="1:13" ht="15" thickBot="1" x14ac:dyDescent="0.35">
      <c r="B17" s="15"/>
      <c r="C17" s="1"/>
      <c r="D17" s="21"/>
      <c r="E17" s="4"/>
      <c r="F17" s="4"/>
      <c r="G17" s="4"/>
      <c r="H17" s="4"/>
      <c r="I17" s="4"/>
      <c r="J17" s="4"/>
      <c r="K17" s="4"/>
      <c r="L17" s="4"/>
      <c r="M17" s="22"/>
    </row>
    <row r="18" spans="1:13" ht="15" thickBot="1" x14ac:dyDescent="0.35">
      <c r="A18" s="10" t="s">
        <v>122</v>
      </c>
      <c r="B18" s="3">
        <f>SUM(D18:M18)</f>
        <v>0</v>
      </c>
      <c r="C18" s="1"/>
      <c r="D18" s="21"/>
      <c r="E18" s="4"/>
      <c r="F18" s="4"/>
      <c r="G18" s="4"/>
      <c r="H18" s="4"/>
      <c r="I18" s="4"/>
      <c r="J18" s="4"/>
      <c r="K18" s="4"/>
      <c r="L18" s="4"/>
      <c r="M18" s="22"/>
    </row>
    <row r="19" spans="1:13" ht="15" thickBot="1" x14ac:dyDescent="0.35">
      <c r="B19" s="15"/>
      <c r="C19" s="1"/>
      <c r="D19" s="21"/>
      <c r="E19" s="4"/>
      <c r="F19" s="4"/>
      <c r="G19" s="4"/>
      <c r="H19" s="4"/>
      <c r="I19" s="4"/>
      <c r="J19" s="4"/>
      <c r="K19" s="4"/>
      <c r="L19" s="4"/>
      <c r="M19" s="22"/>
    </row>
    <row r="20" spans="1:13" ht="15" thickBot="1" x14ac:dyDescent="0.35">
      <c r="A20" s="10" t="s">
        <v>123</v>
      </c>
      <c r="B20" s="3">
        <f>SUM(D20:M20)</f>
        <v>0</v>
      </c>
      <c r="C20" s="1"/>
      <c r="D20" s="21"/>
      <c r="E20" s="4"/>
      <c r="F20" s="4"/>
      <c r="G20" s="4"/>
      <c r="H20" s="4"/>
      <c r="I20" s="4"/>
      <c r="J20" s="4"/>
      <c r="K20" s="4"/>
      <c r="L20" s="4"/>
      <c r="M20" s="22"/>
    </row>
    <row r="21" spans="1:13" ht="15" thickBot="1" x14ac:dyDescent="0.35">
      <c r="B21" s="15"/>
      <c r="C21" s="1"/>
      <c r="D21" s="21"/>
      <c r="E21" s="4"/>
      <c r="F21" s="4"/>
      <c r="G21" s="4"/>
      <c r="H21" s="4"/>
      <c r="I21" s="4"/>
      <c r="J21" s="4"/>
      <c r="K21" s="4"/>
      <c r="L21" s="4"/>
      <c r="M21" s="22"/>
    </row>
    <row r="22" spans="1:13" ht="15" thickBot="1" x14ac:dyDescent="0.35">
      <c r="A22" s="10" t="s">
        <v>124</v>
      </c>
      <c r="B22" s="20">
        <f>SUM(D22:M22)</f>
        <v>0</v>
      </c>
      <c r="C22" s="1"/>
      <c r="D22" s="23"/>
      <c r="E22" s="24"/>
      <c r="F22" s="25"/>
      <c r="G22" s="24"/>
      <c r="H22" s="24"/>
      <c r="I22" s="24"/>
      <c r="J22" s="24"/>
      <c r="K22" s="24"/>
      <c r="L22" s="24"/>
      <c r="M22" s="26"/>
    </row>
    <row r="23" spans="1:13" x14ac:dyDescent="0.3">
      <c r="A23" s="5" t="s">
        <v>140</v>
      </c>
    </row>
    <row r="25" spans="1:13" x14ac:dyDescent="0.3">
      <c r="A25" s="8" t="s">
        <v>141</v>
      </c>
      <c r="B25" s="5" t="s">
        <v>142</v>
      </c>
    </row>
  </sheetData>
  <protectedRanges>
    <protectedRange sqref="D7:M22" name="Plage1"/>
  </protectedRanges>
  <conditionalFormatting sqref="A7:A13 A15:A16">
    <cfRule type="cellIs" dxfId="124" priority="3" operator="equal">
      <formula>"GB"</formula>
    </cfRule>
  </conditionalFormatting>
  <conditionalFormatting sqref="A14">
    <cfRule type="cellIs" dxfId="123" priority="2" operator="equal">
      <formula>"GB"</formula>
    </cfRule>
  </conditionalFormatting>
  <conditionalFormatting sqref="B7:B22">
    <cfRule type="cellIs" dxfId="122" priority="1" operator="equal">
      <formula>0</formula>
    </cfRule>
  </conditionalFormatting>
  <hyperlinks>
    <hyperlink ref="F1" location="'SYNTHESE PREVI'!A1" display="RETOUR SYNTHESE" xr:uid="{F6345524-EB87-4603-88CC-29E271B9ADC2}"/>
  </hyperlink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44037" r:id="rId4" name="PROTEGER">
          <controlPr defaultSize="0" autoLine="0" r:id="rId5">
            <anchor moveWithCells="1">
              <from>
                <xdr:col>14</xdr:col>
                <xdr:colOff>22860</xdr:colOff>
                <xdr:row>6</xdr:row>
                <xdr:rowOff>15240</xdr:rowOff>
              </from>
              <to>
                <xdr:col>16</xdr:col>
                <xdr:colOff>144780</xdr:colOff>
                <xdr:row>8</xdr:row>
                <xdr:rowOff>91440</xdr:rowOff>
              </to>
            </anchor>
          </controlPr>
        </control>
      </mc:Choice>
      <mc:Fallback>
        <control shapeId="44037" r:id="rId4" name="PROTEGER"/>
      </mc:Fallback>
    </mc:AlternateContent>
    <mc:AlternateContent xmlns:mc="http://schemas.openxmlformats.org/markup-compatibility/2006">
      <mc:Choice Requires="x14">
        <control shapeId="44036" r:id="rId6" name="CommandButton1">
          <controlPr defaultSize="0" autoLine="0" r:id="rId7">
            <anchor moveWithCells="1">
              <from>
                <xdr:col>13</xdr:col>
                <xdr:colOff>769620</xdr:colOff>
                <xdr:row>2</xdr:row>
                <xdr:rowOff>60960</xdr:rowOff>
              </from>
              <to>
                <xdr:col>16</xdr:col>
                <xdr:colOff>160020</xdr:colOff>
                <xdr:row>4</xdr:row>
                <xdr:rowOff>129540</xdr:rowOff>
              </to>
            </anchor>
          </controlPr>
        </control>
      </mc:Choice>
      <mc:Fallback>
        <control shapeId="44036" r:id="rId6" name="CommandButton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E00-000000000000}">
  <sheetPr codeName="Feuil5"/>
  <dimension ref="A1:Z40"/>
  <sheetViews>
    <sheetView zoomScale="90" zoomScaleNormal="90" workbookViewId="0">
      <selection activeCell="B12" sqref="B12"/>
    </sheetView>
  </sheetViews>
  <sheetFormatPr baseColWidth="10" defaultColWidth="11.44140625" defaultRowHeight="14.4" x14ac:dyDescent="0.3"/>
  <cols>
    <col min="1" max="1" width="19.44140625" style="34" customWidth="1"/>
    <col min="2" max="2" width="14.44140625" style="34" customWidth="1"/>
    <col min="3" max="3" width="11.44140625" style="34"/>
    <col min="4" max="13" width="12.109375" style="34" customWidth="1"/>
    <col min="14" max="16384" width="11.44140625" style="34"/>
  </cols>
  <sheetData>
    <row r="1" spans="1:26" ht="15" thickBot="1" x14ac:dyDescent="0.35">
      <c r="A1" s="162" t="s">
        <v>127</v>
      </c>
      <c r="B1" s="39" t="str">
        <f ca="1">INDEX(ANALYTIQUES!A2:C56,MATCH(B3,ANALYTIQUES!A2:A56,0),2)</f>
        <v>ABC VENTOUX</v>
      </c>
      <c r="C1" s="40"/>
      <c r="D1" s="124" t="s">
        <v>128</v>
      </c>
      <c r="E1" s="34">
        <f ca="1">INDEX(ANALYTIQUES!A3:D56,MATCH(B3,ANALYTIQUES!A3:A56,0),4)</f>
        <v>2999</v>
      </c>
      <c r="F1" s="125" t="s">
        <v>129</v>
      </c>
      <c r="N1" s="40"/>
      <c r="O1" s="40"/>
      <c r="P1" s="40"/>
      <c r="Q1" s="40"/>
      <c r="R1" s="40"/>
      <c r="S1" s="40"/>
      <c r="T1" s="40"/>
      <c r="U1" s="40"/>
      <c r="V1" s="40"/>
      <c r="W1" s="40"/>
      <c r="X1" s="40"/>
      <c r="Y1" s="40"/>
      <c r="Z1" s="40"/>
    </row>
    <row r="2" spans="1:26" ht="15" thickBot="1" x14ac:dyDescent="0.35">
      <c r="A2" s="162" t="s">
        <v>130</v>
      </c>
      <c r="B2" s="163">
        <f>'SYNTHESE PREVI'!D1</f>
        <v>2023</v>
      </c>
      <c r="C2" s="40"/>
      <c r="D2" s="34" t="s">
        <v>131</v>
      </c>
      <c r="N2" s="40"/>
      <c r="O2" s="40"/>
      <c r="P2" s="40"/>
      <c r="Q2" s="40"/>
      <c r="R2" s="40"/>
      <c r="S2" s="40"/>
      <c r="T2" s="40"/>
      <c r="U2" s="40"/>
      <c r="V2" s="40"/>
      <c r="W2" s="40"/>
      <c r="X2" s="40"/>
      <c r="Y2" s="40"/>
      <c r="Z2" s="40"/>
    </row>
    <row r="3" spans="1:26" ht="15" thickBot="1" x14ac:dyDescent="0.35">
      <c r="A3" s="162" t="s">
        <v>132</v>
      </c>
      <c r="B3" s="164" t="str">
        <f ca="1">RIGHT(CELL("filename",A1),LEN(CELL("filename",A1))-SEARCH("]",CELL("filename",A1)))</f>
        <v>9084ABCV</v>
      </c>
      <c r="C3" s="40"/>
      <c r="N3" s="40"/>
      <c r="O3" s="40"/>
      <c r="P3" s="40"/>
      <c r="Q3" s="40"/>
      <c r="R3" s="40"/>
      <c r="S3" s="40"/>
      <c r="T3" s="40"/>
      <c r="U3" s="40"/>
      <c r="V3" s="40"/>
      <c r="W3" s="40"/>
      <c r="X3" s="40"/>
      <c r="Y3" s="40"/>
      <c r="Z3" s="40"/>
    </row>
    <row r="4" spans="1:26" ht="15" thickBot="1" x14ac:dyDescent="0.35">
      <c r="A4" s="162" t="s">
        <v>133</v>
      </c>
      <c r="B4" s="165" t="str">
        <f ca="1">INDEX(ANALYTIQUES!A3:C56,MATCH(B3,ANALYTIQUES!A3:A56,0),3)</f>
        <v>Florence MENETRIER</v>
      </c>
      <c r="C4" s="40"/>
      <c r="N4" s="40"/>
      <c r="O4" s="40"/>
      <c r="P4" s="40"/>
      <c r="Q4" s="40"/>
      <c r="R4" s="40"/>
      <c r="S4" s="40"/>
      <c r="T4" s="40"/>
      <c r="U4" s="40"/>
      <c r="V4" s="40"/>
      <c r="W4" s="40"/>
      <c r="X4" s="40"/>
      <c r="Y4" s="40"/>
      <c r="Z4" s="40"/>
    </row>
    <row r="5" spans="1:26" ht="15" thickBot="1" x14ac:dyDescent="0.35">
      <c r="A5" s="40"/>
      <c r="B5" s="40"/>
      <c r="C5" s="40"/>
      <c r="N5" s="40"/>
      <c r="O5" s="40"/>
      <c r="P5" s="40"/>
      <c r="Q5" s="40"/>
      <c r="R5" s="40"/>
      <c r="S5" s="40"/>
      <c r="T5" s="40"/>
      <c r="U5" s="40"/>
      <c r="V5" s="40"/>
      <c r="W5" s="40"/>
      <c r="X5" s="40"/>
      <c r="Y5" s="40"/>
      <c r="Z5" s="40"/>
    </row>
    <row r="6" spans="1:26" ht="32.4" customHeight="1" thickBot="1" x14ac:dyDescent="0.35">
      <c r="A6" s="166" t="s">
        <v>134</v>
      </c>
      <c r="B6" s="167" t="s">
        <v>147</v>
      </c>
      <c r="C6" s="40"/>
      <c r="D6" s="126" t="s">
        <v>87</v>
      </c>
      <c r="E6" s="127" t="s">
        <v>88</v>
      </c>
      <c r="F6" s="127" t="s">
        <v>89</v>
      </c>
      <c r="G6" s="127" t="s">
        <v>136</v>
      </c>
      <c r="H6" s="127" t="s">
        <v>137</v>
      </c>
      <c r="I6" s="127" t="s">
        <v>92</v>
      </c>
      <c r="J6" s="127" t="s">
        <v>93</v>
      </c>
      <c r="K6" s="127" t="s">
        <v>94</v>
      </c>
      <c r="L6" s="128" t="s">
        <v>95</v>
      </c>
      <c r="M6" s="128" t="s">
        <v>96</v>
      </c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</row>
    <row r="7" spans="1:26" x14ac:dyDescent="0.3">
      <c r="A7" s="168" t="s">
        <v>112</v>
      </c>
      <c r="B7" s="169">
        <f>SUM(D7:M7)</f>
        <v>0</v>
      </c>
      <c r="C7" s="170"/>
      <c r="D7" s="129"/>
      <c r="E7" s="130"/>
      <c r="F7" s="130"/>
      <c r="G7" s="130"/>
      <c r="H7" s="130"/>
      <c r="I7" s="130"/>
      <c r="J7" s="130"/>
      <c r="K7" s="130"/>
      <c r="L7" s="130"/>
      <c r="M7" s="131"/>
      <c r="N7" s="40"/>
      <c r="O7" s="40"/>
      <c r="P7" s="40"/>
      <c r="Q7" s="40"/>
      <c r="R7" s="40"/>
      <c r="S7" s="40"/>
      <c r="T7" s="40"/>
      <c r="U7" s="40"/>
      <c r="V7" s="40"/>
      <c r="W7" s="40"/>
      <c r="X7" s="40"/>
      <c r="Y7" s="40"/>
      <c r="Z7" s="40"/>
    </row>
    <row r="8" spans="1:26" x14ac:dyDescent="0.3">
      <c r="A8" s="168" t="s">
        <v>113</v>
      </c>
      <c r="B8" s="169">
        <f t="shared" ref="B8:B16" si="0">SUM(D8:M8)</f>
        <v>0</v>
      </c>
      <c r="C8" s="170"/>
      <c r="D8" s="129"/>
      <c r="E8" s="130"/>
      <c r="F8" s="130"/>
      <c r="G8" s="130"/>
      <c r="H8" s="130"/>
      <c r="I8" s="130"/>
      <c r="J8" s="130"/>
      <c r="K8" s="130"/>
      <c r="L8" s="130"/>
      <c r="M8" s="131"/>
      <c r="N8" s="40"/>
      <c r="O8" s="40"/>
      <c r="P8" s="40"/>
      <c r="Q8" s="40"/>
      <c r="R8" s="40"/>
      <c r="S8" s="40"/>
      <c r="T8" s="40"/>
      <c r="U8" s="40"/>
      <c r="V8" s="40"/>
      <c r="W8" s="40"/>
      <c r="X8" s="40"/>
      <c r="Y8" s="40"/>
      <c r="Z8" s="40"/>
    </row>
    <row r="9" spans="1:26" x14ac:dyDescent="0.3">
      <c r="A9" s="168" t="s">
        <v>114</v>
      </c>
      <c r="B9" s="169">
        <f t="shared" si="0"/>
        <v>0</v>
      </c>
      <c r="C9" s="170"/>
      <c r="D9" s="129"/>
      <c r="E9" s="130"/>
      <c r="F9" s="130"/>
      <c r="G9" s="130"/>
      <c r="H9" s="130"/>
      <c r="I9" s="130"/>
      <c r="J9" s="130"/>
      <c r="K9" s="130"/>
      <c r="L9" s="130"/>
      <c r="M9" s="131"/>
      <c r="N9" s="40"/>
      <c r="O9" s="40"/>
      <c r="P9" s="40"/>
      <c r="Q9" s="40"/>
      <c r="R9" s="40"/>
      <c r="S9" s="40"/>
      <c r="T9" s="40"/>
      <c r="U9" s="40"/>
      <c r="V9" s="40"/>
      <c r="W9" s="40"/>
      <c r="X9" s="40"/>
      <c r="Y9" s="40"/>
      <c r="Z9" s="40"/>
    </row>
    <row r="10" spans="1:26" x14ac:dyDescent="0.3">
      <c r="A10" s="168" t="s">
        <v>115</v>
      </c>
      <c r="B10" s="169">
        <f t="shared" si="0"/>
        <v>0</v>
      </c>
      <c r="C10" s="170"/>
      <c r="D10" s="129"/>
      <c r="E10" s="130"/>
      <c r="F10" s="130"/>
      <c r="G10" s="130"/>
      <c r="H10" s="130"/>
      <c r="I10" s="130"/>
      <c r="J10" s="130"/>
      <c r="K10" s="130"/>
      <c r="L10" s="130"/>
      <c r="M10" s="131"/>
      <c r="N10" s="40"/>
      <c r="O10" s="40"/>
      <c r="P10" s="40"/>
      <c r="Q10" s="40"/>
      <c r="R10" s="40"/>
      <c r="S10" s="40"/>
      <c r="T10" s="40"/>
      <c r="U10" s="40"/>
      <c r="V10" s="40"/>
      <c r="W10" s="40"/>
      <c r="X10" s="40"/>
      <c r="Y10" s="40"/>
      <c r="Z10" s="40"/>
    </row>
    <row r="11" spans="1:26" x14ac:dyDescent="0.3">
      <c r="A11" s="168" t="s">
        <v>116</v>
      </c>
      <c r="B11" s="169">
        <f t="shared" si="0"/>
        <v>0</v>
      </c>
      <c r="C11" s="170"/>
      <c r="D11" s="129"/>
      <c r="E11" s="130"/>
      <c r="F11" s="130"/>
      <c r="G11" s="130"/>
      <c r="H11" s="130"/>
      <c r="I11" s="130"/>
      <c r="J11" s="130"/>
      <c r="K11" s="130"/>
      <c r="L11" s="130"/>
      <c r="M11" s="131"/>
      <c r="N11" s="40"/>
      <c r="O11" s="40"/>
      <c r="P11" s="40"/>
      <c r="Q11" s="40"/>
      <c r="R11" s="40"/>
      <c r="S11" s="40"/>
      <c r="T11" s="40"/>
      <c r="U11" s="40"/>
      <c r="V11" s="40"/>
      <c r="W11" s="40"/>
      <c r="X11" s="40"/>
      <c r="Y11" s="40"/>
      <c r="Z11" s="40"/>
    </row>
    <row r="12" spans="1:26" x14ac:dyDescent="0.3">
      <c r="A12" s="168" t="s">
        <v>117</v>
      </c>
      <c r="B12" s="169">
        <f t="shared" si="0"/>
        <v>0</v>
      </c>
      <c r="C12" s="170"/>
      <c r="D12" s="129"/>
      <c r="E12" s="130"/>
      <c r="F12" s="130"/>
      <c r="G12" s="130"/>
      <c r="H12" s="130"/>
      <c r="I12" s="130"/>
      <c r="J12" s="130"/>
      <c r="K12" s="130"/>
      <c r="L12" s="130"/>
      <c r="M12" s="131"/>
      <c r="N12" s="40"/>
      <c r="O12" s="40"/>
      <c r="P12" s="40"/>
      <c r="Q12" s="40"/>
      <c r="R12" s="40"/>
      <c r="S12" s="40"/>
      <c r="T12" s="40"/>
      <c r="U12" s="40"/>
      <c r="V12" s="40"/>
      <c r="W12" s="40"/>
      <c r="X12" s="40"/>
      <c r="Y12" s="40"/>
      <c r="Z12" s="40"/>
    </row>
    <row r="13" spans="1:26" x14ac:dyDescent="0.3">
      <c r="A13" s="168" t="s">
        <v>118</v>
      </c>
      <c r="B13" s="169">
        <f t="shared" si="0"/>
        <v>0</v>
      </c>
      <c r="C13" s="170"/>
      <c r="D13" s="129"/>
      <c r="E13" s="130"/>
      <c r="F13" s="130"/>
      <c r="G13" s="130"/>
      <c r="H13" s="130"/>
      <c r="I13" s="130"/>
      <c r="J13" s="130"/>
      <c r="K13" s="130"/>
      <c r="L13" s="130"/>
      <c r="M13" s="131"/>
      <c r="N13" s="40"/>
      <c r="O13" s="40"/>
      <c r="P13" s="40"/>
      <c r="Q13" s="40"/>
      <c r="R13" s="40"/>
      <c r="S13" s="40"/>
      <c r="T13" s="40"/>
      <c r="U13" s="40"/>
      <c r="V13" s="40"/>
      <c r="W13" s="40"/>
      <c r="X13" s="40"/>
      <c r="Y13" s="40"/>
      <c r="Z13" s="40"/>
    </row>
    <row r="14" spans="1:26" x14ac:dyDescent="0.3">
      <c r="A14" s="168" t="s">
        <v>138</v>
      </c>
      <c r="B14" s="169">
        <f t="shared" si="0"/>
        <v>0</v>
      </c>
      <c r="C14" s="170"/>
      <c r="D14" s="129"/>
      <c r="E14" s="130"/>
      <c r="F14" s="130"/>
      <c r="G14" s="130"/>
      <c r="H14" s="130"/>
      <c r="I14" s="130"/>
      <c r="J14" s="130"/>
      <c r="K14" s="130"/>
      <c r="L14" s="130"/>
      <c r="M14" s="131"/>
      <c r="N14" s="40"/>
      <c r="O14" s="40"/>
      <c r="P14" s="40"/>
      <c r="Q14" s="40"/>
      <c r="R14" s="40"/>
      <c r="S14" s="40"/>
      <c r="T14" s="40"/>
      <c r="U14" s="40"/>
      <c r="V14" s="40"/>
      <c r="W14" s="40"/>
      <c r="X14" s="40"/>
      <c r="Y14" s="40"/>
      <c r="Z14" s="40"/>
    </row>
    <row r="15" spans="1:26" x14ac:dyDescent="0.3">
      <c r="A15" s="168" t="s">
        <v>120</v>
      </c>
      <c r="B15" s="169">
        <f t="shared" si="0"/>
        <v>0</v>
      </c>
      <c r="C15" s="170"/>
      <c r="D15" s="129"/>
      <c r="E15" s="130"/>
      <c r="F15" s="130"/>
      <c r="G15" s="130"/>
      <c r="H15" s="130"/>
      <c r="I15" s="130"/>
      <c r="J15" s="130"/>
      <c r="K15" s="130"/>
      <c r="L15" s="130"/>
      <c r="M15" s="131"/>
      <c r="N15" s="40"/>
      <c r="O15" s="40"/>
      <c r="P15" s="40"/>
      <c r="Q15" s="40"/>
      <c r="R15" s="40"/>
      <c r="S15" s="40"/>
      <c r="T15" s="40"/>
      <c r="U15" s="40"/>
      <c r="V15" s="40"/>
      <c r="W15" s="40"/>
      <c r="X15" s="40"/>
      <c r="Y15" s="40"/>
      <c r="Z15" s="40"/>
    </row>
    <row r="16" spans="1:26" ht="15" thickBot="1" x14ac:dyDescent="0.35">
      <c r="A16" s="171" t="s">
        <v>139</v>
      </c>
      <c r="B16" s="172">
        <f t="shared" si="0"/>
        <v>0</v>
      </c>
      <c r="C16" s="170"/>
      <c r="D16" s="129"/>
      <c r="E16" s="130"/>
      <c r="F16" s="130"/>
      <c r="G16" s="130"/>
      <c r="H16" s="130"/>
      <c r="I16" s="130"/>
      <c r="J16" s="130"/>
      <c r="K16" s="130"/>
      <c r="L16" s="130"/>
      <c r="M16" s="131"/>
      <c r="N16" s="40"/>
      <c r="O16" s="40"/>
      <c r="P16" s="40"/>
      <c r="Q16" s="40"/>
      <c r="R16" s="40"/>
      <c r="S16" s="40"/>
      <c r="T16" s="40"/>
      <c r="U16" s="40"/>
      <c r="V16" s="40"/>
      <c r="W16" s="40"/>
      <c r="X16" s="40"/>
      <c r="Y16" s="40"/>
      <c r="Z16" s="40"/>
    </row>
    <row r="17" spans="1:26" ht="15" thickBot="1" x14ac:dyDescent="0.35">
      <c r="A17" s="40"/>
      <c r="B17" s="173"/>
      <c r="C17" s="170"/>
      <c r="D17" s="129"/>
      <c r="E17" s="130"/>
      <c r="F17" s="130"/>
      <c r="G17" s="130"/>
      <c r="H17" s="130"/>
      <c r="I17" s="130"/>
      <c r="J17" s="130"/>
      <c r="K17" s="130"/>
      <c r="L17" s="130"/>
      <c r="M17" s="131"/>
      <c r="N17" s="40"/>
      <c r="O17" s="40"/>
      <c r="P17" s="40"/>
      <c r="Q17" s="40"/>
      <c r="R17" s="40"/>
      <c r="S17" s="40"/>
      <c r="T17" s="40"/>
      <c r="U17" s="40"/>
      <c r="V17" s="40"/>
      <c r="W17" s="40"/>
      <c r="X17" s="40"/>
      <c r="Y17" s="40"/>
      <c r="Z17" s="40"/>
    </row>
    <row r="18" spans="1:26" ht="15" thickBot="1" x14ac:dyDescent="0.35">
      <c r="A18" s="166" t="s">
        <v>122</v>
      </c>
      <c r="B18" s="174">
        <f>SUM(D18:M18)</f>
        <v>0</v>
      </c>
      <c r="C18" s="170"/>
      <c r="D18" s="129"/>
      <c r="E18" s="130"/>
      <c r="F18" s="130"/>
      <c r="G18" s="130"/>
      <c r="H18" s="130"/>
      <c r="I18" s="130"/>
      <c r="J18" s="130"/>
      <c r="K18" s="130"/>
      <c r="L18" s="130"/>
      <c r="M18" s="131"/>
      <c r="N18" s="40"/>
      <c r="O18" s="40"/>
      <c r="P18" s="40"/>
      <c r="Q18" s="40"/>
      <c r="R18" s="40"/>
      <c r="S18" s="40"/>
      <c r="T18" s="40"/>
      <c r="U18" s="40"/>
      <c r="V18" s="40"/>
      <c r="W18" s="40"/>
      <c r="X18" s="40"/>
      <c r="Y18" s="40"/>
      <c r="Z18" s="40"/>
    </row>
    <row r="19" spans="1:26" ht="15" thickBot="1" x14ac:dyDescent="0.35">
      <c r="A19" s="40"/>
      <c r="B19" s="173"/>
      <c r="C19" s="170"/>
      <c r="D19" s="129"/>
      <c r="E19" s="130"/>
      <c r="F19" s="130"/>
      <c r="G19" s="130"/>
      <c r="H19" s="130"/>
      <c r="I19" s="130"/>
      <c r="J19" s="130"/>
      <c r="K19" s="130"/>
      <c r="L19" s="130"/>
      <c r="M19" s="131"/>
      <c r="N19" s="40"/>
      <c r="O19" s="40"/>
      <c r="P19" s="40"/>
      <c r="Q19" s="40"/>
      <c r="R19" s="40"/>
      <c r="S19" s="40"/>
      <c r="T19" s="40"/>
      <c r="U19" s="40"/>
      <c r="V19" s="40"/>
      <c r="W19" s="40"/>
      <c r="X19" s="40"/>
      <c r="Y19" s="40"/>
      <c r="Z19" s="40"/>
    </row>
    <row r="20" spans="1:26" ht="15" thickBot="1" x14ac:dyDescent="0.35">
      <c r="A20" s="166" t="s">
        <v>123</v>
      </c>
      <c r="B20" s="174">
        <f>SUM(D20:M20)</f>
        <v>0</v>
      </c>
      <c r="C20" s="170"/>
      <c r="D20" s="129"/>
      <c r="E20" s="130"/>
      <c r="F20" s="130"/>
      <c r="G20" s="130"/>
      <c r="H20" s="130"/>
      <c r="I20" s="130"/>
      <c r="J20" s="130"/>
      <c r="K20" s="130"/>
      <c r="L20" s="130"/>
      <c r="M20" s="131"/>
      <c r="N20" s="40"/>
      <c r="O20" s="40"/>
      <c r="P20" s="40"/>
      <c r="Q20" s="40"/>
      <c r="R20" s="40"/>
      <c r="S20" s="40"/>
      <c r="T20" s="40"/>
      <c r="U20" s="40"/>
      <c r="V20" s="40"/>
      <c r="W20" s="40"/>
      <c r="X20" s="40"/>
      <c r="Y20" s="40"/>
      <c r="Z20" s="40"/>
    </row>
    <row r="21" spans="1:26" ht="15" thickBot="1" x14ac:dyDescent="0.35">
      <c r="A21" s="40"/>
      <c r="B21" s="173"/>
      <c r="C21" s="170"/>
      <c r="D21" s="129"/>
      <c r="E21" s="130"/>
      <c r="F21" s="130"/>
      <c r="G21" s="130"/>
      <c r="H21" s="130"/>
      <c r="I21" s="130"/>
      <c r="J21" s="130"/>
      <c r="K21" s="130"/>
      <c r="L21" s="130"/>
      <c r="M21" s="131"/>
      <c r="N21" s="40"/>
      <c r="O21" s="40"/>
      <c r="P21" s="40"/>
      <c r="Q21" s="40"/>
      <c r="R21" s="40"/>
      <c r="S21" s="40"/>
      <c r="T21" s="40"/>
      <c r="U21" s="40"/>
      <c r="V21" s="40"/>
      <c r="W21" s="40"/>
      <c r="X21" s="40"/>
      <c r="Y21" s="40"/>
      <c r="Z21" s="40"/>
    </row>
    <row r="22" spans="1:26" ht="15" thickBot="1" x14ac:dyDescent="0.35">
      <c r="A22" s="166" t="s">
        <v>124</v>
      </c>
      <c r="B22" s="175">
        <f>SUM(D22:M22)</f>
        <v>0</v>
      </c>
      <c r="C22" s="170"/>
      <c r="D22" s="132"/>
      <c r="E22" s="133"/>
      <c r="F22" s="134"/>
      <c r="G22" s="133"/>
      <c r="H22" s="133"/>
      <c r="I22" s="133"/>
      <c r="J22" s="133"/>
      <c r="K22" s="133"/>
      <c r="L22" s="133"/>
      <c r="M22" s="135"/>
      <c r="N22" s="40"/>
      <c r="O22" s="40"/>
      <c r="P22" s="40"/>
      <c r="Q22" s="40"/>
      <c r="R22" s="40"/>
      <c r="S22" s="40"/>
      <c r="T22" s="40"/>
      <c r="U22" s="40"/>
      <c r="V22" s="40"/>
      <c r="W22" s="40"/>
      <c r="X22" s="40"/>
      <c r="Y22" s="40"/>
      <c r="Z22" s="40"/>
    </row>
    <row r="23" spans="1:26" x14ac:dyDescent="0.3">
      <c r="A23" s="176" t="s">
        <v>140</v>
      </c>
      <c r="B23" s="40"/>
      <c r="C23" s="40"/>
      <c r="N23" s="40"/>
      <c r="O23" s="40"/>
      <c r="P23" s="40"/>
      <c r="Q23" s="40"/>
      <c r="R23" s="40"/>
      <c r="S23" s="40"/>
      <c r="T23" s="40"/>
      <c r="U23" s="40"/>
      <c r="V23" s="40"/>
      <c r="W23" s="40"/>
      <c r="X23" s="40"/>
      <c r="Y23" s="40"/>
      <c r="Z23" s="40"/>
    </row>
    <row r="24" spans="1:26" x14ac:dyDescent="0.3">
      <c r="A24" s="40"/>
      <c r="B24" s="40"/>
      <c r="C24" s="40"/>
      <c r="N24" s="40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</row>
    <row r="25" spans="1:26" x14ac:dyDescent="0.3">
      <c r="A25" s="177" t="s">
        <v>141</v>
      </c>
      <c r="B25" s="176" t="s">
        <v>142</v>
      </c>
      <c r="C25" s="40"/>
      <c r="N25" s="40"/>
      <c r="O25" s="40"/>
      <c r="P25" s="40"/>
      <c r="Q25" s="40"/>
      <c r="R25" s="40"/>
      <c r="S25" s="40"/>
      <c r="T25" s="40"/>
      <c r="U25" s="40"/>
      <c r="V25" s="40"/>
      <c r="W25" s="40"/>
      <c r="X25" s="40"/>
      <c r="Y25" s="40"/>
      <c r="Z25" s="40"/>
    </row>
    <row r="26" spans="1:26" x14ac:dyDescent="0.3">
      <c r="A26" s="40"/>
      <c r="B26" s="40"/>
      <c r="C26" s="40"/>
      <c r="N26" s="40"/>
      <c r="O26" s="40"/>
      <c r="P26" s="40"/>
      <c r="Q26" s="40"/>
      <c r="R26" s="40"/>
      <c r="S26" s="40"/>
      <c r="T26" s="40"/>
      <c r="U26" s="40"/>
      <c r="V26" s="40"/>
      <c r="W26" s="40"/>
      <c r="X26" s="40"/>
      <c r="Y26" s="40"/>
      <c r="Z26" s="40"/>
    </row>
    <row r="27" spans="1:26" x14ac:dyDescent="0.3">
      <c r="A27" s="40"/>
      <c r="B27" s="40"/>
      <c r="C27" s="40"/>
      <c r="N27" s="40"/>
      <c r="O27" s="40"/>
      <c r="P27" s="40"/>
      <c r="Q27" s="40"/>
      <c r="R27" s="40"/>
      <c r="S27" s="40"/>
      <c r="T27" s="40"/>
      <c r="U27" s="40"/>
      <c r="V27" s="40"/>
      <c r="W27" s="40"/>
      <c r="X27" s="40"/>
      <c r="Y27" s="40"/>
      <c r="Z27" s="40"/>
    </row>
    <row r="28" spans="1:26" x14ac:dyDescent="0.3">
      <c r="A28" s="40"/>
      <c r="B28" s="40"/>
      <c r="C28" s="40"/>
      <c r="N28" s="40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Z28" s="40"/>
    </row>
    <row r="29" spans="1:26" x14ac:dyDescent="0.3">
      <c r="A29" s="40"/>
      <c r="B29" s="40"/>
      <c r="C29" s="40"/>
      <c r="N29" s="40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Z29" s="40"/>
    </row>
    <row r="30" spans="1:26" x14ac:dyDescent="0.3">
      <c r="A30" s="40"/>
      <c r="B30" s="40"/>
      <c r="C30" s="40"/>
      <c r="N30" s="40"/>
      <c r="O30" s="40"/>
      <c r="P30" s="40"/>
      <c r="Q30" s="40"/>
      <c r="R30" s="40"/>
      <c r="S30" s="40"/>
      <c r="T30" s="40"/>
      <c r="U30" s="40"/>
      <c r="V30" s="40"/>
      <c r="W30" s="40"/>
      <c r="X30" s="40"/>
      <c r="Y30" s="40"/>
      <c r="Z30" s="40"/>
    </row>
    <row r="31" spans="1:26" x14ac:dyDescent="0.3">
      <c r="A31" s="40"/>
      <c r="B31" s="40"/>
      <c r="C31" s="40"/>
      <c r="N31" s="40"/>
      <c r="O31" s="40"/>
      <c r="P31" s="40"/>
      <c r="Q31" s="40"/>
      <c r="R31" s="40"/>
      <c r="S31" s="40"/>
      <c r="T31" s="40"/>
      <c r="U31" s="40"/>
      <c r="V31" s="40"/>
      <c r="W31" s="40"/>
      <c r="X31" s="40"/>
      <c r="Y31" s="40"/>
      <c r="Z31" s="40"/>
    </row>
    <row r="32" spans="1:26" x14ac:dyDescent="0.3">
      <c r="A32" s="40"/>
      <c r="B32" s="40"/>
      <c r="C32" s="40"/>
      <c r="N32" s="40"/>
      <c r="O32" s="40"/>
      <c r="P32" s="40"/>
      <c r="Q32" s="40"/>
      <c r="R32" s="40"/>
      <c r="S32" s="40"/>
      <c r="T32" s="40"/>
      <c r="U32" s="40"/>
      <c r="V32" s="40"/>
      <c r="W32" s="40"/>
      <c r="X32" s="40"/>
      <c r="Y32" s="40"/>
      <c r="Z32" s="40"/>
    </row>
    <row r="33" spans="1:26" x14ac:dyDescent="0.3">
      <c r="A33" s="40"/>
      <c r="B33" s="40"/>
      <c r="C33" s="40"/>
      <c r="N33" s="40"/>
      <c r="O33" s="40"/>
      <c r="P33" s="40"/>
      <c r="Q33" s="40"/>
      <c r="R33" s="40"/>
      <c r="S33" s="40"/>
      <c r="T33" s="40"/>
      <c r="U33" s="40"/>
      <c r="V33" s="40"/>
      <c r="W33" s="40"/>
      <c r="X33" s="40"/>
      <c r="Y33" s="40"/>
      <c r="Z33" s="40"/>
    </row>
    <row r="34" spans="1:26" x14ac:dyDescent="0.3">
      <c r="A34" s="40"/>
      <c r="B34" s="40"/>
      <c r="C34" s="40"/>
      <c r="N34" s="40"/>
      <c r="O34" s="40"/>
      <c r="P34" s="40"/>
      <c r="Q34" s="40"/>
      <c r="R34" s="40"/>
      <c r="S34" s="40"/>
      <c r="T34" s="40"/>
      <c r="U34" s="40"/>
      <c r="V34" s="40"/>
      <c r="W34" s="40"/>
      <c r="X34" s="40"/>
      <c r="Y34" s="40"/>
      <c r="Z34" s="40"/>
    </row>
    <row r="35" spans="1:26" x14ac:dyDescent="0.3">
      <c r="A35" s="40"/>
      <c r="B35" s="40"/>
      <c r="C35" s="40"/>
      <c r="N35" s="40"/>
      <c r="O35" s="40"/>
      <c r="P35" s="40"/>
      <c r="Q35" s="40"/>
      <c r="R35" s="40"/>
      <c r="S35" s="40"/>
      <c r="T35" s="40"/>
      <c r="U35" s="40"/>
      <c r="V35" s="40"/>
      <c r="W35" s="40"/>
      <c r="X35" s="40"/>
      <c r="Y35" s="40"/>
      <c r="Z35" s="40"/>
    </row>
    <row r="36" spans="1:26" x14ac:dyDescent="0.3">
      <c r="A36" s="40"/>
      <c r="B36" s="40"/>
      <c r="C36" s="40"/>
      <c r="N36" s="40"/>
      <c r="O36" s="40"/>
      <c r="P36" s="40"/>
      <c r="Q36" s="40"/>
      <c r="R36" s="40"/>
      <c r="S36" s="40"/>
      <c r="T36" s="40"/>
      <c r="U36" s="40"/>
      <c r="V36" s="40"/>
      <c r="W36" s="40"/>
      <c r="X36" s="40"/>
      <c r="Y36" s="40"/>
      <c r="Z36" s="40"/>
    </row>
    <row r="37" spans="1:26" x14ac:dyDescent="0.3">
      <c r="A37" s="40"/>
      <c r="B37" s="40"/>
      <c r="C37" s="40"/>
      <c r="N37" s="40"/>
      <c r="O37" s="40"/>
      <c r="P37" s="40"/>
      <c r="Q37" s="40"/>
      <c r="R37" s="40"/>
      <c r="S37" s="40"/>
      <c r="T37" s="40"/>
      <c r="U37" s="40"/>
      <c r="V37" s="40"/>
      <c r="W37" s="40"/>
      <c r="X37" s="40"/>
      <c r="Y37" s="40"/>
      <c r="Z37" s="40"/>
    </row>
    <row r="38" spans="1:26" x14ac:dyDescent="0.3">
      <c r="A38" s="40"/>
      <c r="B38" s="40"/>
      <c r="C38" s="40"/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40"/>
      <c r="Y38" s="40"/>
      <c r="Z38" s="40"/>
    </row>
    <row r="39" spans="1:26" x14ac:dyDescent="0.3">
      <c r="A39" s="40"/>
      <c r="B39" s="40"/>
      <c r="C39" s="40"/>
      <c r="N39" s="40"/>
      <c r="O39" s="40"/>
      <c r="P39" s="40"/>
      <c r="Q39" s="40"/>
      <c r="R39" s="40"/>
      <c r="S39" s="40"/>
      <c r="T39" s="40"/>
      <c r="U39" s="40"/>
      <c r="V39" s="40"/>
      <c r="W39" s="40"/>
      <c r="X39" s="40"/>
      <c r="Y39" s="40"/>
      <c r="Z39" s="40"/>
    </row>
    <row r="40" spans="1:26" x14ac:dyDescent="0.3">
      <c r="A40" s="40"/>
      <c r="B40" s="40"/>
      <c r="C40" s="40"/>
      <c r="N40" s="40"/>
      <c r="O40" s="40"/>
      <c r="P40" s="40"/>
      <c r="Q40" s="40"/>
      <c r="R40" s="40"/>
      <c r="S40" s="40"/>
      <c r="T40" s="40"/>
      <c r="U40" s="40"/>
      <c r="V40" s="40"/>
      <c r="W40" s="40"/>
      <c r="X40" s="40"/>
      <c r="Y40" s="40"/>
      <c r="Z40" s="40"/>
    </row>
  </sheetData>
  <sheetProtection sheet="1" objects="1" scenarios="1"/>
  <protectedRanges>
    <protectedRange sqref="D7:M22" name="Plage1"/>
  </protectedRanges>
  <conditionalFormatting sqref="A7:A13 A15:A16">
    <cfRule type="cellIs" dxfId="116" priority="3" operator="equal">
      <formula>"GB"</formula>
    </cfRule>
  </conditionalFormatting>
  <conditionalFormatting sqref="A14">
    <cfRule type="cellIs" dxfId="115" priority="2" operator="equal">
      <formula>"GB"</formula>
    </cfRule>
  </conditionalFormatting>
  <conditionalFormatting sqref="B7:B22">
    <cfRule type="cellIs" dxfId="114" priority="1" operator="equal">
      <formula>0</formula>
    </cfRule>
  </conditionalFormatting>
  <hyperlinks>
    <hyperlink ref="F1" location="'SYNTHESE PREVI'!A1" display="RETOUR SYNTHESE" xr:uid="{00000000-0004-0000-2E00-000000000000}"/>
  </hyperlink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B10EF8-4137-4C0F-AB8D-F0D22FFB7390}">
  <sheetPr codeName="Feuil6"/>
  <dimension ref="A1:Z40"/>
  <sheetViews>
    <sheetView zoomScale="90" zoomScaleNormal="90" workbookViewId="0">
      <selection activeCell="B12" sqref="B12"/>
    </sheetView>
  </sheetViews>
  <sheetFormatPr baseColWidth="10" defaultColWidth="11.44140625" defaultRowHeight="14.4" x14ac:dyDescent="0.3"/>
  <cols>
    <col min="1" max="1" width="19.44140625" style="34" customWidth="1"/>
    <col min="2" max="2" width="14" style="34" customWidth="1"/>
    <col min="3" max="3" width="11.44140625" style="34"/>
    <col min="4" max="13" width="12.109375" style="34" customWidth="1"/>
    <col min="14" max="16384" width="11.44140625" style="34"/>
  </cols>
  <sheetData>
    <row r="1" spans="1:26" ht="15" thickBot="1" x14ac:dyDescent="0.35">
      <c r="A1" s="162" t="s">
        <v>127</v>
      </c>
      <c r="B1" s="39" t="str">
        <f ca="1">INDEX(ANALYTIQUES!A2:C56,MATCH(B3,ANALYTIQUES!A2:A56,0),2)</f>
        <v>BRAS DES ARMENIERS</v>
      </c>
      <c r="C1" s="40"/>
      <c r="D1" s="33" t="s">
        <v>128</v>
      </c>
      <c r="E1" s="34">
        <f ca="1">INDEX(ANALYTIQUES!A3:D56,MATCH(B3,ANALYTIQUES!A3:A56,0),4)</f>
        <v>2022</v>
      </c>
      <c r="F1" s="125" t="s">
        <v>129</v>
      </c>
      <c r="N1" s="40"/>
      <c r="O1" s="40"/>
      <c r="P1" s="40"/>
      <c r="Q1" s="40"/>
      <c r="R1" s="40"/>
      <c r="S1" s="40"/>
      <c r="T1" s="40"/>
      <c r="U1" s="40"/>
      <c r="V1" s="40"/>
      <c r="W1" s="40"/>
      <c r="X1" s="40"/>
      <c r="Y1" s="40"/>
      <c r="Z1" s="40"/>
    </row>
    <row r="2" spans="1:26" ht="15" thickBot="1" x14ac:dyDescent="0.35">
      <c r="A2" s="162" t="s">
        <v>130</v>
      </c>
      <c r="B2" s="163">
        <f>'SYNTHESE PREVI'!D1</f>
        <v>2023</v>
      </c>
      <c r="C2" s="40"/>
      <c r="D2" s="34" t="s">
        <v>131</v>
      </c>
      <c r="N2" s="40"/>
      <c r="O2" s="40"/>
      <c r="P2" s="40"/>
      <c r="Q2" s="40"/>
      <c r="R2" s="40"/>
      <c r="S2" s="40"/>
      <c r="T2" s="40"/>
      <c r="U2" s="40"/>
      <c r="V2" s="40"/>
      <c r="W2" s="40"/>
      <c r="X2" s="40"/>
      <c r="Y2" s="40"/>
      <c r="Z2" s="40"/>
    </row>
    <row r="3" spans="1:26" ht="15" thickBot="1" x14ac:dyDescent="0.35">
      <c r="A3" s="162" t="s">
        <v>132</v>
      </c>
      <c r="B3" s="164" t="str">
        <f ca="1">RIGHT(CELL("filename",A1),LEN(CELL("filename",A1))-SEARCH("]",CELL("filename",A1)))</f>
        <v>9084BRA</v>
      </c>
      <c r="C3" s="40"/>
      <c r="N3" s="40"/>
      <c r="O3" s="40"/>
      <c r="P3" s="40"/>
      <c r="Q3" s="40"/>
      <c r="R3" s="40"/>
      <c r="S3" s="40"/>
      <c r="T3" s="40"/>
      <c r="U3" s="40"/>
      <c r="V3" s="40"/>
      <c r="W3" s="40"/>
      <c r="X3" s="40"/>
      <c r="Y3" s="40"/>
      <c r="Z3" s="40"/>
    </row>
    <row r="4" spans="1:26" ht="15" thickBot="1" x14ac:dyDescent="0.35">
      <c r="A4" s="162" t="s">
        <v>133</v>
      </c>
      <c r="B4" s="165" t="str">
        <f ca="1">INDEX(ANALYTIQUES!A3:C56,MATCH(B3,ANALYTIQUES!A3:A56,0),3)</f>
        <v>Grégorie LANDRU</v>
      </c>
      <c r="C4" s="40"/>
      <c r="N4" s="40"/>
      <c r="O4" s="40"/>
      <c r="P4" s="40"/>
      <c r="Q4" s="40"/>
      <c r="R4" s="40"/>
      <c r="S4" s="40"/>
      <c r="T4" s="40"/>
      <c r="U4" s="40"/>
      <c r="V4" s="40"/>
      <c r="W4" s="40"/>
      <c r="X4" s="40"/>
      <c r="Y4" s="40"/>
      <c r="Z4" s="40"/>
    </row>
    <row r="5" spans="1:26" ht="15" thickBot="1" x14ac:dyDescent="0.35">
      <c r="A5" s="40"/>
      <c r="B5" s="40"/>
      <c r="C5" s="40"/>
      <c r="N5" s="40"/>
      <c r="O5" s="40"/>
      <c r="P5" s="40"/>
      <c r="Q5" s="40"/>
      <c r="R5" s="40"/>
      <c r="S5" s="40"/>
      <c r="T5" s="40"/>
      <c r="U5" s="40"/>
      <c r="V5" s="40"/>
      <c r="W5" s="40"/>
      <c r="X5" s="40"/>
      <c r="Y5" s="40"/>
      <c r="Z5" s="40"/>
    </row>
    <row r="6" spans="1:26" ht="32.4" customHeight="1" thickBot="1" x14ac:dyDescent="0.35">
      <c r="A6" s="166" t="s">
        <v>134</v>
      </c>
      <c r="B6" s="167" t="s">
        <v>147</v>
      </c>
      <c r="C6" s="40"/>
      <c r="D6" s="126" t="s">
        <v>87</v>
      </c>
      <c r="E6" s="127" t="s">
        <v>88</v>
      </c>
      <c r="F6" s="127" t="s">
        <v>89</v>
      </c>
      <c r="G6" s="127" t="s">
        <v>136</v>
      </c>
      <c r="H6" s="127" t="s">
        <v>137</v>
      </c>
      <c r="I6" s="127" t="s">
        <v>92</v>
      </c>
      <c r="J6" s="127" t="s">
        <v>93</v>
      </c>
      <c r="K6" s="127" t="s">
        <v>94</v>
      </c>
      <c r="L6" s="128" t="s">
        <v>95</v>
      </c>
      <c r="M6" s="128" t="s">
        <v>96</v>
      </c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</row>
    <row r="7" spans="1:26" x14ac:dyDescent="0.3">
      <c r="A7" s="168" t="s">
        <v>112</v>
      </c>
      <c r="B7" s="169">
        <f>SUM(D7:M7)</f>
        <v>0</v>
      </c>
      <c r="C7" s="170"/>
      <c r="D7" s="129"/>
      <c r="E7" s="130"/>
      <c r="F7" s="130"/>
      <c r="G7" s="130"/>
      <c r="H7" s="130"/>
      <c r="I7" s="130"/>
      <c r="J7" s="130"/>
      <c r="K7" s="130"/>
      <c r="L7" s="130"/>
      <c r="M7" s="131"/>
      <c r="N7" s="40"/>
      <c r="O7" s="40"/>
      <c r="P7" s="40"/>
      <c r="Q7" s="40"/>
      <c r="R7" s="40"/>
      <c r="S7" s="40"/>
      <c r="T7" s="40"/>
      <c r="U7" s="40"/>
      <c r="V7" s="40"/>
      <c r="W7" s="40"/>
      <c r="X7" s="40"/>
      <c r="Y7" s="40"/>
      <c r="Z7" s="40"/>
    </row>
    <row r="8" spans="1:26" x14ac:dyDescent="0.3">
      <c r="A8" s="168" t="s">
        <v>113</v>
      </c>
      <c r="B8" s="169">
        <f t="shared" ref="B8:B16" si="0">SUM(D8:M8)</f>
        <v>0</v>
      </c>
      <c r="C8" s="170"/>
      <c r="D8" s="129"/>
      <c r="E8" s="130"/>
      <c r="F8" s="130"/>
      <c r="G8" s="130"/>
      <c r="H8" s="130"/>
      <c r="I8" s="130"/>
      <c r="J8" s="130"/>
      <c r="K8" s="130"/>
      <c r="L8" s="130"/>
      <c r="M8" s="131"/>
      <c r="N8" s="40"/>
      <c r="O8" s="40"/>
      <c r="P8" s="40"/>
      <c r="Q8" s="40"/>
      <c r="R8" s="40"/>
      <c r="S8" s="40"/>
      <c r="T8" s="40"/>
      <c r="U8" s="40"/>
      <c r="V8" s="40"/>
      <c r="W8" s="40"/>
      <c r="X8" s="40"/>
      <c r="Y8" s="40"/>
      <c r="Z8" s="40"/>
    </row>
    <row r="9" spans="1:26" x14ac:dyDescent="0.3">
      <c r="A9" s="168" t="s">
        <v>114</v>
      </c>
      <c r="B9" s="169">
        <f t="shared" si="0"/>
        <v>0</v>
      </c>
      <c r="C9" s="170"/>
      <c r="D9" s="129"/>
      <c r="E9" s="130"/>
      <c r="F9" s="130"/>
      <c r="G9" s="130"/>
      <c r="H9" s="130"/>
      <c r="I9" s="130"/>
      <c r="J9" s="130"/>
      <c r="K9" s="130"/>
      <c r="L9" s="130"/>
      <c r="M9" s="131"/>
      <c r="N9" s="40"/>
      <c r="O9" s="40"/>
      <c r="P9" s="40"/>
      <c r="Q9" s="40"/>
      <c r="R9" s="40"/>
      <c r="S9" s="40"/>
      <c r="T9" s="40"/>
      <c r="U9" s="40"/>
      <c r="V9" s="40"/>
      <c r="W9" s="40"/>
      <c r="X9" s="40"/>
      <c r="Y9" s="40"/>
      <c r="Z9" s="40"/>
    </row>
    <row r="10" spans="1:26" x14ac:dyDescent="0.3">
      <c r="A10" s="168" t="s">
        <v>115</v>
      </c>
      <c r="B10" s="169">
        <f t="shared" si="0"/>
        <v>0</v>
      </c>
      <c r="C10" s="170"/>
      <c r="D10" s="129"/>
      <c r="E10" s="130"/>
      <c r="F10" s="130"/>
      <c r="G10" s="130"/>
      <c r="H10" s="130"/>
      <c r="I10" s="130"/>
      <c r="J10" s="130"/>
      <c r="K10" s="130"/>
      <c r="L10" s="130"/>
      <c r="M10" s="131"/>
      <c r="N10" s="40"/>
      <c r="O10" s="40"/>
      <c r="P10" s="40"/>
      <c r="Q10" s="40"/>
      <c r="R10" s="40"/>
      <c r="S10" s="40"/>
      <c r="T10" s="40"/>
      <c r="U10" s="40"/>
      <c r="V10" s="40"/>
      <c r="W10" s="40"/>
      <c r="X10" s="40"/>
      <c r="Y10" s="40"/>
      <c r="Z10" s="40"/>
    </row>
    <row r="11" spans="1:26" x14ac:dyDescent="0.3">
      <c r="A11" s="168" t="s">
        <v>116</v>
      </c>
      <c r="B11" s="169">
        <f t="shared" si="0"/>
        <v>0</v>
      </c>
      <c r="C11" s="170"/>
      <c r="D11" s="129"/>
      <c r="E11" s="130"/>
      <c r="F11" s="130"/>
      <c r="G11" s="130"/>
      <c r="H11" s="130"/>
      <c r="I11" s="130"/>
      <c r="J11" s="130"/>
      <c r="K11" s="130"/>
      <c r="L11" s="130"/>
      <c r="M11" s="131"/>
      <c r="N11" s="40"/>
      <c r="O11" s="40"/>
      <c r="P11" s="40"/>
      <c r="Q11" s="40"/>
      <c r="R11" s="40"/>
      <c r="S11" s="40"/>
      <c r="T11" s="40"/>
      <c r="U11" s="40"/>
      <c r="V11" s="40"/>
      <c r="W11" s="40"/>
      <c r="X11" s="40"/>
      <c r="Y11" s="40"/>
      <c r="Z11" s="40"/>
    </row>
    <row r="12" spans="1:26" x14ac:dyDescent="0.3">
      <c r="A12" s="168" t="s">
        <v>117</v>
      </c>
      <c r="B12" s="169">
        <f t="shared" si="0"/>
        <v>0</v>
      </c>
      <c r="C12" s="170"/>
      <c r="D12" s="129"/>
      <c r="E12" s="130"/>
      <c r="F12" s="130"/>
      <c r="G12" s="130"/>
      <c r="H12" s="130"/>
      <c r="I12" s="130"/>
      <c r="J12" s="130"/>
      <c r="K12" s="130"/>
      <c r="L12" s="130"/>
      <c r="M12" s="131"/>
      <c r="N12" s="40"/>
      <c r="O12" s="40"/>
      <c r="P12" s="40"/>
      <c r="Q12" s="40"/>
      <c r="R12" s="40"/>
      <c r="S12" s="40"/>
      <c r="T12" s="40"/>
      <c r="U12" s="40"/>
      <c r="V12" s="40"/>
      <c r="W12" s="40"/>
      <c r="X12" s="40"/>
      <c r="Y12" s="40"/>
      <c r="Z12" s="40"/>
    </row>
    <row r="13" spans="1:26" x14ac:dyDescent="0.3">
      <c r="A13" s="168" t="s">
        <v>118</v>
      </c>
      <c r="B13" s="169">
        <f t="shared" si="0"/>
        <v>0</v>
      </c>
      <c r="C13" s="170"/>
      <c r="D13" s="129"/>
      <c r="E13" s="130"/>
      <c r="F13" s="130"/>
      <c r="G13" s="130"/>
      <c r="H13" s="130"/>
      <c r="I13" s="130"/>
      <c r="J13" s="130"/>
      <c r="K13" s="130"/>
      <c r="L13" s="130"/>
      <c r="M13" s="131"/>
      <c r="N13" s="40"/>
      <c r="O13" s="40"/>
      <c r="P13" s="40"/>
      <c r="Q13" s="40"/>
      <c r="R13" s="40"/>
      <c r="S13" s="40"/>
      <c r="T13" s="40"/>
      <c r="U13" s="40"/>
      <c r="V13" s="40"/>
      <c r="W13" s="40"/>
      <c r="X13" s="40"/>
      <c r="Y13" s="40"/>
      <c r="Z13" s="40"/>
    </row>
    <row r="14" spans="1:26" x14ac:dyDescent="0.3">
      <c r="A14" s="168" t="s">
        <v>138</v>
      </c>
      <c r="B14" s="169">
        <f t="shared" si="0"/>
        <v>0</v>
      </c>
      <c r="C14" s="170"/>
      <c r="D14" s="129"/>
      <c r="E14" s="130"/>
      <c r="F14" s="130"/>
      <c r="G14" s="130"/>
      <c r="H14" s="130"/>
      <c r="I14" s="130"/>
      <c r="J14" s="130"/>
      <c r="K14" s="130"/>
      <c r="L14" s="130"/>
      <c r="M14" s="131"/>
      <c r="N14" s="40"/>
      <c r="O14" s="40"/>
      <c r="P14" s="40"/>
      <c r="Q14" s="40"/>
      <c r="R14" s="40"/>
      <c r="S14" s="40"/>
      <c r="T14" s="40"/>
      <c r="U14" s="40"/>
      <c r="V14" s="40"/>
      <c r="W14" s="40"/>
      <c r="X14" s="40"/>
      <c r="Y14" s="40"/>
      <c r="Z14" s="40"/>
    </row>
    <row r="15" spans="1:26" x14ac:dyDescent="0.3">
      <c r="A15" s="168" t="s">
        <v>120</v>
      </c>
      <c r="B15" s="169">
        <f t="shared" si="0"/>
        <v>0</v>
      </c>
      <c r="C15" s="170"/>
      <c r="D15" s="129"/>
      <c r="E15" s="130"/>
      <c r="F15" s="130"/>
      <c r="G15" s="130"/>
      <c r="H15" s="130"/>
      <c r="I15" s="130"/>
      <c r="J15" s="130"/>
      <c r="K15" s="130"/>
      <c r="L15" s="130"/>
      <c r="M15" s="131"/>
      <c r="N15" s="40"/>
      <c r="O15" s="40"/>
      <c r="P15" s="40"/>
      <c r="Q15" s="40"/>
      <c r="R15" s="40"/>
      <c r="S15" s="40"/>
      <c r="T15" s="40"/>
      <c r="U15" s="40"/>
      <c r="V15" s="40"/>
      <c r="W15" s="40"/>
      <c r="X15" s="40"/>
      <c r="Y15" s="40"/>
      <c r="Z15" s="40"/>
    </row>
    <row r="16" spans="1:26" ht="15" thickBot="1" x14ac:dyDescent="0.35">
      <c r="A16" s="171" t="s">
        <v>139</v>
      </c>
      <c r="B16" s="172">
        <f t="shared" si="0"/>
        <v>0</v>
      </c>
      <c r="C16" s="170"/>
      <c r="D16" s="129"/>
      <c r="E16" s="130"/>
      <c r="F16" s="130"/>
      <c r="G16" s="130"/>
      <c r="H16" s="130"/>
      <c r="I16" s="130"/>
      <c r="J16" s="130"/>
      <c r="K16" s="130"/>
      <c r="L16" s="130"/>
      <c r="M16" s="131"/>
      <c r="N16" s="40"/>
      <c r="O16" s="40"/>
      <c r="P16" s="40"/>
      <c r="Q16" s="40"/>
      <c r="R16" s="40"/>
      <c r="S16" s="40"/>
      <c r="T16" s="40"/>
      <c r="U16" s="40"/>
      <c r="V16" s="40"/>
      <c r="W16" s="40"/>
      <c r="X16" s="40"/>
      <c r="Y16" s="40"/>
      <c r="Z16" s="40"/>
    </row>
    <row r="17" spans="1:26" ht="15" thickBot="1" x14ac:dyDescent="0.35">
      <c r="A17" s="40"/>
      <c r="B17" s="173"/>
      <c r="C17" s="170"/>
      <c r="D17" s="129"/>
      <c r="E17" s="130"/>
      <c r="F17" s="130"/>
      <c r="G17" s="130"/>
      <c r="H17" s="130"/>
      <c r="I17" s="130"/>
      <c r="J17" s="130"/>
      <c r="K17" s="130"/>
      <c r="L17" s="130"/>
      <c r="M17" s="131"/>
      <c r="N17" s="40"/>
      <c r="O17" s="40"/>
      <c r="P17" s="40"/>
      <c r="Q17" s="40"/>
      <c r="R17" s="40"/>
      <c r="S17" s="40"/>
      <c r="T17" s="40"/>
      <c r="U17" s="40"/>
      <c r="V17" s="40"/>
      <c r="W17" s="40"/>
      <c r="X17" s="40"/>
      <c r="Y17" s="40"/>
      <c r="Z17" s="40"/>
    </row>
    <row r="18" spans="1:26" ht="15" thickBot="1" x14ac:dyDescent="0.35">
      <c r="A18" s="166" t="s">
        <v>122</v>
      </c>
      <c r="B18" s="174">
        <f>SUM(D18:M18)</f>
        <v>0</v>
      </c>
      <c r="C18" s="170"/>
      <c r="D18" s="129"/>
      <c r="E18" s="130"/>
      <c r="F18" s="130"/>
      <c r="G18" s="130"/>
      <c r="H18" s="130"/>
      <c r="I18" s="130"/>
      <c r="J18" s="130"/>
      <c r="K18" s="130"/>
      <c r="L18" s="130"/>
      <c r="M18" s="131"/>
      <c r="N18" s="40"/>
      <c r="O18" s="40"/>
      <c r="P18" s="40"/>
      <c r="Q18" s="40"/>
      <c r="R18" s="40"/>
      <c r="S18" s="40"/>
      <c r="T18" s="40"/>
      <c r="U18" s="40"/>
      <c r="V18" s="40"/>
      <c r="W18" s="40"/>
      <c r="X18" s="40"/>
      <c r="Y18" s="40"/>
      <c r="Z18" s="40"/>
    </row>
    <row r="19" spans="1:26" ht="15" thickBot="1" x14ac:dyDescent="0.35">
      <c r="A19" s="40"/>
      <c r="B19" s="173"/>
      <c r="C19" s="170"/>
      <c r="D19" s="129"/>
      <c r="E19" s="130"/>
      <c r="F19" s="130"/>
      <c r="G19" s="130"/>
      <c r="H19" s="130"/>
      <c r="I19" s="130"/>
      <c r="J19" s="130"/>
      <c r="K19" s="130"/>
      <c r="L19" s="130"/>
      <c r="M19" s="131"/>
      <c r="N19" s="40"/>
      <c r="O19" s="40"/>
      <c r="P19" s="40"/>
      <c r="Q19" s="40"/>
      <c r="R19" s="40"/>
      <c r="S19" s="40"/>
      <c r="T19" s="40"/>
      <c r="U19" s="40"/>
      <c r="V19" s="40"/>
      <c r="W19" s="40"/>
      <c r="X19" s="40"/>
      <c r="Y19" s="40"/>
      <c r="Z19" s="40"/>
    </row>
    <row r="20" spans="1:26" ht="15" thickBot="1" x14ac:dyDescent="0.35">
      <c r="A20" s="166" t="s">
        <v>123</v>
      </c>
      <c r="B20" s="174">
        <f>SUM(D20:M20)</f>
        <v>0</v>
      </c>
      <c r="C20" s="170"/>
      <c r="D20" s="129"/>
      <c r="E20" s="130"/>
      <c r="F20" s="130"/>
      <c r="G20" s="130"/>
      <c r="H20" s="130"/>
      <c r="I20" s="130"/>
      <c r="J20" s="130"/>
      <c r="K20" s="130"/>
      <c r="L20" s="130"/>
      <c r="M20" s="131"/>
      <c r="N20" s="40"/>
      <c r="O20" s="40"/>
      <c r="P20" s="40"/>
      <c r="Q20" s="40"/>
      <c r="R20" s="40"/>
      <c r="S20" s="40"/>
      <c r="T20" s="40"/>
      <c r="U20" s="40"/>
      <c r="V20" s="40"/>
      <c r="W20" s="40"/>
      <c r="X20" s="40"/>
      <c r="Y20" s="40"/>
      <c r="Z20" s="40"/>
    </row>
    <row r="21" spans="1:26" ht="15" thickBot="1" x14ac:dyDescent="0.35">
      <c r="A21" s="40"/>
      <c r="B21" s="173"/>
      <c r="C21" s="170"/>
      <c r="D21" s="129"/>
      <c r="E21" s="130"/>
      <c r="F21" s="130"/>
      <c r="G21" s="130"/>
      <c r="H21" s="130"/>
      <c r="I21" s="130"/>
      <c r="J21" s="130"/>
      <c r="K21" s="130"/>
      <c r="L21" s="130"/>
      <c r="M21" s="131"/>
      <c r="N21" s="40"/>
      <c r="O21" s="40"/>
      <c r="P21" s="40"/>
      <c r="Q21" s="40"/>
      <c r="R21" s="40"/>
      <c r="S21" s="40"/>
      <c r="T21" s="40"/>
      <c r="U21" s="40"/>
      <c r="V21" s="40"/>
      <c r="W21" s="40"/>
      <c r="X21" s="40"/>
      <c r="Y21" s="40"/>
      <c r="Z21" s="40"/>
    </row>
    <row r="22" spans="1:26" ht="15" thickBot="1" x14ac:dyDescent="0.35">
      <c r="A22" s="166" t="s">
        <v>124</v>
      </c>
      <c r="B22" s="175">
        <f>SUM(D22:M22)</f>
        <v>0</v>
      </c>
      <c r="C22" s="170"/>
      <c r="D22" s="132"/>
      <c r="E22" s="133"/>
      <c r="F22" s="134"/>
      <c r="G22" s="133"/>
      <c r="H22" s="133"/>
      <c r="I22" s="133"/>
      <c r="J22" s="133"/>
      <c r="K22" s="133"/>
      <c r="L22" s="133"/>
      <c r="M22" s="135"/>
      <c r="N22" s="40"/>
      <c r="O22" s="40"/>
      <c r="P22" s="40"/>
      <c r="Q22" s="40"/>
      <c r="R22" s="40"/>
      <c r="S22" s="40"/>
      <c r="T22" s="40"/>
      <c r="U22" s="40"/>
      <c r="V22" s="40"/>
      <c r="W22" s="40"/>
      <c r="X22" s="40"/>
      <c r="Y22" s="40"/>
      <c r="Z22" s="40"/>
    </row>
    <row r="23" spans="1:26" x14ac:dyDescent="0.3">
      <c r="A23" s="176" t="s">
        <v>140</v>
      </c>
      <c r="B23" s="40"/>
      <c r="C23" s="40"/>
      <c r="N23" s="40"/>
      <c r="O23" s="40"/>
      <c r="P23" s="40"/>
      <c r="Q23" s="40"/>
      <c r="R23" s="40"/>
      <c r="S23" s="40"/>
      <c r="T23" s="40"/>
      <c r="U23" s="40"/>
      <c r="V23" s="40"/>
      <c r="W23" s="40"/>
      <c r="X23" s="40"/>
      <c r="Y23" s="40"/>
      <c r="Z23" s="40"/>
    </row>
    <row r="24" spans="1:26" x14ac:dyDescent="0.3">
      <c r="A24" s="40"/>
      <c r="B24" s="40"/>
      <c r="C24" s="40"/>
      <c r="N24" s="40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</row>
    <row r="25" spans="1:26" x14ac:dyDescent="0.3">
      <c r="A25" s="177" t="s">
        <v>141</v>
      </c>
      <c r="B25" s="176" t="s">
        <v>142</v>
      </c>
      <c r="C25" s="40"/>
      <c r="N25" s="40"/>
      <c r="O25" s="40"/>
      <c r="P25" s="40"/>
      <c r="Q25" s="40"/>
      <c r="R25" s="40"/>
      <c r="S25" s="40"/>
      <c r="T25" s="40"/>
      <c r="U25" s="40"/>
      <c r="V25" s="40"/>
      <c r="W25" s="40"/>
      <c r="X25" s="40"/>
      <c r="Y25" s="40"/>
      <c r="Z25" s="40"/>
    </row>
    <row r="26" spans="1:26" x14ac:dyDescent="0.3">
      <c r="A26" s="40"/>
      <c r="B26" s="40"/>
      <c r="C26" s="40"/>
      <c r="N26" s="40"/>
      <c r="O26" s="40"/>
      <c r="P26" s="40"/>
      <c r="Q26" s="40"/>
      <c r="R26" s="40"/>
      <c r="S26" s="40"/>
      <c r="T26" s="40"/>
      <c r="U26" s="40"/>
      <c r="V26" s="40"/>
      <c r="W26" s="40"/>
      <c r="X26" s="40"/>
      <c r="Y26" s="40"/>
      <c r="Z26" s="40"/>
    </row>
    <row r="27" spans="1:26" x14ac:dyDescent="0.3">
      <c r="A27" s="40"/>
      <c r="B27" s="40"/>
      <c r="C27" s="40"/>
      <c r="N27" s="40"/>
      <c r="O27" s="40"/>
      <c r="P27" s="40"/>
      <c r="Q27" s="40"/>
      <c r="R27" s="40"/>
      <c r="S27" s="40"/>
      <c r="T27" s="40"/>
      <c r="U27" s="40"/>
      <c r="V27" s="40"/>
      <c r="W27" s="40"/>
      <c r="X27" s="40"/>
      <c r="Y27" s="40"/>
      <c r="Z27" s="40"/>
    </row>
    <row r="28" spans="1:26" x14ac:dyDescent="0.3">
      <c r="A28" s="40"/>
      <c r="B28" s="40"/>
      <c r="C28" s="40"/>
      <c r="N28" s="40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Z28" s="40"/>
    </row>
    <row r="29" spans="1:26" x14ac:dyDescent="0.3">
      <c r="A29" s="40"/>
      <c r="B29" s="40"/>
      <c r="C29" s="40"/>
      <c r="N29" s="40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Z29" s="40"/>
    </row>
    <row r="30" spans="1:26" x14ac:dyDescent="0.3">
      <c r="A30" s="40"/>
      <c r="B30" s="40"/>
      <c r="C30" s="40"/>
      <c r="N30" s="40"/>
      <c r="O30" s="40"/>
      <c r="P30" s="40"/>
      <c r="Q30" s="40"/>
      <c r="R30" s="40"/>
      <c r="S30" s="40"/>
      <c r="T30" s="40"/>
      <c r="U30" s="40"/>
      <c r="V30" s="40"/>
      <c r="W30" s="40"/>
      <c r="X30" s="40"/>
      <c r="Y30" s="40"/>
      <c r="Z30" s="40"/>
    </row>
    <row r="31" spans="1:26" x14ac:dyDescent="0.3">
      <c r="A31" s="40"/>
      <c r="B31" s="40"/>
      <c r="C31" s="40"/>
      <c r="N31" s="40"/>
      <c r="O31" s="40"/>
      <c r="P31" s="40"/>
      <c r="Q31" s="40"/>
      <c r="R31" s="40"/>
      <c r="S31" s="40"/>
      <c r="T31" s="40"/>
      <c r="U31" s="40"/>
      <c r="V31" s="40"/>
      <c r="W31" s="40"/>
      <c r="X31" s="40"/>
      <c r="Y31" s="40"/>
      <c r="Z31" s="40"/>
    </row>
    <row r="32" spans="1:26" x14ac:dyDescent="0.3">
      <c r="A32" s="40"/>
      <c r="B32" s="40"/>
      <c r="C32" s="40"/>
      <c r="N32" s="40"/>
      <c r="O32" s="40"/>
      <c r="P32" s="40"/>
      <c r="Q32" s="40"/>
      <c r="R32" s="40"/>
      <c r="S32" s="40"/>
      <c r="T32" s="40"/>
      <c r="U32" s="40"/>
      <c r="V32" s="40"/>
      <c r="W32" s="40"/>
      <c r="X32" s="40"/>
      <c r="Y32" s="40"/>
      <c r="Z32" s="40"/>
    </row>
    <row r="33" spans="1:26" x14ac:dyDescent="0.3">
      <c r="A33" s="40"/>
      <c r="B33" s="40"/>
      <c r="C33" s="40"/>
      <c r="N33" s="40"/>
      <c r="O33" s="40"/>
      <c r="P33" s="40"/>
      <c r="Q33" s="40"/>
      <c r="R33" s="40"/>
      <c r="S33" s="40"/>
      <c r="T33" s="40"/>
      <c r="U33" s="40"/>
      <c r="V33" s="40"/>
      <c r="W33" s="40"/>
      <c r="X33" s="40"/>
      <c r="Y33" s="40"/>
      <c r="Z33" s="40"/>
    </row>
    <row r="34" spans="1:26" x14ac:dyDescent="0.3">
      <c r="A34" s="40"/>
      <c r="B34" s="40"/>
      <c r="C34" s="40"/>
      <c r="N34" s="40"/>
      <c r="O34" s="40"/>
      <c r="P34" s="40"/>
      <c r="Q34" s="40"/>
      <c r="R34" s="40"/>
      <c r="S34" s="40"/>
      <c r="T34" s="40"/>
      <c r="U34" s="40"/>
      <c r="V34" s="40"/>
      <c r="W34" s="40"/>
      <c r="X34" s="40"/>
      <c r="Y34" s="40"/>
      <c r="Z34" s="40"/>
    </row>
    <row r="35" spans="1:26" x14ac:dyDescent="0.3">
      <c r="A35" s="40"/>
      <c r="B35" s="40"/>
      <c r="C35" s="40"/>
      <c r="N35" s="40"/>
      <c r="O35" s="40"/>
      <c r="P35" s="40"/>
      <c r="Q35" s="40"/>
      <c r="R35" s="40"/>
      <c r="S35" s="40"/>
      <c r="T35" s="40"/>
      <c r="U35" s="40"/>
      <c r="V35" s="40"/>
      <c r="W35" s="40"/>
      <c r="X35" s="40"/>
      <c r="Y35" s="40"/>
      <c r="Z35" s="40"/>
    </row>
    <row r="36" spans="1:26" x14ac:dyDescent="0.3">
      <c r="A36" s="40"/>
      <c r="B36" s="40"/>
      <c r="C36" s="40"/>
      <c r="N36" s="40"/>
      <c r="O36" s="40"/>
      <c r="P36" s="40"/>
      <c r="Q36" s="40"/>
      <c r="R36" s="40"/>
      <c r="S36" s="40"/>
      <c r="T36" s="40"/>
      <c r="U36" s="40"/>
      <c r="V36" s="40"/>
      <c r="W36" s="40"/>
      <c r="X36" s="40"/>
      <c r="Y36" s="40"/>
      <c r="Z36" s="40"/>
    </row>
    <row r="37" spans="1:26" x14ac:dyDescent="0.3">
      <c r="A37" s="40"/>
      <c r="B37" s="40"/>
      <c r="C37" s="40"/>
      <c r="N37" s="40"/>
      <c r="O37" s="40"/>
      <c r="P37" s="40"/>
      <c r="Q37" s="40"/>
      <c r="R37" s="40"/>
      <c r="S37" s="40"/>
      <c r="T37" s="40"/>
      <c r="U37" s="40"/>
      <c r="V37" s="40"/>
      <c r="W37" s="40"/>
      <c r="X37" s="40"/>
      <c r="Y37" s="40"/>
      <c r="Z37" s="40"/>
    </row>
    <row r="38" spans="1:26" x14ac:dyDescent="0.3">
      <c r="A38" s="40"/>
      <c r="B38" s="40"/>
      <c r="C38" s="40"/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40"/>
      <c r="Y38" s="40"/>
      <c r="Z38" s="40"/>
    </row>
    <row r="39" spans="1:26" x14ac:dyDescent="0.3">
      <c r="A39" s="40"/>
      <c r="B39" s="40"/>
      <c r="C39" s="40"/>
      <c r="N39" s="40"/>
      <c r="O39" s="40"/>
      <c r="P39" s="40"/>
      <c r="Q39" s="40"/>
      <c r="R39" s="40"/>
      <c r="S39" s="40"/>
      <c r="T39" s="40"/>
      <c r="U39" s="40"/>
      <c r="V39" s="40"/>
      <c r="W39" s="40"/>
      <c r="X39" s="40"/>
      <c r="Y39" s="40"/>
      <c r="Z39" s="40"/>
    </row>
    <row r="40" spans="1:26" x14ac:dyDescent="0.3">
      <c r="A40" s="40"/>
      <c r="B40" s="40"/>
      <c r="C40" s="40"/>
      <c r="N40" s="40"/>
      <c r="O40" s="40"/>
      <c r="P40" s="40"/>
      <c r="Q40" s="40"/>
      <c r="R40" s="40"/>
      <c r="S40" s="40"/>
      <c r="T40" s="40"/>
      <c r="U40" s="40"/>
      <c r="V40" s="40"/>
      <c r="W40" s="40"/>
      <c r="X40" s="40"/>
      <c r="Y40" s="40"/>
      <c r="Z40" s="40"/>
    </row>
  </sheetData>
  <sheetProtection sheet="1" objects="1" scenarios="1"/>
  <protectedRanges>
    <protectedRange sqref="D7:M22" name="Plage1"/>
  </protectedRanges>
  <conditionalFormatting sqref="A7:A13 A15:A16">
    <cfRule type="cellIs" dxfId="113" priority="3" operator="equal">
      <formula>"GB"</formula>
    </cfRule>
  </conditionalFormatting>
  <conditionalFormatting sqref="A14">
    <cfRule type="cellIs" dxfId="112" priority="2" operator="equal">
      <formula>"GB"</formula>
    </cfRule>
  </conditionalFormatting>
  <conditionalFormatting sqref="B7:B22">
    <cfRule type="cellIs" dxfId="111" priority="1" operator="equal">
      <formula>0</formula>
    </cfRule>
  </conditionalFormatting>
  <hyperlinks>
    <hyperlink ref="F1" location="'SYNTHESE PREVI'!A1" display="RETOUR SYNTHESE" xr:uid="{8A043B5F-42F5-45F2-9273-9928E0BD26E1}"/>
  </hyperlink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35598A-5A88-4D79-84F6-E0C577C217F2}">
  <sheetPr codeName="Feuil7"/>
  <dimension ref="A1:Z40"/>
  <sheetViews>
    <sheetView zoomScale="90" zoomScaleNormal="90" workbookViewId="0">
      <selection activeCell="C27" sqref="C27"/>
    </sheetView>
  </sheetViews>
  <sheetFormatPr baseColWidth="10" defaultColWidth="11.44140625" defaultRowHeight="14.4" x14ac:dyDescent="0.3"/>
  <cols>
    <col min="1" max="1" width="19.44140625" style="34" customWidth="1"/>
    <col min="2" max="2" width="14" style="34" customWidth="1"/>
    <col min="3" max="3" width="11.44140625" style="34"/>
    <col min="4" max="13" width="12.109375" style="34" customWidth="1"/>
    <col min="14" max="16384" width="11.44140625" style="34"/>
  </cols>
  <sheetData>
    <row r="1" spans="1:26" ht="15" thickBot="1" x14ac:dyDescent="0.35">
      <c r="A1" s="162" t="s">
        <v>127</v>
      </c>
      <c r="B1" s="39" t="str">
        <f ca="1">INDEX(ANALYTIQUES!A2:C56,MATCH(B3,ANALYTIQUES!A2:A56,0),2)</f>
        <v>Expertise DDT84</v>
      </c>
      <c r="C1" s="40"/>
      <c r="D1" s="33" t="s">
        <v>128</v>
      </c>
      <c r="E1" s="34">
        <f ca="1">INDEX(ANALYTIQUES!A3:D56,MATCH(B3,ANALYTIQUES!A3:A56,0),4)</f>
        <v>0</v>
      </c>
      <c r="F1" s="125" t="s">
        <v>129</v>
      </c>
      <c r="N1" s="40"/>
      <c r="O1" s="40"/>
      <c r="P1" s="40"/>
      <c r="Q1" s="40"/>
      <c r="R1" s="40"/>
      <c r="S1" s="40"/>
      <c r="T1" s="40"/>
      <c r="U1" s="40"/>
      <c r="V1" s="40"/>
      <c r="W1" s="40"/>
      <c r="X1" s="40"/>
      <c r="Y1" s="40"/>
      <c r="Z1" s="40"/>
    </row>
    <row r="2" spans="1:26" ht="15" thickBot="1" x14ac:dyDescent="0.35">
      <c r="A2" s="162" t="s">
        <v>130</v>
      </c>
      <c r="B2" s="163">
        <f>'SYNTHESE PREVI'!D1</f>
        <v>2023</v>
      </c>
      <c r="C2" s="40"/>
      <c r="D2" s="34" t="s">
        <v>131</v>
      </c>
      <c r="N2" s="40"/>
      <c r="O2" s="40"/>
      <c r="P2" s="40"/>
      <c r="Q2" s="40"/>
      <c r="R2" s="40"/>
      <c r="S2" s="40"/>
      <c r="T2" s="40"/>
      <c r="U2" s="40"/>
      <c r="V2" s="40"/>
      <c r="W2" s="40"/>
      <c r="X2" s="40"/>
      <c r="Y2" s="40"/>
      <c r="Z2" s="40"/>
    </row>
    <row r="3" spans="1:26" ht="15" thickBot="1" x14ac:dyDescent="0.35">
      <c r="A3" s="162" t="s">
        <v>132</v>
      </c>
      <c r="B3" s="164" t="str">
        <f ca="1">RIGHT(CELL("filename",A1),LEN(CELL("filename",A1))-SEARCH("]",CELL("filename",A1)))</f>
        <v>9084EXDDT</v>
      </c>
      <c r="C3" s="40"/>
      <c r="N3" s="40"/>
      <c r="O3" s="40"/>
      <c r="P3" s="40"/>
      <c r="Q3" s="40"/>
      <c r="R3" s="40"/>
      <c r="S3" s="40"/>
      <c r="T3" s="40"/>
      <c r="U3" s="40"/>
      <c r="V3" s="40"/>
      <c r="W3" s="40"/>
      <c r="X3" s="40"/>
      <c r="Y3" s="40"/>
      <c r="Z3" s="40"/>
    </row>
    <row r="4" spans="1:26" ht="15" thickBot="1" x14ac:dyDescent="0.35">
      <c r="A4" s="162" t="s">
        <v>133</v>
      </c>
      <c r="B4" s="165" t="str">
        <f ca="1">INDEX(ANALYTIQUES!A3:C56,MATCH(B3,ANALYTIQUES!A3:A56,0),3)</f>
        <v>à modifier dans "ANALYTIQUES"</v>
      </c>
      <c r="C4" s="40"/>
      <c r="N4" s="40"/>
      <c r="O4" s="40"/>
      <c r="P4" s="40"/>
      <c r="Q4" s="40"/>
      <c r="R4" s="40"/>
      <c r="S4" s="40"/>
      <c r="T4" s="40"/>
      <c r="U4" s="40"/>
      <c r="V4" s="40"/>
      <c r="W4" s="40"/>
      <c r="X4" s="40"/>
      <c r="Y4" s="40"/>
      <c r="Z4" s="40"/>
    </row>
    <row r="5" spans="1:26" ht="15" thickBot="1" x14ac:dyDescent="0.35">
      <c r="A5" s="40"/>
      <c r="B5" s="40"/>
      <c r="C5" s="40"/>
      <c r="N5" s="40"/>
      <c r="O5" s="40"/>
      <c r="P5" s="40"/>
      <c r="Q5" s="40"/>
      <c r="R5" s="40"/>
      <c r="S5" s="40"/>
      <c r="T5" s="40"/>
      <c r="U5" s="40"/>
      <c r="V5" s="40"/>
      <c r="W5" s="40"/>
      <c r="X5" s="40"/>
      <c r="Y5" s="40"/>
      <c r="Z5" s="40"/>
    </row>
    <row r="6" spans="1:26" ht="32.4" customHeight="1" thickBot="1" x14ac:dyDescent="0.35">
      <c r="A6" s="166" t="s">
        <v>134</v>
      </c>
      <c r="B6" s="167" t="s">
        <v>147</v>
      </c>
      <c r="C6" s="40"/>
      <c r="D6" s="126" t="s">
        <v>87</v>
      </c>
      <c r="E6" s="127" t="s">
        <v>88</v>
      </c>
      <c r="F6" s="127" t="s">
        <v>89</v>
      </c>
      <c r="G6" s="127" t="s">
        <v>136</v>
      </c>
      <c r="H6" s="127" t="s">
        <v>137</v>
      </c>
      <c r="I6" s="127" t="s">
        <v>92</v>
      </c>
      <c r="J6" s="127" t="s">
        <v>93</v>
      </c>
      <c r="K6" s="127" t="s">
        <v>94</v>
      </c>
      <c r="L6" s="128" t="s">
        <v>95</v>
      </c>
      <c r="M6" s="128" t="s">
        <v>96</v>
      </c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</row>
    <row r="7" spans="1:26" x14ac:dyDescent="0.3">
      <c r="A7" s="168" t="s">
        <v>112</v>
      </c>
      <c r="B7" s="169">
        <f>SUM(D7:M7)</f>
        <v>0</v>
      </c>
      <c r="C7" s="170"/>
      <c r="D7" s="129"/>
      <c r="E7" s="130"/>
      <c r="F7" s="130"/>
      <c r="G7" s="130"/>
      <c r="H7" s="130"/>
      <c r="I7" s="130"/>
      <c r="J7" s="130"/>
      <c r="K7" s="130"/>
      <c r="L7" s="130"/>
      <c r="M7" s="131"/>
      <c r="N7" s="40"/>
      <c r="O7" s="40"/>
      <c r="P7" s="40"/>
      <c r="Q7" s="40"/>
      <c r="R7" s="40"/>
      <c r="S7" s="40"/>
      <c r="T7" s="40"/>
      <c r="U7" s="40"/>
      <c r="V7" s="40"/>
      <c r="W7" s="40"/>
      <c r="X7" s="40"/>
      <c r="Y7" s="40"/>
      <c r="Z7" s="40"/>
    </row>
    <row r="8" spans="1:26" x14ac:dyDescent="0.3">
      <c r="A8" s="168" t="s">
        <v>113</v>
      </c>
      <c r="B8" s="169">
        <f t="shared" ref="B8:B16" si="0">SUM(D8:M8)</f>
        <v>0</v>
      </c>
      <c r="C8" s="170"/>
      <c r="D8" s="129"/>
      <c r="E8" s="130"/>
      <c r="F8" s="130"/>
      <c r="G8" s="130"/>
      <c r="H8" s="130"/>
      <c r="I8" s="130"/>
      <c r="J8" s="130"/>
      <c r="K8" s="130"/>
      <c r="L8" s="130"/>
      <c r="M8" s="131"/>
      <c r="N8" s="40"/>
      <c r="O8" s="40"/>
      <c r="P8" s="40"/>
      <c r="Q8" s="40"/>
      <c r="R8" s="40"/>
      <c r="S8" s="40"/>
      <c r="T8" s="40"/>
      <c r="U8" s="40"/>
      <c r="V8" s="40"/>
      <c r="W8" s="40"/>
      <c r="X8" s="40"/>
      <c r="Y8" s="40"/>
      <c r="Z8" s="40"/>
    </row>
    <row r="9" spans="1:26" x14ac:dyDescent="0.3">
      <c r="A9" s="168" t="s">
        <v>114</v>
      </c>
      <c r="B9" s="169">
        <f t="shared" si="0"/>
        <v>0</v>
      </c>
      <c r="C9" s="170"/>
      <c r="D9" s="129"/>
      <c r="E9" s="130"/>
      <c r="F9" s="130"/>
      <c r="G9" s="130"/>
      <c r="H9" s="130"/>
      <c r="I9" s="130"/>
      <c r="J9" s="130"/>
      <c r="K9" s="130"/>
      <c r="L9" s="130"/>
      <c r="M9" s="131"/>
      <c r="N9" s="40"/>
      <c r="O9" s="40"/>
      <c r="P9" s="40"/>
      <c r="Q9" s="40"/>
      <c r="R9" s="40"/>
      <c r="S9" s="40"/>
      <c r="T9" s="40"/>
      <c r="U9" s="40"/>
      <c r="V9" s="40"/>
      <c r="W9" s="40"/>
      <c r="X9" s="40"/>
      <c r="Y9" s="40"/>
      <c r="Z9" s="40"/>
    </row>
    <row r="10" spans="1:26" x14ac:dyDescent="0.3">
      <c r="A10" s="168" t="s">
        <v>115</v>
      </c>
      <c r="B10" s="169">
        <f t="shared" si="0"/>
        <v>0</v>
      </c>
      <c r="C10" s="170"/>
      <c r="D10" s="129"/>
      <c r="E10" s="130"/>
      <c r="F10" s="130"/>
      <c r="G10" s="130"/>
      <c r="H10" s="130"/>
      <c r="I10" s="130"/>
      <c r="J10" s="130"/>
      <c r="K10" s="130"/>
      <c r="L10" s="130"/>
      <c r="M10" s="131"/>
      <c r="N10" s="40"/>
      <c r="O10" s="40"/>
      <c r="P10" s="40"/>
      <c r="Q10" s="40"/>
      <c r="R10" s="40"/>
      <c r="S10" s="40"/>
      <c r="T10" s="40"/>
      <c r="U10" s="40"/>
      <c r="V10" s="40"/>
      <c r="W10" s="40"/>
      <c r="X10" s="40"/>
      <c r="Y10" s="40"/>
      <c r="Z10" s="40"/>
    </row>
    <row r="11" spans="1:26" x14ac:dyDescent="0.3">
      <c r="A11" s="168" t="s">
        <v>116</v>
      </c>
      <c r="B11" s="169">
        <f t="shared" si="0"/>
        <v>0</v>
      </c>
      <c r="C11" s="170"/>
      <c r="D11" s="129"/>
      <c r="E11" s="130"/>
      <c r="F11" s="130"/>
      <c r="G11" s="130"/>
      <c r="H11" s="130"/>
      <c r="I11" s="130"/>
      <c r="J11" s="130"/>
      <c r="K11" s="130"/>
      <c r="L11" s="130"/>
      <c r="M11" s="131"/>
      <c r="N11" s="40"/>
      <c r="O11" s="40"/>
      <c r="P11" s="40"/>
      <c r="Q11" s="40"/>
      <c r="R11" s="40"/>
      <c r="S11" s="40"/>
      <c r="T11" s="40"/>
      <c r="U11" s="40"/>
      <c r="V11" s="40"/>
      <c r="W11" s="40"/>
      <c r="X11" s="40"/>
      <c r="Y11" s="40"/>
      <c r="Z11" s="40"/>
    </row>
    <row r="12" spans="1:26" x14ac:dyDescent="0.3">
      <c r="A12" s="168" t="s">
        <v>117</v>
      </c>
      <c r="B12" s="169">
        <f t="shared" si="0"/>
        <v>0</v>
      </c>
      <c r="C12" s="170"/>
      <c r="D12" s="129"/>
      <c r="E12" s="130"/>
      <c r="F12" s="130"/>
      <c r="G12" s="130"/>
      <c r="H12" s="130"/>
      <c r="I12" s="130"/>
      <c r="J12" s="130"/>
      <c r="K12" s="130"/>
      <c r="L12" s="130"/>
      <c r="M12" s="131"/>
      <c r="N12" s="40"/>
      <c r="O12" s="40"/>
      <c r="P12" s="40"/>
      <c r="Q12" s="40"/>
      <c r="R12" s="40"/>
      <c r="S12" s="40"/>
      <c r="T12" s="40"/>
      <c r="U12" s="40"/>
      <c r="V12" s="40"/>
      <c r="W12" s="40"/>
      <c r="X12" s="40"/>
      <c r="Y12" s="40"/>
      <c r="Z12" s="40"/>
    </row>
    <row r="13" spans="1:26" x14ac:dyDescent="0.3">
      <c r="A13" s="168" t="s">
        <v>118</v>
      </c>
      <c r="B13" s="169">
        <f t="shared" si="0"/>
        <v>0</v>
      </c>
      <c r="C13" s="170"/>
      <c r="D13" s="129"/>
      <c r="E13" s="130"/>
      <c r="F13" s="130"/>
      <c r="G13" s="130"/>
      <c r="H13" s="130"/>
      <c r="I13" s="130"/>
      <c r="J13" s="130"/>
      <c r="K13" s="130"/>
      <c r="L13" s="130"/>
      <c r="M13" s="131"/>
      <c r="N13" s="40"/>
      <c r="O13" s="40"/>
      <c r="P13" s="40"/>
      <c r="Q13" s="40"/>
      <c r="R13" s="40"/>
      <c r="S13" s="40"/>
      <c r="T13" s="40"/>
      <c r="U13" s="40"/>
      <c r="V13" s="40"/>
      <c r="W13" s="40"/>
      <c r="X13" s="40"/>
      <c r="Y13" s="40"/>
      <c r="Z13" s="40"/>
    </row>
    <row r="14" spans="1:26" x14ac:dyDescent="0.3">
      <c r="A14" s="168" t="s">
        <v>138</v>
      </c>
      <c r="B14" s="169">
        <f t="shared" si="0"/>
        <v>0</v>
      </c>
      <c r="C14" s="170"/>
      <c r="D14" s="129"/>
      <c r="E14" s="130"/>
      <c r="F14" s="130"/>
      <c r="G14" s="130"/>
      <c r="H14" s="130"/>
      <c r="I14" s="130"/>
      <c r="J14" s="130"/>
      <c r="K14" s="130"/>
      <c r="L14" s="130"/>
      <c r="M14" s="131"/>
      <c r="N14" s="40"/>
      <c r="O14" s="40"/>
      <c r="P14" s="40"/>
      <c r="Q14" s="40"/>
      <c r="R14" s="40"/>
      <c r="S14" s="40"/>
      <c r="T14" s="40"/>
      <c r="U14" s="40"/>
      <c r="V14" s="40"/>
      <c r="W14" s="40"/>
      <c r="X14" s="40"/>
      <c r="Y14" s="40"/>
      <c r="Z14" s="40"/>
    </row>
    <row r="15" spans="1:26" x14ac:dyDescent="0.3">
      <c r="A15" s="168" t="s">
        <v>120</v>
      </c>
      <c r="B15" s="169">
        <f t="shared" si="0"/>
        <v>0</v>
      </c>
      <c r="C15" s="170"/>
      <c r="D15" s="129"/>
      <c r="E15" s="130"/>
      <c r="F15" s="130"/>
      <c r="G15" s="130"/>
      <c r="H15" s="130"/>
      <c r="I15" s="130"/>
      <c r="J15" s="130"/>
      <c r="K15" s="130"/>
      <c r="L15" s="130"/>
      <c r="M15" s="131"/>
      <c r="N15" s="40"/>
      <c r="O15" s="40"/>
      <c r="P15" s="40"/>
      <c r="Q15" s="40"/>
      <c r="R15" s="40"/>
      <c r="S15" s="40"/>
      <c r="T15" s="40"/>
      <c r="U15" s="40"/>
      <c r="V15" s="40"/>
      <c r="W15" s="40"/>
      <c r="X15" s="40"/>
      <c r="Y15" s="40"/>
      <c r="Z15" s="40"/>
    </row>
    <row r="16" spans="1:26" ht="15" thickBot="1" x14ac:dyDescent="0.35">
      <c r="A16" s="171" t="s">
        <v>139</v>
      </c>
      <c r="B16" s="172">
        <f t="shared" si="0"/>
        <v>0</v>
      </c>
      <c r="C16" s="170"/>
      <c r="D16" s="129"/>
      <c r="E16" s="130"/>
      <c r="F16" s="130"/>
      <c r="G16" s="130"/>
      <c r="H16" s="130"/>
      <c r="I16" s="130"/>
      <c r="J16" s="130"/>
      <c r="K16" s="130"/>
      <c r="L16" s="130"/>
      <c r="M16" s="131"/>
      <c r="N16" s="40"/>
      <c r="O16" s="40"/>
      <c r="P16" s="40"/>
      <c r="Q16" s="40"/>
      <c r="R16" s="40"/>
      <c r="S16" s="40"/>
      <c r="T16" s="40"/>
      <c r="U16" s="40"/>
      <c r="V16" s="40"/>
      <c r="W16" s="40"/>
      <c r="X16" s="40"/>
      <c r="Y16" s="40"/>
      <c r="Z16" s="40"/>
    </row>
    <row r="17" spans="1:26" ht="15" thickBot="1" x14ac:dyDescent="0.35">
      <c r="A17" s="40"/>
      <c r="B17" s="173"/>
      <c r="C17" s="170"/>
      <c r="D17" s="129"/>
      <c r="E17" s="130"/>
      <c r="F17" s="130"/>
      <c r="G17" s="130"/>
      <c r="H17" s="130"/>
      <c r="I17" s="130"/>
      <c r="J17" s="130"/>
      <c r="K17" s="130"/>
      <c r="L17" s="130"/>
      <c r="M17" s="131"/>
      <c r="N17" s="40"/>
      <c r="O17" s="40"/>
      <c r="P17" s="40"/>
      <c r="Q17" s="40"/>
      <c r="R17" s="40"/>
      <c r="S17" s="40"/>
      <c r="T17" s="40"/>
      <c r="U17" s="40"/>
      <c r="V17" s="40"/>
      <c r="W17" s="40"/>
      <c r="X17" s="40"/>
      <c r="Y17" s="40"/>
      <c r="Z17" s="40"/>
    </row>
    <row r="18" spans="1:26" ht="15" thickBot="1" x14ac:dyDescent="0.35">
      <c r="A18" s="166" t="s">
        <v>122</v>
      </c>
      <c r="B18" s="174">
        <f>SUM(D18:M18)</f>
        <v>0</v>
      </c>
      <c r="C18" s="170"/>
      <c r="D18" s="129"/>
      <c r="E18" s="130"/>
      <c r="F18" s="130"/>
      <c r="G18" s="130"/>
      <c r="H18" s="130"/>
      <c r="I18" s="130"/>
      <c r="J18" s="130"/>
      <c r="K18" s="130"/>
      <c r="L18" s="130"/>
      <c r="M18" s="131"/>
      <c r="N18" s="40"/>
      <c r="O18" s="40"/>
      <c r="P18" s="40"/>
      <c r="Q18" s="40"/>
      <c r="R18" s="40"/>
      <c r="S18" s="40"/>
      <c r="T18" s="40"/>
      <c r="U18" s="40"/>
      <c r="V18" s="40"/>
      <c r="W18" s="40"/>
      <c r="X18" s="40"/>
      <c r="Y18" s="40"/>
      <c r="Z18" s="40"/>
    </row>
    <row r="19" spans="1:26" ht="15" thickBot="1" x14ac:dyDescent="0.35">
      <c r="A19" s="40"/>
      <c r="B19" s="173"/>
      <c r="C19" s="170"/>
      <c r="D19" s="129"/>
      <c r="E19" s="130"/>
      <c r="F19" s="130"/>
      <c r="G19" s="130"/>
      <c r="H19" s="130"/>
      <c r="I19" s="130"/>
      <c r="J19" s="130"/>
      <c r="K19" s="130"/>
      <c r="L19" s="130"/>
      <c r="M19" s="131"/>
      <c r="N19" s="40"/>
      <c r="O19" s="40"/>
      <c r="P19" s="40"/>
      <c r="Q19" s="40"/>
      <c r="R19" s="40"/>
      <c r="S19" s="40"/>
      <c r="T19" s="40"/>
      <c r="U19" s="40"/>
      <c r="V19" s="40"/>
      <c r="W19" s="40"/>
      <c r="X19" s="40"/>
      <c r="Y19" s="40"/>
      <c r="Z19" s="40"/>
    </row>
    <row r="20" spans="1:26" ht="15" thickBot="1" x14ac:dyDescent="0.35">
      <c r="A20" s="166" t="s">
        <v>123</v>
      </c>
      <c r="B20" s="174">
        <f>SUM(D20:M20)</f>
        <v>0</v>
      </c>
      <c r="C20" s="170"/>
      <c r="D20" s="129"/>
      <c r="E20" s="130"/>
      <c r="F20" s="130"/>
      <c r="G20" s="130"/>
      <c r="H20" s="130"/>
      <c r="I20" s="130"/>
      <c r="J20" s="130"/>
      <c r="K20" s="130"/>
      <c r="L20" s="130"/>
      <c r="M20" s="131"/>
      <c r="N20" s="40"/>
      <c r="O20" s="40"/>
      <c r="P20" s="40"/>
      <c r="Q20" s="40"/>
      <c r="R20" s="40"/>
      <c r="S20" s="40"/>
      <c r="T20" s="40"/>
      <c r="U20" s="40"/>
      <c r="V20" s="40"/>
      <c r="W20" s="40"/>
      <c r="X20" s="40"/>
      <c r="Y20" s="40"/>
      <c r="Z20" s="40"/>
    </row>
    <row r="21" spans="1:26" ht="15" thickBot="1" x14ac:dyDescent="0.35">
      <c r="A21" s="40"/>
      <c r="B21" s="173"/>
      <c r="C21" s="170"/>
      <c r="D21" s="129"/>
      <c r="E21" s="130"/>
      <c r="F21" s="130"/>
      <c r="G21" s="130"/>
      <c r="H21" s="130"/>
      <c r="I21" s="130"/>
      <c r="J21" s="130"/>
      <c r="K21" s="130"/>
      <c r="L21" s="130"/>
      <c r="M21" s="131"/>
      <c r="N21" s="40"/>
      <c r="O21" s="40"/>
      <c r="P21" s="40"/>
      <c r="Q21" s="40"/>
      <c r="R21" s="40"/>
      <c r="S21" s="40"/>
      <c r="T21" s="40"/>
      <c r="U21" s="40"/>
      <c r="V21" s="40"/>
      <c r="W21" s="40"/>
      <c r="X21" s="40"/>
      <c r="Y21" s="40"/>
      <c r="Z21" s="40"/>
    </row>
    <row r="22" spans="1:26" ht="15" thickBot="1" x14ac:dyDescent="0.35">
      <c r="A22" s="166" t="s">
        <v>124</v>
      </c>
      <c r="B22" s="175">
        <f>SUM(D22:M22)</f>
        <v>0</v>
      </c>
      <c r="C22" s="170"/>
      <c r="D22" s="132"/>
      <c r="E22" s="133"/>
      <c r="F22" s="134"/>
      <c r="G22" s="133"/>
      <c r="H22" s="133"/>
      <c r="I22" s="133"/>
      <c r="J22" s="133"/>
      <c r="K22" s="133"/>
      <c r="L22" s="133"/>
      <c r="M22" s="135"/>
      <c r="N22" s="40"/>
      <c r="O22" s="40"/>
      <c r="P22" s="40"/>
      <c r="Q22" s="40"/>
      <c r="R22" s="40"/>
      <c r="S22" s="40"/>
      <c r="T22" s="40"/>
      <c r="U22" s="40"/>
      <c r="V22" s="40"/>
      <c r="W22" s="40"/>
      <c r="X22" s="40"/>
      <c r="Y22" s="40"/>
      <c r="Z22" s="40"/>
    </row>
    <row r="23" spans="1:26" x14ac:dyDescent="0.3">
      <c r="A23" s="176" t="s">
        <v>140</v>
      </c>
      <c r="B23" s="40"/>
      <c r="C23" s="40"/>
      <c r="N23" s="40"/>
      <c r="O23" s="40"/>
      <c r="P23" s="40"/>
      <c r="Q23" s="40"/>
      <c r="R23" s="40"/>
      <c r="S23" s="40"/>
      <c r="T23" s="40"/>
      <c r="U23" s="40"/>
      <c r="V23" s="40"/>
      <c r="W23" s="40"/>
      <c r="X23" s="40"/>
      <c r="Y23" s="40"/>
      <c r="Z23" s="40"/>
    </row>
    <row r="24" spans="1:26" x14ac:dyDescent="0.3">
      <c r="A24" s="40"/>
      <c r="B24" s="40"/>
      <c r="C24" s="40"/>
      <c r="N24" s="40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</row>
    <row r="25" spans="1:26" x14ac:dyDescent="0.3">
      <c r="A25" s="177" t="s">
        <v>141</v>
      </c>
      <c r="B25" s="176" t="s">
        <v>142</v>
      </c>
      <c r="C25" s="40"/>
      <c r="N25" s="40"/>
      <c r="O25" s="40"/>
      <c r="P25" s="40"/>
      <c r="Q25" s="40"/>
      <c r="R25" s="40"/>
      <c r="S25" s="40"/>
      <c r="T25" s="40"/>
      <c r="U25" s="40"/>
      <c r="V25" s="40"/>
      <c r="W25" s="40"/>
      <c r="X25" s="40"/>
      <c r="Y25" s="40"/>
      <c r="Z25" s="40"/>
    </row>
    <row r="26" spans="1:26" x14ac:dyDescent="0.3">
      <c r="A26" s="40"/>
      <c r="B26" s="40"/>
      <c r="C26" s="40"/>
      <c r="N26" s="40"/>
      <c r="O26" s="40"/>
      <c r="P26" s="40"/>
      <c r="Q26" s="40"/>
      <c r="R26" s="40"/>
      <c r="S26" s="40"/>
      <c r="T26" s="40"/>
      <c r="U26" s="40"/>
      <c r="V26" s="40"/>
      <c r="W26" s="40"/>
      <c r="X26" s="40"/>
      <c r="Y26" s="40"/>
      <c r="Z26" s="40"/>
    </row>
    <row r="27" spans="1:26" x14ac:dyDescent="0.3">
      <c r="A27" s="40"/>
      <c r="B27" s="40"/>
      <c r="C27" s="40"/>
      <c r="N27" s="40"/>
      <c r="O27" s="40"/>
      <c r="P27" s="40"/>
      <c r="Q27" s="40"/>
      <c r="R27" s="40"/>
      <c r="S27" s="40"/>
      <c r="T27" s="40"/>
      <c r="U27" s="40"/>
      <c r="V27" s="40"/>
      <c r="W27" s="40"/>
      <c r="X27" s="40"/>
      <c r="Y27" s="40"/>
      <c r="Z27" s="40"/>
    </row>
    <row r="28" spans="1:26" x14ac:dyDescent="0.3">
      <c r="A28" s="40"/>
      <c r="B28" s="40"/>
      <c r="C28" s="40"/>
      <c r="N28" s="40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Z28" s="40"/>
    </row>
    <row r="29" spans="1:26" x14ac:dyDescent="0.3">
      <c r="A29" s="40"/>
      <c r="B29" s="40"/>
      <c r="C29" s="40"/>
      <c r="N29" s="40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Z29" s="40"/>
    </row>
    <row r="30" spans="1:26" x14ac:dyDescent="0.3">
      <c r="A30" s="40"/>
      <c r="B30" s="40"/>
      <c r="C30" s="40"/>
      <c r="N30" s="40"/>
      <c r="O30" s="40"/>
      <c r="P30" s="40"/>
      <c r="Q30" s="40"/>
      <c r="R30" s="40"/>
      <c r="S30" s="40"/>
      <c r="T30" s="40"/>
      <c r="U30" s="40"/>
      <c r="V30" s="40"/>
      <c r="W30" s="40"/>
      <c r="X30" s="40"/>
      <c r="Y30" s="40"/>
      <c r="Z30" s="40"/>
    </row>
    <row r="31" spans="1:26" x14ac:dyDescent="0.3">
      <c r="A31" s="40"/>
      <c r="B31" s="40"/>
      <c r="C31" s="40"/>
      <c r="N31" s="40"/>
      <c r="O31" s="40"/>
      <c r="P31" s="40"/>
      <c r="Q31" s="40"/>
      <c r="R31" s="40"/>
      <c r="S31" s="40"/>
      <c r="T31" s="40"/>
      <c r="U31" s="40"/>
      <c r="V31" s="40"/>
      <c r="W31" s="40"/>
      <c r="X31" s="40"/>
      <c r="Y31" s="40"/>
      <c r="Z31" s="40"/>
    </row>
    <row r="32" spans="1:26" x14ac:dyDescent="0.3">
      <c r="A32" s="40"/>
      <c r="B32" s="40"/>
      <c r="C32" s="40"/>
      <c r="N32" s="40"/>
      <c r="O32" s="40"/>
      <c r="P32" s="40"/>
      <c r="Q32" s="40"/>
      <c r="R32" s="40"/>
      <c r="S32" s="40"/>
      <c r="T32" s="40"/>
      <c r="U32" s="40"/>
      <c r="V32" s="40"/>
      <c r="W32" s="40"/>
      <c r="X32" s="40"/>
      <c r="Y32" s="40"/>
      <c r="Z32" s="40"/>
    </row>
    <row r="33" spans="1:26" x14ac:dyDescent="0.3">
      <c r="A33" s="40"/>
      <c r="B33" s="40"/>
      <c r="C33" s="40"/>
      <c r="N33" s="40"/>
      <c r="O33" s="40"/>
      <c r="P33" s="40"/>
      <c r="Q33" s="40"/>
      <c r="R33" s="40"/>
      <c r="S33" s="40"/>
      <c r="T33" s="40"/>
      <c r="U33" s="40"/>
      <c r="V33" s="40"/>
      <c r="W33" s="40"/>
      <c r="X33" s="40"/>
      <c r="Y33" s="40"/>
      <c r="Z33" s="40"/>
    </row>
    <row r="34" spans="1:26" x14ac:dyDescent="0.3">
      <c r="A34" s="40"/>
      <c r="B34" s="40"/>
      <c r="C34" s="40"/>
      <c r="N34" s="40"/>
      <c r="O34" s="40"/>
      <c r="P34" s="40"/>
      <c r="Q34" s="40"/>
      <c r="R34" s="40"/>
      <c r="S34" s="40"/>
      <c r="T34" s="40"/>
      <c r="U34" s="40"/>
      <c r="V34" s="40"/>
      <c r="W34" s="40"/>
      <c r="X34" s="40"/>
      <c r="Y34" s="40"/>
      <c r="Z34" s="40"/>
    </row>
    <row r="35" spans="1:26" x14ac:dyDescent="0.3">
      <c r="A35" s="40"/>
      <c r="B35" s="40"/>
      <c r="C35" s="40"/>
      <c r="N35" s="40"/>
      <c r="O35" s="40"/>
      <c r="P35" s="40"/>
      <c r="Q35" s="40"/>
      <c r="R35" s="40"/>
      <c r="S35" s="40"/>
      <c r="T35" s="40"/>
      <c r="U35" s="40"/>
      <c r="V35" s="40"/>
      <c r="W35" s="40"/>
      <c r="X35" s="40"/>
      <c r="Y35" s="40"/>
      <c r="Z35" s="40"/>
    </row>
    <row r="36" spans="1:26" x14ac:dyDescent="0.3">
      <c r="A36" s="40"/>
      <c r="B36" s="40"/>
      <c r="C36" s="40"/>
      <c r="N36" s="40"/>
      <c r="O36" s="40"/>
      <c r="P36" s="40"/>
      <c r="Q36" s="40"/>
      <c r="R36" s="40"/>
      <c r="S36" s="40"/>
      <c r="T36" s="40"/>
      <c r="U36" s="40"/>
      <c r="V36" s="40"/>
      <c r="W36" s="40"/>
      <c r="X36" s="40"/>
      <c r="Y36" s="40"/>
      <c r="Z36" s="40"/>
    </row>
    <row r="37" spans="1:26" x14ac:dyDescent="0.3">
      <c r="A37" s="40"/>
      <c r="B37" s="40"/>
      <c r="C37" s="40"/>
      <c r="N37" s="40"/>
      <c r="O37" s="40"/>
      <c r="P37" s="40"/>
      <c r="Q37" s="40"/>
      <c r="R37" s="40"/>
      <c r="S37" s="40"/>
      <c r="T37" s="40"/>
      <c r="U37" s="40"/>
      <c r="V37" s="40"/>
      <c r="W37" s="40"/>
      <c r="X37" s="40"/>
      <c r="Y37" s="40"/>
      <c r="Z37" s="40"/>
    </row>
    <row r="38" spans="1:26" x14ac:dyDescent="0.3">
      <c r="A38" s="40"/>
      <c r="B38" s="40"/>
      <c r="C38" s="40"/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40"/>
      <c r="Y38" s="40"/>
      <c r="Z38" s="40"/>
    </row>
    <row r="39" spans="1:26" x14ac:dyDescent="0.3">
      <c r="A39" s="40"/>
      <c r="B39" s="40"/>
      <c r="C39" s="40"/>
      <c r="N39" s="40"/>
      <c r="O39" s="40"/>
      <c r="P39" s="40"/>
      <c r="Q39" s="40"/>
      <c r="R39" s="40"/>
      <c r="S39" s="40"/>
      <c r="T39" s="40"/>
      <c r="U39" s="40"/>
      <c r="V39" s="40"/>
      <c r="W39" s="40"/>
      <c r="X39" s="40"/>
      <c r="Y39" s="40"/>
      <c r="Z39" s="40"/>
    </row>
    <row r="40" spans="1:26" x14ac:dyDescent="0.3">
      <c r="A40" s="40"/>
      <c r="B40" s="40"/>
      <c r="C40" s="40"/>
      <c r="N40" s="40"/>
      <c r="O40" s="40"/>
      <c r="P40" s="40"/>
      <c r="Q40" s="40"/>
      <c r="R40" s="40"/>
      <c r="S40" s="40"/>
      <c r="T40" s="40"/>
      <c r="U40" s="40"/>
      <c r="V40" s="40"/>
      <c r="W40" s="40"/>
      <c r="X40" s="40"/>
      <c r="Y40" s="40"/>
      <c r="Z40" s="40"/>
    </row>
  </sheetData>
  <sheetProtection sheet="1" objects="1" scenarios="1"/>
  <protectedRanges>
    <protectedRange sqref="D7:M22" name="Plage1"/>
  </protectedRanges>
  <conditionalFormatting sqref="A7:A13 A15:A16">
    <cfRule type="cellIs" dxfId="110" priority="3" operator="equal">
      <formula>"GB"</formula>
    </cfRule>
  </conditionalFormatting>
  <conditionalFormatting sqref="A14">
    <cfRule type="cellIs" dxfId="109" priority="2" operator="equal">
      <formula>"GB"</formula>
    </cfRule>
  </conditionalFormatting>
  <conditionalFormatting sqref="B7:B22">
    <cfRule type="cellIs" dxfId="108" priority="1" operator="equal">
      <formula>0</formula>
    </cfRule>
  </conditionalFormatting>
  <hyperlinks>
    <hyperlink ref="F1" location="'SYNTHESE PREVI'!A1" display="RETOUR SYNTHESE" xr:uid="{2AB19B0E-755F-4C41-9DFA-C7977CAF7106}"/>
  </hyperlink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E1A804-0C62-45E6-9157-BF71ACFDB605}">
  <sheetPr codeName="Feuil8"/>
  <dimension ref="A1:Z40"/>
  <sheetViews>
    <sheetView zoomScale="90" zoomScaleNormal="90" workbookViewId="0">
      <selection activeCell="C27" sqref="C27"/>
    </sheetView>
  </sheetViews>
  <sheetFormatPr baseColWidth="10" defaultColWidth="11.44140625" defaultRowHeight="14.4" x14ac:dyDescent="0.3"/>
  <cols>
    <col min="1" max="1" width="19.44140625" style="34" customWidth="1"/>
    <col min="2" max="2" width="14" style="34" customWidth="1"/>
    <col min="3" max="3" width="11.44140625" style="34"/>
    <col min="4" max="13" width="12.109375" style="34" customWidth="1"/>
    <col min="14" max="16384" width="11.44140625" style="34"/>
  </cols>
  <sheetData>
    <row r="1" spans="1:26" ht="15" thickBot="1" x14ac:dyDescent="0.35">
      <c r="A1" s="162" t="s">
        <v>127</v>
      </c>
      <c r="B1" s="39" t="str">
        <f ca="1">INDEX(ANALYTIQUES!A2:C56,MATCH(B3,ANALYTIQUES!A2:A56,0),2)</f>
        <v>EXPERTISE ZONE HUMIDE</v>
      </c>
      <c r="C1" s="40"/>
      <c r="D1" s="33" t="s">
        <v>128</v>
      </c>
      <c r="E1" s="34">
        <f ca="1">INDEX(ANALYTIQUES!A3:D56,MATCH(B3,ANALYTIQUES!A3:A56,0),4)</f>
        <v>0</v>
      </c>
      <c r="F1" s="125" t="s">
        <v>129</v>
      </c>
      <c r="N1" s="40"/>
      <c r="O1" s="40"/>
      <c r="P1" s="40"/>
      <c r="Q1" s="40"/>
      <c r="R1" s="40"/>
      <c r="S1" s="40"/>
      <c r="T1" s="40"/>
      <c r="U1" s="40"/>
      <c r="V1" s="40"/>
      <c r="W1" s="40"/>
      <c r="X1" s="40"/>
      <c r="Y1" s="40"/>
      <c r="Z1" s="40"/>
    </row>
    <row r="2" spans="1:26" ht="15" thickBot="1" x14ac:dyDescent="0.35">
      <c r="A2" s="162" t="s">
        <v>130</v>
      </c>
      <c r="B2" s="163">
        <f>'SYNTHESE PREVI'!D1</f>
        <v>2023</v>
      </c>
      <c r="C2" s="40"/>
      <c r="D2" s="34" t="s">
        <v>131</v>
      </c>
      <c r="N2" s="40"/>
      <c r="O2" s="40"/>
      <c r="P2" s="40"/>
      <c r="Q2" s="40"/>
      <c r="R2" s="40"/>
      <c r="S2" s="40"/>
      <c r="T2" s="40"/>
      <c r="U2" s="40"/>
      <c r="V2" s="40"/>
      <c r="W2" s="40"/>
      <c r="X2" s="40"/>
      <c r="Y2" s="40"/>
      <c r="Z2" s="40"/>
    </row>
    <row r="3" spans="1:26" ht="15" thickBot="1" x14ac:dyDescent="0.35">
      <c r="A3" s="162" t="s">
        <v>132</v>
      </c>
      <c r="B3" s="164" t="str">
        <f ca="1">RIGHT(CELL("filename",A1),LEN(CELL("filename",A1))-SEARCH("]",CELL("filename",A1)))</f>
        <v>9084EXZH</v>
      </c>
      <c r="C3" s="40"/>
      <c r="N3" s="40"/>
      <c r="O3" s="40"/>
      <c r="P3" s="40"/>
      <c r="Q3" s="40"/>
      <c r="R3" s="40"/>
      <c r="S3" s="40"/>
      <c r="T3" s="40"/>
      <c r="U3" s="40"/>
      <c r="V3" s="40"/>
      <c r="W3" s="40"/>
      <c r="X3" s="40"/>
      <c r="Y3" s="40"/>
      <c r="Z3" s="40"/>
    </row>
    <row r="4" spans="1:26" ht="15" thickBot="1" x14ac:dyDescent="0.35">
      <c r="A4" s="162" t="s">
        <v>133</v>
      </c>
      <c r="B4" s="165" t="str">
        <f ca="1">INDEX(ANALYTIQUES!A3:C56,MATCH(B3,ANALYTIQUES!A3:A56,0),3)</f>
        <v>à modifier dans "ANALYTIQUES"</v>
      </c>
      <c r="C4" s="40"/>
      <c r="N4" s="40"/>
      <c r="O4" s="40"/>
      <c r="P4" s="40"/>
      <c r="Q4" s="40"/>
      <c r="R4" s="40"/>
      <c r="S4" s="40"/>
      <c r="T4" s="40"/>
      <c r="U4" s="40"/>
      <c r="V4" s="40"/>
      <c r="W4" s="40"/>
      <c r="X4" s="40"/>
      <c r="Y4" s="40"/>
      <c r="Z4" s="40"/>
    </row>
    <row r="5" spans="1:26" ht="15" thickBot="1" x14ac:dyDescent="0.35">
      <c r="A5" s="40"/>
      <c r="B5" s="40"/>
      <c r="C5" s="40"/>
      <c r="N5" s="40"/>
      <c r="O5" s="40"/>
      <c r="P5" s="40"/>
      <c r="Q5" s="40"/>
      <c r="R5" s="40"/>
      <c r="S5" s="40"/>
      <c r="T5" s="40"/>
      <c r="U5" s="40"/>
      <c r="V5" s="40"/>
      <c r="W5" s="40"/>
      <c r="X5" s="40"/>
      <c r="Y5" s="40"/>
      <c r="Z5" s="40"/>
    </row>
    <row r="6" spans="1:26" ht="32.4" customHeight="1" thickBot="1" x14ac:dyDescent="0.35">
      <c r="A6" s="166" t="s">
        <v>134</v>
      </c>
      <c r="B6" s="167" t="s">
        <v>147</v>
      </c>
      <c r="C6" s="40"/>
      <c r="D6" s="126" t="s">
        <v>87</v>
      </c>
      <c r="E6" s="127" t="s">
        <v>88</v>
      </c>
      <c r="F6" s="127" t="s">
        <v>89</v>
      </c>
      <c r="G6" s="127" t="s">
        <v>136</v>
      </c>
      <c r="H6" s="127" t="s">
        <v>137</v>
      </c>
      <c r="I6" s="127" t="s">
        <v>92</v>
      </c>
      <c r="J6" s="127" t="s">
        <v>93</v>
      </c>
      <c r="K6" s="127" t="s">
        <v>94</v>
      </c>
      <c r="L6" s="128" t="s">
        <v>95</v>
      </c>
      <c r="M6" s="128" t="s">
        <v>96</v>
      </c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</row>
    <row r="7" spans="1:26" x14ac:dyDescent="0.3">
      <c r="A7" s="168" t="s">
        <v>112</v>
      </c>
      <c r="B7" s="169">
        <f>SUM(D7:M7)</f>
        <v>0</v>
      </c>
      <c r="C7" s="170"/>
      <c r="D7" s="129"/>
      <c r="E7" s="130"/>
      <c r="F7" s="130"/>
      <c r="G7" s="130"/>
      <c r="H7" s="130"/>
      <c r="I7" s="130"/>
      <c r="J7" s="130"/>
      <c r="K7" s="130"/>
      <c r="L7" s="130"/>
      <c r="M7" s="131"/>
      <c r="N7" s="40"/>
      <c r="O7" s="40"/>
      <c r="P7" s="40"/>
      <c r="Q7" s="40"/>
      <c r="R7" s="40"/>
      <c r="S7" s="40"/>
      <c r="T7" s="40"/>
      <c r="U7" s="40"/>
      <c r="V7" s="40"/>
      <c r="W7" s="40"/>
      <c r="X7" s="40"/>
      <c r="Y7" s="40"/>
      <c r="Z7" s="40"/>
    </row>
    <row r="8" spans="1:26" x14ac:dyDescent="0.3">
      <c r="A8" s="168" t="s">
        <v>113</v>
      </c>
      <c r="B8" s="169">
        <f t="shared" ref="B8:B16" si="0">SUM(D8:M8)</f>
        <v>0</v>
      </c>
      <c r="C8" s="170"/>
      <c r="D8" s="129"/>
      <c r="E8" s="130"/>
      <c r="F8" s="130"/>
      <c r="G8" s="130"/>
      <c r="H8" s="130"/>
      <c r="I8" s="130"/>
      <c r="J8" s="130"/>
      <c r="K8" s="130"/>
      <c r="L8" s="130"/>
      <c r="M8" s="131"/>
      <c r="N8" s="40"/>
      <c r="O8" s="40"/>
      <c r="P8" s="40"/>
      <c r="Q8" s="40"/>
      <c r="R8" s="40"/>
      <c r="S8" s="40"/>
      <c r="T8" s="40"/>
      <c r="U8" s="40"/>
      <c r="V8" s="40"/>
      <c r="W8" s="40"/>
      <c r="X8" s="40"/>
      <c r="Y8" s="40"/>
      <c r="Z8" s="40"/>
    </row>
    <row r="9" spans="1:26" x14ac:dyDescent="0.3">
      <c r="A9" s="168" t="s">
        <v>114</v>
      </c>
      <c r="B9" s="169">
        <f t="shared" si="0"/>
        <v>0</v>
      </c>
      <c r="C9" s="170"/>
      <c r="D9" s="129"/>
      <c r="E9" s="130"/>
      <c r="F9" s="130"/>
      <c r="G9" s="130"/>
      <c r="H9" s="130"/>
      <c r="I9" s="130"/>
      <c r="J9" s="130"/>
      <c r="K9" s="130"/>
      <c r="L9" s="130"/>
      <c r="M9" s="131"/>
      <c r="N9" s="40"/>
      <c r="O9" s="40"/>
      <c r="P9" s="40"/>
      <c r="Q9" s="40"/>
      <c r="R9" s="40"/>
      <c r="S9" s="40"/>
      <c r="T9" s="40"/>
      <c r="U9" s="40"/>
      <c r="V9" s="40"/>
      <c r="W9" s="40"/>
      <c r="X9" s="40"/>
      <c r="Y9" s="40"/>
      <c r="Z9" s="40"/>
    </row>
    <row r="10" spans="1:26" x14ac:dyDescent="0.3">
      <c r="A10" s="168" t="s">
        <v>115</v>
      </c>
      <c r="B10" s="169">
        <f t="shared" si="0"/>
        <v>0</v>
      </c>
      <c r="C10" s="170"/>
      <c r="D10" s="129"/>
      <c r="E10" s="130"/>
      <c r="F10" s="130"/>
      <c r="G10" s="130"/>
      <c r="H10" s="130"/>
      <c r="I10" s="130"/>
      <c r="J10" s="130"/>
      <c r="K10" s="130"/>
      <c r="L10" s="130"/>
      <c r="M10" s="131"/>
      <c r="N10" s="40"/>
      <c r="O10" s="40"/>
      <c r="P10" s="40"/>
      <c r="Q10" s="40"/>
      <c r="R10" s="40"/>
      <c r="S10" s="40"/>
      <c r="T10" s="40"/>
      <c r="U10" s="40"/>
      <c r="V10" s="40"/>
      <c r="W10" s="40"/>
      <c r="X10" s="40"/>
      <c r="Y10" s="40"/>
      <c r="Z10" s="40"/>
    </row>
    <row r="11" spans="1:26" x14ac:dyDescent="0.3">
      <c r="A11" s="168" t="s">
        <v>116</v>
      </c>
      <c r="B11" s="169">
        <f t="shared" si="0"/>
        <v>0</v>
      </c>
      <c r="C11" s="170"/>
      <c r="D11" s="129"/>
      <c r="E11" s="130"/>
      <c r="F11" s="130"/>
      <c r="G11" s="130"/>
      <c r="H11" s="130"/>
      <c r="I11" s="130"/>
      <c r="J11" s="130"/>
      <c r="K11" s="130"/>
      <c r="L11" s="130"/>
      <c r="M11" s="131"/>
      <c r="N11" s="40"/>
      <c r="O11" s="40"/>
      <c r="P11" s="40"/>
      <c r="Q11" s="40"/>
      <c r="R11" s="40"/>
      <c r="S11" s="40"/>
      <c r="T11" s="40"/>
      <c r="U11" s="40"/>
      <c r="V11" s="40"/>
      <c r="W11" s="40"/>
      <c r="X11" s="40"/>
      <c r="Y11" s="40"/>
      <c r="Z11" s="40"/>
    </row>
    <row r="12" spans="1:26" x14ac:dyDescent="0.3">
      <c r="A12" s="168" t="s">
        <v>117</v>
      </c>
      <c r="B12" s="169">
        <f t="shared" si="0"/>
        <v>0</v>
      </c>
      <c r="C12" s="170"/>
      <c r="D12" s="129"/>
      <c r="E12" s="130"/>
      <c r="F12" s="130"/>
      <c r="G12" s="130"/>
      <c r="H12" s="130"/>
      <c r="I12" s="130"/>
      <c r="J12" s="130"/>
      <c r="K12" s="130"/>
      <c r="L12" s="130"/>
      <c r="M12" s="131"/>
      <c r="N12" s="40"/>
      <c r="O12" s="40"/>
      <c r="P12" s="40"/>
      <c r="Q12" s="40"/>
      <c r="R12" s="40"/>
      <c r="S12" s="40"/>
      <c r="T12" s="40"/>
      <c r="U12" s="40"/>
      <c r="V12" s="40"/>
      <c r="W12" s="40"/>
      <c r="X12" s="40"/>
      <c r="Y12" s="40"/>
      <c r="Z12" s="40"/>
    </row>
    <row r="13" spans="1:26" x14ac:dyDescent="0.3">
      <c r="A13" s="168" t="s">
        <v>118</v>
      </c>
      <c r="B13" s="169">
        <f t="shared" si="0"/>
        <v>0</v>
      </c>
      <c r="C13" s="170"/>
      <c r="D13" s="129"/>
      <c r="E13" s="130"/>
      <c r="F13" s="130"/>
      <c r="G13" s="130"/>
      <c r="H13" s="130"/>
      <c r="I13" s="130"/>
      <c r="J13" s="130"/>
      <c r="K13" s="130"/>
      <c r="L13" s="130"/>
      <c r="M13" s="131"/>
      <c r="N13" s="40"/>
      <c r="O13" s="40"/>
      <c r="P13" s="40"/>
      <c r="Q13" s="40"/>
      <c r="R13" s="40"/>
      <c r="S13" s="40"/>
      <c r="T13" s="40"/>
      <c r="U13" s="40"/>
      <c r="V13" s="40"/>
      <c r="W13" s="40"/>
      <c r="X13" s="40"/>
      <c r="Y13" s="40"/>
      <c r="Z13" s="40"/>
    </row>
    <row r="14" spans="1:26" x14ac:dyDescent="0.3">
      <c r="A14" s="168" t="s">
        <v>138</v>
      </c>
      <c r="B14" s="169">
        <f t="shared" si="0"/>
        <v>0</v>
      </c>
      <c r="C14" s="170"/>
      <c r="D14" s="129"/>
      <c r="E14" s="130"/>
      <c r="F14" s="130"/>
      <c r="G14" s="130"/>
      <c r="H14" s="130"/>
      <c r="I14" s="130"/>
      <c r="J14" s="130"/>
      <c r="K14" s="130"/>
      <c r="L14" s="130"/>
      <c r="M14" s="131"/>
      <c r="N14" s="40"/>
      <c r="O14" s="40"/>
      <c r="P14" s="40"/>
      <c r="Q14" s="40"/>
      <c r="R14" s="40"/>
      <c r="S14" s="40"/>
      <c r="T14" s="40"/>
      <c r="U14" s="40"/>
      <c r="V14" s="40"/>
      <c r="W14" s="40"/>
      <c r="X14" s="40"/>
      <c r="Y14" s="40"/>
      <c r="Z14" s="40"/>
    </row>
    <row r="15" spans="1:26" x14ac:dyDescent="0.3">
      <c r="A15" s="168" t="s">
        <v>120</v>
      </c>
      <c r="B15" s="169">
        <f t="shared" si="0"/>
        <v>0</v>
      </c>
      <c r="C15" s="170"/>
      <c r="D15" s="129"/>
      <c r="E15" s="130"/>
      <c r="F15" s="130"/>
      <c r="G15" s="130"/>
      <c r="H15" s="130"/>
      <c r="I15" s="130"/>
      <c r="J15" s="130"/>
      <c r="K15" s="130"/>
      <c r="L15" s="130"/>
      <c r="M15" s="131"/>
      <c r="N15" s="40"/>
      <c r="O15" s="40"/>
      <c r="P15" s="40"/>
      <c r="Q15" s="40"/>
      <c r="R15" s="40"/>
      <c r="S15" s="40"/>
      <c r="T15" s="40"/>
      <c r="U15" s="40"/>
      <c r="V15" s="40"/>
      <c r="W15" s="40"/>
      <c r="X15" s="40"/>
      <c r="Y15" s="40"/>
      <c r="Z15" s="40"/>
    </row>
    <row r="16" spans="1:26" ht="15" thickBot="1" x14ac:dyDescent="0.35">
      <c r="A16" s="171" t="s">
        <v>139</v>
      </c>
      <c r="B16" s="172">
        <f t="shared" si="0"/>
        <v>0</v>
      </c>
      <c r="C16" s="170"/>
      <c r="D16" s="129"/>
      <c r="E16" s="130"/>
      <c r="F16" s="130"/>
      <c r="G16" s="130"/>
      <c r="H16" s="130"/>
      <c r="I16" s="130"/>
      <c r="J16" s="130"/>
      <c r="K16" s="130"/>
      <c r="L16" s="130"/>
      <c r="M16" s="131"/>
      <c r="N16" s="40"/>
      <c r="O16" s="40"/>
      <c r="P16" s="40"/>
      <c r="Q16" s="40"/>
      <c r="R16" s="40"/>
      <c r="S16" s="40"/>
      <c r="T16" s="40"/>
      <c r="U16" s="40"/>
      <c r="V16" s="40"/>
      <c r="W16" s="40"/>
      <c r="X16" s="40"/>
      <c r="Y16" s="40"/>
      <c r="Z16" s="40"/>
    </row>
    <row r="17" spans="1:26" ht="15" thickBot="1" x14ac:dyDescent="0.35">
      <c r="A17" s="40"/>
      <c r="B17" s="173"/>
      <c r="C17" s="170"/>
      <c r="D17" s="129"/>
      <c r="E17" s="130"/>
      <c r="F17" s="130"/>
      <c r="G17" s="130"/>
      <c r="H17" s="130"/>
      <c r="I17" s="130"/>
      <c r="J17" s="130"/>
      <c r="K17" s="130"/>
      <c r="L17" s="130"/>
      <c r="M17" s="131"/>
      <c r="N17" s="40"/>
      <c r="O17" s="40"/>
      <c r="P17" s="40"/>
      <c r="Q17" s="40"/>
      <c r="R17" s="40"/>
      <c r="S17" s="40"/>
      <c r="T17" s="40"/>
      <c r="U17" s="40"/>
      <c r="V17" s="40"/>
      <c r="W17" s="40"/>
      <c r="X17" s="40"/>
      <c r="Y17" s="40"/>
      <c r="Z17" s="40"/>
    </row>
    <row r="18" spans="1:26" ht="15" thickBot="1" x14ac:dyDescent="0.35">
      <c r="A18" s="166" t="s">
        <v>122</v>
      </c>
      <c r="B18" s="174">
        <f>SUM(D18:M18)</f>
        <v>0</v>
      </c>
      <c r="C18" s="170"/>
      <c r="D18" s="129"/>
      <c r="E18" s="130"/>
      <c r="F18" s="130"/>
      <c r="G18" s="130"/>
      <c r="H18" s="130"/>
      <c r="I18" s="130"/>
      <c r="J18" s="130"/>
      <c r="K18" s="130"/>
      <c r="L18" s="130"/>
      <c r="M18" s="131"/>
      <c r="N18" s="40"/>
      <c r="O18" s="40"/>
      <c r="P18" s="40"/>
      <c r="Q18" s="40"/>
      <c r="R18" s="40"/>
      <c r="S18" s="40"/>
      <c r="T18" s="40"/>
      <c r="U18" s="40"/>
      <c r="V18" s="40"/>
      <c r="W18" s="40"/>
      <c r="X18" s="40"/>
      <c r="Y18" s="40"/>
      <c r="Z18" s="40"/>
    </row>
    <row r="19" spans="1:26" ht="15" thickBot="1" x14ac:dyDescent="0.35">
      <c r="A19" s="40"/>
      <c r="B19" s="173"/>
      <c r="C19" s="170"/>
      <c r="D19" s="129"/>
      <c r="E19" s="130"/>
      <c r="F19" s="130"/>
      <c r="G19" s="130"/>
      <c r="H19" s="130"/>
      <c r="I19" s="130"/>
      <c r="J19" s="130"/>
      <c r="K19" s="130"/>
      <c r="L19" s="130"/>
      <c r="M19" s="131"/>
      <c r="N19" s="40"/>
      <c r="O19" s="40"/>
      <c r="P19" s="40"/>
      <c r="Q19" s="40"/>
      <c r="R19" s="40"/>
      <c r="S19" s="40"/>
      <c r="T19" s="40"/>
      <c r="U19" s="40"/>
      <c r="V19" s="40"/>
      <c r="W19" s="40"/>
      <c r="X19" s="40"/>
      <c r="Y19" s="40"/>
      <c r="Z19" s="40"/>
    </row>
    <row r="20" spans="1:26" ht="15" thickBot="1" x14ac:dyDescent="0.35">
      <c r="A20" s="166" t="s">
        <v>123</v>
      </c>
      <c r="B20" s="174">
        <f>SUM(D20:M20)</f>
        <v>0</v>
      </c>
      <c r="C20" s="170"/>
      <c r="D20" s="129"/>
      <c r="E20" s="130"/>
      <c r="F20" s="130"/>
      <c r="G20" s="130"/>
      <c r="H20" s="130"/>
      <c r="I20" s="130"/>
      <c r="J20" s="130"/>
      <c r="K20" s="130"/>
      <c r="L20" s="130"/>
      <c r="M20" s="131"/>
      <c r="N20" s="40"/>
      <c r="O20" s="40"/>
      <c r="P20" s="40"/>
      <c r="Q20" s="40"/>
      <c r="R20" s="40"/>
      <c r="S20" s="40"/>
      <c r="T20" s="40"/>
      <c r="U20" s="40"/>
      <c r="V20" s="40"/>
      <c r="W20" s="40"/>
      <c r="X20" s="40"/>
      <c r="Y20" s="40"/>
      <c r="Z20" s="40"/>
    </row>
    <row r="21" spans="1:26" ht="15" thickBot="1" x14ac:dyDescent="0.35">
      <c r="A21" s="40"/>
      <c r="B21" s="173"/>
      <c r="C21" s="170"/>
      <c r="D21" s="129"/>
      <c r="E21" s="130"/>
      <c r="F21" s="130"/>
      <c r="G21" s="130"/>
      <c r="H21" s="130"/>
      <c r="I21" s="130"/>
      <c r="J21" s="130"/>
      <c r="K21" s="130"/>
      <c r="L21" s="130"/>
      <c r="M21" s="131"/>
      <c r="N21" s="40"/>
      <c r="O21" s="40"/>
      <c r="P21" s="40"/>
      <c r="Q21" s="40"/>
      <c r="R21" s="40"/>
      <c r="S21" s="40"/>
      <c r="T21" s="40"/>
      <c r="U21" s="40"/>
      <c r="V21" s="40"/>
      <c r="W21" s="40"/>
      <c r="X21" s="40"/>
      <c r="Y21" s="40"/>
      <c r="Z21" s="40"/>
    </row>
    <row r="22" spans="1:26" ht="15" thickBot="1" x14ac:dyDescent="0.35">
      <c r="A22" s="166" t="s">
        <v>124</v>
      </c>
      <c r="B22" s="175">
        <f>SUM(D22:M22)</f>
        <v>0</v>
      </c>
      <c r="C22" s="170"/>
      <c r="D22" s="132"/>
      <c r="E22" s="133"/>
      <c r="F22" s="134"/>
      <c r="G22" s="133"/>
      <c r="H22" s="133"/>
      <c r="I22" s="133"/>
      <c r="J22" s="133"/>
      <c r="K22" s="133"/>
      <c r="L22" s="133"/>
      <c r="M22" s="135"/>
      <c r="N22" s="40"/>
      <c r="O22" s="40"/>
      <c r="P22" s="40"/>
      <c r="Q22" s="40"/>
      <c r="R22" s="40"/>
      <c r="S22" s="40"/>
      <c r="T22" s="40"/>
      <c r="U22" s="40"/>
      <c r="V22" s="40"/>
      <c r="W22" s="40"/>
      <c r="X22" s="40"/>
      <c r="Y22" s="40"/>
      <c r="Z22" s="40"/>
    </row>
    <row r="23" spans="1:26" x14ac:dyDescent="0.3">
      <c r="A23" s="176" t="s">
        <v>140</v>
      </c>
      <c r="B23" s="40"/>
      <c r="C23" s="40"/>
      <c r="N23" s="40"/>
      <c r="O23" s="40"/>
      <c r="P23" s="40"/>
      <c r="Q23" s="40"/>
      <c r="R23" s="40"/>
      <c r="S23" s="40"/>
      <c r="T23" s="40"/>
      <c r="U23" s="40"/>
      <c r="V23" s="40"/>
      <c r="W23" s="40"/>
      <c r="X23" s="40"/>
      <c r="Y23" s="40"/>
      <c r="Z23" s="40"/>
    </row>
    <row r="24" spans="1:26" x14ac:dyDescent="0.3">
      <c r="A24" s="40"/>
      <c r="B24" s="40"/>
      <c r="C24" s="40"/>
      <c r="N24" s="40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</row>
    <row r="25" spans="1:26" x14ac:dyDescent="0.3">
      <c r="A25" s="177" t="s">
        <v>141</v>
      </c>
      <c r="B25" s="176" t="s">
        <v>142</v>
      </c>
      <c r="C25" s="40"/>
      <c r="N25" s="40"/>
      <c r="O25" s="40"/>
      <c r="P25" s="40"/>
      <c r="Q25" s="40"/>
      <c r="R25" s="40"/>
      <c r="S25" s="40"/>
      <c r="T25" s="40"/>
      <c r="U25" s="40"/>
      <c r="V25" s="40"/>
      <c r="W25" s="40"/>
      <c r="X25" s="40"/>
      <c r="Y25" s="40"/>
      <c r="Z25" s="40"/>
    </row>
    <row r="26" spans="1:26" x14ac:dyDescent="0.3">
      <c r="A26" s="40"/>
      <c r="B26" s="40"/>
      <c r="C26" s="40"/>
      <c r="N26" s="40"/>
      <c r="O26" s="40"/>
      <c r="P26" s="40"/>
      <c r="Q26" s="40"/>
      <c r="R26" s="40"/>
      <c r="S26" s="40"/>
      <c r="T26" s="40"/>
      <c r="U26" s="40"/>
      <c r="V26" s="40"/>
      <c r="W26" s="40"/>
      <c r="X26" s="40"/>
      <c r="Y26" s="40"/>
      <c r="Z26" s="40"/>
    </row>
    <row r="27" spans="1:26" x14ac:dyDescent="0.3">
      <c r="A27" s="40"/>
      <c r="B27" s="40"/>
      <c r="C27" s="40"/>
      <c r="N27" s="40"/>
      <c r="O27" s="40"/>
      <c r="P27" s="40"/>
      <c r="Q27" s="40"/>
      <c r="R27" s="40"/>
      <c r="S27" s="40"/>
      <c r="T27" s="40"/>
      <c r="U27" s="40"/>
      <c r="V27" s="40"/>
      <c r="W27" s="40"/>
      <c r="X27" s="40"/>
      <c r="Y27" s="40"/>
      <c r="Z27" s="40"/>
    </row>
    <row r="28" spans="1:26" x14ac:dyDescent="0.3">
      <c r="A28" s="40"/>
      <c r="B28" s="40"/>
      <c r="C28" s="40"/>
      <c r="N28" s="40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Z28" s="40"/>
    </row>
    <row r="29" spans="1:26" x14ac:dyDescent="0.3">
      <c r="A29" s="40"/>
      <c r="B29" s="40"/>
      <c r="C29" s="40"/>
      <c r="N29" s="40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Z29" s="40"/>
    </row>
    <row r="30" spans="1:26" x14ac:dyDescent="0.3">
      <c r="A30" s="40"/>
      <c r="B30" s="40"/>
      <c r="C30" s="40"/>
      <c r="N30" s="40"/>
      <c r="O30" s="40"/>
      <c r="P30" s="40"/>
      <c r="Q30" s="40"/>
      <c r="R30" s="40"/>
      <c r="S30" s="40"/>
      <c r="T30" s="40"/>
      <c r="U30" s="40"/>
      <c r="V30" s="40"/>
      <c r="W30" s="40"/>
      <c r="X30" s="40"/>
      <c r="Y30" s="40"/>
      <c r="Z30" s="40"/>
    </row>
    <row r="31" spans="1:26" x14ac:dyDescent="0.3">
      <c r="A31" s="40"/>
      <c r="B31" s="40"/>
      <c r="C31" s="40"/>
      <c r="N31" s="40"/>
      <c r="O31" s="40"/>
      <c r="P31" s="40"/>
      <c r="Q31" s="40"/>
      <c r="R31" s="40"/>
      <c r="S31" s="40"/>
      <c r="T31" s="40"/>
      <c r="U31" s="40"/>
      <c r="V31" s="40"/>
      <c r="W31" s="40"/>
      <c r="X31" s="40"/>
      <c r="Y31" s="40"/>
      <c r="Z31" s="40"/>
    </row>
    <row r="32" spans="1:26" x14ac:dyDescent="0.3">
      <c r="A32" s="40"/>
      <c r="B32" s="40"/>
      <c r="C32" s="40"/>
      <c r="N32" s="40"/>
      <c r="O32" s="40"/>
      <c r="P32" s="40"/>
      <c r="Q32" s="40"/>
      <c r="R32" s="40"/>
      <c r="S32" s="40"/>
      <c r="T32" s="40"/>
      <c r="U32" s="40"/>
      <c r="V32" s="40"/>
      <c r="W32" s="40"/>
      <c r="X32" s="40"/>
      <c r="Y32" s="40"/>
      <c r="Z32" s="40"/>
    </row>
    <row r="33" spans="1:26" x14ac:dyDescent="0.3">
      <c r="A33" s="40"/>
      <c r="B33" s="40"/>
      <c r="C33" s="40"/>
      <c r="N33" s="40"/>
      <c r="O33" s="40"/>
      <c r="P33" s="40"/>
      <c r="Q33" s="40"/>
      <c r="R33" s="40"/>
      <c r="S33" s="40"/>
      <c r="T33" s="40"/>
      <c r="U33" s="40"/>
      <c r="V33" s="40"/>
      <c r="W33" s="40"/>
      <c r="X33" s="40"/>
      <c r="Y33" s="40"/>
      <c r="Z33" s="40"/>
    </row>
    <row r="34" spans="1:26" x14ac:dyDescent="0.3">
      <c r="A34" s="40"/>
      <c r="B34" s="40"/>
      <c r="C34" s="40"/>
      <c r="N34" s="40"/>
      <c r="O34" s="40"/>
      <c r="P34" s="40"/>
      <c r="Q34" s="40"/>
      <c r="R34" s="40"/>
      <c r="S34" s="40"/>
      <c r="T34" s="40"/>
      <c r="U34" s="40"/>
      <c r="V34" s="40"/>
      <c r="W34" s="40"/>
      <c r="X34" s="40"/>
      <c r="Y34" s="40"/>
      <c r="Z34" s="40"/>
    </row>
    <row r="35" spans="1:26" x14ac:dyDescent="0.3">
      <c r="A35" s="40"/>
      <c r="B35" s="40"/>
      <c r="C35" s="40"/>
      <c r="N35" s="40"/>
      <c r="O35" s="40"/>
      <c r="P35" s="40"/>
      <c r="Q35" s="40"/>
      <c r="R35" s="40"/>
      <c r="S35" s="40"/>
      <c r="T35" s="40"/>
      <c r="U35" s="40"/>
      <c r="V35" s="40"/>
      <c r="W35" s="40"/>
      <c r="X35" s="40"/>
      <c r="Y35" s="40"/>
      <c r="Z35" s="40"/>
    </row>
    <row r="36" spans="1:26" x14ac:dyDescent="0.3">
      <c r="A36" s="40"/>
      <c r="B36" s="40"/>
      <c r="C36" s="40"/>
      <c r="N36" s="40"/>
      <c r="O36" s="40"/>
      <c r="P36" s="40"/>
      <c r="Q36" s="40"/>
      <c r="R36" s="40"/>
      <c r="S36" s="40"/>
      <c r="T36" s="40"/>
      <c r="U36" s="40"/>
      <c r="V36" s="40"/>
      <c r="W36" s="40"/>
      <c r="X36" s="40"/>
      <c r="Y36" s="40"/>
      <c r="Z36" s="40"/>
    </row>
    <row r="37" spans="1:26" x14ac:dyDescent="0.3">
      <c r="A37" s="40"/>
      <c r="B37" s="40"/>
      <c r="C37" s="40"/>
      <c r="N37" s="40"/>
      <c r="O37" s="40"/>
      <c r="P37" s="40"/>
      <c r="Q37" s="40"/>
      <c r="R37" s="40"/>
      <c r="S37" s="40"/>
      <c r="T37" s="40"/>
      <c r="U37" s="40"/>
      <c r="V37" s="40"/>
      <c r="W37" s="40"/>
      <c r="X37" s="40"/>
      <c r="Y37" s="40"/>
      <c r="Z37" s="40"/>
    </row>
    <row r="38" spans="1:26" x14ac:dyDescent="0.3">
      <c r="A38" s="40"/>
      <c r="B38" s="40"/>
      <c r="C38" s="40"/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40"/>
      <c r="Y38" s="40"/>
      <c r="Z38" s="40"/>
    </row>
    <row r="39" spans="1:26" x14ac:dyDescent="0.3">
      <c r="A39" s="40"/>
      <c r="B39" s="40"/>
      <c r="C39" s="40"/>
      <c r="N39" s="40"/>
      <c r="O39" s="40"/>
      <c r="P39" s="40"/>
      <c r="Q39" s="40"/>
      <c r="R39" s="40"/>
      <c r="S39" s="40"/>
      <c r="T39" s="40"/>
      <c r="U39" s="40"/>
      <c r="V39" s="40"/>
      <c r="W39" s="40"/>
      <c r="X39" s="40"/>
      <c r="Y39" s="40"/>
      <c r="Z39" s="40"/>
    </row>
    <row r="40" spans="1:26" x14ac:dyDescent="0.3">
      <c r="A40" s="40"/>
      <c r="B40" s="40"/>
      <c r="C40" s="40"/>
      <c r="N40" s="40"/>
      <c r="O40" s="40"/>
      <c r="P40" s="40"/>
      <c r="Q40" s="40"/>
      <c r="R40" s="40"/>
      <c r="S40" s="40"/>
      <c r="T40" s="40"/>
      <c r="U40" s="40"/>
      <c r="V40" s="40"/>
      <c r="W40" s="40"/>
      <c r="X40" s="40"/>
      <c r="Y40" s="40"/>
      <c r="Z40" s="40"/>
    </row>
  </sheetData>
  <sheetProtection sheet="1" objects="1" scenarios="1"/>
  <protectedRanges>
    <protectedRange sqref="D7:M22" name="Plage1"/>
  </protectedRanges>
  <conditionalFormatting sqref="A7:A13 A15:A16">
    <cfRule type="cellIs" dxfId="107" priority="3" operator="equal">
      <formula>"GB"</formula>
    </cfRule>
  </conditionalFormatting>
  <conditionalFormatting sqref="A14">
    <cfRule type="cellIs" dxfId="106" priority="2" operator="equal">
      <formula>"GB"</formula>
    </cfRule>
  </conditionalFormatting>
  <conditionalFormatting sqref="B7:B22">
    <cfRule type="cellIs" dxfId="105" priority="1" operator="equal">
      <formula>0</formula>
    </cfRule>
  </conditionalFormatting>
  <hyperlinks>
    <hyperlink ref="F1" location="'SYNTHESE PREVI'!A1" display="RETOUR SYNTHESE" xr:uid="{B3FA0812-9170-4DBD-9957-84DC80B29285}"/>
  </hyperlink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19D2B7-16C7-4AD9-8DF8-46A4ED09059D}">
  <sheetPr codeName="Feuil9"/>
  <dimension ref="A1:Z40"/>
  <sheetViews>
    <sheetView zoomScale="90" zoomScaleNormal="90" workbookViewId="0">
      <selection activeCell="B8" sqref="B8"/>
    </sheetView>
  </sheetViews>
  <sheetFormatPr baseColWidth="10" defaultColWidth="11.44140625" defaultRowHeight="14.4" x14ac:dyDescent="0.3"/>
  <cols>
    <col min="1" max="1" width="19.44140625" style="34" customWidth="1"/>
    <col min="2" max="2" width="14" style="34" customWidth="1"/>
    <col min="3" max="3" width="11.44140625" style="34"/>
    <col min="4" max="13" width="12.109375" style="34" customWidth="1"/>
    <col min="14" max="16384" width="11.44140625" style="34"/>
  </cols>
  <sheetData>
    <row r="1" spans="1:26" ht="15" thickBot="1" x14ac:dyDescent="0.35">
      <c r="A1" s="162" t="s">
        <v>127</v>
      </c>
      <c r="B1" s="39" t="str">
        <f ca="1">INDEX(ANALYTIQUES!A2:C56,MATCH(B3,ANALYTIQUES!A2:A56,0),2)</f>
        <v>GRAND AVIGNON</v>
      </c>
      <c r="C1" s="40"/>
      <c r="D1" s="33" t="s">
        <v>128</v>
      </c>
      <c r="E1" s="34">
        <f ca="1">INDEX(ANALYTIQUES!A3:D56,MATCH(B3,ANALYTIQUES!A3:A56,0),4)</f>
        <v>0</v>
      </c>
      <c r="F1" s="125" t="s">
        <v>129</v>
      </c>
      <c r="N1" s="40"/>
      <c r="O1" s="40"/>
      <c r="P1" s="40"/>
      <c r="Q1" s="40"/>
      <c r="R1" s="40"/>
      <c r="S1" s="40"/>
      <c r="T1" s="40"/>
      <c r="U1" s="40"/>
      <c r="V1" s="40"/>
      <c r="W1" s="40"/>
      <c r="X1" s="40"/>
      <c r="Y1" s="40"/>
      <c r="Z1" s="40"/>
    </row>
    <row r="2" spans="1:26" ht="15" thickBot="1" x14ac:dyDescent="0.35">
      <c r="A2" s="162" t="s">
        <v>130</v>
      </c>
      <c r="B2" s="163">
        <f>'SYNTHESE PREVI'!D1</f>
        <v>2023</v>
      </c>
      <c r="C2" s="40"/>
      <c r="D2" s="34" t="s">
        <v>131</v>
      </c>
      <c r="N2" s="40"/>
      <c r="O2" s="40"/>
      <c r="P2" s="40"/>
      <c r="Q2" s="40"/>
      <c r="R2" s="40"/>
      <c r="S2" s="40"/>
      <c r="T2" s="40"/>
      <c r="U2" s="40"/>
      <c r="V2" s="40"/>
      <c r="W2" s="40"/>
      <c r="X2" s="40"/>
      <c r="Y2" s="40"/>
      <c r="Z2" s="40"/>
    </row>
    <row r="3" spans="1:26" ht="15" thickBot="1" x14ac:dyDescent="0.35">
      <c r="A3" s="162" t="s">
        <v>132</v>
      </c>
      <c r="B3" s="164" t="str">
        <f ca="1">RIGHT(CELL("filename",A1),LEN(CELL("filename",A1))-SEARCH("]",CELL("filename",A1)))</f>
        <v>9084GA</v>
      </c>
      <c r="C3" s="40"/>
      <c r="N3" s="40"/>
      <c r="O3" s="40"/>
      <c r="P3" s="40"/>
      <c r="Q3" s="40"/>
      <c r="R3" s="40"/>
      <c r="S3" s="40"/>
      <c r="T3" s="40"/>
      <c r="U3" s="40"/>
      <c r="V3" s="40"/>
      <c r="W3" s="40"/>
      <c r="X3" s="40"/>
      <c r="Y3" s="40"/>
      <c r="Z3" s="40"/>
    </row>
    <row r="4" spans="1:26" ht="15" thickBot="1" x14ac:dyDescent="0.35">
      <c r="A4" s="162" t="s">
        <v>133</v>
      </c>
      <c r="B4" s="165" t="str">
        <f ca="1">INDEX(ANALYTIQUES!A3:C56,MATCH(B3,ANALYTIQUES!A3:A56,0),3)</f>
        <v>à modifier dans "ANALYTIQUES"</v>
      </c>
      <c r="C4" s="40"/>
      <c r="N4" s="40"/>
      <c r="O4" s="40"/>
      <c r="P4" s="40"/>
      <c r="Q4" s="40"/>
      <c r="R4" s="40"/>
      <c r="S4" s="40"/>
      <c r="T4" s="40"/>
      <c r="U4" s="40"/>
      <c r="V4" s="40"/>
      <c r="W4" s="40"/>
      <c r="X4" s="40"/>
      <c r="Y4" s="40"/>
      <c r="Z4" s="40"/>
    </row>
    <row r="5" spans="1:26" ht="15" thickBot="1" x14ac:dyDescent="0.35">
      <c r="A5" s="40"/>
      <c r="B5" s="40"/>
      <c r="C5" s="40"/>
      <c r="N5" s="40"/>
      <c r="O5" s="40"/>
      <c r="P5" s="40"/>
      <c r="Q5" s="40"/>
      <c r="R5" s="40"/>
      <c r="S5" s="40"/>
      <c r="T5" s="40"/>
      <c r="U5" s="40"/>
      <c r="V5" s="40"/>
      <c r="W5" s="40"/>
      <c r="X5" s="40"/>
      <c r="Y5" s="40"/>
      <c r="Z5" s="40"/>
    </row>
    <row r="6" spans="1:26" ht="32.4" customHeight="1" thickBot="1" x14ac:dyDescent="0.35">
      <c r="A6" s="166" t="s">
        <v>134</v>
      </c>
      <c r="B6" s="167" t="s">
        <v>147</v>
      </c>
      <c r="C6" s="40"/>
      <c r="D6" s="126" t="s">
        <v>87</v>
      </c>
      <c r="E6" s="127" t="s">
        <v>88</v>
      </c>
      <c r="F6" s="127" t="s">
        <v>89</v>
      </c>
      <c r="G6" s="127" t="s">
        <v>136</v>
      </c>
      <c r="H6" s="127" t="s">
        <v>137</v>
      </c>
      <c r="I6" s="127" t="s">
        <v>92</v>
      </c>
      <c r="J6" s="127" t="s">
        <v>93</v>
      </c>
      <c r="K6" s="127" t="s">
        <v>94</v>
      </c>
      <c r="L6" s="128" t="s">
        <v>95</v>
      </c>
      <c r="M6" s="128" t="s">
        <v>96</v>
      </c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</row>
    <row r="7" spans="1:26" x14ac:dyDescent="0.3">
      <c r="A7" s="168" t="s">
        <v>112</v>
      </c>
      <c r="B7" s="169">
        <f>SUM(D7:M7)</f>
        <v>0</v>
      </c>
      <c r="C7" s="170"/>
      <c r="D7" s="129"/>
      <c r="E7" s="130"/>
      <c r="F7" s="130"/>
      <c r="G7" s="130"/>
      <c r="H7" s="130"/>
      <c r="I7" s="130"/>
      <c r="J7" s="130"/>
      <c r="K7" s="130"/>
      <c r="L7" s="130"/>
      <c r="M7" s="131"/>
      <c r="N7" s="40"/>
      <c r="O7" s="40"/>
      <c r="P7" s="40"/>
      <c r="Q7" s="40"/>
      <c r="R7" s="40"/>
      <c r="S7" s="40"/>
      <c r="T7" s="40"/>
      <c r="U7" s="40"/>
      <c r="V7" s="40"/>
      <c r="W7" s="40"/>
      <c r="X7" s="40"/>
      <c r="Y7" s="40"/>
      <c r="Z7" s="40"/>
    </row>
    <row r="8" spans="1:26" x14ac:dyDescent="0.3">
      <c r="A8" s="168" t="s">
        <v>113</v>
      </c>
      <c r="B8" s="169">
        <f t="shared" ref="B8:B16" si="0">SUM(D8:M8)</f>
        <v>2</v>
      </c>
      <c r="C8" s="170"/>
      <c r="D8" s="129"/>
      <c r="E8" s="130">
        <f>2</f>
        <v>2</v>
      </c>
      <c r="F8" s="130"/>
      <c r="G8" s="130"/>
      <c r="H8" s="130"/>
      <c r="I8" s="130"/>
      <c r="J8" s="130"/>
      <c r="K8" s="130"/>
      <c r="L8" s="130"/>
      <c r="M8" s="131"/>
      <c r="N8" s="40"/>
      <c r="O8" s="40"/>
      <c r="P8" s="40"/>
      <c r="Q8" s="40"/>
      <c r="R8" s="40"/>
      <c r="S8" s="40"/>
      <c r="T8" s="40"/>
      <c r="U8" s="40"/>
      <c r="V8" s="40"/>
      <c r="W8" s="40"/>
      <c r="X8" s="40"/>
      <c r="Y8" s="40"/>
      <c r="Z8" s="40"/>
    </row>
    <row r="9" spans="1:26" x14ac:dyDescent="0.3">
      <c r="A9" s="168" t="s">
        <v>114</v>
      </c>
      <c r="B9" s="169">
        <f t="shared" si="0"/>
        <v>0</v>
      </c>
      <c r="C9" s="170"/>
      <c r="D9" s="129"/>
      <c r="E9" s="130"/>
      <c r="F9" s="130"/>
      <c r="G9" s="130"/>
      <c r="H9" s="130"/>
      <c r="I9" s="130"/>
      <c r="J9" s="130"/>
      <c r="K9" s="130"/>
      <c r="L9" s="130"/>
      <c r="M9" s="131"/>
      <c r="N9" s="40"/>
      <c r="O9" s="40"/>
      <c r="P9" s="40"/>
      <c r="Q9" s="40"/>
      <c r="R9" s="40"/>
      <c r="S9" s="40"/>
      <c r="T9" s="40"/>
      <c r="U9" s="40"/>
      <c r="V9" s="40"/>
      <c r="W9" s="40"/>
      <c r="X9" s="40"/>
      <c r="Y9" s="40"/>
      <c r="Z9" s="40"/>
    </row>
    <row r="10" spans="1:26" x14ac:dyDescent="0.3">
      <c r="A10" s="168" t="s">
        <v>115</v>
      </c>
      <c r="B10" s="169">
        <f t="shared" si="0"/>
        <v>9</v>
      </c>
      <c r="C10" s="170"/>
      <c r="D10" s="129"/>
      <c r="E10" s="130"/>
      <c r="F10" s="130"/>
      <c r="G10" s="130"/>
      <c r="H10" s="130"/>
      <c r="I10" s="130">
        <f>9</f>
        <v>9</v>
      </c>
      <c r="J10" s="130"/>
      <c r="K10" s="130"/>
      <c r="L10" s="130"/>
      <c r="M10" s="131"/>
      <c r="N10" s="40"/>
      <c r="O10" s="40"/>
      <c r="P10" s="40"/>
      <c r="Q10" s="40"/>
      <c r="R10" s="40"/>
      <c r="S10" s="40"/>
      <c r="T10" s="40"/>
      <c r="U10" s="40"/>
      <c r="V10" s="40"/>
      <c r="W10" s="40"/>
      <c r="X10" s="40"/>
      <c r="Y10" s="40"/>
      <c r="Z10" s="40"/>
    </row>
    <row r="11" spans="1:26" x14ac:dyDescent="0.3">
      <c r="A11" s="168" t="s">
        <v>116</v>
      </c>
      <c r="B11" s="169">
        <f t="shared" si="0"/>
        <v>0</v>
      </c>
      <c r="C11" s="170"/>
      <c r="D11" s="129"/>
      <c r="E11" s="130"/>
      <c r="F11" s="130"/>
      <c r="G11" s="130"/>
      <c r="H11" s="130"/>
      <c r="I11" s="130"/>
      <c r="J11" s="130"/>
      <c r="K11" s="130"/>
      <c r="L11" s="130"/>
      <c r="M11" s="131"/>
      <c r="N11" s="40"/>
      <c r="O11" s="40"/>
      <c r="P11" s="40"/>
      <c r="Q11" s="40"/>
      <c r="R11" s="40"/>
      <c r="S11" s="40"/>
      <c r="T11" s="40"/>
      <c r="U11" s="40"/>
      <c r="V11" s="40"/>
      <c r="W11" s="40"/>
      <c r="X11" s="40"/>
      <c r="Y11" s="40"/>
      <c r="Z11" s="40"/>
    </row>
    <row r="12" spans="1:26" x14ac:dyDescent="0.3">
      <c r="A12" s="168" t="s">
        <v>117</v>
      </c>
      <c r="B12" s="169">
        <f t="shared" si="0"/>
        <v>0</v>
      </c>
      <c r="C12" s="170"/>
      <c r="D12" s="129"/>
      <c r="E12" s="130"/>
      <c r="F12" s="130"/>
      <c r="G12" s="130"/>
      <c r="H12" s="130"/>
      <c r="I12" s="130"/>
      <c r="J12" s="130"/>
      <c r="K12" s="130"/>
      <c r="L12" s="130"/>
      <c r="M12" s="131"/>
      <c r="N12" s="40"/>
      <c r="O12" s="40"/>
      <c r="P12" s="40"/>
      <c r="Q12" s="40"/>
      <c r="R12" s="40"/>
      <c r="S12" s="40"/>
      <c r="T12" s="40"/>
      <c r="U12" s="40"/>
      <c r="V12" s="40"/>
      <c r="W12" s="40"/>
      <c r="X12" s="40"/>
      <c r="Y12" s="40"/>
      <c r="Z12" s="40"/>
    </row>
    <row r="13" spans="1:26" x14ac:dyDescent="0.3">
      <c r="A13" s="168" t="s">
        <v>118</v>
      </c>
      <c r="B13" s="169">
        <f t="shared" si="0"/>
        <v>0</v>
      </c>
      <c r="C13" s="170"/>
      <c r="D13" s="129"/>
      <c r="E13" s="130"/>
      <c r="F13" s="130"/>
      <c r="G13" s="130"/>
      <c r="H13" s="130"/>
      <c r="I13" s="130"/>
      <c r="J13" s="130"/>
      <c r="K13" s="130"/>
      <c r="L13" s="130"/>
      <c r="M13" s="131"/>
      <c r="N13" s="40"/>
      <c r="O13" s="40"/>
      <c r="P13" s="40"/>
      <c r="Q13" s="40"/>
      <c r="R13" s="40"/>
      <c r="S13" s="40"/>
      <c r="T13" s="40"/>
      <c r="U13" s="40"/>
      <c r="V13" s="40"/>
      <c r="W13" s="40"/>
      <c r="X13" s="40"/>
      <c r="Y13" s="40"/>
      <c r="Z13" s="40"/>
    </row>
    <row r="14" spans="1:26" x14ac:dyDescent="0.3">
      <c r="A14" s="168" t="s">
        <v>138</v>
      </c>
      <c r="B14" s="169">
        <f t="shared" si="0"/>
        <v>0</v>
      </c>
      <c r="C14" s="170"/>
      <c r="D14" s="129"/>
      <c r="E14" s="130"/>
      <c r="F14" s="130"/>
      <c r="G14" s="130"/>
      <c r="H14" s="130"/>
      <c r="I14" s="130"/>
      <c r="J14" s="130"/>
      <c r="K14" s="130"/>
      <c r="L14" s="130"/>
      <c r="M14" s="131"/>
      <c r="N14" s="40"/>
      <c r="O14" s="40"/>
      <c r="P14" s="40"/>
      <c r="Q14" s="40"/>
      <c r="R14" s="40"/>
      <c r="S14" s="40"/>
      <c r="T14" s="40"/>
      <c r="U14" s="40"/>
      <c r="V14" s="40"/>
      <c r="W14" s="40"/>
      <c r="X14" s="40"/>
      <c r="Y14" s="40"/>
      <c r="Z14" s="40"/>
    </row>
    <row r="15" spans="1:26" x14ac:dyDescent="0.3">
      <c r="A15" s="168" t="s">
        <v>120</v>
      </c>
      <c r="B15" s="169">
        <f t="shared" si="0"/>
        <v>0</v>
      </c>
      <c r="C15" s="170"/>
      <c r="D15" s="129"/>
      <c r="E15" s="130"/>
      <c r="F15" s="130"/>
      <c r="G15" s="130"/>
      <c r="H15" s="130"/>
      <c r="I15" s="130"/>
      <c r="J15" s="130"/>
      <c r="K15" s="130"/>
      <c r="L15" s="130"/>
      <c r="M15" s="131"/>
      <c r="N15" s="40"/>
      <c r="O15" s="40"/>
      <c r="P15" s="40"/>
      <c r="Q15" s="40"/>
      <c r="R15" s="40"/>
      <c r="S15" s="40"/>
      <c r="T15" s="40"/>
      <c r="U15" s="40"/>
      <c r="V15" s="40"/>
      <c r="W15" s="40"/>
      <c r="X15" s="40"/>
      <c r="Y15" s="40"/>
      <c r="Z15" s="40"/>
    </row>
    <row r="16" spans="1:26" ht="15" thickBot="1" x14ac:dyDescent="0.35">
      <c r="A16" s="171" t="s">
        <v>139</v>
      </c>
      <c r="B16" s="172">
        <f t="shared" si="0"/>
        <v>0</v>
      </c>
      <c r="C16" s="170"/>
      <c r="D16" s="129"/>
      <c r="E16" s="130"/>
      <c r="F16" s="130"/>
      <c r="G16" s="130"/>
      <c r="H16" s="130"/>
      <c r="I16" s="130"/>
      <c r="J16" s="130"/>
      <c r="K16" s="130"/>
      <c r="L16" s="130"/>
      <c r="M16" s="131"/>
      <c r="N16" s="40"/>
      <c r="O16" s="40"/>
      <c r="P16" s="40"/>
      <c r="Q16" s="40"/>
      <c r="R16" s="40"/>
      <c r="S16" s="40"/>
      <c r="T16" s="40"/>
      <c r="U16" s="40"/>
      <c r="V16" s="40"/>
      <c r="W16" s="40"/>
      <c r="X16" s="40"/>
      <c r="Y16" s="40"/>
      <c r="Z16" s="40"/>
    </row>
    <row r="17" spans="1:26" ht="15" thickBot="1" x14ac:dyDescent="0.35">
      <c r="A17" s="40"/>
      <c r="B17" s="173"/>
      <c r="C17" s="170"/>
      <c r="D17" s="129"/>
      <c r="E17" s="130"/>
      <c r="F17" s="130"/>
      <c r="G17" s="130"/>
      <c r="H17" s="130"/>
      <c r="I17" s="130"/>
      <c r="J17" s="130"/>
      <c r="K17" s="130"/>
      <c r="L17" s="130"/>
      <c r="M17" s="131"/>
      <c r="N17" s="40"/>
      <c r="O17" s="40"/>
      <c r="P17" s="40"/>
      <c r="Q17" s="40"/>
      <c r="R17" s="40"/>
      <c r="S17" s="40"/>
      <c r="T17" s="40"/>
      <c r="U17" s="40"/>
      <c r="V17" s="40"/>
      <c r="W17" s="40"/>
      <c r="X17" s="40"/>
      <c r="Y17" s="40"/>
      <c r="Z17" s="40"/>
    </row>
    <row r="18" spans="1:26" ht="15" thickBot="1" x14ac:dyDescent="0.35">
      <c r="A18" s="166" t="s">
        <v>122</v>
      </c>
      <c r="B18" s="174">
        <f>SUM(D18:M18)</f>
        <v>1</v>
      </c>
      <c r="C18" s="170"/>
      <c r="D18" s="129"/>
      <c r="E18" s="130"/>
      <c r="F18" s="130"/>
      <c r="G18" s="130">
        <f>1</f>
        <v>1</v>
      </c>
      <c r="H18" s="130"/>
      <c r="I18" s="130"/>
      <c r="J18" s="130"/>
      <c r="K18" s="130"/>
      <c r="L18" s="130"/>
      <c r="M18" s="131"/>
      <c r="N18" s="40"/>
      <c r="O18" s="40"/>
      <c r="P18" s="40"/>
      <c r="Q18" s="40"/>
      <c r="R18" s="40"/>
      <c r="S18" s="40"/>
      <c r="T18" s="40"/>
      <c r="U18" s="40"/>
      <c r="V18" s="40"/>
      <c r="W18" s="40"/>
      <c r="X18" s="40"/>
      <c r="Y18" s="40"/>
      <c r="Z18" s="40"/>
    </row>
    <row r="19" spans="1:26" ht="15" thickBot="1" x14ac:dyDescent="0.35">
      <c r="A19" s="40"/>
      <c r="B19" s="173"/>
      <c r="C19" s="170"/>
      <c r="D19" s="129"/>
      <c r="E19" s="130"/>
      <c r="F19" s="130"/>
      <c r="G19" s="130"/>
      <c r="H19" s="130"/>
      <c r="I19" s="130"/>
      <c r="J19" s="130"/>
      <c r="K19" s="130"/>
      <c r="L19" s="130"/>
      <c r="M19" s="131"/>
      <c r="N19" s="40"/>
      <c r="O19" s="40"/>
      <c r="P19" s="40"/>
      <c r="Q19" s="40"/>
      <c r="R19" s="40"/>
      <c r="S19" s="40"/>
      <c r="T19" s="40"/>
      <c r="U19" s="40"/>
      <c r="V19" s="40"/>
      <c r="W19" s="40"/>
      <c r="X19" s="40"/>
      <c r="Y19" s="40"/>
      <c r="Z19" s="40"/>
    </row>
    <row r="20" spans="1:26" ht="15" thickBot="1" x14ac:dyDescent="0.35">
      <c r="A20" s="166" t="s">
        <v>123</v>
      </c>
      <c r="B20" s="174">
        <f>SUM(D20:M20)</f>
        <v>0</v>
      </c>
      <c r="C20" s="170"/>
      <c r="D20" s="129"/>
      <c r="E20" s="130"/>
      <c r="F20" s="130"/>
      <c r="G20" s="130"/>
      <c r="H20" s="130"/>
      <c r="I20" s="130"/>
      <c r="J20" s="130"/>
      <c r="K20" s="130"/>
      <c r="L20" s="130"/>
      <c r="M20" s="131"/>
      <c r="N20" s="40"/>
      <c r="O20" s="40"/>
      <c r="P20" s="40"/>
      <c r="Q20" s="40"/>
      <c r="R20" s="40"/>
      <c r="S20" s="40"/>
      <c r="T20" s="40"/>
      <c r="U20" s="40"/>
      <c r="V20" s="40"/>
      <c r="W20" s="40"/>
      <c r="X20" s="40"/>
      <c r="Y20" s="40"/>
      <c r="Z20" s="40"/>
    </row>
    <row r="21" spans="1:26" ht="15" thickBot="1" x14ac:dyDescent="0.35">
      <c r="A21" s="40"/>
      <c r="B21" s="173"/>
      <c r="C21" s="170"/>
      <c r="D21" s="129"/>
      <c r="E21" s="130"/>
      <c r="F21" s="130"/>
      <c r="G21" s="130"/>
      <c r="H21" s="130"/>
      <c r="I21" s="130"/>
      <c r="J21" s="130"/>
      <c r="K21" s="130"/>
      <c r="L21" s="130"/>
      <c r="M21" s="131"/>
      <c r="N21" s="40"/>
      <c r="O21" s="40"/>
      <c r="P21" s="40"/>
      <c r="Q21" s="40"/>
      <c r="R21" s="40"/>
      <c r="S21" s="40"/>
      <c r="T21" s="40"/>
      <c r="U21" s="40"/>
      <c r="V21" s="40"/>
      <c r="W21" s="40"/>
      <c r="X21" s="40"/>
      <c r="Y21" s="40"/>
      <c r="Z21" s="40"/>
    </row>
    <row r="22" spans="1:26" ht="15" thickBot="1" x14ac:dyDescent="0.35">
      <c r="A22" s="166" t="s">
        <v>124</v>
      </c>
      <c r="B22" s="175">
        <f>SUM(D22:M22)</f>
        <v>4</v>
      </c>
      <c r="C22" s="170"/>
      <c r="D22" s="132"/>
      <c r="E22" s="133"/>
      <c r="F22" s="134"/>
      <c r="G22" s="133">
        <f>4</f>
        <v>4</v>
      </c>
      <c r="H22" s="133"/>
      <c r="I22" s="133"/>
      <c r="J22" s="133"/>
      <c r="K22" s="133"/>
      <c r="L22" s="133"/>
      <c r="M22" s="135"/>
      <c r="N22" s="40"/>
      <c r="O22" s="40"/>
      <c r="P22" s="40"/>
      <c r="Q22" s="40"/>
      <c r="R22" s="40"/>
      <c r="S22" s="40"/>
      <c r="T22" s="40"/>
      <c r="U22" s="40"/>
      <c r="V22" s="40"/>
      <c r="W22" s="40"/>
      <c r="X22" s="40"/>
      <c r="Y22" s="40"/>
      <c r="Z22" s="40"/>
    </row>
    <row r="23" spans="1:26" x14ac:dyDescent="0.3">
      <c r="A23" s="176" t="s">
        <v>140</v>
      </c>
      <c r="B23" s="40"/>
      <c r="C23" s="40"/>
      <c r="N23" s="40"/>
      <c r="O23" s="40"/>
      <c r="P23" s="40"/>
      <c r="Q23" s="40"/>
      <c r="R23" s="40"/>
      <c r="S23" s="40"/>
      <c r="T23" s="40"/>
      <c r="U23" s="40"/>
      <c r="V23" s="40"/>
      <c r="W23" s="40"/>
      <c r="X23" s="40"/>
      <c r="Y23" s="40"/>
      <c r="Z23" s="40"/>
    </row>
    <row r="24" spans="1:26" x14ac:dyDescent="0.3">
      <c r="A24" s="40"/>
      <c r="B24" s="40"/>
      <c r="C24" s="40"/>
      <c r="N24" s="40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</row>
    <row r="25" spans="1:26" x14ac:dyDescent="0.3">
      <c r="A25" s="177" t="s">
        <v>141</v>
      </c>
      <c r="B25" s="176" t="s">
        <v>142</v>
      </c>
      <c r="C25" s="40"/>
      <c r="N25" s="40"/>
      <c r="O25" s="40"/>
      <c r="P25" s="40"/>
      <c r="Q25" s="40"/>
      <c r="R25" s="40"/>
      <c r="S25" s="40"/>
      <c r="T25" s="40"/>
      <c r="U25" s="40"/>
      <c r="V25" s="40"/>
      <c r="W25" s="40"/>
      <c r="X25" s="40"/>
      <c r="Y25" s="40"/>
      <c r="Z25" s="40"/>
    </row>
    <row r="26" spans="1:26" x14ac:dyDescent="0.3">
      <c r="A26" s="40"/>
      <c r="B26" s="40"/>
      <c r="C26" s="40"/>
      <c r="N26" s="40"/>
      <c r="O26" s="40"/>
      <c r="P26" s="40"/>
      <c r="Q26" s="40"/>
      <c r="R26" s="40"/>
      <c r="S26" s="40"/>
      <c r="T26" s="40"/>
      <c r="U26" s="40"/>
      <c r="V26" s="40"/>
      <c r="W26" s="40"/>
      <c r="X26" s="40"/>
      <c r="Y26" s="40"/>
      <c r="Z26" s="40"/>
    </row>
    <row r="27" spans="1:26" x14ac:dyDescent="0.3">
      <c r="A27" s="40"/>
      <c r="B27" s="40"/>
      <c r="C27" s="40"/>
      <c r="N27" s="40"/>
      <c r="O27" s="40"/>
      <c r="P27" s="40"/>
      <c r="Q27" s="40"/>
      <c r="R27" s="40"/>
      <c r="S27" s="40"/>
      <c r="T27" s="40"/>
      <c r="U27" s="40"/>
      <c r="V27" s="40"/>
      <c r="W27" s="40"/>
      <c r="X27" s="40"/>
      <c r="Y27" s="40"/>
      <c r="Z27" s="40"/>
    </row>
    <row r="28" spans="1:26" x14ac:dyDescent="0.3">
      <c r="A28" s="40"/>
      <c r="B28" s="40"/>
      <c r="C28" s="40"/>
      <c r="N28" s="40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Z28" s="40"/>
    </row>
    <row r="29" spans="1:26" x14ac:dyDescent="0.3">
      <c r="A29" s="40"/>
      <c r="B29" s="40"/>
      <c r="C29" s="40"/>
      <c r="N29" s="40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Z29" s="40"/>
    </row>
    <row r="30" spans="1:26" x14ac:dyDescent="0.3">
      <c r="A30" s="40"/>
      <c r="B30" s="40"/>
      <c r="C30" s="40"/>
      <c r="N30" s="40"/>
      <c r="O30" s="40"/>
      <c r="P30" s="40"/>
      <c r="Q30" s="40"/>
      <c r="R30" s="40"/>
      <c r="S30" s="40"/>
      <c r="T30" s="40"/>
      <c r="U30" s="40"/>
      <c r="V30" s="40"/>
      <c r="W30" s="40"/>
      <c r="X30" s="40"/>
      <c r="Y30" s="40"/>
      <c r="Z30" s="40"/>
    </row>
    <row r="31" spans="1:26" x14ac:dyDescent="0.3">
      <c r="A31" s="40"/>
      <c r="B31" s="40"/>
      <c r="C31" s="40"/>
      <c r="N31" s="40"/>
      <c r="O31" s="40"/>
      <c r="P31" s="40"/>
      <c r="Q31" s="40"/>
      <c r="R31" s="40"/>
      <c r="S31" s="40"/>
      <c r="T31" s="40"/>
      <c r="U31" s="40"/>
      <c r="V31" s="40"/>
      <c r="W31" s="40"/>
      <c r="X31" s="40"/>
      <c r="Y31" s="40"/>
      <c r="Z31" s="40"/>
    </row>
    <row r="32" spans="1:26" x14ac:dyDescent="0.3">
      <c r="A32" s="40"/>
      <c r="B32" s="40"/>
      <c r="C32" s="40"/>
      <c r="N32" s="40"/>
      <c r="O32" s="40"/>
      <c r="P32" s="40"/>
      <c r="Q32" s="40"/>
      <c r="R32" s="40"/>
      <c r="S32" s="40"/>
      <c r="T32" s="40"/>
      <c r="U32" s="40"/>
      <c r="V32" s="40"/>
      <c r="W32" s="40"/>
      <c r="X32" s="40"/>
      <c r="Y32" s="40"/>
      <c r="Z32" s="40"/>
    </row>
    <row r="33" spans="1:26" x14ac:dyDescent="0.3">
      <c r="A33" s="40"/>
      <c r="B33" s="40"/>
      <c r="C33" s="40"/>
      <c r="N33" s="40"/>
      <c r="O33" s="40"/>
      <c r="P33" s="40"/>
      <c r="Q33" s="40"/>
      <c r="R33" s="40"/>
      <c r="S33" s="40"/>
      <c r="T33" s="40"/>
      <c r="U33" s="40"/>
      <c r="V33" s="40"/>
      <c r="W33" s="40"/>
      <c r="X33" s="40"/>
      <c r="Y33" s="40"/>
      <c r="Z33" s="40"/>
    </row>
    <row r="34" spans="1:26" x14ac:dyDescent="0.3">
      <c r="A34" s="40"/>
      <c r="B34" s="40"/>
      <c r="C34" s="40"/>
      <c r="N34" s="40"/>
      <c r="O34" s="40"/>
      <c r="P34" s="40"/>
      <c r="Q34" s="40"/>
      <c r="R34" s="40"/>
      <c r="S34" s="40"/>
      <c r="T34" s="40"/>
      <c r="U34" s="40"/>
      <c r="V34" s="40"/>
      <c r="W34" s="40"/>
      <c r="X34" s="40"/>
      <c r="Y34" s="40"/>
      <c r="Z34" s="40"/>
    </row>
    <row r="35" spans="1:26" x14ac:dyDescent="0.3">
      <c r="A35" s="40"/>
      <c r="B35" s="40"/>
      <c r="C35" s="40"/>
      <c r="N35" s="40"/>
      <c r="O35" s="40"/>
      <c r="P35" s="40"/>
      <c r="Q35" s="40"/>
      <c r="R35" s="40"/>
      <c r="S35" s="40"/>
      <c r="T35" s="40"/>
      <c r="U35" s="40"/>
      <c r="V35" s="40"/>
      <c r="W35" s="40"/>
      <c r="X35" s="40"/>
      <c r="Y35" s="40"/>
      <c r="Z35" s="40"/>
    </row>
    <row r="36" spans="1:26" x14ac:dyDescent="0.3">
      <c r="A36" s="40"/>
      <c r="B36" s="40"/>
      <c r="C36" s="40"/>
      <c r="N36" s="40"/>
      <c r="O36" s="40"/>
      <c r="P36" s="40"/>
      <c r="Q36" s="40"/>
      <c r="R36" s="40"/>
      <c r="S36" s="40"/>
      <c r="T36" s="40"/>
      <c r="U36" s="40"/>
      <c r="V36" s="40"/>
      <c r="W36" s="40"/>
      <c r="X36" s="40"/>
      <c r="Y36" s="40"/>
      <c r="Z36" s="40"/>
    </row>
    <row r="37" spans="1:26" x14ac:dyDescent="0.3">
      <c r="A37" s="40"/>
      <c r="B37" s="40"/>
      <c r="C37" s="40"/>
      <c r="N37" s="40"/>
      <c r="O37" s="40"/>
      <c r="P37" s="40"/>
      <c r="Q37" s="40"/>
      <c r="R37" s="40"/>
      <c r="S37" s="40"/>
      <c r="T37" s="40"/>
      <c r="U37" s="40"/>
      <c r="V37" s="40"/>
      <c r="W37" s="40"/>
      <c r="X37" s="40"/>
      <c r="Y37" s="40"/>
      <c r="Z37" s="40"/>
    </row>
    <row r="38" spans="1:26" x14ac:dyDescent="0.3">
      <c r="A38" s="40"/>
      <c r="B38" s="40"/>
      <c r="C38" s="40"/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40"/>
      <c r="Y38" s="40"/>
      <c r="Z38" s="40"/>
    </row>
    <row r="39" spans="1:26" x14ac:dyDescent="0.3">
      <c r="A39" s="40"/>
      <c r="B39" s="40"/>
      <c r="C39" s="40"/>
      <c r="N39" s="40"/>
      <c r="O39" s="40"/>
      <c r="P39" s="40"/>
      <c r="Q39" s="40"/>
      <c r="R39" s="40"/>
      <c r="S39" s="40"/>
      <c r="T39" s="40"/>
      <c r="U39" s="40"/>
      <c r="V39" s="40"/>
      <c r="W39" s="40"/>
      <c r="X39" s="40"/>
      <c r="Y39" s="40"/>
      <c r="Z39" s="40"/>
    </row>
    <row r="40" spans="1:26" x14ac:dyDescent="0.3">
      <c r="A40" s="40"/>
      <c r="B40" s="40"/>
      <c r="C40" s="40"/>
      <c r="N40" s="40"/>
      <c r="O40" s="40"/>
      <c r="P40" s="40"/>
      <c r="Q40" s="40"/>
      <c r="R40" s="40"/>
      <c r="S40" s="40"/>
      <c r="T40" s="40"/>
      <c r="U40" s="40"/>
      <c r="V40" s="40"/>
      <c r="W40" s="40"/>
      <c r="X40" s="40"/>
      <c r="Y40" s="40"/>
      <c r="Z40" s="40"/>
    </row>
  </sheetData>
  <sheetProtection sheet="1" objects="1" scenarios="1"/>
  <protectedRanges>
    <protectedRange sqref="D7:M22" name="Plage1"/>
  </protectedRanges>
  <conditionalFormatting sqref="A7:A13 A15:A16">
    <cfRule type="cellIs" dxfId="104" priority="3" operator="equal">
      <formula>"GB"</formula>
    </cfRule>
  </conditionalFormatting>
  <conditionalFormatting sqref="A14">
    <cfRule type="cellIs" dxfId="103" priority="2" operator="equal">
      <formula>"GB"</formula>
    </cfRule>
  </conditionalFormatting>
  <conditionalFormatting sqref="B7:B22">
    <cfRule type="cellIs" dxfId="102" priority="1" operator="equal">
      <formula>0</formula>
    </cfRule>
  </conditionalFormatting>
  <hyperlinks>
    <hyperlink ref="F1" location="'SYNTHESE PREVI'!A1" display="RETOUR SYNTHESE" xr:uid="{CDA5A69D-598E-4B3B-ABDA-E042C9DEE4F9}"/>
  </hyperlink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CB7B06-8479-4F36-ABB9-74E0158827C9}">
  <sheetPr codeName="Feuil10"/>
  <dimension ref="A1:Z40"/>
  <sheetViews>
    <sheetView zoomScale="90" zoomScaleNormal="90" workbookViewId="0">
      <selection activeCell="N10" sqref="N10"/>
    </sheetView>
  </sheetViews>
  <sheetFormatPr baseColWidth="10" defaultColWidth="11.44140625" defaultRowHeight="14.4" x14ac:dyDescent="0.3"/>
  <cols>
    <col min="1" max="1" width="19.44140625" style="34" customWidth="1"/>
    <col min="2" max="2" width="14" style="34" customWidth="1"/>
    <col min="3" max="3" width="11.44140625" style="34"/>
    <col min="4" max="13" width="12.109375" style="34" customWidth="1"/>
    <col min="14" max="16384" width="11.44140625" style="34"/>
  </cols>
  <sheetData>
    <row r="1" spans="1:26" ht="15" thickBot="1" x14ac:dyDescent="0.35">
      <c r="A1" s="162" t="s">
        <v>127</v>
      </c>
      <c r="B1" s="39" t="str">
        <f ca="1">INDEX(ANALYTIQUES!A2:C56,MATCH(B3,ANALYTIQUES!A2:A56,0),2)</f>
        <v>LIFE NATURARMY</v>
      </c>
      <c r="C1" s="40"/>
      <c r="D1" s="33" t="s">
        <v>128</v>
      </c>
      <c r="E1" s="34">
        <f ca="1">INDEX(ANALYTIQUES!A3:D56,MATCH(B3,ANALYTIQUES!A3:A56,0),4)</f>
        <v>0</v>
      </c>
      <c r="F1" s="125" t="s">
        <v>129</v>
      </c>
      <c r="N1" s="40"/>
      <c r="O1" s="40"/>
      <c r="P1" s="40"/>
      <c r="Q1" s="40"/>
      <c r="R1" s="40"/>
      <c r="S1" s="40"/>
      <c r="T1" s="40"/>
      <c r="U1" s="40"/>
      <c r="V1" s="40"/>
      <c r="W1" s="40"/>
      <c r="X1" s="40"/>
      <c r="Y1" s="40"/>
      <c r="Z1" s="40"/>
    </row>
    <row r="2" spans="1:26" ht="15" thickBot="1" x14ac:dyDescent="0.35">
      <c r="A2" s="162" t="s">
        <v>130</v>
      </c>
      <c r="B2" s="163">
        <f>'SYNTHESE PREVI'!D1</f>
        <v>2023</v>
      </c>
      <c r="C2" s="40"/>
      <c r="D2" s="34" t="s">
        <v>131</v>
      </c>
      <c r="N2" s="40"/>
      <c r="O2" s="40"/>
      <c r="P2" s="40"/>
      <c r="Q2" s="40"/>
      <c r="R2" s="40"/>
      <c r="S2" s="40"/>
      <c r="T2" s="40"/>
      <c r="U2" s="40"/>
      <c r="V2" s="40"/>
      <c r="W2" s="40"/>
      <c r="X2" s="40"/>
      <c r="Y2" s="40"/>
      <c r="Z2" s="40"/>
    </row>
    <row r="3" spans="1:26" ht="15" thickBot="1" x14ac:dyDescent="0.35">
      <c r="A3" s="162" t="s">
        <v>132</v>
      </c>
      <c r="B3" s="164" t="str">
        <f ca="1">RIGHT(CELL("filename",A1),LEN(CELL("filename",A1))-SEARCH("]",CELL("filename",A1)))</f>
        <v>9084LNA</v>
      </c>
      <c r="C3" s="40"/>
      <c r="N3" s="40"/>
      <c r="O3" s="40"/>
      <c r="P3" s="40"/>
      <c r="Q3" s="40"/>
      <c r="R3" s="40"/>
      <c r="S3" s="40"/>
      <c r="T3" s="40"/>
      <c r="U3" s="40"/>
      <c r="V3" s="40"/>
      <c r="W3" s="40"/>
      <c r="X3" s="40"/>
      <c r="Y3" s="40"/>
      <c r="Z3" s="40"/>
    </row>
    <row r="4" spans="1:26" ht="15" thickBot="1" x14ac:dyDescent="0.35">
      <c r="A4" s="162" t="s">
        <v>133</v>
      </c>
      <c r="B4" s="165" t="str">
        <f ca="1">INDEX(ANALYTIQUES!A3:C56,MATCH(B3,ANALYTIQUES!A3:A56,0),3)</f>
        <v>à modifier dans "ANALYTIQUES"</v>
      </c>
      <c r="C4" s="40"/>
      <c r="N4" s="40"/>
      <c r="O4" s="40"/>
      <c r="P4" s="40"/>
      <c r="Q4" s="40"/>
      <c r="R4" s="40"/>
      <c r="S4" s="40"/>
      <c r="T4" s="40"/>
      <c r="U4" s="40"/>
      <c r="V4" s="40"/>
      <c r="W4" s="40"/>
      <c r="X4" s="40"/>
      <c r="Y4" s="40"/>
      <c r="Z4" s="40"/>
    </row>
    <row r="5" spans="1:26" ht="15" thickBot="1" x14ac:dyDescent="0.35">
      <c r="A5" s="40"/>
      <c r="B5" s="40"/>
      <c r="C5" s="40"/>
      <c r="N5" s="40"/>
      <c r="O5" s="40"/>
      <c r="P5" s="40"/>
      <c r="Q5" s="40"/>
      <c r="R5" s="40"/>
      <c r="S5" s="40"/>
      <c r="T5" s="40"/>
      <c r="U5" s="40"/>
      <c r="V5" s="40"/>
      <c r="W5" s="40"/>
      <c r="X5" s="40"/>
      <c r="Y5" s="40"/>
      <c r="Z5" s="40"/>
    </row>
    <row r="6" spans="1:26" ht="32.4" customHeight="1" thickBot="1" x14ac:dyDescent="0.35">
      <c r="A6" s="166" t="s">
        <v>134</v>
      </c>
      <c r="B6" s="167" t="s">
        <v>147</v>
      </c>
      <c r="C6" s="40"/>
      <c r="D6" s="126" t="s">
        <v>87</v>
      </c>
      <c r="E6" s="127" t="s">
        <v>88</v>
      </c>
      <c r="F6" s="127" t="s">
        <v>89</v>
      </c>
      <c r="G6" s="127" t="s">
        <v>136</v>
      </c>
      <c r="H6" s="127" t="s">
        <v>137</v>
      </c>
      <c r="I6" s="127" t="s">
        <v>92</v>
      </c>
      <c r="J6" s="127" t="s">
        <v>93</v>
      </c>
      <c r="K6" s="127" t="s">
        <v>94</v>
      </c>
      <c r="L6" s="128" t="s">
        <v>95</v>
      </c>
      <c r="M6" s="128" t="s">
        <v>96</v>
      </c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</row>
    <row r="7" spans="1:26" x14ac:dyDescent="0.3">
      <c r="A7" s="168" t="s">
        <v>112</v>
      </c>
      <c r="B7" s="169">
        <f>SUM(D7:M7)</f>
        <v>0</v>
      </c>
      <c r="C7" s="170"/>
      <c r="D7" s="129"/>
      <c r="E7" s="130"/>
      <c r="F7" s="130"/>
      <c r="G7" s="130"/>
      <c r="H7" s="130"/>
      <c r="I7" s="130"/>
      <c r="J7" s="130"/>
      <c r="K7" s="130"/>
      <c r="L7" s="130"/>
      <c r="M7" s="131"/>
      <c r="N7" s="40"/>
      <c r="O7" s="40"/>
      <c r="P7" s="40"/>
      <c r="Q7" s="40"/>
      <c r="R7" s="40"/>
      <c r="S7" s="40"/>
      <c r="T7" s="40"/>
      <c r="U7" s="40"/>
      <c r="V7" s="40"/>
      <c r="W7" s="40"/>
      <c r="X7" s="40"/>
      <c r="Y7" s="40"/>
      <c r="Z7" s="40"/>
    </row>
    <row r="8" spans="1:26" x14ac:dyDescent="0.3">
      <c r="A8" s="168" t="s">
        <v>113</v>
      </c>
      <c r="B8" s="169">
        <f t="shared" ref="B8:B16" si="0">SUM(D8:M8)</f>
        <v>0</v>
      </c>
      <c r="C8" s="170"/>
      <c r="D8" s="129"/>
      <c r="E8" s="130"/>
      <c r="F8" s="130"/>
      <c r="G8" s="130"/>
      <c r="H8" s="130"/>
      <c r="I8" s="130"/>
      <c r="J8" s="130"/>
      <c r="K8" s="130"/>
      <c r="L8" s="130"/>
      <c r="M8" s="131"/>
      <c r="N8" s="40"/>
      <c r="O8" s="40"/>
      <c r="P8" s="40"/>
      <c r="Q8" s="40"/>
      <c r="R8" s="40"/>
      <c r="S8" s="40"/>
      <c r="T8" s="40"/>
      <c r="U8" s="40"/>
      <c r="V8" s="40"/>
      <c r="W8" s="40"/>
      <c r="X8" s="40"/>
      <c r="Y8" s="40"/>
      <c r="Z8" s="40"/>
    </row>
    <row r="9" spans="1:26" x14ac:dyDescent="0.3">
      <c r="A9" s="168" t="s">
        <v>114</v>
      </c>
      <c r="B9" s="169">
        <f t="shared" si="0"/>
        <v>0</v>
      </c>
      <c r="C9" s="170"/>
      <c r="D9" s="129"/>
      <c r="E9" s="130"/>
      <c r="F9" s="130"/>
      <c r="G9" s="130"/>
      <c r="H9" s="130"/>
      <c r="I9" s="130"/>
      <c r="J9" s="130"/>
      <c r="K9" s="130"/>
      <c r="L9" s="130"/>
      <c r="M9" s="131"/>
      <c r="N9" s="40"/>
      <c r="O9" s="40"/>
      <c r="P9" s="40"/>
      <c r="Q9" s="40"/>
      <c r="R9" s="40"/>
      <c r="S9" s="40"/>
      <c r="T9" s="40"/>
      <c r="U9" s="40"/>
      <c r="V9" s="40"/>
      <c r="W9" s="40"/>
      <c r="X9" s="40"/>
      <c r="Y9" s="40"/>
      <c r="Z9" s="40"/>
    </row>
    <row r="10" spans="1:26" x14ac:dyDescent="0.3">
      <c r="A10" s="168" t="s">
        <v>115</v>
      </c>
      <c r="B10" s="169">
        <f t="shared" si="0"/>
        <v>0</v>
      </c>
      <c r="C10" s="170"/>
      <c r="D10" s="129"/>
      <c r="E10" s="130"/>
      <c r="F10" s="130"/>
      <c r="G10" s="130"/>
      <c r="H10" s="130"/>
      <c r="I10" s="130"/>
      <c r="J10" s="130"/>
      <c r="K10" s="130"/>
      <c r="L10" s="130"/>
      <c r="M10" s="131"/>
      <c r="N10" s="40"/>
      <c r="O10" s="40"/>
      <c r="P10" s="40"/>
      <c r="Q10" s="40"/>
      <c r="R10" s="40"/>
      <c r="S10" s="40"/>
      <c r="T10" s="40"/>
      <c r="U10" s="40"/>
      <c r="V10" s="40"/>
      <c r="W10" s="40"/>
      <c r="X10" s="40"/>
      <c r="Y10" s="40"/>
      <c r="Z10" s="40"/>
    </row>
    <row r="11" spans="1:26" x14ac:dyDescent="0.3">
      <c r="A11" s="168" t="s">
        <v>116</v>
      </c>
      <c r="B11" s="169">
        <f t="shared" si="0"/>
        <v>0</v>
      </c>
      <c r="C11" s="170"/>
      <c r="D11" s="129"/>
      <c r="E11" s="130"/>
      <c r="F11" s="130"/>
      <c r="G11" s="130"/>
      <c r="H11" s="130"/>
      <c r="I11" s="130"/>
      <c r="J11" s="130"/>
      <c r="K11" s="130"/>
      <c r="L11" s="130"/>
      <c r="M11" s="131"/>
      <c r="N11" s="40"/>
      <c r="O11" s="40"/>
      <c r="P11" s="40"/>
      <c r="Q11" s="40"/>
      <c r="R11" s="40"/>
      <c r="S11" s="40"/>
      <c r="T11" s="40"/>
      <c r="U11" s="40"/>
      <c r="V11" s="40"/>
      <c r="W11" s="40"/>
      <c r="X11" s="40"/>
      <c r="Y11" s="40"/>
      <c r="Z11" s="40"/>
    </row>
    <row r="12" spans="1:26" x14ac:dyDescent="0.3">
      <c r="A12" s="168" t="s">
        <v>117</v>
      </c>
      <c r="B12" s="169">
        <f t="shared" si="0"/>
        <v>0</v>
      </c>
      <c r="C12" s="170"/>
      <c r="D12" s="129"/>
      <c r="E12" s="130"/>
      <c r="F12" s="130"/>
      <c r="G12" s="130"/>
      <c r="H12" s="130"/>
      <c r="I12" s="130"/>
      <c r="J12" s="130"/>
      <c r="K12" s="130"/>
      <c r="L12" s="130"/>
      <c r="M12" s="131"/>
      <c r="N12" s="40"/>
      <c r="O12" s="40"/>
      <c r="P12" s="40"/>
      <c r="Q12" s="40"/>
      <c r="R12" s="40"/>
      <c r="S12" s="40"/>
      <c r="T12" s="40"/>
      <c r="U12" s="40"/>
      <c r="V12" s="40"/>
      <c r="W12" s="40"/>
      <c r="X12" s="40"/>
      <c r="Y12" s="40"/>
      <c r="Z12" s="40"/>
    </row>
    <row r="13" spans="1:26" x14ac:dyDescent="0.3">
      <c r="A13" s="168" t="s">
        <v>118</v>
      </c>
      <c r="B13" s="169">
        <f t="shared" si="0"/>
        <v>0</v>
      </c>
      <c r="C13" s="170"/>
      <c r="D13" s="129"/>
      <c r="E13" s="130"/>
      <c r="F13" s="130"/>
      <c r="G13" s="130"/>
      <c r="H13" s="130"/>
      <c r="I13" s="130"/>
      <c r="J13" s="130"/>
      <c r="K13" s="130"/>
      <c r="L13" s="130"/>
      <c r="M13" s="131"/>
      <c r="N13" s="40"/>
      <c r="O13" s="40"/>
      <c r="P13" s="40"/>
      <c r="Q13" s="40"/>
      <c r="R13" s="40"/>
      <c r="S13" s="40"/>
      <c r="T13" s="40"/>
      <c r="U13" s="40"/>
      <c r="V13" s="40"/>
      <c r="W13" s="40"/>
      <c r="X13" s="40"/>
      <c r="Y13" s="40"/>
      <c r="Z13" s="40"/>
    </row>
    <row r="14" spans="1:26" x14ac:dyDescent="0.3">
      <c r="A14" s="168" t="s">
        <v>138</v>
      </c>
      <c r="B14" s="169">
        <f t="shared" si="0"/>
        <v>0</v>
      </c>
      <c r="C14" s="170"/>
      <c r="D14" s="129"/>
      <c r="E14" s="130"/>
      <c r="F14" s="130"/>
      <c r="G14" s="130"/>
      <c r="H14" s="130"/>
      <c r="I14" s="130"/>
      <c r="J14" s="130"/>
      <c r="K14" s="130"/>
      <c r="L14" s="130"/>
      <c r="M14" s="131"/>
      <c r="N14" s="40"/>
      <c r="O14" s="40"/>
      <c r="P14" s="40"/>
      <c r="Q14" s="40"/>
      <c r="R14" s="40"/>
      <c r="S14" s="40"/>
      <c r="T14" s="40"/>
      <c r="U14" s="40"/>
      <c r="V14" s="40"/>
      <c r="W14" s="40"/>
      <c r="X14" s="40"/>
      <c r="Y14" s="40"/>
      <c r="Z14" s="40"/>
    </row>
    <row r="15" spans="1:26" x14ac:dyDescent="0.3">
      <c r="A15" s="168" t="s">
        <v>120</v>
      </c>
      <c r="B15" s="169">
        <f t="shared" si="0"/>
        <v>0</v>
      </c>
      <c r="C15" s="170"/>
      <c r="D15" s="129"/>
      <c r="E15" s="130"/>
      <c r="F15" s="130"/>
      <c r="G15" s="130"/>
      <c r="H15" s="130"/>
      <c r="I15" s="130"/>
      <c r="J15" s="130"/>
      <c r="K15" s="130"/>
      <c r="L15" s="130"/>
      <c r="M15" s="131"/>
      <c r="N15" s="40"/>
      <c r="O15" s="40"/>
      <c r="P15" s="40"/>
      <c r="Q15" s="40"/>
      <c r="R15" s="40"/>
      <c r="S15" s="40"/>
      <c r="T15" s="40"/>
      <c r="U15" s="40"/>
      <c r="V15" s="40"/>
      <c r="W15" s="40"/>
      <c r="X15" s="40"/>
      <c r="Y15" s="40"/>
      <c r="Z15" s="40"/>
    </row>
    <row r="16" spans="1:26" ht="15" thickBot="1" x14ac:dyDescent="0.35">
      <c r="A16" s="171" t="s">
        <v>139</v>
      </c>
      <c r="B16" s="172">
        <f t="shared" si="0"/>
        <v>0</v>
      </c>
      <c r="C16" s="170"/>
      <c r="D16" s="129"/>
      <c r="E16" s="130"/>
      <c r="F16" s="130"/>
      <c r="G16" s="130"/>
      <c r="H16" s="130"/>
      <c r="I16" s="130"/>
      <c r="J16" s="130"/>
      <c r="K16" s="130"/>
      <c r="L16" s="130"/>
      <c r="M16" s="131"/>
      <c r="N16" s="40"/>
      <c r="O16" s="40"/>
      <c r="P16" s="40"/>
      <c r="Q16" s="40"/>
      <c r="R16" s="40"/>
      <c r="S16" s="40"/>
      <c r="T16" s="40"/>
      <c r="U16" s="40"/>
      <c r="V16" s="40"/>
      <c r="W16" s="40"/>
      <c r="X16" s="40"/>
      <c r="Y16" s="40"/>
      <c r="Z16" s="40"/>
    </row>
    <row r="17" spans="1:26" ht="15" thickBot="1" x14ac:dyDescent="0.35">
      <c r="A17" s="40"/>
      <c r="B17" s="173"/>
      <c r="C17" s="170"/>
      <c r="D17" s="129"/>
      <c r="E17" s="130"/>
      <c r="F17" s="130"/>
      <c r="G17" s="130"/>
      <c r="H17" s="130"/>
      <c r="I17" s="130"/>
      <c r="J17" s="130"/>
      <c r="K17" s="130"/>
      <c r="L17" s="130"/>
      <c r="M17" s="131"/>
      <c r="N17" s="40"/>
      <c r="O17" s="40"/>
      <c r="P17" s="40"/>
      <c r="Q17" s="40"/>
      <c r="R17" s="40"/>
      <c r="S17" s="40"/>
      <c r="T17" s="40"/>
      <c r="U17" s="40"/>
      <c r="V17" s="40"/>
      <c r="W17" s="40"/>
      <c r="X17" s="40"/>
      <c r="Y17" s="40"/>
      <c r="Z17" s="40"/>
    </row>
    <row r="18" spans="1:26" ht="15" thickBot="1" x14ac:dyDescent="0.35">
      <c r="A18" s="166" t="s">
        <v>122</v>
      </c>
      <c r="B18" s="174">
        <f>SUM(D18:M18)</f>
        <v>0</v>
      </c>
      <c r="C18" s="170"/>
      <c r="D18" s="129"/>
      <c r="E18" s="130"/>
      <c r="F18" s="130"/>
      <c r="G18" s="130"/>
      <c r="H18" s="130"/>
      <c r="I18" s="130"/>
      <c r="J18" s="130"/>
      <c r="K18" s="130"/>
      <c r="L18" s="130"/>
      <c r="M18" s="131"/>
      <c r="N18" s="40"/>
      <c r="O18" s="40"/>
      <c r="P18" s="40"/>
      <c r="Q18" s="40"/>
      <c r="R18" s="40"/>
      <c r="S18" s="40"/>
      <c r="T18" s="40"/>
      <c r="U18" s="40"/>
      <c r="V18" s="40"/>
      <c r="W18" s="40"/>
      <c r="X18" s="40"/>
      <c r="Y18" s="40"/>
      <c r="Z18" s="40"/>
    </row>
    <row r="19" spans="1:26" ht="15" thickBot="1" x14ac:dyDescent="0.35">
      <c r="A19" s="40"/>
      <c r="B19" s="173"/>
      <c r="C19" s="170"/>
      <c r="D19" s="129"/>
      <c r="E19" s="130"/>
      <c r="F19" s="130"/>
      <c r="G19" s="130"/>
      <c r="H19" s="130"/>
      <c r="I19" s="130"/>
      <c r="J19" s="130"/>
      <c r="K19" s="130"/>
      <c r="L19" s="130"/>
      <c r="M19" s="131"/>
      <c r="N19" s="40"/>
      <c r="O19" s="40"/>
      <c r="P19" s="40"/>
      <c r="Q19" s="40"/>
      <c r="R19" s="40"/>
      <c r="S19" s="40"/>
      <c r="T19" s="40"/>
      <c r="U19" s="40"/>
      <c r="V19" s="40"/>
      <c r="W19" s="40"/>
      <c r="X19" s="40"/>
      <c r="Y19" s="40"/>
      <c r="Z19" s="40"/>
    </row>
    <row r="20" spans="1:26" ht="15" thickBot="1" x14ac:dyDescent="0.35">
      <c r="A20" s="166" t="s">
        <v>123</v>
      </c>
      <c r="B20" s="174">
        <f>SUM(D20:M20)</f>
        <v>0</v>
      </c>
      <c r="C20" s="170"/>
      <c r="D20" s="129"/>
      <c r="E20" s="130"/>
      <c r="F20" s="130"/>
      <c r="G20" s="130"/>
      <c r="H20" s="130"/>
      <c r="I20" s="130"/>
      <c r="J20" s="130"/>
      <c r="K20" s="130"/>
      <c r="L20" s="130"/>
      <c r="M20" s="131"/>
      <c r="N20" s="40"/>
      <c r="O20" s="40"/>
      <c r="P20" s="40"/>
      <c r="Q20" s="40"/>
      <c r="R20" s="40"/>
      <c r="S20" s="40"/>
      <c r="T20" s="40"/>
      <c r="U20" s="40"/>
      <c r="V20" s="40"/>
      <c r="W20" s="40"/>
      <c r="X20" s="40"/>
      <c r="Y20" s="40"/>
      <c r="Z20" s="40"/>
    </row>
    <row r="21" spans="1:26" ht="15" thickBot="1" x14ac:dyDescent="0.35">
      <c r="A21" s="40"/>
      <c r="B21" s="173"/>
      <c r="C21" s="170"/>
      <c r="D21" s="129"/>
      <c r="E21" s="130"/>
      <c r="F21" s="130"/>
      <c r="G21" s="130"/>
      <c r="H21" s="130"/>
      <c r="I21" s="130"/>
      <c r="J21" s="130"/>
      <c r="K21" s="130"/>
      <c r="L21" s="130"/>
      <c r="M21" s="131"/>
      <c r="N21" s="40"/>
      <c r="O21" s="40"/>
      <c r="P21" s="40"/>
      <c r="Q21" s="40"/>
      <c r="R21" s="40"/>
      <c r="S21" s="40"/>
      <c r="T21" s="40"/>
      <c r="U21" s="40"/>
      <c r="V21" s="40"/>
      <c r="W21" s="40"/>
      <c r="X21" s="40"/>
      <c r="Y21" s="40"/>
      <c r="Z21" s="40"/>
    </row>
    <row r="22" spans="1:26" ht="15" thickBot="1" x14ac:dyDescent="0.35">
      <c r="A22" s="166" t="s">
        <v>124</v>
      </c>
      <c r="B22" s="175">
        <f>SUM(D22:M22)</f>
        <v>0</v>
      </c>
      <c r="C22" s="170"/>
      <c r="D22" s="132"/>
      <c r="E22" s="133"/>
      <c r="F22" s="134"/>
      <c r="G22" s="133"/>
      <c r="H22" s="133"/>
      <c r="I22" s="133"/>
      <c r="J22" s="133"/>
      <c r="K22" s="133"/>
      <c r="L22" s="133"/>
      <c r="M22" s="135"/>
      <c r="N22" s="40"/>
      <c r="O22" s="40"/>
      <c r="P22" s="40"/>
      <c r="Q22" s="40"/>
      <c r="R22" s="40"/>
      <c r="S22" s="40"/>
      <c r="T22" s="40"/>
      <c r="U22" s="40"/>
      <c r="V22" s="40"/>
      <c r="W22" s="40"/>
      <c r="X22" s="40"/>
      <c r="Y22" s="40"/>
      <c r="Z22" s="40"/>
    </row>
    <row r="23" spans="1:26" x14ac:dyDescent="0.3">
      <c r="A23" s="176" t="s">
        <v>140</v>
      </c>
      <c r="B23" s="40"/>
      <c r="C23" s="40"/>
      <c r="N23" s="40"/>
      <c r="O23" s="40"/>
      <c r="P23" s="40"/>
      <c r="Q23" s="40"/>
      <c r="R23" s="40"/>
      <c r="S23" s="40"/>
      <c r="T23" s="40"/>
      <c r="U23" s="40"/>
      <c r="V23" s="40"/>
      <c r="W23" s="40"/>
      <c r="X23" s="40"/>
      <c r="Y23" s="40"/>
      <c r="Z23" s="40"/>
    </row>
    <row r="24" spans="1:26" x14ac:dyDescent="0.3">
      <c r="A24" s="40"/>
      <c r="B24" s="40"/>
      <c r="C24" s="40"/>
      <c r="N24" s="40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</row>
    <row r="25" spans="1:26" x14ac:dyDescent="0.3">
      <c r="A25" s="177" t="s">
        <v>141</v>
      </c>
      <c r="B25" s="176" t="s">
        <v>142</v>
      </c>
      <c r="C25" s="40"/>
      <c r="N25" s="40"/>
      <c r="O25" s="40"/>
      <c r="P25" s="40"/>
      <c r="Q25" s="40"/>
      <c r="R25" s="40"/>
      <c r="S25" s="40"/>
      <c r="T25" s="40"/>
      <c r="U25" s="40"/>
      <c r="V25" s="40"/>
      <c r="W25" s="40"/>
      <c r="X25" s="40"/>
      <c r="Y25" s="40"/>
      <c r="Z25" s="40"/>
    </row>
    <row r="26" spans="1:26" x14ac:dyDescent="0.3">
      <c r="A26" s="40"/>
      <c r="B26" s="40"/>
      <c r="C26" s="40"/>
      <c r="N26" s="40"/>
      <c r="O26" s="40"/>
      <c r="P26" s="40"/>
      <c r="Q26" s="40"/>
      <c r="R26" s="40"/>
      <c r="S26" s="40"/>
      <c r="T26" s="40"/>
      <c r="U26" s="40"/>
      <c r="V26" s="40"/>
      <c r="W26" s="40"/>
      <c r="X26" s="40"/>
      <c r="Y26" s="40"/>
      <c r="Z26" s="40"/>
    </row>
    <row r="27" spans="1:26" x14ac:dyDescent="0.3">
      <c r="A27" s="40"/>
      <c r="B27" s="40"/>
      <c r="C27" s="40"/>
      <c r="N27" s="40"/>
      <c r="O27" s="40"/>
      <c r="P27" s="40"/>
      <c r="Q27" s="40"/>
      <c r="R27" s="40"/>
      <c r="S27" s="40"/>
      <c r="T27" s="40"/>
      <c r="U27" s="40"/>
      <c r="V27" s="40"/>
      <c r="W27" s="40"/>
      <c r="X27" s="40"/>
      <c r="Y27" s="40"/>
      <c r="Z27" s="40"/>
    </row>
    <row r="28" spans="1:26" x14ac:dyDescent="0.3">
      <c r="A28" s="40"/>
      <c r="B28" s="40"/>
      <c r="C28" s="40"/>
      <c r="N28" s="40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Z28" s="40"/>
    </row>
    <row r="29" spans="1:26" x14ac:dyDescent="0.3">
      <c r="A29" s="40"/>
      <c r="B29" s="40"/>
      <c r="C29" s="40"/>
      <c r="N29" s="40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Z29" s="40"/>
    </row>
    <row r="30" spans="1:26" x14ac:dyDescent="0.3">
      <c r="A30" s="40"/>
      <c r="B30" s="40"/>
      <c r="C30" s="40"/>
      <c r="N30" s="40"/>
      <c r="O30" s="40"/>
      <c r="P30" s="40"/>
      <c r="Q30" s="40"/>
      <c r="R30" s="40"/>
      <c r="S30" s="40"/>
      <c r="T30" s="40"/>
      <c r="U30" s="40"/>
      <c r="V30" s="40"/>
      <c r="W30" s="40"/>
      <c r="X30" s="40"/>
      <c r="Y30" s="40"/>
      <c r="Z30" s="40"/>
    </row>
    <row r="31" spans="1:26" x14ac:dyDescent="0.3">
      <c r="A31" s="40"/>
      <c r="B31" s="40"/>
      <c r="C31" s="40"/>
      <c r="N31" s="40"/>
      <c r="O31" s="40"/>
      <c r="P31" s="40"/>
      <c r="Q31" s="40"/>
      <c r="R31" s="40"/>
      <c r="S31" s="40"/>
      <c r="T31" s="40"/>
      <c r="U31" s="40"/>
      <c r="V31" s="40"/>
      <c r="W31" s="40"/>
      <c r="X31" s="40"/>
      <c r="Y31" s="40"/>
      <c r="Z31" s="40"/>
    </row>
    <row r="32" spans="1:26" x14ac:dyDescent="0.3">
      <c r="A32" s="40"/>
      <c r="B32" s="40"/>
      <c r="C32" s="40"/>
      <c r="N32" s="40"/>
      <c r="O32" s="40"/>
      <c r="P32" s="40"/>
      <c r="Q32" s="40"/>
      <c r="R32" s="40"/>
      <c r="S32" s="40"/>
      <c r="T32" s="40"/>
      <c r="U32" s="40"/>
      <c r="V32" s="40"/>
      <c r="W32" s="40"/>
      <c r="X32" s="40"/>
      <c r="Y32" s="40"/>
      <c r="Z32" s="40"/>
    </row>
    <row r="33" spans="1:26" x14ac:dyDescent="0.3">
      <c r="A33" s="40"/>
      <c r="B33" s="40"/>
      <c r="C33" s="40"/>
      <c r="N33" s="40"/>
      <c r="O33" s="40"/>
      <c r="P33" s="40"/>
      <c r="Q33" s="40"/>
      <c r="R33" s="40"/>
      <c r="S33" s="40"/>
      <c r="T33" s="40"/>
      <c r="U33" s="40"/>
      <c r="V33" s="40"/>
      <c r="W33" s="40"/>
      <c r="X33" s="40"/>
      <c r="Y33" s="40"/>
      <c r="Z33" s="40"/>
    </row>
    <row r="34" spans="1:26" x14ac:dyDescent="0.3">
      <c r="A34" s="40"/>
      <c r="B34" s="40"/>
      <c r="C34" s="40"/>
      <c r="N34" s="40"/>
      <c r="O34" s="40"/>
      <c r="P34" s="40"/>
      <c r="Q34" s="40"/>
      <c r="R34" s="40"/>
      <c r="S34" s="40"/>
      <c r="T34" s="40"/>
      <c r="U34" s="40"/>
      <c r="V34" s="40"/>
      <c r="W34" s="40"/>
      <c r="X34" s="40"/>
      <c r="Y34" s="40"/>
      <c r="Z34" s="40"/>
    </row>
    <row r="35" spans="1:26" x14ac:dyDescent="0.3">
      <c r="A35" s="40"/>
      <c r="B35" s="40"/>
      <c r="C35" s="40"/>
      <c r="N35" s="40"/>
      <c r="O35" s="40"/>
      <c r="P35" s="40"/>
      <c r="Q35" s="40"/>
      <c r="R35" s="40"/>
      <c r="S35" s="40"/>
      <c r="T35" s="40"/>
      <c r="U35" s="40"/>
      <c r="V35" s="40"/>
      <c r="W35" s="40"/>
      <c r="X35" s="40"/>
      <c r="Y35" s="40"/>
      <c r="Z35" s="40"/>
    </row>
    <row r="36" spans="1:26" x14ac:dyDescent="0.3">
      <c r="A36" s="40"/>
      <c r="B36" s="40"/>
      <c r="C36" s="40"/>
      <c r="N36" s="40"/>
      <c r="O36" s="40"/>
      <c r="P36" s="40"/>
      <c r="Q36" s="40"/>
      <c r="R36" s="40"/>
      <c r="S36" s="40"/>
      <c r="T36" s="40"/>
      <c r="U36" s="40"/>
      <c r="V36" s="40"/>
      <c r="W36" s="40"/>
      <c r="X36" s="40"/>
      <c r="Y36" s="40"/>
      <c r="Z36" s="40"/>
    </row>
    <row r="37" spans="1:26" x14ac:dyDescent="0.3">
      <c r="A37" s="40"/>
      <c r="B37" s="40"/>
      <c r="C37" s="40"/>
      <c r="N37" s="40"/>
      <c r="O37" s="40"/>
      <c r="P37" s="40"/>
      <c r="Q37" s="40"/>
      <c r="R37" s="40"/>
      <c r="S37" s="40"/>
      <c r="T37" s="40"/>
      <c r="U37" s="40"/>
      <c r="V37" s="40"/>
      <c r="W37" s="40"/>
      <c r="X37" s="40"/>
      <c r="Y37" s="40"/>
      <c r="Z37" s="40"/>
    </row>
    <row r="38" spans="1:26" x14ac:dyDescent="0.3">
      <c r="A38" s="40"/>
      <c r="B38" s="40"/>
      <c r="C38" s="40"/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40"/>
      <c r="Y38" s="40"/>
      <c r="Z38" s="40"/>
    </row>
    <row r="39" spans="1:26" x14ac:dyDescent="0.3">
      <c r="A39" s="40"/>
      <c r="B39" s="40"/>
      <c r="C39" s="40"/>
      <c r="N39" s="40"/>
      <c r="O39" s="40"/>
      <c r="P39" s="40"/>
      <c r="Q39" s="40"/>
      <c r="R39" s="40"/>
      <c r="S39" s="40"/>
      <c r="T39" s="40"/>
      <c r="U39" s="40"/>
      <c r="V39" s="40"/>
      <c r="W39" s="40"/>
      <c r="X39" s="40"/>
      <c r="Y39" s="40"/>
      <c r="Z39" s="40"/>
    </row>
    <row r="40" spans="1:26" x14ac:dyDescent="0.3">
      <c r="A40" s="40"/>
      <c r="B40" s="40"/>
      <c r="C40" s="40"/>
      <c r="N40" s="40"/>
      <c r="O40" s="40"/>
      <c r="P40" s="40"/>
      <c r="Q40" s="40"/>
      <c r="R40" s="40"/>
      <c r="S40" s="40"/>
      <c r="T40" s="40"/>
      <c r="U40" s="40"/>
      <c r="V40" s="40"/>
      <c r="W40" s="40"/>
      <c r="X40" s="40"/>
      <c r="Y40" s="40"/>
      <c r="Z40" s="40"/>
    </row>
  </sheetData>
  <sheetProtection sheet="1" objects="1" scenarios="1"/>
  <protectedRanges>
    <protectedRange sqref="D7:M22" name="Plage1"/>
  </protectedRanges>
  <conditionalFormatting sqref="A7:A13 A15:A16">
    <cfRule type="cellIs" dxfId="101" priority="3" operator="equal">
      <formula>"GB"</formula>
    </cfRule>
  </conditionalFormatting>
  <conditionalFormatting sqref="A14">
    <cfRule type="cellIs" dxfId="100" priority="2" operator="equal">
      <formula>"GB"</formula>
    </cfRule>
  </conditionalFormatting>
  <conditionalFormatting sqref="B7:B22">
    <cfRule type="cellIs" dxfId="99" priority="1" operator="equal">
      <formula>0</formula>
    </cfRule>
  </conditionalFormatting>
  <hyperlinks>
    <hyperlink ref="F1" location="'SYNTHESE PREVI'!A1" display="RETOUR SYNTHESE" xr:uid="{0B9A41C9-DE70-4FAB-BB67-0C53D800A0F2}"/>
  </hyperlink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E2E106-03C4-4A60-ACC6-92015A692B32}">
  <sheetPr codeName="Feuil11"/>
  <dimension ref="A1:Z40"/>
  <sheetViews>
    <sheetView zoomScale="90" zoomScaleNormal="90" workbookViewId="0">
      <selection activeCell="C27" sqref="C27"/>
    </sheetView>
  </sheetViews>
  <sheetFormatPr baseColWidth="10" defaultColWidth="11.44140625" defaultRowHeight="14.4" x14ac:dyDescent="0.3"/>
  <cols>
    <col min="1" max="1" width="19.44140625" style="34" customWidth="1"/>
    <col min="2" max="2" width="14" style="34" customWidth="1"/>
    <col min="3" max="3" width="11.44140625" style="34"/>
    <col min="4" max="13" width="12.109375" style="34" customWidth="1"/>
    <col min="14" max="16384" width="11.44140625" style="34"/>
  </cols>
  <sheetData>
    <row r="1" spans="1:26" ht="15" thickBot="1" x14ac:dyDescent="0.35">
      <c r="A1" s="162" t="s">
        <v>127</v>
      </c>
      <c r="B1" s="39" t="str">
        <f ca="1">INDEX(ANALYTIQUES!A2:C56,MATCH(B3,ANALYTIQUES!A2:A56,0),2)</f>
        <v>PE SUBVENTION</v>
      </c>
      <c r="C1" s="40"/>
      <c r="D1" s="33" t="s">
        <v>128</v>
      </c>
      <c r="E1" s="34">
        <f ca="1">INDEX(ANALYTIQUES!A3:D56,MATCH(B3,ANALYTIQUES!A3:A56,0),4)</f>
        <v>0</v>
      </c>
      <c r="F1" s="125" t="s">
        <v>129</v>
      </c>
      <c r="N1" s="40"/>
      <c r="O1" s="40"/>
      <c r="P1" s="40"/>
      <c r="Q1" s="40"/>
      <c r="R1" s="40"/>
      <c r="S1" s="40"/>
      <c r="T1" s="40"/>
      <c r="U1" s="40"/>
      <c r="V1" s="40"/>
      <c r="W1" s="40"/>
      <c r="X1" s="40"/>
      <c r="Y1" s="40"/>
      <c r="Z1" s="40"/>
    </row>
    <row r="2" spans="1:26" ht="15" thickBot="1" x14ac:dyDescent="0.35">
      <c r="A2" s="162" t="s">
        <v>130</v>
      </c>
      <c r="B2" s="163">
        <f>'SYNTHESE PREVI'!D1</f>
        <v>2023</v>
      </c>
      <c r="C2" s="40"/>
      <c r="D2" s="34" t="s">
        <v>131</v>
      </c>
      <c r="N2" s="40"/>
      <c r="O2" s="40"/>
      <c r="P2" s="40"/>
      <c r="Q2" s="40"/>
      <c r="R2" s="40"/>
      <c r="S2" s="40"/>
      <c r="T2" s="40"/>
      <c r="U2" s="40"/>
      <c r="V2" s="40"/>
      <c r="W2" s="40"/>
      <c r="X2" s="40"/>
      <c r="Y2" s="40"/>
      <c r="Z2" s="40"/>
    </row>
    <row r="3" spans="1:26" ht="15" thickBot="1" x14ac:dyDescent="0.35">
      <c r="A3" s="162" t="s">
        <v>132</v>
      </c>
      <c r="B3" s="164" t="str">
        <f ca="1">RIGHT(CELL("filename",A1),LEN(CELL("filename",A1))-SEARCH("]",CELL("filename",A1)))</f>
        <v>9101PES</v>
      </c>
      <c r="C3" s="40"/>
      <c r="N3" s="40"/>
      <c r="O3" s="40"/>
      <c r="P3" s="40"/>
      <c r="Q3" s="40"/>
      <c r="R3" s="40"/>
      <c r="S3" s="40"/>
      <c r="T3" s="40"/>
      <c r="U3" s="40"/>
      <c r="V3" s="40"/>
      <c r="W3" s="40"/>
      <c r="X3" s="40"/>
      <c r="Y3" s="40"/>
      <c r="Z3" s="40"/>
    </row>
    <row r="4" spans="1:26" ht="15" thickBot="1" x14ac:dyDescent="0.35">
      <c r="A4" s="162" t="s">
        <v>133</v>
      </c>
      <c r="B4" s="165" t="str">
        <f ca="1">INDEX(ANALYTIQUES!A3:C56,MATCH(B3,ANALYTIQUES!A3:A56,0),3)</f>
        <v>à modifier dans "ANALYTIQUES"</v>
      </c>
      <c r="C4" s="40"/>
      <c r="N4" s="40"/>
      <c r="O4" s="40"/>
      <c r="P4" s="40"/>
      <c r="Q4" s="40"/>
      <c r="R4" s="40"/>
      <c r="S4" s="40"/>
      <c r="T4" s="40"/>
      <c r="U4" s="40"/>
      <c r="V4" s="40"/>
      <c r="W4" s="40"/>
      <c r="X4" s="40"/>
      <c r="Y4" s="40"/>
      <c r="Z4" s="40"/>
    </row>
    <row r="5" spans="1:26" ht="15" thickBot="1" x14ac:dyDescent="0.35">
      <c r="A5" s="40"/>
      <c r="B5" s="40"/>
      <c r="C5" s="40"/>
      <c r="N5" s="40"/>
      <c r="O5" s="40"/>
      <c r="P5" s="40"/>
      <c r="Q5" s="40"/>
      <c r="R5" s="40"/>
      <c r="S5" s="40"/>
      <c r="T5" s="40"/>
      <c r="U5" s="40"/>
      <c r="V5" s="40"/>
      <c r="W5" s="40"/>
      <c r="X5" s="40"/>
      <c r="Y5" s="40"/>
      <c r="Z5" s="40"/>
    </row>
    <row r="6" spans="1:26" ht="32.4" customHeight="1" thickBot="1" x14ac:dyDescent="0.35">
      <c r="A6" s="166" t="s">
        <v>134</v>
      </c>
      <c r="B6" s="167" t="s">
        <v>147</v>
      </c>
      <c r="C6" s="40"/>
      <c r="D6" s="126" t="s">
        <v>87</v>
      </c>
      <c r="E6" s="127" t="s">
        <v>88</v>
      </c>
      <c r="F6" s="127" t="s">
        <v>89</v>
      </c>
      <c r="G6" s="127" t="s">
        <v>136</v>
      </c>
      <c r="H6" s="127" t="s">
        <v>137</v>
      </c>
      <c r="I6" s="127" t="s">
        <v>92</v>
      </c>
      <c r="J6" s="127" t="s">
        <v>93</v>
      </c>
      <c r="K6" s="127" t="s">
        <v>94</v>
      </c>
      <c r="L6" s="128" t="s">
        <v>95</v>
      </c>
      <c r="M6" s="128" t="s">
        <v>96</v>
      </c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</row>
    <row r="7" spans="1:26" x14ac:dyDescent="0.3">
      <c r="A7" s="168" t="s">
        <v>112</v>
      </c>
      <c r="B7" s="169">
        <f>SUM(D7:M7)</f>
        <v>0</v>
      </c>
      <c r="C7" s="170"/>
      <c r="D7" s="129"/>
      <c r="E7" s="130"/>
      <c r="F7" s="130"/>
      <c r="G7" s="130"/>
      <c r="H7" s="130"/>
      <c r="I7" s="130"/>
      <c r="J7" s="130"/>
      <c r="K7" s="130"/>
      <c r="L7" s="130"/>
      <c r="M7" s="131"/>
      <c r="N7" s="40"/>
      <c r="O7" s="40"/>
      <c r="P7" s="40"/>
      <c r="Q7" s="40"/>
      <c r="R7" s="40"/>
      <c r="S7" s="40"/>
      <c r="T7" s="40"/>
      <c r="U7" s="40"/>
      <c r="V7" s="40"/>
      <c r="W7" s="40"/>
      <c r="X7" s="40"/>
      <c r="Y7" s="40"/>
      <c r="Z7" s="40"/>
    </row>
    <row r="8" spans="1:26" x14ac:dyDescent="0.3">
      <c r="A8" s="168" t="s">
        <v>113</v>
      </c>
      <c r="B8" s="169">
        <f t="shared" ref="B8:B16" si="0">SUM(D8:M8)</f>
        <v>0</v>
      </c>
      <c r="C8" s="170"/>
      <c r="D8" s="129"/>
      <c r="E8" s="130"/>
      <c r="F8" s="130"/>
      <c r="G8" s="130"/>
      <c r="H8" s="130"/>
      <c r="I8" s="130"/>
      <c r="J8" s="130"/>
      <c r="K8" s="130"/>
      <c r="L8" s="130"/>
      <c r="M8" s="131"/>
      <c r="N8" s="40"/>
      <c r="O8" s="40"/>
      <c r="P8" s="40"/>
      <c r="Q8" s="40"/>
      <c r="R8" s="40"/>
      <c r="S8" s="40"/>
      <c r="T8" s="40"/>
      <c r="U8" s="40"/>
      <c r="V8" s="40"/>
      <c r="W8" s="40"/>
      <c r="X8" s="40"/>
      <c r="Y8" s="40"/>
      <c r="Z8" s="40"/>
    </row>
    <row r="9" spans="1:26" x14ac:dyDescent="0.3">
      <c r="A9" s="168" t="s">
        <v>114</v>
      </c>
      <c r="B9" s="169">
        <f t="shared" si="0"/>
        <v>0</v>
      </c>
      <c r="C9" s="170"/>
      <c r="D9" s="129"/>
      <c r="E9" s="130"/>
      <c r="F9" s="130"/>
      <c r="G9" s="130"/>
      <c r="H9" s="130"/>
      <c r="I9" s="130"/>
      <c r="J9" s="130"/>
      <c r="K9" s="130"/>
      <c r="L9" s="130"/>
      <c r="M9" s="131"/>
      <c r="N9" s="40"/>
      <c r="O9" s="40"/>
      <c r="P9" s="40"/>
      <c r="Q9" s="40"/>
      <c r="R9" s="40"/>
      <c r="S9" s="40"/>
      <c r="T9" s="40"/>
      <c r="U9" s="40"/>
      <c r="V9" s="40"/>
      <c r="W9" s="40"/>
      <c r="X9" s="40"/>
      <c r="Y9" s="40"/>
      <c r="Z9" s="40"/>
    </row>
    <row r="10" spans="1:26" x14ac:dyDescent="0.3">
      <c r="A10" s="168" t="s">
        <v>115</v>
      </c>
      <c r="B10" s="169">
        <f t="shared" si="0"/>
        <v>0</v>
      </c>
      <c r="C10" s="170"/>
      <c r="D10" s="129"/>
      <c r="E10" s="130"/>
      <c r="F10" s="130"/>
      <c r="G10" s="130"/>
      <c r="H10" s="130"/>
      <c r="I10" s="130"/>
      <c r="J10" s="130"/>
      <c r="K10" s="130"/>
      <c r="L10" s="130"/>
      <c r="M10" s="131"/>
      <c r="N10" s="40"/>
      <c r="O10" s="40"/>
      <c r="P10" s="40"/>
      <c r="Q10" s="40"/>
      <c r="R10" s="40"/>
      <c r="S10" s="40"/>
      <c r="T10" s="40"/>
      <c r="U10" s="40"/>
      <c r="V10" s="40"/>
      <c r="W10" s="40"/>
      <c r="X10" s="40"/>
      <c r="Y10" s="40"/>
      <c r="Z10" s="40"/>
    </row>
    <row r="11" spans="1:26" x14ac:dyDescent="0.3">
      <c r="A11" s="168" t="s">
        <v>116</v>
      </c>
      <c r="B11" s="169">
        <f t="shared" si="0"/>
        <v>0</v>
      </c>
      <c r="C11" s="170"/>
      <c r="D11" s="129"/>
      <c r="E11" s="130"/>
      <c r="F11" s="130"/>
      <c r="G11" s="130"/>
      <c r="H11" s="130"/>
      <c r="I11" s="130"/>
      <c r="J11" s="130"/>
      <c r="K11" s="130"/>
      <c r="L11" s="130"/>
      <c r="M11" s="131"/>
      <c r="N11" s="40"/>
      <c r="O11" s="40"/>
      <c r="P11" s="40"/>
      <c r="Q11" s="40"/>
      <c r="R11" s="40"/>
      <c r="S11" s="40"/>
      <c r="T11" s="40"/>
      <c r="U11" s="40"/>
      <c r="V11" s="40"/>
      <c r="W11" s="40"/>
      <c r="X11" s="40"/>
      <c r="Y11" s="40"/>
      <c r="Z11" s="40"/>
    </row>
    <row r="12" spans="1:26" x14ac:dyDescent="0.3">
      <c r="A12" s="168" t="s">
        <v>117</v>
      </c>
      <c r="B12" s="169">
        <f t="shared" si="0"/>
        <v>0</v>
      </c>
      <c r="C12" s="170"/>
      <c r="D12" s="129"/>
      <c r="E12" s="130"/>
      <c r="F12" s="130"/>
      <c r="G12" s="130"/>
      <c r="H12" s="130"/>
      <c r="I12" s="130"/>
      <c r="J12" s="130"/>
      <c r="K12" s="130"/>
      <c r="L12" s="130"/>
      <c r="M12" s="131"/>
      <c r="N12" s="40"/>
      <c r="O12" s="40"/>
      <c r="P12" s="40"/>
      <c r="Q12" s="40"/>
      <c r="R12" s="40"/>
      <c r="S12" s="40"/>
      <c r="T12" s="40"/>
      <c r="U12" s="40"/>
      <c r="V12" s="40"/>
      <c r="W12" s="40"/>
      <c r="X12" s="40"/>
      <c r="Y12" s="40"/>
      <c r="Z12" s="40"/>
    </row>
    <row r="13" spans="1:26" x14ac:dyDescent="0.3">
      <c r="A13" s="168" t="s">
        <v>118</v>
      </c>
      <c r="B13" s="169">
        <f t="shared" si="0"/>
        <v>0</v>
      </c>
      <c r="C13" s="170"/>
      <c r="D13" s="129"/>
      <c r="E13" s="130"/>
      <c r="F13" s="130"/>
      <c r="G13" s="130"/>
      <c r="H13" s="130"/>
      <c r="I13" s="130"/>
      <c r="J13" s="130"/>
      <c r="K13" s="130"/>
      <c r="L13" s="130"/>
      <c r="M13" s="131"/>
      <c r="N13" s="40"/>
      <c r="O13" s="40"/>
      <c r="P13" s="40"/>
      <c r="Q13" s="40"/>
      <c r="R13" s="40"/>
      <c r="S13" s="40"/>
      <c r="T13" s="40"/>
      <c r="U13" s="40"/>
      <c r="V13" s="40"/>
      <c r="W13" s="40"/>
      <c r="X13" s="40"/>
      <c r="Y13" s="40"/>
      <c r="Z13" s="40"/>
    </row>
    <row r="14" spans="1:26" x14ac:dyDescent="0.3">
      <c r="A14" s="168" t="s">
        <v>138</v>
      </c>
      <c r="B14" s="169">
        <f t="shared" si="0"/>
        <v>0</v>
      </c>
      <c r="C14" s="170"/>
      <c r="D14" s="129"/>
      <c r="E14" s="130"/>
      <c r="F14" s="130"/>
      <c r="G14" s="130"/>
      <c r="H14" s="130"/>
      <c r="I14" s="130"/>
      <c r="J14" s="130"/>
      <c r="K14" s="130"/>
      <c r="L14" s="130"/>
      <c r="M14" s="131"/>
      <c r="N14" s="40"/>
      <c r="O14" s="40"/>
      <c r="P14" s="40"/>
      <c r="Q14" s="40"/>
      <c r="R14" s="40"/>
      <c r="S14" s="40"/>
      <c r="T14" s="40"/>
      <c r="U14" s="40"/>
      <c r="V14" s="40"/>
      <c r="W14" s="40"/>
      <c r="X14" s="40"/>
      <c r="Y14" s="40"/>
      <c r="Z14" s="40"/>
    </row>
    <row r="15" spans="1:26" x14ac:dyDescent="0.3">
      <c r="A15" s="168" t="s">
        <v>120</v>
      </c>
      <c r="B15" s="169">
        <f t="shared" si="0"/>
        <v>0</v>
      </c>
      <c r="C15" s="170"/>
      <c r="D15" s="129"/>
      <c r="E15" s="130"/>
      <c r="F15" s="130"/>
      <c r="G15" s="130"/>
      <c r="H15" s="130"/>
      <c r="I15" s="130"/>
      <c r="J15" s="130"/>
      <c r="K15" s="130"/>
      <c r="L15" s="130"/>
      <c r="M15" s="131"/>
      <c r="N15" s="40"/>
      <c r="O15" s="40"/>
      <c r="P15" s="40"/>
      <c r="Q15" s="40"/>
      <c r="R15" s="40"/>
      <c r="S15" s="40"/>
      <c r="T15" s="40"/>
      <c r="U15" s="40"/>
      <c r="V15" s="40"/>
      <c r="W15" s="40"/>
      <c r="X15" s="40"/>
      <c r="Y15" s="40"/>
      <c r="Z15" s="40"/>
    </row>
    <row r="16" spans="1:26" ht="15" thickBot="1" x14ac:dyDescent="0.35">
      <c r="A16" s="171" t="s">
        <v>139</v>
      </c>
      <c r="B16" s="172">
        <f t="shared" si="0"/>
        <v>0</v>
      </c>
      <c r="C16" s="170"/>
      <c r="D16" s="129"/>
      <c r="E16" s="130"/>
      <c r="F16" s="130"/>
      <c r="G16" s="130"/>
      <c r="H16" s="130"/>
      <c r="I16" s="130"/>
      <c r="J16" s="130"/>
      <c r="K16" s="130"/>
      <c r="L16" s="130"/>
      <c r="M16" s="131"/>
      <c r="N16" s="40"/>
      <c r="O16" s="40"/>
      <c r="P16" s="40"/>
      <c r="Q16" s="40"/>
      <c r="R16" s="40"/>
      <c r="S16" s="40"/>
      <c r="T16" s="40"/>
      <c r="U16" s="40"/>
      <c r="V16" s="40"/>
      <c r="W16" s="40"/>
      <c r="X16" s="40"/>
      <c r="Y16" s="40"/>
      <c r="Z16" s="40"/>
    </row>
    <row r="17" spans="1:26" ht="15" thickBot="1" x14ac:dyDescent="0.35">
      <c r="A17" s="40"/>
      <c r="B17" s="173"/>
      <c r="C17" s="170"/>
      <c r="D17" s="129"/>
      <c r="E17" s="130"/>
      <c r="F17" s="130"/>
      <c r="G17" s="130"/>
      <c r="H17" s="130"/>
      <c r="I17" s="130"/>
      <c r="J17" s="130"/>
      <c r="K17" s="130"/>
      <c r="L17" s="130"/>
      <c r="M17" s="131"/>
      <c r="N17" s="40"/>
      <c r="O17" s="40"/>
      <c r="P17" s="40"/>
      <c r="Q17" s="40"/>
      <c r="R17" s="40"/>
      <c r="S17" s="40"/>
      <c r="T17" s="40"/>
      <c r="U17" s="40"/>
      <c r="V17" s="40"/>
      <c r="W17" s="40"/>
      <c r="X17" s="40"/>
      <c r="Y17" s="40"/>
      <c r="Z17" s="40"/>
    </row>
    <row r="18" spans="1:26" ht="15" thickBot="1" x14ac:dyDescent="0.35">
      <c r="A18" s="166" t="s">
        <v>122</v>
      </c>
      <c r="B18" s="174">
        <f>SUM(D18:M18)</f>
        <v>0</v>
      </c>
      <c r="C18" s="170"/>
      <c r="D18" s="129"/>
      <c r="E18" s="130"/>
      <c r="F18" s="130"/>
      <c r="G18" s="130"/>
      <c r="H18" s="130"/>
      <c r="I18" s="130"/>
      <c r="J18" s="130"/>
      <c r="K18" s="130"/>
      <c r="L18" s="130"/>
      <c r="M18" s="131"/>
      <c r="N18" s="40"/>
      <c r="O18" s="40"/>
      <c r="P18" s="40"/>
      <c r="Q18" s="40"/>
      <c r="R18" s="40"/>
      <c r="S18" s="40"/>
      <c r="T18" s="40"/>
      <c r="U18" s="40"/>
      <c r="V18" s="40"/>
      <c r="W18" s="40"/>
      <c r="X18" s="40"/>
      <c r="Y18" s="40"/>
      <c r="Z18" s="40"/>
    </row>
    <row r="19" spans="1:26" ht="15" thickBot="1" x14ac:dyDescent="0.35">
      <c r="A19" s="40"/>
      <c r="B19" s="173"/>
      <c r="C19" s="170"/>
      <c r="D19" s="129"/>
      <c r="E19" s="130"/>
      <c r="F19" s="130"/>
      <c r="G19" s="130"/>
      <c r="H19" s="130"/>
      <c r="I19" s="130"/>
      <c r="J19" s="130"/>
      <c r="K19" s="130"/>
      <c r="L19" s="130"/>
      <c r="M19" s="131"/>
      <c r="N19" s="40"/>
      <c r="O19" s="40"/>
      <c r="P19" s="40"/>
      <c r="Q19" s="40"/>
      <c r="R19" s="40"/>
      <c r="S19" s="40"/>
      <c r="T19" s="40"/>
      <c r="U19" s="40"/>
      <c r="V19" s="40"/>
      <c r="W19" s="40"/>
      <c r="X19" s="40"/>
      <c r="Y19" s="40"/>
      <c r="Z19" s="40"/>
    </row>
    <row r="20" spans="1:26" ht="15" thickBot="1" x14ac:dyDescent="0.35">
      <c r="A20" s="166" t="s">
        <v>123</v>
      </c>
      <c r="B20" s="174">
        <f>SUM(D20:M20)</f>
        <v>0</v>
      </c>
      <c r="C20" s="170"/>
      <c r="D20" s="129"/>
      <c r="E20" s="130"/>
      <c r="F20" s="130"/>
      <c r="G20" s="130"/>
      <c r="H20" s="130"/>
      <c r="I20" s="130"/>
      <c r="J20" s="130"/>
      <c r="K20" s="130"/>
      <c r="L20" s="130"/>
      <c r="M20" s="131"/>
      <c r="N20" s="40"/>
      <c r="O20" s="40"/>
      <c r="P20" s="40"/>
      <c r="Q20" s="40"/>
      <c r="R20" s="40"/>
      <c r="S20" s="40"/>
      <c r="T20" s="40"/>
      <c r="U20" s="40"/>
      <c r="V20" s="40"/>
      <c r="W20" s="40"/>
      <c r="X20" s="40"/>
      <c r="Y20" s="40"/>
      <c r="Z20" s="40"/>
    </row>
    <row r="21" spans="1:26" ht="15" thickBot="1" x14ac:dyDescent="0.35">
      <c r="A21" s="40"/>
      <c r="B21" s="173"/>
      <c r="C21" s="170"/>
      <c r="D21" s="129"/>
      <c r="E21" s="130"/>
      <c r="F21" s="130"/>
      <c r="G21" s="130"/>
      <c r="H21" s="130"/>
      <c r="I21" s="130"/>
      <c r="J21" s="130"/>
      <c r="K21" s="130"/>
      <c r="L21" s="130"/>
      <c r="M21" s="131"/>
      <c r="N21" s="40"/>
      <c r="O21" s="40"/>
      <c r="P21" s="40"/>
      <c r="Q21" s="40"/>
      <c r="R21" s="40"/>
      <c r="S21" s="40"/>
      <c r="T21" s="40"/>
      <c r="U21" s="40"/>
      <c r="V21" s="40"/>
      <c r="W21" s="40"/>
      <c r="X21" s="40"/>
      <c r="Y21" s="40"/>
      <c r="Z21" s="40"/>
    </row>
    <row r="22" spans="1:26" ht="15" thickBot="1" x14ac:dyDescent="0.35">
      <c r="A22" s="166" t="s">
        <v>124</v>
      </c>
      <c r="B22" s="175">
        <f>SUM(D22:M22)</f>
        <v>0</v>
      </c>
      <c r="C22" s="170"/>
      <c r="D22" s="132"/>
      <c r="E22" s="133"/>
      <c r="F22" s="134"/>
      <c r="G22" s="133"/>
      <c r="H22" s="133"/>
      <c r="I22" s="133"/>
      <c r="J22" s="133"/>
      <c r="K22" s="133"/>
      <c r="L22" s="133"/>
      <c r="M22" s="135"/>
      <c r="N22" s="40"/>
      <c r="O22" s="40"/>
      <c r="P22" s="40"/>
      <c r="Q22" s="40"/>
      <c r="R22" s="40"/>
      <c r="S22" s="40"/>
      <c r="T22" s="40"/>
      <c r="U22" s="40"/>
      <c r="V22" s="40"/>
      <c r="W22" s="40"/>
      <c r="X22" s="40"/>
      <c r="Y22" s="40"/>
      <c r="Z22" s="40"/>
    </row>
    <row r="23" spans="1:26" x14ac:dyDescent="0.3">
      <c r="A23" s="176" t="s">
        <v>140</v>
      </c>
      <c r="B23" s="40"/>
      <c r="C23" s="40"/>
      <c r="N23" s="40"/>
      <c r="O23" s="40"/>
      <c r="P23" s="40"/>
      <c r="Q23" s="40"/>
      <c r="R23" s="40"/>
      <c r="S23" s="40"/>
      <c r="T23" s="40"/>
      <c r="U23" s="40"/>
      <c r="V23" s="40"/>
      <c r="W23" s="40"/>
      <c r="X23" s="40"/>
      <c r="Y23" s="40"/>
      <c r="Z23" s="40"/>
    </row>
    <row r="24" spans="1:26" x14ac:dyDescent="0.3">
      <c r="A24" s="40"/>
      <c r="B24" s="40"/>
      <c r="C24" s="40"/>
      <c r="N24" s="40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</row>
    <row r="25" spans="1:26" x14ac:dyDescent="0.3">
      <c r="A25" s="177" t="s">
        <v>141</v>
      </c>
      <c r="B25" s="176" t="s">
        <v>142</v>
      </c>
      <c r="C25" s="40"/>
      <c r="N25" s="40"/>
      <c r="O25" s="40"/>
      <c r="P25" s="40"/>
      <c r="Q25" s="40"/>
      <c r="R25" s="40"/>
      <c r="S25" s="40"/>
      <c r="T25" s="40"/>
      <c r="U25" s="40"/>
      <c r="V25" s="40"/>
      <c r="W25" s="40"/>
      <c r="X25" s="40"/>
      <c r="Y25" s="40"/>
      <c r="Z25" s="40"/>
    </row>
    <row r="26" spans="1:26" x14ac:dyDescent="0.3">
      <c r="A26" s="40"/>
      <c r="B26" s="40"/>
      <c r="C26" s="40"/>
      <c r="N26" s="40"/>
      <c r="O26" s="40"/>
      <c r="P26" s="40"/>
      <c r="Q26" s="40"/>
      <c r="R26" s="40"/>
      <c r="S26" s="40"/>
      <c r="T26" s="40"/>
      <c r="U26" s="40"/>
      <c r="V26" s="40"/>
      <c r="W26" s="40"/>
      <c r="X26" s="40"/>
      <c r="Y26" s="40"/>
      <c r="Z26" s="40"/>
    </row>
    <row r="27" spans="1:26" x14ac:dyDescent="0.3">
      <c r="A27" s="40"/>
      <c r="B27" s="40"/>
      <c r="C27" s="40"/>
      <c r="N27" s="40"/>
      <c r="O27" s="40"/>
      <c r="P27" s="40"/>
      <c r="Q27" s="40"/>
      <c r="R27" s="40"/>
      <c r="S27" s="40"/>
      <c r="T27" s="40"/>
      <c r="U27" s="40"/>
      <c r="V27" s="40"/>
      <c r="W27" s="40"/>
      <c r="X27" s="40"/>
      <c r="Y27" s="40"/>
      <c r="Z27" s="40"/>
    </row>
    <row r="28" spans="1:26" x14ac:dyDescent="0.3">
      <c r="A28" s="40"/>
      <c r="B28" s="40"/>
      <c r="C28" s="40"/>
      <c r="N28" s="40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Z28" s="40"/>
    </row>
    <row r="29" spans="1:26" x14ac:dyDescent="0.3">
      <c r="A29" s="40"/>
      <c r="B29" s="40"/>
      <c r="C29" s="40"/>
      <c r="N29" s="40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Z29" s="40"/>
    </row>
    <row r="30" spans="1:26" x14ac:dyDescent="0.3">
      <c r="A30" s="40"/>
      <c r="B30" s="40"/>
      <c r="C30" s="40"/>
      <c r="N30" s="40"/>
      <c r="O30" s="40"/>
      <c r="P30" s="40"/>
      <c r="Q30" s="40"/>
      <c r="R30" s="40"/>
      <c r="S30" s="40"/>
      <c r="T30" s="40"/>
      <c r="U30" s="40"/>
      <c r="V30" s="40"/>
      <c r="W30" s="40"/>
      <c r="X30" s="40"/>
      <c r="Y30" s="40"/>
      <c r="Z30" s="40"/>
    </row>
    <row r="31" spans="1:26" x14ac:dyDescent="0.3">
      <c r="A31" s="40"/>
      <c r="B31" s="40"/>
      <c r="C31" s="40"/>
      <c r="N31" s="40"/>
      <c r="O31" s="40"/>
      <c r="P31" s="40"/>
      <c r="Q31" s="40"/>
      <c r="R31" s="40"/>
      <c r="S31" s="40"/>
      <c r="T31" s="40"/>
      <c r="U31" s="40"/>
      <c r="V31" s="40"/>
      <c r="W31" s="40"/>
      <c r="X31" s="40"/>
      <c r="Y31" s="40"/>
      <c r="Z31" s="40"/>
    </row>
    <row r="32" spans="1:26" x14ac:dyDescent="0.3">
      <c r="A32" s="40"/>
      <c r="B32" s="40"/>
      <c r="C32" s="40"/>
      <c r="N32" s="40"/>
      <c r="O32" s="40"/>
      <c r="P32" s="40"/>
      <c r="Q32" s="40"/>
      <c r="R32" s="40"/>
      <c r="S32" s="40"/>
      <c r="T32" s="40"/>
      <c r="U32" s="40"/>
      <c r="V32" s="40"/>
      <c r="W32" s="40"/>
      <c r="X32" s="40"/>
      <c r="Y32" s="40"/>
      <c r="Z32" s="40"/>
    </row>
    <row r="33" spans="1:26" x14ac:dyDescent="0.3">
      <c r="A33" s="40"/>
      <c r="B33" s="40"/>
      <c r="C33" s="40"/>
      <c r="N33" s="40"/>
      <c r="O33" s="40"/>
      <c r="P33" s="40"/>
      <c r="Q33" s="40"/>
      <c r="R33" s="40"/>
      <c r="S33" s="40"/>
      <c r="T33" s="40"/>
      <c r="U33" s="40"/>
      <c r="V33" s="40"/>
      <c r="W33" s="40"/>
      <c r="X33" s="40"/>
      <c r="Y33" s="40"/>
      <c r="Z33" s="40"/>
    </row>
    <row r="34" spans="1:26" x14ac:dyDescent="0.3">
      <c r="A34" s="40"/>
      <c r="B34" s="40"/>
      <c r="C34" s="40"/>
      <c r="N34" s="40"/>
      <c r="O34" s="40"/>
      <c r="P34" s="40"/>
      <c r="Q34" s="40"/>
      <c r="R34" s="40"/>
      <c r="S34" s="40"/>
      <c r="T34" s="40"/>
      <c r="U34" s="40"/>
      <c r="V34" s="40"/>
      <c r="W34" s="40"/>
      <c r="X34" s="40"/>
      <c r="Y34" s="40"/>
      <c r="Z34" s="40"/>
    </row>
    <row r="35" spans="1:26" x14ac:dyDescent="0.3">
      <c r="A35" s="40"/>
      <c r="B35" s="40"/>
      <c r="C35" s="40"/>
      <c r="N35" s="40"/>
      <c r="O35" s="40"/>
      <c r="P35" s="40"/>
      <c r="Q35" s="40"/>
      <c r="R35" s="40"/>
      <c r="S35" s="40"/>
      <c r="T35" s="40"/>
      <c r="U35" s="40"/>
      <c r="V35" s="40"/>
      <c r="W35" s="40"/>
      <c r="X35" s="40"/>
      <c r="Y35" s="40"/>
      <c r="Z35" s="40"/>
    </row>
    <row r="36" spans="1:26" x14ac:dyDescent="0.3">
      <c r="A36" s="40"/>
      <c r="B36" s="40"/>
      <c r="C36" s="40"/>
      <c r="N36" s="40"/>
      <c r="O36" s="40"/>
      <c r="P36" s="40"/>
      <c r="Q36" s="40"/>
      <c r="R36" s="40"/>
      <c r="S36" s="40"/>
      <c r="T36" s="40"/>
      <c r="U36" s="40"/>
      <c r="V36" s="40"/>
      <c r="W36" s="40"/>
      <c r="X36" s="40"/>
      <c r="Y36" s="40"/>
      <c r="Z36" s="40"/>
    </row>
    <row r="37" spans="1:26" x14ac:dyDescent="0.3">
      <c r="A37" s="40"/>
      <c r="B37" s="40"/>
      <c r="C37" s="40"/>
      <c r="N37" s="40"/>
      <c r="O37" s="40"/>
      <c r="P37" s="40"/>
      <c r="Q37" s="40"/>
      <c r="R37" s="40"/>
      <c r="S37" s="40"/>
      <c r="T37" s="40"/>
      <c r="U37" s="40"/>
      <c r="V37" s="40"/>
      <c r="W37" s="40"/>
      <c r="X37" s="40"/>
      <c r="Y37" s="40"/>
      <c r="Z37" s="40"/>
    </row>
    <row r="38" spans="1:26" x14ac:dyDescent="0.3">
      <c r="A38" s="40"/>
      <c r="B38" s="40"/>
      <c r="C38" s="40"/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40"/>
      <c r="Y38" s="40"/>
      <c r="Z38" s="40"/>
    </row>
    <row r="39" spans="1:26" x14ac:dyDescent="0.3">
      <c r="A39" s="40"/>
      <c r="B39" s="40"/>
      <c r="C39" s="40"/>
      <c r="N39" s="40"/>
      <c r="O39" s="40"/>
      <c r="P39" s="40"/>
      <c r="Q39" s="40"/>
      <c r="R39" s="40"/>
      <c r="S39" s="40"/>
      <c r="T39" s="40"/>
      <c r="U39" s="40"/>
      <c r="V39" s="40"/>
      <c r="W39" s="40"/>
      <c r="X39" s="40"/>
      <c r="Y39" s="40"/>
      <c r="Z39" s="40"/>
    </row>
    <row r="40" spans="1:26" x14ac:dyDescent="0.3">
      <c r="A40" s="40"/>
      <c r="B40" s="40"/>
      <c r="C40" s="40"/>
      <c r="N40" s="40"/>
      <c r="O40" s="40"/>
      <c r="P40" s="40"/>
      <c r="Q40" s="40"/>
      <c r="R40" s="40"/>
      <c r="S40" s="40"/>
      <c r="T40" s="40"/>
      <c r="U40" s="40"/>
      <c r="V40" s="40"/>
      <c r="W40" s="40"/>
      <c r="X40" s="40"/>
      <c r="Y40" s="40"/>
      <c r="Z40" s="40"/>
    </row>
  </sheetData>
  <sheetProtection sheet="1" objects="1" scenarios="1"/>
  <protectedRanges>
    <protectedRange sqref="D7:M22" name="Plage1"/>
  </protectedRanges>
  <conditionalFormatting sqref="A7:A13 A15:A16">
    <cfRule type="cellIs" dxfId="98" priority="3" operator="equal">
      <formula>"GB"</formula>
    </cfRule>
  </conditionalFormatting>
  <conditionalFormatting sqref="A14">
    <cfRule type="cellIs" dxfId="97" priority="2" operator="equal">
      <formula>"GB"</formula>
    </cfRule>
  </conditionalFormatting>
  <conditionalFormatting sqref="B7:B22">
    <cfRule type="cellIs" dxfId="96" priority="1" operator="equal">
      <formula>0</formula>
    </cfRule>
  </conditionalFormatting>
  <hyperlinks>
    <hyperlink ref="F1" location="'SYNTHESE PREVI'!A1" display="RETOUR SYNTHESE" xr:uid="{22180187-2F6F-4A68-9335-CA1BC6490282}"/>
  </hyperlinks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B7818A-8AB8-432E-8962-59D8A4F63409}">
  <sheetPr codeName="Feuil12"/>
  <dimension ref="A1:Z40"/>
  <sheetViews>
    <sheetView zoomScale="90" zoomScaleNormal="90" workbookViewId="0">
      <selection activeCell="C27" sqref="C27"/>
    </sheetView>
  </sheetViews>
  <sheetFormatPr baseColWidth="10" defaultColWidth="11.44140625" defaultRowHeight="14.4" x14ac:dyDescent="0.3"/>
  <cols>
    <col min="1" max="1" width="19.44140625" style="34" customWidth="1"/>
    <col min="2" max="2" width="14" style="34" customWidth="1"/>
    <col min="3" max="3" width="11.44140625" style="34"/>
    <col min="4" max="13" width="12.109375" style="34" customWidth="1"/>
    <col min="14" max="16384" width="11.44140625" style="34"/>
  </cols>
  <sheetData>
    <row r="1" spans="1:26" ht="15" thickBot="1" x14ac:dyDescent="0.35">
      <c r="A1" s="162" t="s">
        <v>127</v>
      </c>
      <c r="B1" s="39" t="str">
        <f ca="1">INDEX(ANALYTIQUES!A2:C56,MATCH(B3,ANALYTIQUES!A2:A56,0),2)</f>
        <v>PE PRESTATION</v>
      </c>
      <c r="C1" s="40"/>
      <c r="D1" s="33" t="s">
        <v>128</v>
      </c>
      <c r="E1" s="34">
        <f ca="1">INDEX(ANALYTIQUES!A3:D56,MATCH(B3,ANALYTIQUES!A3:A56,0),4)</f>
        <v>0</v>
      </c>
      <c r="F1" s="125" t="s">
        <v>129</v>
      </c>
      <c r="N1" s="40"/>
      <c r="O1" s="40"/>
      <c r="P1" s="40"/>
      <c r="Q1" s="40"/>
      <c r="R1" s="40"/>
      <c r="S1" s="40"/>
      <c r="T1" s="40"/>
      <c r="U1" s="40"/>
      <c r="V1" s="40"/>
      <c r="W1" s="40"/>
      <c r="X1" s="40"/>
      <c r="Y1" s="40"/>
      <c r="Z1" s="40"/>
    </row>
    <row r="2" spans="1:26" ht="15" thickBot="1" x14ac:dyDescent="0.35">
      <c r="A2" s="162" t="s">
        <v>130</v>
      </c>
      <c r="B2" s="163">
        <f>'SYNTHESE PREVI'!D1</f>
        <v>2023</v>
      </c>
      <c r="C2" s="40"/>
      <c r="D2" s="34" t="s">
        <v>131</v>
      </c>
      <c r="N2" s="40"/>
      <c r="O2" s="40"/>
      <c r="P2" s="40"/>
      <c r="Q2" s="40"/>
      <c r="R2" s="40"/>
      <c r="S2" s="40"/>
      <c r="T2" s="40"/>
      <c r="U2" s="40"/>
      <c r="V2" s="40"/>
      <c r="W2" s="40"/>
      <c r="X2" s="40"/>
      <c r="Y2" s="40"/>
      <c r="Z2" s="40"/>
    </row>
    <row r="3" spans="1:26" ht="15" thickBot="1" x14ac:dyDescent="0.35">
      <c r="A3" s="162" t="s">
        <v>132</v>
      </c>
      <c r="B3" s="164" t="str">
        <f ca="1">RIGHT(CELL("filename",A1),LEN(CELL("filename",A1))-SEARCH("]",CELL("filename",A1)))</f>
        <v>9102PEP</v>
      </c>
      <c r="C3" s="40"/>
      <c r="N3" s="40"/>
      <c r="O3" s="40"/>
      <c r="P3" s="40"/>
      <c r="Q3" s="40"/>
      <c r="R3" s="40"/>
      <c r="S3" s="40"/>
      <c r="T3" s="40"/>
      <c r="U3" s="40"/>
      <c r="V3" s="40"/>
      <c r="W3" s="40"/>
      <c r="X3" s="40"/>
      <c r="Y3" s="40"/>
      <c r="Z3" s="40"/>
    </row>
    <row r="4" spans="1:26" ht="15" thickBot="1" x14ac:dyDescent="0.35">
      <c r="A4" s="162" t="s">
        <v>133</v>
      </c>
      <c r="B4" s="165" t="str">
        <f ca="1">INDEX(ANALYTIQUES!A3:C56,MATCH(B3,ANALYTIQUES!A3:A56,0),3)</f>
        <v>à modifier dans "ANALYTIQUES"</v>
      </c>
      <c r="C4" s="40"/>
      <c r="N4" s="40"/>
      <c r="O4" s="40"/>
      <c r="P4" s="40"/>
      <c r="Q4" s="40"/>
      <c r="R4" s="40"/>
      <c r="S4" s="40"/>
      <c r="T4" s="40"/>
      <c r="U4" s="40"/>
      <c r="V4" s="40"/>
      <c r="W4" s="40"/>
      <c r="X4" s="40"/>
      <c r="Y4" s="40"/>
      <c r="Z4" s="40"/>
    </row>
    <row r="5" spans="1:26" ht="15" thickBot="1" x14ac:dyDescent="0.35">
      <c r="A5" s="40"/>
      <c r="B5" s="40"/>
      <c r="C5" s="40"/>
      <c r="N5" s="40"/>
      <c r="O5" s="40"/>
      <c r="P5" s="40"/>
      <c r="Q5" s="40"/>
      <c r="R5" s="40"/>
      <c r="S5" s="40"/>
      <c r="T5" s="40"/>
      <c r="U5" s="40"/>
      <c r="V5" s="40"/>
      <c r="W5" s="40"/>
      <c r="X5" s="40"/>
      <c r="Y5" s="40"/>
      <c r="Z5" s="40"/>
    </row>
    <row r="6" spans="1:26" ht="32.4" customHeight="1" thickBot="1" x14ac:dyDescent="0.35">
      <c r="A6" s="166" t="s">
        <v>134</v>
      </c>
      <c r="B6" s="167" t="s">
        <v>147</v>
      </c>
      <c r="C6" s="40"/>
      <c r="D6" s="126" t="s">
        <v>87</v>
      </c>
      <c r="E6" s="127" t="s">
        <v>88</v>
      </c>
      <c r="F6" s="127" t="s">
        <v>89</v>
      </c>
      <c r="G6" s="127" t="s">
        <v>136</v>
      </c>
      <c r="H6" s="127" t="s">
        <v>137</v>
      </c>
      <c r="I6" s="127" t="s">
        <v>92</v>
      </c>
      <c r="J6" s="127" t="s">
        <v>93</v>
      </c>
      <c r="K6" s="127" t="s">
        <v>94</v>
      </c>
      <c r="L6" s="128" t="s">
        <v>95</v>
      </c>
      <c r="M6" s="128" t="s">
        <v>96</v>
      </c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</row>
    <row r="7" spans="1:26" x14ac:dyDescent="0.3">
      <c r="A7" s="168" t="s">
        <v>112</v>
      </c>
      <c r="B7" s="169">
        <f>SUM(D7:M7)</f>
        <v>0</v>
      </c>
      <c r="C7" s="170"/>
      <c r="D7" s="129"/>
      <c r="E7" s="130"/>
      <c r="F7" s="130"/>
      <c r="G7" s="130"/>
      <c r="H7" s="130"/>
      <c r="I7" s="130"/>
      <c r="J7" s="130"/>
      <c r="K7" s="130"/>
      <c r="L7" s="130"/>
      <c r="M7" s="131"/>
      <c r="N7" s="40"/>
      <c r="O7" s="40"/>
      <c r="P7" s="40"/>
      <c r="Q7" s="40"/>
      <c r="R7" s="40"/>
      <c r="S7" s="40"/>
      <c r="T7" s="40"/>
      <c r="U7" s="40"/>
      <c r="V7" s="40"/>
      <c r="W7" s="40"/>
      <c r="X7" s="40"/>
      <c r="Y7" s="40"/>
      <c r="Z7" s="40"/>
    </row>
    <row r="8" spans="1:26" x14ac:dyDescent="0.3">
      <c r="A8" s="168" t="s">
        <v>113</v>
      </c>
      <c r="B8" s="169">
        <f t="shared" ref="B8:B16" si="0">SUM(D8:M8)</f>
        <v>0</v>
      </c>
      <c r="C8" s="170"/>
      <c r="D8" s="129"/>
      <c r="E8" s="130"/>
      <c r="F8" s="130"/>
      <c r="G8" s="130"/>
      <c r="H8" s="130"/>
      <c r="I8" s="130"/>
      <c r="J8" s="130"/>
      <c r="K8" s="130"/>
      <c r="L8" s="130"/>
      <c r="M8" s="131"/>
      <c r="N8" s="40"/>
      <c r="O8" s="40"/>
      <c r="P8" s="40"/>
      <c r="Q8" s="40"/>
      <c r="R8" s="40"/>
      <c r="S8" s="40"/>
      <c r="T8" s="40"/>
      <c r="U8" s="40"/>
      <c r="V8" s="40"/>
      <c r="W8" s="40"/>
      <c r="X8" s="40"/>
      <c r="Y8" s="40"/>
      <c r="Z8" s="40"/>
    </row>
    <row r="9" spans="1:26" x14ac:dyDescent="0.3">
      <c r="A9" s="168" t="s">
        <v>114</v>
      </c>
      <c r="B9" s="169">
        <f t="shared" si="0"/>
        <v>0</v>
      </c>
      <c r="C9" s="170"/>
      <c r="D9" s="129"/>
      <c r="E9" s="130"/>
      <c r="F9" s="130"/>
      <c r="G9" s="130"/>
      <c r="H9" s="130"/>
      <c r="I9" s="130"/>
      <c r="J9" s="130"/>
      <c r="K9" s="130"/>
      <c r="L9" s="130"/>
      <c r="M9" s="131"/>
      <c r="N9" s="40"/>
      <c r="O9" s="40"/>
      <c r="P9" s="40"/>
      <c r="Q9" s="40"/>
      <c r="R9" s="40"/>
      <c r="S9" s="40"/>
      <c r="T9" s="40"/>
      <c r="U9" s="40"/>
      <c r="V9" s="40"/>
      <c r="W9" s="40"/>
      <c r="X9" s="40"/>
      <c r="Y9" s="40"/>
      <c r="Z9" s="40"/>
    </row>
    <row r="10" spans="1:26" x14ac:dyDescent="0.3">
      <c r="A10" s="168" t="s">
        <v>115</v>
      </c>
      <c r="B10" s="169">
        <f t="shared" si="0"/>
        <v>0</v>
      </c>
      <c r="C10" s="170"/>
      <c r="D10" s="129"/>
      <c r="E10" s="130"/>
      <c r="F10" s="130"/>
      <c r="G10" s="130"/>
      <c r="H10" s="130"/>
      <c r="I10" s="130"/>
      <c r="J10" s="130"/>
      <c r="K10" s="130"/>
      <c r="L10" s="130"/>
      <c r="M10" s="131"/>
      <c r="N10" s="40"/>
      <c r="O10" s="40"/>
      <c r="P10" s="40"/>
      <c r="Q10" s="40"/>
      <c r="R10" s="40"/>
      <c r="S10" s="40"/>
      <c r="T10" s="40"/>
      <c r="U10" s="40"/>
      <c r="V10" s="40"/>
      <c r="W10" s="40"/>
      <c r="X10" s="40"/>
      <c r="Y10" s="40"/>
      <c r="Z10" s="40"/>
    </row>
    <row r="11" spans="1:26" x14ac:dyDescent="0.3">
      <c r="A11" s="168" t="s">
        <v>116</v>
      </c>
      <c r="B11" s="169">
        <f t="shared" si="0"/>
        <v>0</v>
      </c>
      <c r="C11" s="170"/>
      <c r="D11" s="129"/>
      <c r="E11" s="130"/>
      <c r="F11" s="130"/>
      <c r="G11" s="130"/>
      <c r="H11" s="130"/>
      <c r="I11" s="130"/>
      <c r="J11" s="130"/>
      <c r="K11" s="130"/>
      <c r="L11" s="130"/>
      <c r="M11" s="131"/>
      <c r="N11" s="40"/>
      <c r="O11" s="40"/>
      <c r="P11" s="40"/>
      <c r="Q11" s="40"/>
      <c r="R11" s="40"/>
      <c r="S11" s="40"/>
      <c r="T11" s="40"/>
      <c r="U11" s="40"/>
      <c r="V11" s="40"/>
      <c r="W11" s="40"/>
      <c r="X11" s="40"/>
      <c r="Y11" s="40"/>
      <c r="Z11" s="40"/>
    </row>
    <row r="12" spans="1:26" x14ac:dyDescent="0.3">
      <c r="A12" s="168" t="s">
        <v>117</v>
      </c>
      <c r="B12" s="169">
        <f t="shared" si="0"/>
        <v>0</v>
      </c>
      <c r="C12" s="170"/>
      <c r="D12" s="129"/>
      <c r="E12" s="130"/>
      <c r="F12" s="130"/>
      <c r="G12" s="130"/>
      <c r="H12" s="130"/>
      <c r="I12" s="130"/>
      <c r="J12" s="130"/>
      <c r="K12" s="130"/>
      <c r="L12" s="130"/>
      <c r="M12" s="131"/>
      <c r="N12" s="40"/>
      <c r="O12" s="40"/>
      <c r="P12" s="40"/>
      <c r="Q12" s="40"/>
      <c r="R12" s="40"/>
      <c r="S12" s="40"/>
      <c r="T12" s="40"/>
      <c r="U12" s="40"/>
      <c r="V12" s="40"/>
      <c r="W12" s="40"/>
      <c r="X12" s="40"/>
      <c r="Y12" s="40"/>
      <c r="Z12" s="40"/>
    </row>
    <row r="13" spans="1:26" x14ac:dyDescent="0.3">
      <c r="A13" s="168" t="s">
        <v>118</v>
      </c>
      <c r="B13" s="169">
        <f t="shared" si="0"/>
        <v>0</v>
      </c>
      <c r="C13" s="170"/>
      <c r="D13" s="129"/>
      <c r="E13" s="130"/>
      <c r="F13" s="130"/>
      <c r="G13" s="130"/>
      <c r="H13" s="130"/>
      <c r="I13" s="130"/>
      <c r="J13" s="130"/>
      <c r="K13" s="130"/>
      <c r="L13" s="130"/>
      <c r="M13" s="131"/>
      <c r="N13" s="40"/>
      <c r="O13" s="40"/>
      <c r="P13" s="40"/>
      <c r="Q13" s="40"/>
      <c r="R13" s="40"/>
      <c r="S13" s="40"/>
      <c r="T13" s="40"/>
      <c r="U13" s="40"/>
      <c r="V13" s="40"/>
      <c r="W13" s="40"/>
      <c r="X13" s="40"/>
      <c r="Y13" s="40"/>
      <c r="Z13" s="40"/>
    </row>
    <row r="14" spans="1:26" x14ac:dyDescent="0.3">
      <c r="A14" s="168" t="s">
        <v>138</v>
      </c>
      <c r="B14" s="169">
        <f t="shared" si="0"/>
        <v>0</v>
      </c>
      <c r="C14" s="170"/>
      <c r="D14" s="129"/>
      <c r="E14" s="130"/>
      <c r="F14" s="130"/>
      <c r="G14" s="130"/>
      <c r="H14" s="130"/>
      <c r="I14" s="130"/>
      <c r="J14" s="130"/>
      <c r="K14" s="130"/>
      <c r="L14" s="130"/>
      <c r="M14" s="131"/>
      <c r="N14" s="40"/>
      <c r="O14" s="40"/>
      <c r="P14" s="40"/>
      <c r="Q14" s="40"/>
      <c r="R14" s="40"/>
      <c r="S14" s="40"/>
      <c r="T14" s="40"/>
      <c r="U14" s="40"/>
      <c r="V14" s="40"/>
      <c r="W14" s="40"/>
      <c r="X14" s="40"/>
      <c r="Y14" s="40"/>
      <c r="Z14" s="40"/>
    </row>
    <row r="15" spans="1:26" x14ac:dyDescent="0.3">
      <c r="A15" s="168" t="s">
        <v>120</v>
      </c>
      <c r="B15" s="169">
        <f t="shared" si="0"/>
        <v>0</v>
      </c>
      <c r="C15" s="170"/>
      <c r="D15" s="129"/>
      <c r="E15" s="130"/>
      <c r="F15" s="130"/>
      <c r="G15" s="130"/>
      <c r="H15" s="130"/>
      <c r="I15" s="130"/>
      <c r="J15" s="130"/>
      <c r="K15" s="130"/>
      <c r="L15" s="130"/>
      <c r="M15" s="131"/>
      <c r="N15" s="40"/>
      <c r="O15" s="40"/>
      <c r="P15" s="40"/>
      <c r="Q15" s="40"/>
      <c r="R15" s="40"/>
      <c r="S15" s="40"/>
      <c r="T15" s="40"/>
      <c r="U15" s="40"/>
      <c r="V15" s="40"/>
      <c r="W15" s="40"/>
      <c r="X15" s="40"/>
      <c r="Y15" s="40"/>
      <c r="Z15" s="40"/>
    </row>
    <row r="16" spans="1:26" ht="15" thickBot="1" x14ac:dyDescent="0.35">
      <c r="A16" s="171" t="s">
        <v>139</v>
      </c>
      <c r="B16" s="172">
        <f t="shared" si="0"/>
        <v>0</v>
      </c>
      <c r="C16" s="170"/>
      <c r="D16" s="129"/>
      <c r="E16" s="130"/>
      <c r="F16" s="130"/>
      <c r="G16" s="130"/>
      <c r="H16" s="130"/>
      <c r="I16" s="130"/>
      <c r="J16" s="130"/>
      <c r="K16" s="130"/>
      <c r="L16" s="130"/>
      <c r="M16" s="131"/>
      <c r="N16" s="40"/>
      <c r="O16" s="40"/>
      <c r="P16" s="40"/>
      <c r="Q16" s="40"/>
      <c r="R16" s="40"/>
      <c r="S16" s="40"/>
      <c r="T16" s="40"/>
      <c r="U16" s="40"/>
      <c r="V16" s="40"/>
      <c r="W16" s="40"/>
      <c r="X16" s="40"/>
      <c r="Y16" s="40"/>
      <c r="Z16" s="40"/>
    </row>
    <row r="17" spans="1:26" ht="15" thickBot="1" x14ac:dyDescent="0.35">
      <c r="A17" s="40"/>
      <c r="B17" s="173"/>
      <c r="C17" s="170"/>
      <c r="D17" s="129"/>
      <c r="E17" s="130"/>
      <c r="F17" s="130"/>
      <c r="G17" s="130"/>
      <c r="H17" s="130"/>
      <c r="I17" s="130"/>
      <c r="J17" s="130"/>
      <c r="K17" s="130"/>
      <c r="L17" s="130"/>
      <c r="M17" s="131"/>
      <c r="N17" s="40"/>
      <c r="O17" s="40"/>
      <c r="P17" s="40"/>
      <c r="Q17" s="40"/>
      <c r="R17" s="40"/>
      <c r="S17" s="40"/>
      <c r="T17" s="40"/>
      <c r="U17" s="40"/>
      <c r="V17" s="40"/>
      <c r="W17" s="40"/>
      <c r="X17" s="40"/>
      <c r="Y17" s="40"/>
      <c r="Z17" s="40"/>
    </row>
    <row r="18" spans="1:26" ht="15" thickBot="1" x14ac:dyDescent="0.35">
      <c r="A18" s="166" t="s">
        <v>122</v>
      </c>
      <c r="B18" s="174">
        <f>SUM(D18:M18)</f>
        <v>0</v>
      </c>
      <c r="C18" s="170"/>
      <c r="D18" s="129"/>
      <c r="E18" s="130"/>
      <c r="F18" s="130"/>
      <c r="G18" s="130"/>
      <c r="H18" s="130"/>
      <c r="I18" s="130"/>
      <c r="J18" s="130"/>
      <c r="K18" s="130"/>
      <c r="L18" s="130"/>
      <c r="M18" s="131"/>
      <c r="N18" s="40"/>
      <c r="O18" s="40"/>
      <c r="P18" s="40"/>
      <c r="Q18" s="40"/>
      <c r="R18" s="40"/>
      <c r="S18" s="40"/>
      <c r="T18" s="40"/>
      <c r="U18" s="40"/>
      <c r="V18" s="40"/>
      <c r="W18" s="40"/>
      <c r="X18" s="40"/>
      <c r="Y18" s="40"/>
      <c r="Z18" s="40"/>
    </row>
    <row r="19" spans="1:26" ht="15" thickBot="1" x14ac:dyDescent="0.35">
      <c r="A19" s="40"/>
      <c r="B19" s="173"/>
      <c r="C19" s="170"/>
      <c r="D19" s="129"/>
      <c r="E19" s="130"/>
      <c r="F19" s="130"/>
      <c r="G19" s="130"/>
      <c r="H19" s="130"/>
      <c r="I19" s="130"/>
      <c r="J19" s="130"/>
      <c r="K19" s="130"/>
      <c r="L19" s="130"/>
      <c r="M19" s="131"/>
      <c r="N19" s="40"/>
      <c r="O19" s="40"/>
      <c r="P19" s="40"/>
      <c r="Q19" s="40"/>
      <c r="R19" s="40"/>
      <c r="S19" s="40"/>
      <c r="T19" s="40"/>
      <c r="U19" s="40"/>
      <c r="V19" s="40"/>
      <c r="W19" s="40"/>
      <c r="X19" s="40"/>
      <c r="Y19" s="40"/>
      <c r="Z19" s="40"/>
    </row>
    <row r="20" spans="1:26" ht="15" thickBot="1" x14ac:dyDescent="0.35">
      <c r="A20" s="166" t="s">
        <v>123</v>
      </c>
      <c r="B20" s="174">
        <f>SUM(D20:M20)</f>
        <v>0</v>
      </c>
      <c r="C20" s="170"/>
      <c r="D20" s="129"/>
      <c r="E20" s="130"/>
      <c r="F20" s="130"/>
      <c r="G20" s="130"/>
      <c r="H20" s="130"/>
      <c r="I20" s="130"/>
      <c r="J20" s="130"/>
      <c r="K20" s="130"/>
      <c r="L20" s="130"/>
      <c r="M20" s="131"/>
      <c r="N20" s="40"/>
      <c r="O20" s="40"/>
      <c r="P20" s="40"/>
      <c r="Q20" s="40"/>
      <c r="R20" s="40"/>
      <c r="S20" s="40"/>
      <c r="T20" s="40"/>
      <c r="U20" s="40"/>
      <c r="V20" s="40"/>
      <c r="W20" s="40"/>
      <c r="X20" s="40"/>
      <c r="Y20" s="40"/>
      <c r="Z20" s="40"/>
    </row>
    <row r="21" spans="1:26" ht="15" thickBot="1" x14ac:dyDescent="0.35">
      <c r="A21" s="40"/>
      <c r="B21" s="173"/>
      <c r="C21" s="170"/>
      <c r="D21" s="129"/>
      <c r="E21" s="130"/>
      <c r="F21" s="130"/>
      <c r="G21" s="130"/>
      <c r="H21" s="130"/>
      <c r="I21" s="130"/>
      <c r="J21" s="130"/>
      <c r="K21" s="130"/>
      <c r="L21" s="130"/>
      <c r="M21" s="131"/>
      <c r="N21" s="40"/>
      <c r="O21" s="40"/>
      <c r="P21" s="40"/>
      <c r="Q21" s="40"/>
      <c r="R21" s="40"/>
      <c r="S21" s="40"/>
      <c r="T21" s="40"/>
      <c r="U21" s="40"/>
      <c r="V21" s="40"/>
      <c r="W21" s="40"/>
      <c r="X21" s="40"/>
      <c r="Y21" s="40"/>
      <c r="Z21" s="40"/>
    </row>
    <row r="22" spans="1:26" ht="15" thickBot="1" x14ac:dyDescent="0.35">
      <c r="A22" s="166" t="s">
        <v>124</v>
      </c>
      <c r="B22" s="175">
        <f>SUM(D22:M22)</f>
        <v>0</v>
      </c>
      <c r="C22" s="170"/>
      <c r="D22" s="132"/>
      <c r="E22" s="133"/>
      <c r="F22" s="134"/>
      <c r="G22" s="133"/>
      <c r="H22" s="133"/>
      <c r="I22" s="133"/>
      <c r="J22" s="133"/>
      <c r="K22" s="133"/>
      <c r="L22" s="133"/>
      <c r="M22" s="135"/>
      <c r="N22" s="40"/>
      <c r="O22" s="40"/>
      <c r="P22" s="40"/>
      <c r="Q22" s="40"/>
      <c r="R22" s="40"/>
      <c r="S22" s="40"/>
      <c r="T22" s="40"/>
      <c r="U22" s="40"/>
      <c r="V22" s="40"/>
      <c r="W22" s="40"/>
      <c r="X22" s="40"/>
      <c r="Y22" s="40"/>
      <c r="Z22" s="40"/>
    </row>
    <row r="23" spans="1:26" x14ac:dyDescent="0.3">
      <c r="A23" s="176" t="s">
        <v>140</v>
      </c>
      <c r="B23" s="40"/>
      <c r="C23" s="40"/>
      <c r="N23" s="40"/>
      <c r="O23" s="40"/>
      <c r="P23" s="40"/>
      <c r="Q23" s="40"/>
      <c r="R23" s="40"/>
      <c r="S23" s="40"/>
      <c r="T23" s="40"/>
      <c r="U23" s="40"/>
      <c r="V23" s="40"/>
      <c r="W23" s="40"/>
      <c r="X23" s="40"/>
      <c r="Y23" s="40"/>
      <c r="Z23" s="40"/>
    </row>
    <row r="24" spans="1:26" x14ac:dyDescent="0.3">
      <c r="A24" s="40"/>
      <c r="B24" s="40"/>
      <c r="C24" s="40"/>
      <c r="N24" s="40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</row>
    <row r="25" spans="1:26" x14ac:dyDescent="0.3">
      <c r="A25" s="177" t="s">
        <v>141</v>
      </c>
      <c r="B25" s="176" t="s">
        <v>142</v>
      </c>
      <c r="C25" s="40"/>
      <c r="N25" s="40"/>
      <c r="O25" s="40"/>
      <c r="P25" s="40"/>
      <c r="Q25" s="40"/>
      <c r="R25" s="40"/>
      <c r="S25" s="40"/>
      <c r="T25" s="40"/>
      <c r="U25" s="40"/>
      <c r="V25" s="40"/>
      <c r="W25" s="40"/>
      <c r="X25" s="40"/>
      <c r="Y25" s="40"/>
      <c r="Z25" s="40"/>
    </row>
    <row r="26" spans="1:26" x14ac:dyDescent="0.3">
      <c r="A26" s="40"/>
      <c r="B26" s="40"/>
      <c r="C26" s="40"/>
      <c r="N26" s="40"/>
      <c r="O26" s="40"/>
      <c r="P26" s="40"/>
      <c r="Q26" s="40"/>
      <c r="R26" s="40"/>
      <c r="S26" s="40"/>
      <c r="T26" s="40"/>
      <c r="U26" s="40"/>
      <c r="V26" s="40"/>
      <c r="W26" s="40"/>
      <c r="X26" s="40"/>
      <c r="Y26" s="40"/>
      <c r="Z26" s="40"/>
    </row>
    <row r="27" spans="1:26" x14ac:dyDescent="0.3">
      <c r="A27" s="40"/>
      <c r="B27" s="40"/>
      <c r="C27" s="40"/>
      <c r="N27" s="40"/>
      <c r="O27" s="40"/>
      <c r="P27" s="40"/>
      <c r="Q27" s="40"/>
      <c r="R27" s="40"/>
      <c r="S27" s="40"/>
      <c r="T27" s="40"/>
      <c r="U27" s="40"/>
      <c r="V27" s="40"/>
      <c r="W27" s="40"/>
      <c r="X27" s="40"/>
      <c r="Y27" s="40"/>
      <c r="Z27" s="40"/>
    </row>
    <row r="28" spans="1:26" x14ac:dyDescent="0.3">
      <c r="A28" s="40"/>
      <c r="B28" s="40"/>
      <c r="C28" s="40"/>
      <c r="N28" s="40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Z28" s="40"/>
    </row>
    <row r="29" spans="1:26" x14ac:dyDescent="0.3">
      <c r="A29" s="40"/>
      <c r="B29" s="40"/>
      <c r="C29" s="40"/>
      <c r="N29" s="40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Z29" s="40"/>
    </row>
    <row r="30" spans="1:26" x14ac:dyDescent="0.3">
      <c r="A30" s="40"/>
      <c r="B30" s="40"/>
      <c r="C30" s="40"/>
      <c r="N30" s="40"/>
      <c r="O30" s="40"/>
      <c r="P30" s="40"/>
      <c r="Q30" s="40"/>
      <c r="R30" s="40"/>
      <c r="S30" s="40"/>
      <c r="T30" s="40"/>
      <c r="U30" s="40"/>
      <c r="V30" s="40"/>
      <c r="W30" s="40"/>
      <c r="X30" s="40"/>
      <c r="Y30" s="40"/>
      <c r="Z30" s="40"/>
    </row>
    <row r="31" spans="1:26" x14ac:dyDescent="0.3">
      <c r="A31" s="40"/>
      <c r="B31" s="40"/>
      <c r="C31" s="40"/>
      <c r="N31" s="40"/>
      <c r="O31" s="40"/>
      <c r="P31" s="40"/>
      <c r="Q31" s="40"/>
      <c r="R31" s="40"/>
      <c r="S31" s="40"/>
      <c r="T31" s="40"/>
      <c r="U31" s="40"/>
      <c r="V31" s="40"/>
      <c r="W31" s="40"/>
      <c r="X31" s="40"/>
      <c r="Y31" s="40"/>
      <c r="Z31" s="40"/>
    </row>
    <row r="32" spans="1:26" x14ac:dyDescent="0.3">
      <c r="A32" s="40"/>
      <c r="B32" s="40"/>
      <c r="C32" s="40"/>
      <c r="N32" s="40"/>
      <c r="O32" s="40"/>
      <c r="P32" s="40"/>
      <c r="Q32" s="40"/>
      <c r="R32" s="40"/>
      <c r="S32" s="40"/>
      <c r="T32" s="40"/>
      <c r="U32" s="40"/>
      <c r="V32" s="40"/>
      <c r="W32" s="40"/>
      <c r="X32" s="40"/>
      <c r="Y32" s="40"/>
      <c r="Z32" s="40"/>
    </row>
    <row r="33" spans="1:26" x14ac:dyDescent="0.3">
      <c r="A33" s="40"/>
      <c r="B33" s="40"/>
      <c r="C33" s="40"/>
      <c r="N33" s="40"/>
      <c r="O33" s="40"/>
      <c r="P33" s="40"/>
      <c r="Q33" s="40"/>
      <c r="R33" s="40"/>
      <c r="S33" s="40"/>
      <c r="T33" s="40"/>
      <c r="U33" s="40"/>
      <c r="V33" s="40"/>
      <c r="W33" s="40"/>
      <c r="X33" s="40"/>
      <c r="Y33" s="40"/>
      <c r="Z33" s="40"/>
    </row>
    <row r="34" spans="1:26" x14ac:dyDescent="0.3">
      <c r="A34" s="40"/>
      <c r="B34" s="40"/>
      <c r="C34" s="40"/>
      <c r="N34" s="40"/>
      <c r="O34" s="40"/>
      <c r="P34" s="40"/>
      <c r="Q34" s="40"/>
      <c r="R34" s="40"/>
      <c r="S34" s="40"/>
      <c r="T34" s="40"/>
      <c r="U34" s="40"/>
      <c r="V34" s="40"/>
      <c r="W34" s="40"/>
      <c r="X34" s="40"/>
      <c r="Y34" s="40"/>
      <c r="Z34" s="40"/>
    </row>
    <row r="35" spans="1:26" x14ac:dyDescent="0.3">
      <c r="A35" s="40"/>
      <c r="B35" s="40"/>
      <c r="C35" s="40"/>
      <c r="N35" s="40"/>
      <c r="O35" s="40"/>
      <c r="P35" s="40"/>
      <c r="Q35" s="40"/>
      <c r="R35" s="40"/>
      <c r="S35" s="40"/>
      <c r="T35" s="40"/>
      <c r="U35" s="40"/>
      <c r="V35" s="40"/>
      <c r="W35" s="40"/>
      <c r="X35" s="40"/>
      <c r="Y35" s="40"/>
      <c r="Z35" s="40"/>
    </row>
    <row r="36" spans="1:26" x14ac:dyDescent="0.3">
      <c r="A36" s="40"/>
      <c r="B36" s="40"/>
      <c r="C36" s="40"/>
      <c r="N36" s="40"/>
      <c r="O36" s="40"/>
      <c r="P36" s="40"/>
      <c r="Q36" s="40"/>
      <c r="R36" s="40"/>
      <c r="S36" s="40"/>
      <c r="T36" s="40"/>
      <c r="U36" s="40"/>
      <c r="V36" s="40"/>
      <c r="W36" s="40"/>
      <c r="X36" s="40"/>
      <c r="Y36" s="40"/>
      <c r="Z36" s="40"/>
    </row>
    <row r="37" spans="1:26" x14ac:dyDescent="0.3">
      <c r="A37" s="40"/>
      <c r="B37" s="40"/>
      <c r="C37" s="40"/>
      <c r="N37" s="40"/>
      <c r="O37" s="40"/>
      <c r="P37" s="40"/>
      <c r="Q37" s="40"/>
      <c r="R37" s="40"/>
      <c r="S37" s="40"/>
      <c r="T37" s="40"/>
      <c r="U37" s="40"/>
      <c r="V37" s="40"/>
      <c r="W37" s="40"/>
      <c r="X37" s="40"/>
      <c r="Y37" s="40"/>
      <c r="Z37" s="40"/>
    </row>
    <row r="38" spans="1:26" x14ac:dyDescent="0.3">
      <c r="A38" s="40"/>
      <c r="B38" s="40"/>
      <c r="C38" s="40"/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40"/>
      <c r="Y38" s="40"/>
      <c r="Z38" s="40"/>
    </row>
    <row r="39" spans="1:26" x14ac:dyDescent="0.3">
      <c r="A39" s="40"/>
      <c r="B39" s="40"/>
      <c r="C39" s="40"/>
      <c r="N39" s="40"/>
      <c r="O39" s="40"/>
      <c r="P39" s="40"/>
      <c r="Q39" s="40"/>
      <c r="R39" s="40"/>
      <c r="S39" s="40"/>
      <c r="T39" s="40"/>
      <c r="U39" s="40"/>
      <c r="V39" s="40"/>
      <c r="W39" s="40"/>
      <c r="X39" s="40"/>
      <c r="Y39" s="40"/>
      <c r="Z39" s="40"/>
    </row>
    <row r="40" spans="1:26" x14ac:dyDescent="0.3">
      <c r="A40" s="40"/>
      <c r="B40" s="40"/>
      <c r="C40" s="40"/>
      <c r="N40" s="40"/>
      <c r="O40" s="40"/>
      <c r="P40" s="40"/>
      <c r="Q40" s="40"/>
      <c r="R40" s="40"/>
      <c r="S40" s="40"/>
      <c r="T40" s="40"/>
      <c r="U40" s="40"/>
      <c r="V40" s="40"/>
      <c r="W40" s="40"/>
      <c r="X40" s="40"/>
      <c r="Y40" s="40"/>
      <c r="Z40" s="40"/>
    </row>
  </sheetData>
  <sheetProtection sheet="1" objects="1" scenarios="1"/>
  <protectedRanges>
    <protectedRange sqref="D7:M22" name="Plage1"/>
  </protectedRanges>
  <conditionalFormatting sqref="A7:A13 A15:A16">
    <cfRule type="cellIs" dxfId="95" priority="3" operator="equal">
      <formula>"GB"</formula>
    </cfRule>
  </conditionalFormatting>
  <conditionalFormatting sqref="A14">
    <cfRule type="cellIs" dxfId="94" priority="2" operator="equal">
      <formula>"GB"</formula>
    </cfRule>
  </conditionalFormatting>
  <conditionalFormatting sqref="B7:B22">
    <cfRule type="cellIs" dxfId="93" priority="1" operator="equal">
      <formula>0</formula>
    </cfRule>
  </conditionalFormatting>
  <hyperlinks>
    <hyperlink ref="F1" location="'SYNTHESE PREVI'!A1" display="RETOUR SYNTHESE" xr:uid="{2430E8DE-CE78-43A9-BEE1-666D0EE9012B}"/>
  </hyperlinks>
  <pageMargins left="0.7" right="0.7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317AAB-A7BB-4913-960E-33B548183432}">
  <sheetPr codeName="Feuil13"/>
  <dimension ref="A1:Z40"/>
  <sheetViews>
    <sheetView zoomScale="90" zoomScaleNormal="90" workbookViewId="0">
      <selection activeCell="C27" sqref="C27"/>
    </sheetView>
  </sheetViews>
  <sheetFormatPr baseColWidth="10" defaultColWidth="11.44140625" defaultRowHeight="14.4" x14ac:dyDescent="0.3"/>
  <cols>
    <col min="1" max="1" width="19.44140625" style="34" customWidth="1"/>
    <col min="2" max="2" width="14" style="34" customWidth="1"/>
    <col min="3" max="3" width="11.44140625" style="34"/>
    <col min="4" max="13" width="12.109375" style="34" customWidth="1"/>
    <col min="14" max="16384" width="11.44140625" style="34"/>
  </cols>
  <sheetData>
    <row r="1" spans="1:26" ht="15" thickBot="1" x14ac:dyDescent="0.35">
      <c r="A1" s="162" t="s">
        <v>127</v>
      </c>
      <c r="B1" s="39" t="str">
        <f ca="1">INDEX(ANALYTIQUES!A2:C56,MATCH(B3,ANALYTIQUES!A2:A56,0),2)</f>
        <v>ABC SAUMANE</v>
      </c>
      <c r="C1" s="40"/>
      <c r="D1" s="33" t="s">
        <v>128</v>
      </c>
      <c r="E1" s="34">
        <f ca="1">INDEX(ANALYTIQUES!A3:D56,MATCH(B3,ANALYTIQUES!A3:A56,0),4)</f>
        <v>0</v>
      </c>
      <c r="F1" s="125" t="s">
        <v>129</v>
      </c>
      <c r="N1" s="40"/>
      <c r="O1" s="40"/>
      <c r="P1" s="40"/>
      <c r="Q1" s="40"/>
      <c r="R1" s="40"/>
      <c r="S1" s="40"/>
      <c r="T1" s="40"/>
      <c r="U1" s="40"/>
      <c r="V1" s="40"/>
      <c r="W1" s="40"/>
      <c r="X1" s="40"/>
      <c r="Y1" s="40"/>
      <c r="Z1" s="40"/>
    </row>
    <row r="2" spans="1:26" ht="15" thickBot="1" x14ac:dyDescent="0.35">
      <c r="A2" s="162" t="s">
        <v>130</v>
      </c>
      <c r="B2" s="163">
        <f>'SYNTHESE PREVI'!D1</f>
        <v>2023</v>
      </c>
      <c r="C2" s="40"/>
      <c r="D2" s="34" t="s">
        <v>131</v>
      </c>
      <c r="N2" s="40"/>
      <c r="O2" s="40"/>
      <c r="P2" s="40"/>
      <c r="Q2" s="40"/>
      <c r="R2" s="40"/>
      <c r="S2" s="40"/>
      <c r="T2" s="40"/>
      <c r="U2" s="40"/>
      <c r="V2" s="40"/>
      <c r="W2" s="40"/>
      <c r="X2" s="40"/>
      <c r="Y2" s="40"/>
      <c r="Z2" s="40"/>
    </row>
    <row r="3" spans="1:26" ht="15" thickBot="1" x14ac:dyDescent="0.35">
      <c r="A3" s="162" t="s">
        <v>132</v>
      </c>
      <c r="B3" s="164" t="str">
        <f ca="1">RIGHT(CELL("filename",A1),LEN(CELL("filename",A1))-SEARCH("]",CELL("filename",A1)))</f>
        <v>9184ABC</v>
      </c>
      <c r="C3" s="40"/>
      <c r="N3" s="40"/>
      <c r="O3" s="40"/>
      <c r="P3" s="40"/>
      <c r="Q3" s="40"/>
      <c r="R3" s="40"/>
      <c r="S3" s="40"/>
      <c r="T3" s="40"/>
      <c r="U3" s="40"/>
      <c r="V3" s="40"/>
      <c r="W3" s="40"/>
      <c r="X3" s="40"/>
      <c r="Y3" s="40"/>
      <c r="Z3" s="40"/>
    </row>
    <row r="4" spans="1:26" ht="15" thickBot="1" x14ac:dyDescent="0.35">
      <c r="A4" s="162" t="s">
        <v>133</v>
      </c>
      <c r="B4" s="165" t="str">
        <f ca="1">INDEX(ANALYTIQUES!A3:C56,MATCH(B3,ANALYTIQUES!A3:A56,0),3)</f>
        <v>à modifier dans "ANALYTIQUES"</v>
      </c>
      <c r="C4" s="40"/>
      <c r="N4" s="40"/>
      <c r="O4" s="40"/>
      <c r="P4" s="40"/>
      <c r="Q4" s="40"/>
      <c r="R4" s="40"/>
      <c r="S4" s="40"/>
      <c r="T4" s="40"/>
      <c r="U4" s="40"/>
      <c r="V4" s="40"/>
      <c r="W4" s="40"/>
      <c r="X4" s="40"/>
      <c r="Y4" s="40"/>
      <c r="Z4" s="40"/>
    </row>
    <row r="5" spans="1:26" ht="15" thickBot="1" x14ac:dyDescent="0.35">
      <c r="A5" s="40"/>
      <c r="B5" s="40"/>
      <c r="C5" s="40"/>
      <c r="N5" s="40"/>
      <c r="O5" s="40"/>
      <c r="P5" s="40"/>
      <c r="Q5" s="40"/>
      <c r="R5" s="40"/>
      <c r="S5" s="40"/>
      <c r="T5" s="40"/>
      <c r="U5" s="40"/>
      <c r="V5" s="40"/>
      <c r="W5" s="40"/>
      <c r="X5" s="40"/>
      <c r="Y5" s="40"/>
      <c r="Z5" s="40"/>
    </row>
    <row r="6" spans="1:26" ht="32.4" customHeight="1" thickBot="1" x14ac:dyDescent="0.35">
      <c r="A6" s="166" t="s">
        <v>134</v>
      </c>
      <c r="B6" s="167" t="s">
        <v>147</v>
      </c>
      <c r="C6" s="40"/>
      <c r="D6" s="126" t="s">
        <v>87</v>
      </c>
      <c r="E6" s="127" t="s">
        <v>88</v>
      </c>
      <c r="F6" s="127" t="s">
        <v>89</v>
      </c>
      <c r="G6" s="127" t="s">
        <v>136</v>
      </c>
      <c r="H6" s="127" t="s">
        <v>137</v>
      </c>
      <c r="I6" s="127" t="s">
        <v>92</v>
      </c>
      <c r="J6" s="127" t="s">
        <v>93</v>
      </c>
      <c r="K6" s="127" t="s">
        <v>94</v>
      </c>
      <c r="L6" s="128" t="s">
        <v>95</v>
      </c>
      <c r="M6" s="128" t="s">
        <v>96</v>
      </c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</row>
    <row r="7" spans="1:26" x14ac:dyDescent="0.3">
      <c r="A7" s="168" t="s">
        <v>112</v>
      </c>
      <c r="B7" s="169">
        <f>SUM(D7:M7)</f>
        <v>3</v>
      </c>
      <c r="C7" s="170"/>
      <c r="D7" s="129"/>
      <c r="E7" s="130"/>
      <c r="F7" s="130"/>
      <c r="G7" s="130">
        <v>3</v>
      </c>
      <c r="H7" s="130"/>
      <c r="I7" s="130"/>
      <c r="J7" s="130"/>
      <c r="K7" s="130"/>
      <c r="L7" s="130"/>
      <c r="M7" s="131"/>
      <c r="N7" s="40"/>
      <c r="O7" s="40"/>
      <c r="P7" s="40"/>
      <c r="Q7" s="40"/>
      <c r="R7" s="40"/>
      <c r="S7" s="40"/>
      <c r="T7" s="40"/>
      <c r="U7" s="40"/>
      <c r="V7" s="40"/>
      <c r="W7" s="40"/>
      <c r="X7" s="40"/>
      <c r="Y7" s="40"/>
      <c r="Z7" s="40"/>
    </row>
    <row r="8" spans="1:26" x14ac:dyDescent="0.3">
      <c r="A8" s="168" t="s">
        <v>113</v>
      </c>
      <c r="B8" s="169">
        <f t="shared" ref="B8:B16" si="0">SUM(D8:M8)</f>
        <v>0</v>
      </c>
      <c r="C8" s="170"/>
      <c r="D8" s="129"/>
      <c r="E8" s="130"/>
      <c r="F8" s="130"/>
      <c r="G8" s="130"/>
      <c r="H8" s="130"/>
      <c r="I8" s="130"/>
      <c r="J8" s="130"/>
      <c r="K8" s="130"/>
      <c r="L8" s="130"/>
      <c r="M8" s="131"/>
      <c r="N8" s="40"/>
      <c r="O8" s="40"/>
      <c r="P8" s="40"/>
      <c r="Q8" s="40"/>
      <c r="R8" s="40"/>
      <c r="S8" s="40"/>
      <c r="T8" s="40"/>
      <c r="U8" s="40"/>
      <c r="V8" s="40"/>
      <c r="W8" s="40"/>
      <c r="X8" s="40"/>
      <c r="Y8" s="40"/>
      <c r="Z8" s="40"/>
    </row>
    <row r="9" spans="1:26" x14ac:dyDescent="0.3">
      <c r="A9" s="168" t="s">
        <v>114</v>
      </c>
      <c r="B9" s="169">
        <f t="shared" si="0"/>
        <v>0</v>
      </c>
      <c r="C9" s="170"/>
      <c r="D9" s="129"/>
      <c r="E9" s="130"/>
      <c r="F9" s="130"/>
      <c r="G9" s="130"/>
      <c r="H9" s="130"/>
      <c r="I9" s="130"/>
      <c r="J9" s="130"/>
      <c r="K9" s="130"/>
      <c r="L9" s="130"/>
      <c r="M9" s="131"/>
      <c r="N9" s="40"/>
      <c r="O9" s="40"/>
      <c r="P9" s="40"/>
      <c r="Q9" s="40"/>
      <c r="R9" s="40"/>
      <c r="S9" s="40"/>
      <c r="T9" s="40"/>
      <c r="U9" s="40"/>
      <c r="V9" s="40"/>
      <c r="W9" s="40"/>
      <c r="X9" s="40"/>
      <c r="Y9" s="40"/>
      <c r="Z9" s="40"/>
    </row>
    <row r="10" spans="1:26" x14ac:dyDescent="0.3">
      <c r="A10" s="168" t="s">
        <v>115</v>
      </c>
      <c r="B10" s="169">
        <f t="shared" si="0"/>
        <v>0</v>
      </c>
      <c r="C10" s="170"/>
      <c r="D10" s="129"/>
      <c r="E10" s="130"/>
      <c r="F10" s="130"/>
      <c r="G10" s="130"/>
      <c r="H10" s="130"/>
      <c r="I10" s="130"/>
      <c r="J10" s="130"/>
      <c r="K10" s="130"/>
      <c r="L10" s="130"/>
      <c r="M10" s="131"/>
      <c r="N10" s="40"/>
      <c r="O10" s="40"/>
      <c r="P10" s="40"/>
      <c r="Q10" s="40"/>
      <c r="R10" s="40"/>
      <c r="S10" s="40"/>
      <c r="T10" s="40"/>
      <c r="U10" s="40"/>
      <c r="V10" s="40"/>
      <c r="W10" s="40"/>
      <c r="X10" s="40"/>
      <c r="Y10" s="40"/>
      <c r="Z10" s="40"/>
    </row>
    <row r="11" spans="1:26" x14ac:dyDescent="0.3">
      <c r="A11" s="168" t="s">
        <v>116</v>
      </c>
      <c r="B11" s="169">
        <f t="shared" si="0"/>
        <v>0</v>
      </c>
      <c r="C11" s="170"/>
      <c r="D11" s="129"/>
      <c r="E11" s="130"/>
      <c r="F11" s="130"/>
      <c r="G11" s="130"/>
      <c r="H11" s="130"/>
      <c r="I11" s="130"/>
      <c r="J11" s="130"/>
      <c r="K11" s="130"/>
      <c r="L11" s="130"/>
      <c r="M11" s="131"/>
      <c r="N11" s="40"/>
      <c r="O11" s="40"/>
      <c r="P11" s="40"/>
      <c r="Q11" s="40"/>
      <c r="R11" s="40"/>
      <c r="S11" s="40"/>
      <c r="T11" s="40"/>
      <c r="U11" s="40"/>
      <c r="V11" s="40"/>
      <c r="W11" s="40"/>
      <c r="X11" s="40"/>
      <c r="Y11" s="40"/>
      <c r="Z11" s="40"/>
    </row>
    <row r="12" spans="1:26" x14ac:dyDescent="0.3">
      <c r="A12" s="168" t="s">
        <v>117</v>
      </c>
      <c r="B12" s="169">
        <f t="shared" si="0"/>
        <v>0</v>
      </c>
      <c r="C12" s="170"/>
      <c r="D12" s="129"/>
      <c r="E12" s="130"/>
      <c r="F12" s="130"/>
      <c r="G12" s="130"/>
      <c r="H12" s="130"/>
      <c r="I12" s="130"/>
      <c r="J12" s="130"/>
      <c r="K12" s="130"/>
      <c r="L12" s="130"/>
      <c r="M12" s="131"/>
      <c r="N12" s="40"/>
      <c r="O12" s="40"/>
      <c r="P12" s="40"/>
      <c r="Q12" s="40"/>
      <c r="R12" s="40"/>
      <c r="S12" s="40"/>
      <c r="T12" s="40"/>
      <c r="U12" s="40"/>
      <c r="V12" s="40"/>
      <c r="W12" s="40"/>
      <c r="X12" s="40"/>
      <c r="Y12" s="40"/>
      <c r="Z12" s="40"/>
    </row>
    <row r="13" spans="1:26" x14ac:dyDescent="0.3">
      <c r="A13" s="168" t="s">
        <v>118</v>
      </c>
      <c r="B13" s="169">
        <f t="shared" si="0"/>
        <v>0</v>
      </c>
      <c r="C13" s="170"/>
      <c r="D13" s="129"/>
      <c r="E13" s="130"/>
      <c r="F13" s="130"/>
      <c r="G13" s="130"/>
      <c r="H13" s="130"/>
      <c r="I13" s="130"/>
      <c r="J13" s="130"/>
      <c r="K13" s="130"/>
      <c r="L13" s="130"/>
      <c r="M13" s="131"/>
      <c r="N13" s="40"/>
      <c r="O13" s="40"/>
      <c r="P13" s="40"/>
      <c r="Q13" s="40"/>
      <c r="R13" s="40"/>
      <c r="S13" s="40"/>
      <c r="T13" s="40"/>
      <c r="U13" s="40"/>
      <c r="V13" s="40"/>
      <c r="W13" s="40"/>
      <c r="X13" s="40"/>
      <c r="Y13" s="40"/>
      <c r="Z13" s="40"/>
    </row>
    <row r="14" spans="1:26" x14ac:dyDescent="0.3">
      <c r="A14" s="168" t="s">
        <v>138</v>
      </c>
      <c r="B14" s="169">
        <f t="shared" si="0"/>
        <v>0</v>
      </c>
      <c r="C14" s="170"/>
      <c r="D14" s="129"/>
      <c r="E14" s="130"/>
      <c r="F14" s="130"/>
      <c r="G14" s="130"/>
      <c r="H14" s="130"/>
      <c r="I14" s="130"/>
      <c r="J14" s="130"/>
      <c r="K14" s="130"/>
      <c r="L14" s="130"/>
      <c r="M14" s="131"/>
      <c r="N14" s="40"/>
      <c r="O14" s="40"/>
      <c r="P14" s="40"/>
      <c r="Q14" s="40"/>
      <c r="R14" s="40"/>
      <c r="S14" s="40"/>
      <c r="T14" s="40"/>
      <c r="U14" s="40"/>
      <c r="V14" s="40"/>
      <c r="W14" s="40"/>
      <c r="X14" s="40"/>
      <c r="Y14" s="40"/>
      <c r="Z14" s="40"/>
    </row>
    <row r="15" spans="1:26" x14ac:dyDescent="0.3">
      <c r="A15" s="168" t="s">
        <v>120</v>
      </c>
      <c r="B15" s="169">
        <f t="shared" si="0"/>
        <v>0</v>
      </c>
      <c r="C15" s="170"/>
      <c r="D15" s="129"/>
      <c r="E15" s="130"/>
      <c r="F15" s="130"/>
      <c r="G15" s="130"/>
      <c r="H15" s="130"/>
      <c r="I15" s="130"/>
      <c r="J15" s="130"/>
      <c r="K15" s="130"/>
      <c r="L15" s="130"/>
      <c r="M15" s="131"/>
      <c r="N15" s="40"/>
      <c r="O15" s="40"/>
      <c r="P15" s="40"/>
      <c r="Q15" s="40"/>
      <c r="R15" s="40"/>
      <c r="S15" s="40"/>
      <c r="T15" s="40"/>
      <c r="U15" s="40"/>
      <c r="V15" s="40"/>
      <c r="W15" s="40"/>
      <c r="X15" s="40"/>
      <c r="Y15" s="40"/>
      <c r="Z15" s="40"/>
    </row>
    <row r="16" spans="1:26" ht="15" thickBot="1" x14ac:dyDescent="0.35">
      <c r="A16" s="171" t="s">
        <v>139</v>
      </c>
      <c r="B16" s="172">
        <f t="shared" si="0"/>
        <v>0</v>
      </c>
      <c r="C16" s="170"/>
      <c r="D16" s="129"/>
      <c r="E16" s="130"/>
      <c r="F16" s="130"/>
      <c r="G16" s="130"/>
      <c r="H16" s="130"/>
      <c r="I16" s="130"/>
      <c r="J16" s="130"/>
      <c r="K16" s="130"/>
      <c r="L16" s="130"/>
      <c r="M16" s="131"/>
      <c r="N16" s="40"/>
      <c r="O16" s="40"/>
      <c r="P16" s="40"/>
      <c r="Q16" s="40"/>
      <c r="R16" s="40"/>
      <c r="S16" s="40"/>
      <c r="T16" s="40"/>
      <c r="U16" s="40"/>
      <c r="V16" s="40"/>
      <c r="W16" s="40"/>
      <c r="X16" s="40"/>
      <c r="Y16" s="40"/>
      <c r="Z16" s="40"/>
    </row>
    <row r="17" spans="1:26" ht="15" thickBot="1" x14ac:dyDescent="0.35">
      <c r="A17" s="40"/>
      <c r="B17" s="173"/>
      <c r="C17" s="170"/>
      <c r="D17" s="129"/>
      <c r="E17" s="130"/>
      <c r="F17" s="130"/>
      <c r="G17" s="130"/>
      <c r="H17" s="130"/>
      <c r="I17" s="130"/>
      <c r="J17" s="130"/>
      <c r="K17" s="130"/>
      <c r="L17" s="130"/>
      <c r="M17" s="131"/>
      <c r="N17" s="40"/>
      <c r="O17" s="40"/>
      <c r="P17" s="40"/>
      <c r="Q17" s="40"/>
      <c r="R17" s="40"/>
      <c r="S17" s="40"/>
      <c r="T17" s="40"/>
      <c r="U17" s="40"/>
      <c r="V17" s="40"/>
      <c r="W17" s="40"/>
      <c r="X17" s="40"/>
      <c r="Y17" s="40"/>
      <c r="Z17" s="40"/>
    </row>
    <row r="18" spans="1:26" ht="15" thickBot="1" x14ac:dyDescent="0.35">
      <c r="A18" s="166" t="s">
        <v>122</v>
      </c>
      <c r="B18" s="174">
        <f>SUM(D18:M18)</f>
        <v>0</v>
      </c>
      <c r="C18" s="170"/>
      <c r="D18" s="129"/>
      <c r="E18" s="130"/>
      <c r="F18" s="130"/>
      <c r="G18" s="130"/>
      <c r="H18" s="130"/>
      <c r="I18" s="130"/>
      <c r="J18" s="130"/>
      <c r="K18" s="130"/>
      <c r="L18" s="130"/>
      <c r="M18" s="131"/>
      <c r="N18" s="40"/>
      <c r="O18" s="40"/>
      <c r="P18" s="40"/>
      <c r="Q18" s="40"/>
      <c r="R18" s="40"/>
      <c r="S18" s="40"/>
      <c r="T18" s="40"/>
      <c r="U18" s="40"/>
      <c r="V18" s="40"/>
      <c r="W18" s="40"/>
      <c r="X18" s="40"/>
      <c r="Y18" s="40"/>
      <c r="Z18" s="40"/>
    </row>
    <row r="19" spans="1:26" ht="15" thickBot="1" x14ac:dyDescent="0.35">
      <c r="A19" s="40"/>
      <c r="B19" s="173"/>
      <c r="C19" s="170"/>
      <c r="D19" s="129"/>
      <c r="E19" s="130"/>
      <c r="F19" s="130"/>
      <c r="G19" s="130"/>
      <c r="H19" s="130"/>
      <c r="I19" s="130"/>
      <c r="J19" s="130"/>
      <c r="K19" s="130"/>
      <c r="L19" s="130"/>
      <c r="M19" s="131"/>
      <c r="N19" s="40"/>
      <c r="O19" s="40"/>
      <c r="P19" s="40"/>
      <c r="Q19" s="40"/>
      <c r="R19" s="40"/>
      <c r="S19" s="40"/>
      <c r="T19" s="40"/>
      <c r="U19" s="40"/>
      <c r="V19" s="40"/>
      <c r="W19" s="40"/>
      <c r="X19" s="40"/>
      <c r="Y19" s="40"/>
      <c r="Z19" s="40"/>
    </row>
    <row r="20" spans="1:26" ht="15" thickBot="1" x14ac:dyDescent="0.35">
      <c r="A20" s="166" t="s">
        <v>123</v>
      </c>
      <c r="B20" s="174">
        <f>SUM(D20:M20)</f>
        <v>0</v>
      </c>
      <c r="C20" s="170"/>
      <c r="D20" s="129"/>
      <c r="E20" s="130"/>
      <c r="F20" s="130"/>
      <c r="G20" s="130"/>
      <c r="H20" s="130"/>
      <c r="I20" s="130"/>
      <c r="J20" s="130"/>
      <c r="K20" s="130"/>
      <c r="L20" s="130"/>
      <c r="M20" s="131"/>
      <c r="N20" s="40"/>
      <c r="O20" s="40"/>
      <c r="P20" s="40"/>
      <c r="Q20" s="40"/>
      <c r="R20" s="40"/>
      <c r="S20" s="40"/>
      <c r="T20" s="40"/>
      <c r="U20" s="40"/>
      <c r="V20" s="40"/>
      <c r="W20" s="40"/>
      <c r="X20" s="40"/>
      <c r="Y20" s="40"/>
      <c r="Z20" s="40"/>
    </row>
    <row r="21" spans="1:26" ht="15" thickBot="1" x14ac:dyDescent="0.35">
      <c r="A21" s="40"/>
      <c r="B21" s="173"/>
      <c r="C21" s="170"/>
      <c r="D21" s="129"/>
      <c r="E21" s="130"/>
      <c r="F21" s="130"/>
      <c r="G21" s="130"/>
      <c r="H21" s="130"/>
      <c r="I21" s="130"/>
      <c r="J21" s="130"/>
      <c r="K21" s="130"/>
      <c r="L21" s="130"/>
      <c r="M21" s="131"/>
      <c r="N21" s="40"/>
      <c r="O21" s="40"/>
      <c r="P21" s="40"/>
      <c r="Q21" s="40"/>
      <c r="R21" s="40"/>
      <c r="S21" s="40"/>
      <c r="T21" s="40"/>
      <c r="U21" s="40"/>
      <c r="V21" s="40"/>
      <c r="W21" s="40"/>
      <c r="X21" s="40"/>
      <c r="Y21" s="40"/>
      <c r="Z21" s="40"/>
    </row>
    <row r="22" spans="1:26" ht="15" thickBot="1" x14ac:dyDescent="0.35">
      <c r="A22" s="166" t="s">
        <v>124</v>
      </c>
      <c r="B22" s="175">
        <f>SUM(D22:M22)</f>
        <v>0</v>
      </c>
      <c r="C22" s="170"/>
      <c r="D22" s="132"/>
      <c r="E22" s="133"/>
      <c r="F22" s="134"/>
      <c r="G22" s="133"/>
      <c r="H22" s="133"/>
      <c r="I22" s="133"/>
      <c r="J22" s="133"/>
      <c r="K22" s="133"/>
      <c r="L22" s="133"/>
      <c r="M22" s="135"/>
      <c r="N22" s="40"/>
      <c r="O22" s="40"/>
      <c r="P22" s="40"/>
      <c r="Q22" s="40"/>
      <c r="R22" s="40"/>
      <c r="S22" s="40"/>
      <c r="T22" s="40"/>
      <c r="U22" s="40"/>
      <c r="V22" s="40"/>
      <c r="W22" s="40"/>
      <c r="X22" s="40"/>
      <c r="Y22" s="40"/>
      <c r="Z22" s="40"/>
    </row>
    <row r="23" spans="1:26" x14ac:dyDescent="0.3">
      <c r="A23" s="176" t="s">
        <v>140</v>
      </c>
      <c r="B23" s="40"/>
      <c r="C23" s="40"/>
      <c r="N23" s="40"/>
      <c r="O23" s="40"/>
      <c r="P23" s="40"/>
      <c r="Q23" s="40"/>
      <c r="R23" s="40"/>
      <c r="S23" s="40"/>
      <c r="T23" s="40"/>
      <c r="U23" s="40"/>
      <c r="V23" s="40"/>
      <c r="W23" s="40"/>
      <c r="X23" s="40"/>
      <c r="Y23" s="40"/>
      <c r="Z23" s="40"/>
    </row>
    <row r="24" spans="1:26" x14ac:dyDescent="0.3">
      <c r="A24" s="40"/>
      <c r="B24" s="40"/>
      <c r="C24" s="40"/>
      <c r="N24" s="40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</row>
    <row r="25" spans="1:26" x14ac:dyDescent="0.3">
      <c r="A25" s="177" t="s">
        <v>141</v>
      </c>
      <c r="B25" s="176" t="s">
        <v>142</v>
      </c>
      <c r="C25" s="40"/>
      <c r="N25" s="40"/>
      <c r="O25" s="40"/>
      <c r="P25" s="40"/>
      <c r="Q25" s="40"/>
      <c r="R25" s="40"/>
      <c r="S25" s="40"/>
      <c r="T25" s="40"/>
      <c r="U25" s="40"/>
      <c r="V25" s="40"/>
      <c r="W25" s="40"/>
      <c r="X25" s="40"/>
      <c r="Y25" s="40"/>
      <c r="Z25" s="40"/>
    </row>
    <row r="26" spans="1:26" x14ac:dyDescent="0.3">
      <c r="A26" s="40"/>
      <c r="B26" s="40"/>
      <c r="C26" s="40"/>
      <c r="N26" s="40"/>
      <c r="O26" s="40"/>
      <c r="P26" s="40"/>
      <c r="Q26" s="40"/>
      <c r="R26" s="40"/>
      <c r="S26" s="40"/>
      <c r="T26" s="40"/>
      <c r="U26" s="40"/>
      <c r="V26" s="40"/>
      <c r="W26" s="40"/>
      <c r="X26" s="40"/>
      <c r="Y26" s="40"/>
      <c r="Z26" s="40"/>
    </row>
    <row r="27" spans="1:26" x14ac:dyDescent="0.3">
      <c r="A27" s="40"/>
      <c r="B27" s="40"/>
      <c r="C27" s="40"/>
      <c r="N27" s="40"/>
      <c r="O27" s="40"/>
      <c r="P27" s="40"/>
      <c r="Q27" s="40"/>
      <c r="R27" s="40"/>
      <c r="S27" s="40"/>
      <c r="T27" s="40"/>
      <c r="U27" s="40"/>
      <c r="V27" s="40"/>
      <c r="W27" s="40"/>
      <c r="X27" s="40"/>
      <c r="Y27" s="40"/>
      <c r="Z27" s="40"/>
    </row>
    <row r="28" spans="1:26" x14ac:dyDescent="0.3">
      <c r="A28" s="40"/>
      <c r="B28" s="40"/>
      <c r="C28" s="40"/>
      <c r="N28" s="40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Z28" s="40"/>
    </row>
    <row r="29" spans="1:26" x14ac:dyDescent="0.3">
      <c r="A29" s="40"/>
      <c r="B29" s="40"/>
      <c r="C29" s="40"/>
      <c r="N29" s="40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Z29" s="40"/>
    </row>
    <row r="30" spans="1:26" x14ac:dyDescent="0.3">
      <c r="A30" s="40"/>
      <c r="B30" s="40"/>
      <c r="C30" s="40"/>
      <c r="N30" s="40"/>
      <c r="O30" s="40"/>
      <c r="P30" s="40"/>
      <c r="Q30" s="40"/>
      <c r="R30" s="40"/>
      <c r="S30" s="40"/>
      <c r="T30" s="40"/>
      <c r="U30" s="40"/>
      <c r="V30" s="40"/>
      <c r="W30" s="40"/>
      <c r="X30" s="40"/>
      <c r="Y30" s="40"/>
      <c r="Z30" s="40"/>
    </row>
    <row r="31" spans="1:26" x14ac:dyDescent="0.3">
      <c r="A31" s="40"/>
      <c r="B31" s="40"/>
      <c r="C31" s="40"/>
      <c r="N31" s="40"/>
      <c r="O31" s="40"/>
      <c r="P31" s="40"/>
      <c r="Q31" s="40"/>
      <c r="R31" s="40"/>
      <c r="S31" s="40"/>
      <c r="T31" s="40"/>
      <c r="U31" s="40"/>
      <c r="V31" s="40"/>
      <c r="W31" s="40"/>
      <c r="X31" s="40"/>
      <c r="Y31" s="40"/>
      <c r="Z31" s="40"/>
    </row>
    <row r="32" spans="1:26" x14ac:dyDescent="0.3">
      <c r="A32" s="40"/>
      <c r="B32" s="40"/>
      <c r="C32" s="40"/>
      <c r="N32" s="40"/>
      <c r="O32" s="40"/>
      <c r="P32" s="40"/>
      <c r="Q32" s="40"/>
      <c r="R32" s="40"/>
      <c r="S32" s="40"/>
      <c r="T32" s="40"/>
      <c r="U32" s="40"/>
      <c r="V32" s="40"/>
      <c r="W32" s="40"/>
      <c r="X32" s="40"/>
      <c r="Y32" s="40"/>
      <c r="Z32" s="40"/>
    </row>
    <row r="33" spans="1:26" x14ac:dyDescent="0.3">
      <c r="A33" s="40"/>
      <c r="B33" s="40"/>
      <c r="C33" s="40"/>
      <c r="N33" s="40"/>
      <c r="O33" s="40"/>
      <c r="P33" s="40"/>
      <c r="Q33" s="40"/>
      <c r="R33" s="40"/>
      <c r="S33" s="40"/>
      <c r="T33" s="40"/>
      <c r="U33" s="40"/>
      <c r="V33" s="40"/>
      <c r="W33" s="40"/>
      <c r="X33" s="40"/>
      <c r="Y33" s="40"/>
      <c r="Z33" s="40"/>
    </row>
    <row r="34" spans="1:26" x14ac:dyDescent="0.3">
      <c r="A34" s="40"/>
      <c r="B34" s="40"/>
      <c r="C34" s="40"/>
      <c r="N34" s="40"/>
      <c r="O34" s="40"/>
      <c r="P34" s="40"/>
      <c r="Q34" s="40"/>
      <c r="R34" s="40"/>
      <c r="S34" s="40"/>
      <c r="T34" s="40"/>
      <c r="U34" s="40"/>
      <c r="V34" s="40"/>
      <c r="W34" s="40"/>
      <c r="X34" s="40"/>
      <c r="Y34" s="40"/>
      <c r="Z34" s="40"/>
    </row>
    <row r="35" spans="1:26" x14ac:dyDescent="0.3">
      <c r="A35" s="40"/>
      <c r="B35" s="40"/>
      <c r="C35" s="40"/>
      <c r="N35" s="40"/>
      <c r="O35" s="40"/>
      <c r="P35" s="40"/>
      <c r="Q35" s="40"/>
      <c r="R35" s="40"/>
      <c r="S35" s="40"/>
      <c r="T35" s="40"/>
      <c r="U35" s="40"/>
      <c r="V35" s="40"/>
      <c r="W35" s="40"/>
      <c r="X35" s="40"/>
      <c r="Y35" s="40"/>
      <c r="Z35" s="40"/>
    </row>
    <row r="36" spans="1:26" x14ac:dyDescent="0.3">
      <c r="A36" s="40"/>
      <c r="B36" s="40"/>
      <c r="C36" s="40"/>
      <c r="N36" s="40"/>
      <c r="O36" s="40"/>
      <c r="P36" s="40"/>
      <c r="Q36" s="40"/>
      <c r="R36" s="40"/>
      <c r="S36" s="40"/>
      <c r="T36" s="40"/>
      <c r="U36" s="40"/>
      <c r="V36" s="40"/>
      <c r="W36" s="40"/>
      <c r="X36" s="40"/>
      <c r="Y36" s="40"/>
      <c r="Z36" s="40"/>
    </row>
    <row r="37" spans="1:26" x14ac:dyDescent="0.3">
      <c r="A37" s="40"/>
      <c r="B37" s="40"/>
      <c r="C37" s="40"/>
      <c r="N37" s="40"/>
      <c r="O37" s="40"/>
      <c r="P37" s="40"/>
      <c r="Q37" s="40"/>
      <c r="R37" s="40"/>
      <c r="S37" s="40"/>
      <c r="T37" s="40"/>
      <c r="U37" s="40"/>
      <c r="V37" s="40"/>
      <c r="W37" s="40"/>
      <c r="X37" s="40"/>
      <c r="Y37" s="40"/>
      <c r="Z37" s="40"/>
    </row>
    <row r="38" spans="1:26" x14ac:dyDescent="0.3">
      <c r="A38" s="40"/>
      <c r="B38" s="40"/>
      <c r="C38" s="40"/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40"/>
      <c r="Y38" s="40"/>
      <c r="Z38" s="40"/>
    </row>
    <row r="39" spans="1:26" x14ac:dyDescent="0.3">
      <c r="A39" s="40"/>
      <c r="B39" s="40"/>
      <c r="C39" s="40"/>
      <c r="N39" s="40"/>
      <c r="O39" s="40"/>
      <c r="P39" s="40"/>
      <c r="Q39" s="40"/>
      <c r="R39" s="40"/>
      <c r="S39" s="40"/>
      <c r="T39" s="40"/>
      <c r="U39" s="40"/>
      <c r="V39" s="40"/>
      <c r="W39" s="40"/>
      <c r="X39" s="40"/>
      <c r="Y39" s="40"/>
      <c r="Z39" s="40"/>
    </row>
    <row r="40" spans="1:26" x14ac:dyDescent="0.3">
      <c r="A40" s="40"/>
      <c r="B40" s="40"/>
      <c r="C40" s="40"/>
      <c r="N40" s="40"/>
      <c r="O40" s="40"/>
      <c r="P40" s="40"/>
      <c r="Q40" s="40"/>
      <c r="R40" s="40"/>
      <c r="S40" s="40"/>
      <c r="T40" s="40"/>
      <c r="U40" s="40"/>
      <c r="V40" s="40"/>
      <c r="W40" s="40"/>
      <c r="X40" s="40"/>
      <c r="Y40" s="40"/>
      <c r="Z40" s="40"/>
    </row>
  </sheetData>
  <sheetProtection sheet="1" objects="1" scenarios="1"/>
  <protectedRanges>
    <protectedRange sqref="D7:M22" name="Plage1"/>
  </protectedRanges>
  <conditionalFormatting sqref="A7:A13 A15:A16">
    <cfRule type="cellIs" dxfId="92" priority="3" operator="equal">
      <formula>"GB"</formula>
    </cfRule>
  </conditionalFormatting>
  <conditionalFormatting sqref="A14">
    <cfRule type="cellIs" dxfId="91" priority="2" operator="equal">
      <formula>"GB"</formula>
    </cfRule>
  </conditionalFormatting>
  <conditionalFormatting sqref="B7:B22">
    <cfRule type="cellIs" dxfId="90" priority="1" operator="equal">
      <formula>0</formula>
    </cfRule>
  </conditionalFormatting>
  <hyperlinks>
    <hyperlink ref="F1" location="'SYNTHESE PREVI'!A1" display="RETOUR SYNTHESE" xr:uid="{00EC7684-DA0A-4A2E-824B-C763608D2089}"/>
  </hyperlinks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3E573F-AE30-4DCA-B9A7-D8A47601B622}">
  <sheetPr codeName="Feuil14"/>
  <dimension ref="A1:Z40"/>
  <sheetViews>
    <sheetView zoomScale="90" zoomScaleNormal="90" workbookViewId="0">
      <selection activeCell="C27" sqref="C27"/>
    </sheetView>
  </sheetViews>
  <sheetFormatPr baseColWidth="10" defaultColWidth="11.44140625" defaultRowHeight="14.4" x14ac:dyDescent="0.3"/>
  <cols>
    <col min="1" max="1" width="19.44140625" style="34" customWidth="1"/>
    <col min="2" max="2" width="14" style="34" customWidth="1"/>
    <col min="3" max="3" width="11.44140625" style="34"/>
    <col min="4" max="13" width="12.109375" style="34" customWidth="1"/>
    <col min="14" max="16384" width="11.44140625" style="34"/>
  </cols>
  <sheetData>
    <row r="1" spans="1:26" ht="15" thickBot="1" x14ac:dyDescent="0.35">
      <c r="A1" s="162" t="s">
        <v>127</v>
      </c>
      <c r="B1" s="39" t="str">
        <f ca="1">INDEX(ANALYTIQUES!A2:C56,MATCH(B3,ANALYTIQUES!A2:A56,0),2)</f>
        <v>ANIMATION ZH</v>
      </c>
      <c r="C1" s="40"/>
      <c r="D1" s="33" t="s">
        <v>128</v>
      </c>
      <c r="E1" s="34">
        <f ca="1">INDEX(ANALYTIQUES!A3:D56,MATCH(B3,ANALYTIQUES!A3:A56,0),4)</f>
        <v>2022</v>
      </c>
      <c r="F1" s="125" t="s">
        <v>129</v>
      </c>
      <c r="N1" s="40"/>
      <c r="O1" s="40"/>
      <c r="P1" s="40"/>
      <c r="Q1" s="40"/>
      <c r="R1" s="40"/>
      <c r="S1" s="40"/>
      <c r="T1" s="40"/>
      <c r="U1" s="40"/>
      <c r="V1" s="40"/>
      <c r="W1" s="40"/>
      <c r="X1" s="40"/>
      <c r="Y1" s="40"/>
      <c r="Z1" s="40"/>
    </row>
    <row r="2" spans="1:26" ht="15" thickBot="1" x14ac:dyDescent="0.35">
      <c r="A2" s="162" t="s">
        <v>130</v>
      </c>
      <c r="B2" s="163">
        <f>'SYNTHESE PREVI'!D1</f>
        <v>2023</v>
      </c>
      <c r="C2" s="40"/>
      <c r="D2" s="34" t="s">
        <v>131</v>
      </c>
      <c r="N2" s="40"/>
      <c r="O2" s="40"/>
      <c r="P2" s="40"/>
      <c r="Q2" s="40"/>
      <c r="R2" s="40"/>
      <c r="S2" s="40"/>
      <c r="T2" s="40"/>
      <c r="U2" s="40"/>
      <c r="V2" s="40"/>
      <c r="W2" s="40"/>
      <c r="X2" s="40"/>
      <c r="Y2" s="40"/>
      <c r="Z2" s="40"/>
    </row>
    <row r="3" spans="1:26" ht="15" thickBot="1" x14ac:dyDescent="0.35">
      <c r="A3" s="162" t="s">
        <v>132</v>
      </c>
      <c r="B3" s="164" t="str">
        <f ca="1">RIGHT(CELL("filename",A1),LEN(CELL("filename",A1))-SEARCH("]",CELL("filename",A1)))</f>
        <v>9184AZ</v>
      </c>
      <c r="C3" s="40"/>
      <c r="N3" s="40"/>
      <c r="O3" s="40"/>
      <c r="P3" s="40"/>
      <c r="Q3" s="40"/>
      <c r="R3" s="40"/>
      <c r="S3" s="40"/>
      <c r="T3" s="40"/>
      <c r="U3" s="40"/>
      <c r="V3" s="40"/>
      <c r="W3" s="40"/>
      <c r="X3" s="40"/>
      <c r="Y3" s="40"/>
      <c r="Z3" s="40"/>
    </row>
    <row r="4" spans="1:26" ht="15" thickBot="1" x14ac:dyDescent="0.35">
      <c r="A4" s="162" t="s">
        <v>133</v>
      </c>
      <c r="B4" s="165" t="str">
        <f ca="1">INDEX(ANALYTIQUES!A3:C56,MATCH(B3,ANALYTIQUES!A3:A56,0),3)</f>
        <v>Grégorie LANDRU</v>
      </c>
      <c r="C4" s="40"/>
      <c r="N4" s="40"/>
      <c r="O4" s="40"/>
      <c r="P4" s="40"/>
      <c r="Q4" s="40"/>
      <c r="R4" s="40"/>
      <c r="S4" s="40"/>
      <c r="T4" s="40"/>
      <c r="U4" s="40"/>
      <c r="V4" s="40"/>
      <c r="W4" s="40"/>
      <c r="X4" s="40"/>
      <c r="Y4" s="40"/>
      <c r="Z4" s="40"/>
    </row>
    <row r="5" spans="1:26" ht="15" thickBot="1" x14ac:dyDescent="0.35">
      <c r="A5" s="40"/>
      <c r="B5" s="40"/>
      <c r="C5" s="40"/>
      <c r="N5" s="40"/>
      <c r="O5" s="40"/>
      <c r="P5" s="40"/>
      <c r="Q5" s="40"/>
      <c r="R5" s="40"/>
      <c r="S5" s="40"/>
      <c r="T5" s="40"/>
      <c r="U5" s="40"/>
      <c r="V5" s="40"/>
      <c r="W5" s="40"/>
      <c r="X5" s="40"/>
      <c r="Y5" s="40"/>
      <c r="Z5" s="40"/>
    </row>
    <row r="6" spans="1:26" ht="32.4" customHeight="1" thickBot="1" x14ac:dyDescent="0.35">
      <c r="A6" s="166" t="s">
        <v>134</v>
      </c>
      <c r="B6" s="167" t="s">
        <v>147</v>
      </c>
      <c r="C6" s="40"/>
      <c r="D6" s="126" t="s">
        <v>87</v>
      </c>
      <c r="E6" s="127" t="s">
        <v>88</v>
      </c>
      <c r="F6" s="127" t="s">
        <v>89</v>
      </c>
      <c r="G6" s="127" t="s">
        <v>136</v>
      </c>
      <c r="H6" s="127" t="s">
        <v>137</v>
      </c>
      <c r="I6" s="127" t="s">
        <v>92</v>
      </c>
      <c r="J6" s="127" t="s">
        <v>93</v>
      </c>
      <c r="K6" s="127" t="s">
        <v>94</v>
      </c>
      <c r="L6" s="128" t="s">
        <v>95</v>
      </c>
      <c r="M6" s="128" t="s">
        <v>96</v>
      </c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</row>
    <row r="7" spans="1:26" x14ac:dyDescent="0.3">
      <c r="A7" s="168" t="s">
        <v>112</v>
      </c>
      <c r="B7" s="169">
        <f>SUM(D7:M7)</f>
        <v>0</v>
      </c>
      <c r="C7" s="170"/>
      <c r="D7" s="129"/>
      <c r="E7" s="130"/>
      <c r="F7" s="130"/>
      <c r="G7" s="130"/>
      <c r="H7" s="130"/>
      <c r="I7" s="130"/>
      <c r="J7" s="130"/>
      <c r="K7" s="130"/>
      <c r="L7" s="130"/>
      <c r="M7" s="131"/>
      <c r="N7" s="40"/>
      <c r="O7" s="40"/>
      <c r="P7" s="40"/>
      <c r="Q7" s="40"/>
      <c r="R7" s="40"/>
      <c r="S7" s="40"/>
      <c r="T7" s="40"/>
      <c r="U7" s="40"/>
      <c r="V7" s="40"/>
      <c r="W7" s="40"/>
      <c r="X7" s="40"/>
      <c r="Y7" s="40"/>
      <c r="Z7" s="40"/>
    </row>
    <row r="8" spans="1:26" x14ac:dyDescent="0.3">
      <c r="A8" s="168" t="s">
        <v>113</v>
      </c>
      <c r="B8" s="169">
        <f t="shared" ref="B8:B16" si="0">SUM(D8:M8)</f>
        <v>0</v>
      </c>
      <c r="C8" s="170"/>
      <c r="D8" s="129"/>
      <c r="E8" s="130"/>
      <c r="F8" s="130"/>
      <c r="G8" s="130"/>
      <c r="H8" s="130"/>
      <c r="I8" s="130"/>
      <c r="J8" s="130"/>
      <c r="K8" s="130"/>
      <c r="L8" s="130"/>
      <c r="M8" s="131"/>
      <c r="N8" s="40"/>
      <c r="O8" s="40"/>
      <c r="P8" s="40"/>
      <c r="Q8" s="40"/>
      <c r="R8" s="40"/>
      <c r="S8" s="40"/>
      <c r="T8" s="40"/>
      <c r="U8" s="40"/>
      <c r="V8" s="40"/>
      <c r="W8" s="40"/>
      <c r="X8" s="40"/>
      <c r="Y8" s="40"/>
      <c r="Z8" s="40"/>
    </row>
    <row r="9" spans="1:26" x14ac:dyDescent="0.3">
      <c r="A9" s="168" t="s">
        <v>114</v>
      </c>
      <c r="B9" s="169">
        <f t="shared" si="0"/>
        <v>0</v>
      </c>
      <c r="C9" s="170"/>
      <c r="D9" s="129"/>
      <c r="E9" s="130"/>
      <c r="F9" s="130"/>
      <c r="G9" s="130"/>
      <c r="H9" s="130"/>
      <c r="I9" s="130"/>
      <c r="J9" s="130"/>
      <c r="K9" s="130"/>
      <c r="L9" s="130"/>
      <c r="M9" s="131"/>
      <c r="N9" s="40"/>
      <c r="O9" s="40"/>
      <c r="P9" s="40"/>
      <c r="Q9" s="40"/>
      <c r="R9" s="40"/>
      <c r="S9" s="40"/>
      <c r="T9" s="40"/>
      <c r="U9" s="40"/>
      <c r="V9" s="40"/>
      <c r="W9" s="40"/>
      <c r="X9" s="40"/>
      <c r="Y9" s="40"/>
      <c r="Z9" s="40"/>
    </row>
    <row r="10" spans="1:26" x14ac:dyDescent="0.3">
      <c r="A10" s="168" t="s">
        <v>115</v>
      </c>
      <c r="B10" s="169">
        <f t="shared" si="0"/>
        <v>0</v>
      </c>
      <c r="C10" s="170"/>
      <c r="D10" s="129"/>
      <c r="E10" s="130"/>
      <c r="F10" s="130"/>
      <c r="G10" s="130"/>
      <c r="H10" s="130"/>
      <c r="I10" s="130"/>
      <c r="J10" s="130"/>
      <c r="K10" s="130"/>
      <c r="L10" s="130"/>
      <c r="M10" s="131"/>
      <c r="N10" s="40"/>
      <c r="O10" s="40"/>
      <c r="P10" s="40"/>
      <c r="Q10" s="40"/>
      <c r="R10" s="40"/>
      <c r="S10" s="40"/>
      <c r="T10" s="40"/>
      <c r="U10" s="40"/>
      <c r="V10" s="40"/>
      <c r="W10" s="40"/>
      <c r="X10" s="40"/>
      <c r="Y10" s="40"/>
      <c r="Z10" s="40"/>
    </row>
    <row r="11" spans="1:26" x14ac:dyDescent="0.3">
      <c r="A11" s="168" t="s">
        <v>116</v>
      </c>
      <c r="B11" s="169">
        <f t="shared" si="0"/>
        <v>0</v>
      </c>
      <c r="C11" s="170"/>
      <c r="D11" s="129"/>
      <c r="E11" s="130"/>
      <c r="F11" s="130"/>
      <c r="G11" s="130"/>
      <c r="H11" s="130"/>
      <c r="I11" s="130"/>
      <c r="J11" s="130"/>
      <c r="K11" s="130"/>
      <c r="L11" s="130"/>
      <c r="M11" s="131"/>
      <c r="N11" s="40"/>
      <c r="O11" s="40"/>
      <c r="P11" s="40"/>
      <c r="Q11" s="40"/>
      <c r="R11" s="40"/>
      <c r="S11" s="40"/>
      <c r="T11" s="40"/>
      <c r="U11" s="40"/>
      <c r="V11" s="40"/>
      <c r="W11" s="40"/>
      <c r="X11" s="40"/>
      <c r="Y11" s="40"/>
      <c r="Z11" s="40"/>
    </row>
    <row r="12" spans="1:26" x14ac:dyDescent="0.3">
      <c r="A12" s="168" t="s">
        <v>117</v>
      </c>
      <c r="B12" s="169">
        <f t="shared" si="0"/>
        <v>0</v>
      </c>
      <c r="C12" s="170"/>
      <c r="D12" s="129"/>
      <c r="E12" s="130"/>
      <c r="F12" s="130"/>
      <c r="G12" s="130"/>
      <c r="H12" s="130"/>
      <c r="I12" s="130"/>
      <c r="J12" s="130"/>
      <c r="K12" s="130"/>
      <c r="L12" s="130"/>
      <c r="M12" s="131"/>
      <c r="N12" s="40"/>
      <c r="O12" s="40"/>
      <c r="P12" s="40"/>
      <c r="Q12" s="40"/>
      <c r="R12" s="40"/>
      <c r="S12" s="40"/>
      <c r="T12" s="40"/>
      <c r="U12" s="40"/>
      <c r="V12" s="40"/>
      <c r="W12" s="40"/>
      <c r="X12" s="40"/>
      <c r="Y12" s="40"/>
      <c r="Z12" s="40"/>
    </row>
    <row r="13" spans="1:26" x14ac:dyDescent="0.3">
      <c r="A13" s="168" t="s">
        <v>118</v>
      </c>
      <c r="B13" s="169">
        <f t="shared" si="0"/>
        <v>0</v>
      </c>
      <c r="C13" s="170"/>
      <c r="D13" s="129"/>
      <c r="E13" s="130"/>
      <c r="F13" s="130"/>
      <c r="G13" s="130"/>
      <c r="H13" s="130"/>
      <c r="I13" s="130"/>
      <c r="J13" s="130"/>
      <c r="K13" s="130"/>
      <c r="L13" s="130"/>
      <c r="M13" s="131"/>
      <c r="N13" s="40"/>
      <c r="O13" s="40"/>
      <c r="P13" s="40"/>
      <c r="Q13" s="40"/>
      <c r="R13" s="40"/>
      <c r="S13" s="40"/>
      <c r="T13" s="40"/>
      <c r="U13" s="40"/>
      <c r="V13" s="40"/>
      <c r="W13" s="40"/>
      <c r="X13" s="40"/>
      <c r="Y13" s="40"/>
      <c r="Z13" s="40"/>
    </row>
    <row r="14" spans="1:26" x14ac:dyDescent="0.3">
      <c r="A14" s="168" t="s">
        <v>138</v>
      </c>
      <c r="B14" s="169">
        <f t="shared" si="0"/>
        <v>0</v>
      </c>
      <c r="C14" s="170"/>
      <c r="D14" s="129"/>
      <c r="E14" s="130"/>
      <c r="F14" s="130"/>
      <c r="G14" s="130"/>
      <c r="H14" s="130"/>
      <c r="I14" s="130"/>
      <c r="J14" s="130"/>
      <c r="K14" s="130"/>
      <c r="L14" s="130"/>
      <c r="M14" s="131"/>
      <c r="N14" s="40"/>
      <c r="O14" s="40"/>
      <c r="P14" s="40"/>
      <c r="Q14" s="40"/>
      <c r="R14" s="40"/>
      <c r="S14" s="40"/>
      <c r="T14" s="40"/>
      <c r="U14" s="40"/>
      <c r="V14" s="40"/>
      <c r="W14" s="40"/>
      <c r="X14" s="40"/>
      <c r="Y14" s="40"/>
      <c r="Z14" s="40"/>
    </row>
    <row r="15" spans="1:26" x14ac:dyDescent="0.3">
      <c r="A15" s="168" t="s">
        <v>120</v>
      </c>
      <c r="B15" s="169">
        <f t="shared" si="0"/>
        <v>0</v>
      </c>
      <c r="C15" s="170"/>
      <c r="D15" s="129"/>
      <c r="E15" s="130"/>
      <c r="F15" s="130"/>
      <c r="G15" s="130"/>
      <c r="H15" s="130"/>
      <c r="I15" s="130"/>
      <c r="J15" s="130"/>
      <c r="K15" s="130"/>
      <c r="L15" s="130"/>
      <c r="M15" s="131"/>
      <c r="N15" s="40"/>
      <c r="O15" s="40"/>
      <c r="P15" s="40"/>
      <c r="Q15" s="40"/>
      <c r="R15" s="40"/>
      <c r="S15" s="40"/>
      <c r="T15" s="40"/>
      <c r="U15" s="40"/>
      <c r="V15" s="40"/>
      <c r="W15" s="40"/>
      <c r="X15" s="40"/>
      <c r="Y15" s="40"/>
      <c r="Z15" s="40"/>
    </row>
    <row r="16" spans="1:26" ht="15" thickBot="1" x14ac:dyDescent="0.35">
      <c r="A16" s="171" t="s">
        <v>139</v>
      </c>
      <c r="B16" s="172">
        <f t="shared" si="0"/>
        <v>0</v>
      </c>
      <c r="C16" s="170"/>
      <c r="D16" s="129"/>
      <c r="E16" s="130"/>
      <c r="F16" s="130"/>
      <c r="G16" s="130"/>
      <c r="H16" s="130"/>
      <c r="I16" s="130"/>
      <c r="J16" s="130"/>
      <c r="K16" s="130"/>
      <c r="L16" s="130"/>
      <c r="M16" s="131"/>
      <c r="N16" s="40"/>
      <c r="O16" s="40"/>
      <c r="P16" s="40"/>
      <c r="Q16" s="40"/>
      <c r="R16" s="40"/>
      <c r="S16" s="40"/>
      <c r="T16" s="40"/>
      <c r="U16" s="40"/>
      <c r="V16" s="40"/>
      <c r="W16" s="40"/>
      <c r="X16" s="40"/>
      <c r="Y16" s="40"/>
      <c r="Z16" s="40"/>
    </row>
    <row r="17" spans="1:26" ht="15" thickBot="1" x14ac:dyDescent="0.35">
      <c r="A17" s="40"/>
      <c r="B17" s="173"/>
      <c r="C17" s="170"/>
      <c r="D17" s="129"/>
      <c r="E17" s="130"/>
      <c r="F17" s="130"/>
      <c r="G17" s="130"/>
      <c r="H17" s="130"/>
      <c r="I17" s="130"/>
      <c r="J17" s="130"/>
      <c r="K17" s="130"/>
      <c r="L17" s="130"/>
      <c r="M17" s="131"/>
      <c r="N17" s="40"/>
      <c r="O17" s="40"/>
      <c r="P17" s="40"/>
      <c r="Q17" s="40"/>
      <c r="R17" s="40"/>
      <c r="S17" s="40"/>
      <c r="T17" s="40"/>
      <c r="U17" s="40"/>
      <c r="V17" s="40"/>
      <c r="W17" s="40"/>
      <c r="X17" s="40"/>
      <c r="Y17" s="40"/>
      <c r="Z17" s="40"/>
    </row>
    <row r="18" spans="1:26" ht="15" thickBot="1" x14ac:dyDescent="0.35">
      <c r="A18" s="166" t="s">
        <v>122</v>
      </c>
      <c r="B18" s="174">
        <f>SUM(D18:M18)</f>
        <v>0</v>
      </c>
      <c r="C18" s="170"/>
      <c r="D18" s="129"/>
      <c r="E18" s="130"/>
      <c r="F18" s="130"/>
      <c r="G18" s="130"/>
      <c r="H18" s="130"/>
      <c r="I18" s="130"/>
      <c r="J18" s="130"/>
      <c r="K18" s="130"/>
      <c r="L18" s="130"/>
      <c r="M18" s="131"/>
      <c r="N18" s="40"/>
      <c r="O18" s="40"/>
      <c r="P18" s="40"/>
      <c r="Q18" s="40"/>
      <c r="R18" s="40"/>
      <c r="S18" s="40"/>
      <c r="T18" s="40"/>
      <c r="U18" s="40"/>
      <c r="V18" s="40"/>
      <c r="W18" s="40"/>
      <c r="X18" s="40"/>
      <c r="Y18" s="40"/>
      <c r="Z18" s="40"/>
    </row>
    <row r="19" spans="1:26" ht="15" thickBot="1" x14ac:dyDescent="0.35">
      <c r="A19" s="40"/>
      <c r="B19" s="173"/>
      <c r="C19" s="170"/>
      <c r="D19" s="129"/>
      <c r="E19" s="130"/>
      <c r="F19" s="130"/>
      <c r="G19" s="130"/>
      <c r="H19" s="130"/>
      <c r="I19" s="130"/>
      <c r="J19" s="130"/>
      <c r="K19" s="130"/>
      <c r="L19" s="130"/>
      <c r="M19" s="131"/>
      <c r="N19" s="40"/>
      <c r="O19" s="40"/>
      <c r="P19" s="40"/>
      <c r="Q19" s="40"/>
      <c r="R19" s="40"/>
      <c r="S19" s="40"/>
      <c r="T19" s="40"/>
      <c r="U19" s="40"/>
      <c r="V19" s="40"/>
      <c r="W19" s="40"/>
      <c r="X19" s="40"/>
      <c r="Y19" s="40"/>
      <c r="Z19" s="40"/>
    </row>
    <row r="20" spans="1:26" ht="15" thickBot="1" x14ac:dyDescent="0.35">
      <c r="A20" s="166" t="s">
        <v>123</v>
      </c>
      <c r="B20" s="174">
        <f>SUM(D20:M20)</f>
        <v>0</v>
      </c>
      <c r="C20" s="170"/>
      <c r="D20" s="129"/>
      <c r="E20" s="130"/>
      <c r="F20" s="130"/>
      <c r="G20" s="130"/>
      <c r="H20" s="130"/>
      <c r="I20" s="130"/>
      <c r="J20" s="130"/>
      <c r="K20" s="130"/>
      <c r="L20" s="130"/>
      <c r="M20" s="131"/>
      <c r="N20" s="40"/>
      <c r="O20" s="40"/>
      <c r="P20" s="40"/>
      <c r="Q20" s="40"/>
      <c r="R20" s="40"/>
      <c r="S20" s="40"/>
      <c r="T20" s="40"/>
      <c r="U20" s="40"/>
      <c r="V20" s="40"/>
      <c r="W20" s="40"/>
      <c r="X20" s="40"/>
      <c r="Y20" s="40"/>
      <c r="Z20" s="40"/>
    </row>
    <row r="21" spans="1:26" ht="15" thickBot="1" x14ac:dyDescent="0.35">
      <c r="A21" s="40"/>
      <c r="B21" s="173"/>
      <c r="C21" s="170"/>
      <c r="D21" s="129"/>
      <c r="E21" s="130"/>
      <c r="F21" s="130"/>
      <c r="G21" s="130"/>
      <c r="H21" s="130"/>
      <c r="I21" s="130"/>
      <c r="J21" s="130"/>
      <c r="K21" s="130"/>
      <c r="L21" s="130"/>
      <c r="M21" s="131"/>
      <c r="N21" s="40"/>
      <c r="O21" s="40"/>
      <c r="P21" s="40"/>
      <c r="Q21" s="40"/>
      <c r="R21" s="40"/>
      <c r="S21" s="40"/>
      <c r="T21" s="40"/>
      <c r="U21" s="40"/>
      <c r="V21" s="40"/>
      <c r="W21" s="40"/>
      <c r="X21" s="40"/>
      <c r="Y21" s="40"/>
      <c r="Z21" s="40"/>
    </row>
    <row r="22" spans="1:26" ht="15" thickBot="1" x14ac:dyDescent="0.35">
      <c r="A22" s="166" t="s">
        <v>124</v>
      </c>
      <c r="B22" s="175">
        <f>SUM(D22:M22)</f>
        <v>126</v>
      </c>
      <c r="C22" s="170"/>
      <c r="D22" s="132"/>
      <c r="E22" s="133"/>
      <c r="F22" s="134">
        <v>126</v>
      </c>
      <c r="G22" s="133"/>
      <c r="H22" s="133"/>
      <c r="I22" s="133"/>
      <c r="J22" s="133"/>
      <c r="K22" s="133"/>
      <c r="L22" s="133"/>
      <c r="M22" s="135"/>
      <c r="N22" s="40"/>
      <c r="O22" s="40"/>
      <c r="P22" s="40"/>
      <c r="Q22" s="40"/>
      <c r="R22" s="40"/>
      <c r="S22" s="40"/>
      <c r="T22" s="40"/>
      <c r="U22" s="40"/>
      <c r="V22" s="40"/>
      <c r="W22" s="40"/>
      <c r="X22" s="40"/>
      <c r="Y22" s="40"/>
      <c r="Z22" s="40"/>
    </row>
    <row r="23" spans="1:26" x14ac:dyDescent="0.3">
      <c r="A23" s="176" t="s">
        <v>140</v>
      </c>
      <c r="B23" s="40"/>
      <c r="C23" s="40"/>
      <c r="N23" s="40"/>
      <c r="O23" s="40"/>
      <c r="P23" s="40"/>
      <c r="Q23" s="40"/>
      <c r="R23" s="40"/>
      <c r="S23" s="40"/>
      <c r="T23" s="40"/>
      <c r="U23" s="40"/>
      <c r="V23" s="40"/>
      <c r="W23" s="40"/>
      <c r="X23" s="40"/>
      <c r="Y23" s="40"/>
      <c r="Z23" s="40"/>
    </row>
    <row r="24" spans="1:26" x14ac:dyDescent="0.3">
      <c r="A24" s="40"/>
      <c r="B24" s="40"/>
      <c r="C24" s="40"/>
      <c r="N24" s="40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</row>
    <row r="25" spans="1:26" x14ac:dyDescent="0.3">
      <c r="A25" s="177" t="s">
        <v>141</v>
      </c>
      <c r="B25" s="176" t="s">
        <v>142</v>
      </c>
      <c r="C25" s="40"/>
      <c r="N25" s="40"/>
      <c r="O25" s="40"/>
      <c r="P25" s="40"/>
      <c r="Q25" s="40"/>
      <c r="R25" s="40"/>
      <c r="S25" s="40"/>
      <c r="T25" s="40"/>
      <c r="U25" s="40"/>
      <c r="V25" s="40"/>
      <c r="W25" s="40"/>
      <c r="X25" s="40"/>
      <c r="Y25" s="40"/>
      <c r="Z25" s="40"/>
    </row>
    <row r="26" spans="1:26" x14ac:dyDescent="0.3">
      <c r="A26" s="40"/>
      <c r="B26" s="40"/>
      <c r="C26" s="40"/>
      <c r="N26" s="40"/>
      <c r="O26" s="40"/>
      <c r="P26" s="40"/>
      <c r="Q26" s="40"/>
      <c r="R26" s="40"/>
      <c r="S26" s="40"/>
      <c r="T26" s="40"/>
      <c r="U26" s="40"/>
      <c r="V26" s="40"/>
      <c r="W26" s="40"/>
      <c r="X26" s="40"/>
      <c r="Y26" s="40"/>
      <c r="Z26" s="40"/>
    </row>
    <row r="27" spans="1:26" x14ac:dyDescent="0.3">
      <c r="A27" s="40"/>
      <c r="B27" s="40"/>
      <c r="C27" s="40"/>
      <c r="N27" s="40"/>
      <c r="O27" s="40"/>
      <c r="P27" s="40"/>
      <c r="Q27" s="40"/>
      <c r="R27" s="40"/>
      <c r="S27" s="40"/>
      <c r="T27" s="40"/>
      <c r="U27" s="40"/>
      <c r="V27" s="40"/>
      <c r="W27" s="40"/>
      <c r="X27" s="40"/>
      <c r="Y27" s="40"/>
      <c r="Z27" s="40"/>
    </row>
    <row r="28" spans="1:26" x14ac:dyDescent="0.3">
      <c r="A28" s="40"/>
      <c r="B28" s="40"/>
      <c r="C28" s="40"/>
      <c r="N28" s="40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Z28" s="40"/>
    </row>
    <row r="29" spans="1:26" x14ac:dyDescent="0.3">
      <c r="A29" s="40"/>
      <c r="B29" s="40"/>
      <c r="C29" s="40"/>
      <c r="N29" s="40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Z29" s="40"/>
    </row>
    <row r="30" spans="1:26" x14ac:dyDescent="0.3">
      <c r="A30" s="40"/>
      <c r="B30" s="40"/>
      <c r="C30" s="40"/>
      <c r="N30" s="40"/>
      <c r="O30" s="40"/>
      <c r="P30" s="40"/>
      <c r="Q30" s="40"/>
      <c r="R30" s="40"/>
      <c r="S30" s="40"/>
      <c r="T30" s="40"/>
      <c r="U30" s="40"/>
      <c r="V30" s="40"/>
      <c r="W30" s="40"/>
      <c r="X30" s="40"/>
      <c r="Y30" s="40"/>
      <c r="Z30" s="40"/>
    </row>
    <row r="31" spans="1:26" x14ac:dyDescent="0.3">
      <c r="A31" s="40"/>
      <c r="B31" s="40"/>
      <c r="C31" s="40"/>
      <c r="N31" s="40"/>
      <c r="O31" s="40"/>
      <c r="P31" s="40"/>
      <c r="Q31" s="40"/>
      <c r="R31" s="40"/>
      <c r="S31" s="40"/>
      <c r="T31" s="40"/>
      <c r="U31" s="40"/>
      <c r="V31" s="40"/>
      <c r="W31" s="40"/>
      <c r="X31" s="40"/>
      <c r="Y31" s="40"/>
      <c r="Z31" s="40"/>
    </row>
    <row r="32" spans="1:26" x14ac:dyDescent="0.3">
      <c r="A32" s="40"/>
      <c r="B32" s="40"/>
      <c r="C32" s="40"/>
      <c r="N32" s="40"/>
      <c r="O32" s="40"/>
      <c r="P32" s="40"/>
      <c r="Q32" s="40"/>
      <c r="R32" s="40"/>
      <c r="S32" s="40"/>
      <c r="T32" s="40"/>
      <c r="U32" s="40"/>
      <c r="V32" s="40"/>
      <c r="W32" s="40"/>
      <c r="X32" s="40"/>
      <c r="Y32" s="40"/>
      <c r="Z32" s="40"/>
    </row>
    <row r="33" spans="1:26" x14ac:dyDescent="0.3">
      <c r="A33" s="40"/>
      <c r="B33" s="40"/>
      <c r="C33" s="40"/>
      <c r="N33" s="40"/>
      <c r="O33" s="40"/>
      <c r="P33" s="40"/>
      <c r="Q33" s="40"/>
      <c r="R33" s="40"/>
      <c r="S33" s="40"/>
      <c r="T33" s="40"/>
      <c r="U33" s="40"/>
      <c r="V33" s="40"/>
      <c r="W33" s="40"/>
      <c r="X33" s="40"/>
      <c r="Y33" s="40"/>
      <c r="Z33" s="40"/>
    </row>
    <row r="34" spans="1:26" x14ac:dyDescent="0.3">
      <c r="A34" s="40"/>
      <c r="B34" s="40"/>
      <c r="C34" s="40"/>
      <c r="N34" s="40"/>
      <c r="O34" s="40"/>
      <c r="P34" s="40"/>
      <c r="Q34" s="40"/>
      <c r="R34" s="40"/>
      <c r="S34" s="40"/>
      <c r="T34" s="40"/>
      <c r="U34" s="40"/>
      <c r="V34" s="40"/>
      <c r="W34" s="40"/>
      <c r="X34" s="40"/>
      <c r="Y34" s="40"/>
      <c r="Z34" s="40"/>
    </row>
    <row r="35" spans="1:26" x14ac:dyDescent="0.3">
      <c r="A35" s="40"/>
      <c r="B35" s="40"/>
      <c r="C35" s="40"/>
      <c r="N35" s="40"/>
      <c r="O35" s="40"/>
      <c r="P35" s="40"/>
      <c r="Q35" s="40"/>
      <c r="R35" s="40"/>
      <c r="S35" s="40"/>
      <c r="T35" s="40"/>
      <c r="U35" s="40"/>
      <c r="V35" s="40"/>
      <c r="W35" s="40"/>
      <c r="X35" s="40"/>
      <c r="Y35" s="40"/>
      <c r="Z35" s="40"/>
    </row>
    <row r="36" spans="1:26" x14ac:dyDescent="0.3">
      <c r="A36" s="40"/>
      <c r="B36" s="40"/>
      <c r="C36" s="40"/>
      <c r="N36" s="40"/>
      <c r="O36" s="40"/>
      <c r="P36" s="40"/>
      <c r="Q36" s="40"/>
      <c r="R36" s="40"/>
      <c r="S36" s="40"/>
      <c r="T36" s="40"/>
      <c r="U36" s="40"/>
      <c r="V36" s="40"/>
      <c r="W36" s="40"/>
      <c r="X36" s="40"/>
      <c r="Y36" s="40"/>
      <c r="Z36" s="40"/>
    </row>
    <row r="37" spans="1:26" x14ac:dyDescent="0.3">
      <c r="A37" s="40"/>
      <c r="B37" s="40"/>
      <c r="C37" s="40"/>
      <c r="N37" s="40"/>
      <c r="O37" s="40"/>
      <c r="P37" s="40"/>
      <c r="Q37" s="40"/>
      <c r="R37" s="40"/>
      <c r="S37" s="40"/>
      <c r="T37" s="40"/>
      <c r="U37" s="40"/>
      <c r="V37" s="40"/>
      <c r="W37" s="40"/>
      <c r="X37" s="40"/>
      <c r="Y37" s="40"/>
      <c r="Z37" s="40"/>
    </row>
    <row r="38" spans="1:26" x14ac:dyDescent="0.3">
      <c r="A38" s="40"/>
      <c r="B38" s="40"/>
      <c r="C38" s="40"/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40"/>
      <c r="Y38" s="40"/>
      <c r="Z38" s="40"/>
    </row>
    <row r="39" spans="1:26" x14ac:dyDescent="0.3">
      <c r="A39" s="40"/>
      <c r="B39" s="40"/>
      <c r="C39" s="40"/>
      <c r="N39" s="40"/>
      <c r="O39" s="40"/>
      <c r="P39" s="40"/>
      <c r="Q39" s="40"/>
      <c r="R39" s="40"/>
      <c r="S39" s="40"/>
      <c r="T39" s="40"/>
      <c r="U39" s="40"/>
      <c r="V39" s="40"/>
      <c r="W39" s="40"/>
      <c r="X39" s="40"/>
      <c r="Y39" s="40"/>
      <c r="Z39" s="40"/>
    </row>
    <row r="40" spans="1:26" x14ac:dyDescent="0.3">
      <c r="A40" s="40"/>
      <c r="B40" s="40"/>
      <c r="C40" s="40"/>
      <c r="N40" s="40"/>
      <c r="O40" s="40"/>
      <c r="P40" s="40"/>
      <c r="Q40" s="40"/>
      <c r="R40" s="40"/>
      <c r="S40" s="40"/>
      <c r="T40" s="40"/>
      <c r="U40" s="40"/>
      <c r="V40" s="40"/>
      <c r="W40" s="40"/>
      <c r="X40" s="40"/>
      <c r="Y40" s="40"/>
      <c r="Z40" s="40"/>
    </row>
  </sheetData>
  <sheetProtection sheet="1" objects="1" scenarios="1"/>
  <protectedRanges>
    <protectedRange sqref="D7:M22" name="Plage1"/>
  </protectedRanges>
  <conditionalFormatting sqref="A7:A13 A15:A16">
    <cfRule type="cellIs" dxfId="89" priority="3" operator="equal">
      <formula>"GB"</formula>
    </cfRule>
  </conditionalFormatting>
  <conditionalFormatting sqref="A14">
    <cfRule type="cellIs" dxfId="88" priority="2" operator="equal">
      <formula>"GB"</formula>
    </cfRule>
  </conditionalFormatting>
  <conditionalFormatting sqref="B7:B22">
    <cfRule type="cellIs" dxfId="87" priority="1" operator="equal">
      <formula>0</formula>
    </cfRule>
  </conditionalFormatting>
  <hyperlinks>
    <hyperlink ref="F1" location="'SYNTHESE PREVI'!A1" display="RETOUR SYNTHESE" xr:uid="{15BF06FE-C5DE-4B88-8B3F-BAAE7F798E02}"/>
  </hyperlinks>
  <pageMargins left="0.7" right="0.7" top="0.75" bottom="0.75" header="0.3" footer="0.3"/>
  <pageSetup paperSize="9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6E489B-F22B-45FE-96EA-87A01248BF14}">
  <sheetPr codeName="Feuil15"/>
  <dimension ref="A1:Z40"/>
  <sheetViews>
    <sheetView zoomScale="90" zoomScaleNormal="90" workbookViewId="0">
      <selection activeCell="C10" sqref="C10"/>
    </sheetView>
  </sheetViews>
  <sheetFormatPr baseColWidth="10" defaultColWidth="11.44140625" defaultRowHeight="14.4" x14ac:dyDescent="0.3"/>
  <cols>
    <col min="1" max="1" width="19.44140625" style="34" customWidth="1"/>
    <col min="2" max="2" width="14" style="34" customWidth="1"/>
    <col min="3" max="3" width="11.44140625" style="34"/>
    <col min="4" max="13" width="12.109375" style="34" customWidth="1"/>
    <col min="14" max="16384" width="11.44140625" style="34"/>
  </cols>
  <sheetData>
    <row r="1" spans="1:26" ht="15" thickBot="1" x14ac:dyDescent="0.35">
      <c r="A1" s="162" t="s">
        <v>127</v>
      </c>
      <c r="B1" s="39" t="str">
        <f ca="1">INDEX(ANALYTIQUES!A2:C56,MATCH(B3,ANALYTIQUES!A2:A56,0),2)</f>
        <v>CONVENTION ENS</v>
      </c>
      <c r="C1" s="40"/>
      <c r="D1" s="33" t="s">
        <v>128</v>
      </c>
      <c r="E1" s="34">
        <f ca="1">INDEX(ANALYTIQUES!A3:D56,MATCH(B3,ANALYTIQUES!A3:A56,0),4)</f>
        <v>0</v>
      </c>
      <c r="F1" s="125" t="s">
        <v>129</v>
      </c>
      <c r="N1" s="40"/>
      <c r="O1" s="40"/>
      <c r="P1" s="40"/>
      <c r="Q1" s="40"/>
      <c r="R1" s="40"/>
      <c r="S1" s="40"/>
      <c r="T1" s="40"/>
      <c r="U1" s="40"/>
      <c r="V1" s="40"/>
      <c r="W1" s="40"/>
      <c r="X1" s="40"/>
      <c r="Y1" s="40"/>
      <c r="Z1" s="40"/>
    </row>
    <row r="2" spans="1:26" ht="15" thickBot="1" x14ac:dyDescent="0.35">
      <c r="A2" s="162" t="s">
        <v>130</v>
      </c>
      <c r="B2" s="163">
        <f>'SYNTHESE PREVI'!D1</f>
        <v>2023</v>
      </c>
      <c r="C2" s="40"/>
      <c r="D2" s="34" t="s">
        <v>131</v>
      </c>
      <c r="N2" s="40"/>
      <c r="O2" s="40"/>
      <c r="P2" s="40"/>
      <c r="Q2" s="40"/>
      <c r="R2" s="40"/>
      <c r="S2" s="40"/>
      <c r="T2" s="40"/>
      <c r="U2" s="40"/>
      <c r="V2" s="40"/>
      <c r="W2" s="40"/>
      <c r="X2" s="40"/>
      <c r="Y2" s="40"/>
      <c r="Z2" s="40"/>
    </row>
    <row r="3" spans="1:26" ht="15" thickBot="1" x14ac:dyDescent="0.35">
      <c r="A3" s="162" t="s">
        <v>132</v>
      </c>
      <c r="B3" s="164" t="str">
        <f ca="1">RIGHT(CELL("filename",A1),LEN(CELL("filename",A1))-SEARCH("]",CELL("filename",A1)))</f>
        <v>9184ENS</v>
      </c>
      <c r="C3" s="40"/>
      <c r="N3" s="40"/>
      <c r="O3" s="40"/>
      <c r="P3" s="40"/>
      <c r="Q3" s="40"/>
      <c r="R3" s="40"/>
      <c r="S3" s="40"/>
      <c r="T3" s="40"/>
      <c r="U3" s="40"/>
      <c r="V3" s="40"/>
      <c r="W3" s="40"/>
      <c r="X3" s="40"/>
      <c r="Y3" s="40"/>
      <c r="Z3" s="40"/>
    </row>
    <row r="4" spans="1:26" ht="15" thickBot="1" x14ac:dyDescent="0.35">
      <c r="A4" s="162" t="s">
        <v>133</v>
      </c>
      <c r="B4" s="165" t="str">
        <f ca="1">INDEX(ANALYTIQUES!A3:C56,MATCH(B3,ANALYTIQUES!A3:A56,0),3)</f>
        <v>à modifier dans "ANALYTIQUES"</v>
      </c>
      <c r="C4" s="40"/>
      <c r="N4" s="40"/>
      <c r="O4" s="40"/>
      <c r="P4" s="40"/>
      <c r="Q4" s="40"/>
      <c r="R4" s="40"/>
      <c r="S4" s="40"/>
      <c r="T4" s="40"/>
      <c r="U4" s="40"/>
      <c r="V4" s="40"/>
      <c r="W4" s="40"/>
      <c r="X4" s="40"/>
      <c r="Y4" s="40"/>
      <c r="Z4" s="40"/>
    </row>
    <row r="5" spans="1:26" ht="15" thickBot="1" x14ac:dyDescent="0.35">
      <c r="A5" s="40"/>
      <c r="B5" s="40"/>
      <c r="C5" s="40"/>
      <c r="N5" s="40"/>
      <c r="O5" s="40"/>
      <c r="P5" s="40"/>
      <c r="Q5" s="40"/>
      <c r="R5" s="40"/>
      <c r="S5" s="40"/>
      <c r="T5" s="40"/>
      <c r="U5" s="40"/>
      <c r="V5" s="40"/>
      <c r="W5" s="40"/>
      <c r="X5" s="40"/>
      <c r="Y5" s="40"/>
      <c r="Z5" s="40"/>
    </row>
    <row r="6" spans="1:26" ht="32.4" customHeight="1" thickBot="1" x14ac:dyDescent="0.35">
      <c r="A6" s="166" t="s">
        <v>134</v>
      </c>
      <c r="B6" s="167" t="s">
        <v>147</v>
      </c>
      <c r="C6" s="40"/>
      <c r="D6" s="126" t="s">
        <v>87</v>
      </c>
      <c r="E6" s="127" t="s">
        <v>88</v>
      </c>
      <c r="F6" s="127" t="s">
        <v>89</v>
      </c>
      <c r="G6" s="127" t="s">
        <v>136</v>
      </c>
      <c r="H6" s="127" t="s">
        <v>137</v>
      </c>
      <c r="I6" s="127" t="s">
        <v>92</v>
      </c>
      <c r="J6" s="127" t="s">
        <v>93</v>
      </c>
      <c r="K6" s="127" t="s">
        <v>94</v>
      </c>
      <c r="L6" s="128" t="s">
        <v>95</v>
      </c>
      <c r="M6" s="128" t="s">
        <v>96</v>
      </c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</row>
    <row r="7" spans="1:26" x14ac:dyDescent="0.3">
      <c r="A7" s="168" t="s">
        <v>112</v>
      </c>
      <c r="B7" s="169">
        <f>SUM(D7:M7)</f>
        <v>0</v>
      </c>
      <c r="C7" s="170"/>
      <c r="D7" s="129"/>
      <c r="E7" s="130"/>
      <c r="F7" s="130"/>
      <c r="G7" s="130"/>
      <c r="H7" s="130"/>
      <c r="I7" s="130"/>
      <c r="J7" s="130"/>
      <c r="K7" s="130"/>
      <c r="L7" s="130"/>
      <c r="M7" s="131"/>
      <c r="N7" s="40"/>
      <c r="O7" s="40"/>
      <c r="P7" s="40"/>
      <c r="Q7" s="40"/>
      <c r="R7" s="40"/>
      <c r="S7" s="40"/>
      <c r="T7" s="40"/>
      <c r="U7" s="40"/>
      <c r="V7" s="40"/>
      <c r="W7" s="40"/>
      <c r="X7" s="40"/>
      <c r="Y7" s="40"/>
      <c r="Z7" s="40"/>
    </row>
    <row r="8" spans="1:26" x14ac:dyDescent="0.3">
      <c r="A8" s="168" t="s">
        <v>113</v>
      </c>
      <c r="B8" s="169">
        <f t="shared" ref="B8:B16" si="0">SUM(D8:M8)</f>
        <v>0</v>
      </c>
      <c r="C8" s="170"/>
      <c r="D8" s="129"/>
      <c r="E8" s="130"/>
      <c r="F8" s="130"/>
      <c r="G8" s="130"/>
      <c r="H8" s="130"/>
      <c r="I8" s="130"/>
      <c r="J8" s="130"/>
      <c r="K8" s="130"/>
      <c r="L8" s="130"/>
      <c r="M8" s="131"/>
      <c r="N8" s="40"/>
      <c r="O8" s="40"/>
      <c r="P8" s="40"/>
      <c r="Q8" s="40"/>
      <c r="R8" s="40"/>
      <c r="S8" s="40"/>
      <c r="T8" s="40"/>
      <c r="U8" s="40"/>
      <c r="V8" s="40"/>
      <c r="W8" s="40"/>
      <c r="X8" s="40"/>
      <c r="Y8" s="40"/>
      <c r="Z8" s="40"/>
    </row>
    <row r="9" spans="1:26" x14ac:dyDescent="0.3">
      <c r="A9" s="168" t="s">
        <v>114</v>
      </c>
      <c r="B9" s="169">
        <f t="shared" si="0"/>
        <v>0</v>
      </c>
      <c r="C9" s="170"/>
      <c r="D9" s="129"/>
      <c r="E9" s="130"/>
      <c r="F9" s="130"/>
      <c r="G9" s="130"/>
      <c r="H9" s="130"/>
      <c r="I9" s="130"/>
      <c r="J9" s="130"/>
      <c r="K9" s="130"/>
      <c r="L9" s="130"/>
      <c r="M9" s="131"/>
      <c r="N9" s="40"/>
      <c r="O9" s="40"/>
      <c r="P9" s="40"/>
      <c r="Q9" s="40"/>
      <c r="R9" s="40"/>
      <c r="S9" s="40"/>
      <c r="T9" s="40"/>
      <c r="U9" s="40"/>
      <c r="V9" s="40"/>
      <c r="W9" s="40"/>
      <c r="X9" s="40"/>
      <c r="Y9" s="40"/>
      <c r="Z9" s="40"/>
    </row>
    <row r="10" spans="1:26" x14ac:dyDescent="0.3">
      <c r="A10" s="168" t="s">
        <v>115</v>
      </c>
      <c r="B10" s="169">
        <f t="shared" si="0"/>
        <v>0</v>
      </c>
      <c r="C10" s="170"/>
      <c r="D10" s="129"/>
      <c r="E10" s="130"/>
      <c r="F10" s="130"/>
      <c r="G10" s="130"/>
      <c r="H10" s="130"/>
      <c r="I10" s="130"/>
      <c r="J10" s="130"/>
      <c r="K10" s="130"/>
      <c r="L10" s="130"/>
      <c r="M10" s="131"/>
      <c r="N10" s="40"/>
      <c r="O10" s="40"/>
      <c r="P10" s="40"/>
      <c r="Q10" s="40"/>
      <c r="R10" s="40"/>
      <c r="S10" s="40"/>
      <c r="T10" s="40"/>
      <c r="U10" s="40"/>
      <c r="V10" s="40"/>
      <c r="W10" s="40"/>
      <c r="X10" s="40"/>
      <c r="Y10" s="40"/>
      <c r="Z10" s="40"/>
    </row>
    <row r="11" spans="1:26" x14ac:dyDescent="0.3">
      <c r="A11" s="168" t="s">
        <v>116</v>
      </c>
      <c r="B11" s="169">
        <f t="shared" si="0"/>
        <v>0</v>
      </c>
      <c r="C11" s="170"/>
      <c r="D11" s="129"/>
      <c r="E11" s="130"/>
      <c r="F11" s="130"/>
      <c r="G11" s="130"/>
      <c r="H11" s="130"/>
      <c r="I11" s="130"/>
      <c r="J11" s="130"/>
      <c r="K11" s="130"/>
      <c r="L11" s="130"/>
      <c r="M11" s="131"/>
      <c r="N11" s="40"/>
      <c r="O11" s="40"/>
      <c r="P11" s="40"/>
      <c r="Q11" s="40"/>
      <c r="R11" s="40"/>
      <c r="S11" s="40"/>
      <c r="T11" s="40"/>
      <c r="U11" s="40"/>
      <c r="V11" s="40"/>
      <c r="W11" s="40"/>
      <c r="X11" s="40"/>
      <c r="Y11" s="40"/>
      <c r="Z11" s="40"/>
    </row>
    <row r="12" spans="1:26" x14ac:dyDescent="0.3">
      <c r="A12" s="168" t="s">
        <v>117</v>
      </c>
      <c r="B12" s="169">
        <f t="shared" si="0"/>
        <v>0</v>
      </c>
      <c r="C12" s="170"/>
      <c r="D12" s="129"/>
      <c r="E12" s="130"/>
      <c r="F12" s="130"/>
      <c r="G12" s="130"/>
      <c r="H12" s="130"/>
      <c r="I12" s="130"/>
      <c r="J12" s="130"/>
      <c r="K12" s="130"/>
      <c r="L12" s="130"/>
      <c r="M12" s="131"/>
      <c r="N12" s="40"/>
      <c r="O12" s="40"/>
      <c r="P12" s="40"/>
      <c r="Q12" s="40"/>
      <c r="R12" s="40"/>
      <c r="S12" s="40"/>
      <c r="T12" s="40"/>
      <c r="U12" s="40"/>
      <c r="V12" s="40"/>
      <c r="W12" s="40"/>
      <c r="X12" s="40"/>
      <c r="Y12" s="40"/>
      <c r="Z12" s="40"/>
    </row>
    <row r="13" spans="1:26" x14ac:dyDescent="0.3">
      <c r="A13" s="168" t="s">
        <v>118</v>
      </c>
      <c r="B13" s="169">
        <f t="shared" si="0"/>
        <v>0</v>
      </c>
      <c r="C13" s="170"/>
      <c r="D13" s="129"/>
      <c r="E13" s="130"/>
      <c r="F13" s="130"/>
      <c r="G13" s="130"/>
      <c r="H13" s="130"/>
      <c r="I13" s="130"/>
      <c r="J13" s="130"/>
      <c r="K13" s="130"/>
      <c r="L13" s="130"/>
      <c r="M13" s="131"/>
      <c r="N13" s="40"/>
      <c r="O13" s="40"/>
      <c r="P13" s="40"/>
      <c r="Q13" s="40"/>
      <c r="R13" s="40"/>
      <c r="S13" s="40"/>
      <c r="T13" s="40"/>
      <c r="U13" s="40"/>
      <c r="V13" s="40"/>
      <c r="W13" s="40"/>
      <c r="X13" s="40"/>
      <c r="Y13" s="40"/>
      <c r="Z13" s="40"/>
    </row>
    <row r="14" spans="1:26" x14ac:dyDescent="0.3">
      <c r="A14" s="168" t="s">
        <v>138</v>
      </c>
      <c r="B14" s="169">
        <f t="shared" si="0"/>
        <v>0</v>
      </c>
      <c r="C14" s="170"/>
      <c r="D14" s="129"/>
      <c r="E14" s="130"/>
      <c r="F14" s="130"/>
      <c r="G14" s="130"/>
      <c r="H14" s="130"/>
      <c r="I14" s="130"/>
      <c r="J14" s="130"/>
      <c r="K14" s="130"/>
      <c r="L14" s="130"/>
      <c r="M14" s="131"/>
      <c r="N14" s="40"/>
      <c r="O14" s="40"/>
      <c r="P14" s="40"/>
      <c r="Q14" s="40"/>
      <c r="R14" s="40"/>
      <c r="S14" s="40"/>
      <c r="T14" s="40"/>
      <c r="U14" s="40"/>
      <c r="V14" s="40"/>
      <c r="W14" s="40"/>
      <c r="X14" s="40"/>
      <c r="Y14" s="40"/>
      <c r="Z14" s="40"/>
    </row>
    <row r="15" spans="1:26" x14ac:dyDescent="0.3">
      <c r="A15" s="168" t="s">
        <v>120</v>
      </c>
      <c r="B15" s="169">
        <f t="shared" si="0"/>
        <v>0</v>
      </c>
      <c r="C15" s="170"/>
      <c r="D15" s="129"/>
      <c r="E15" s="130"/>
      <c r="F15" s="130"/>
      <c r="G15" s="130"/>
      <c r="H15" s="130"/>
      <c r="I15" s="130"/>
      <c r="J15" s="130"/>
      <c r="K15" s="130"/>
      <c r="L15" s="130"/>
      <c r="M15" s="131"/>
      <c r="N15" s="40"/>
      <c r="O15" s="40"/>
      <c r="P15" s="40"/>
      <c r="Q15" s="40"/>
      <c r="R15" s="40"/>
      <c r="S15" s="40"/>
      <c r="T15" s="40"/>
      <c r="U15" s="40"/>
      <c r="V15" s="40"/>
      <c r="W15" s="40"/>
      <c r="X15" s="40"/>
      <c r="Y15" s="40"/>
      <c r="Z15" s="40"/>
    </row>
    <row r="16" spans="1:26" ht="15" thickBot="1" x14ac:dyDescent="0.35">
      <c r="A16" s="171" t="s">
        <v>139</v>
      </c>
      <c r="B16" s="172">
        <f t="shared" si="0"/>
        <v>0</v>
      </c>
      <c r="C16" s="170"/>
      <c r="D16" s="129"/>
      <c r="E16" s="130"/>
      <c r="F16" s="130"/>
      <c r="G16" s="130"/>
      <c r="H16" s="130"/>
      <c r="I16" s="130"/>
      <c r="J16" s="130"/>
      <c r="K16" s="130"/>
      <c r="L16" s="130"/>
      <c r="M16" s="131"/>
      <c r="N16" s="40"/>
      <c r="O16" s="40"/>
      <c r="P16" s="40"/>
      <c r="Q16" s="40"/>
      <c r="R16" s="40"/>
      <c r="S16" s="40"/>
      <c r="T16" s="40"/>
      <c r="U16" s="40"/>
      <c r="V16" s="40"/>
      <c r="W16" s="40"/>
      <c r="X16" s="40"/>
      <c r="Y16" s="40"/>
      <c r="Z16" s="40"/>
    </row>
    <row r="17" spans="1:26" ht="15" thickBot="1" x14ac:dyDescent="0.35">
      <c r="A17" s="40"/>
      <c r="B17" s="173"/>
      <c r="C17" s="170"/>
      <c r="D17" s="129"/>
      <c r="E17" s="130"/>
      <c r="F17" s="130"/>
      <c r="G17" s="130"/>
      <c r="H17" s="130"/>
      <c r="I17" s="130"/>
      <c r="J17" s="130"/>
      <c r="K17" s="130"/>
      <c r="L17" s="130"/>
      <c r="M17" s="131"/>
      <c r="N17" s="40"/>
      <c r="O17" s="40"/>
      <c r="P17" s="40"/>
      <c r="Q17" s="40"/>
      <c r="R17" s="40"/>
      <c r="S17" s="40"/>
      <c r="T17" s="40"/>
      <c r="U17" s="40"/>
      <c r="V17" s="40"/>
      <c r="W17" s="40"/>
      <c r="X17" s="40"/>
      <c r="Y17" s="40"/>
      <c r="Z17" s="40"/>
    </row>
    <row r="18" spans="1:26" ht="15" thickBot="1" x14ac:dyDescent="0.35">
      <c r="A18" s="166" t="s">
        <v>122</v>
      </c>
      <c r="B18" s="174">
        <f>SUM(D18:M18)</f>
        <v>0</v>
      </c>
      <c r="C18" s="170"/>
      <c r="D18" s="129"/>
      <c r="E18" s="130"/>
      <c r="F18" s="130"/>
      <c r="G18" s="130"/>
      <c r="H18" s="130"/>
      <c r="I18" s="130"/>
      <c r="J18" s="130"/>
      <c r="K18" s="130"/>
      <c r="L18" s="130"/>
      <c r="M18" s="131"/>
      <c r="N18" s="40"/>
      <c r="O18" s="40"/>
      <c r="P18" s="40"/>
      <c r="Q18" s="40"/>
      <c r="R18" s="40"/>
      <c r="S18" s="40"/>
      <c r="T18" s="40"/>
      <c r="U18" s="40"/>
      <c r="V18" s="40"/>
      <c r="W18" s="40"/>
      <c r="X18" s="40"/>
      <c r="Y18" s="40"/>
      <c r="Z18" s="40"/>
    </row>
    <row r="19" spans="1:26" ht="15" thickBot="1" x14ac:dyDescent="0.35">
      <c r="A19" s="40"/>
      <c r="B19" s="173"/>
      <c r="C19" s="170"/>
      <c r="D19" s="129"/>
      <c r="E19" s="130"/>
      <c r="F19" s="130"/>
      <c r="G19" s="130"/>
      <c r="H19" s="130"/>
      <c r="I19" s="130"/>
      <c r="J19" s="130"/>
      <c r="K19" s="130"/>
      <c r="L19" s="130"/>
      <c r="M19" s="131"/>
      <c r="N19" s="40"/>
      <c r="O19" s="40"/>
      <c r="P19" s="40"/>
      <c r="Q19" s="40"/>
      <c r="R19" s="40"/>
      <c r="S19" s="40"/>
      <c r="T19" s="40"/>
      <c r="U19" s="40"/>
      <c r="V19" s="40"/>
      <c r="W19" s="40"/>
      <c r="X19" s="40"/>
      <c r="Y19" s="40"/>
      <c r="Z19" s="40"/>
    </row>
    <row r="20" spans="1:26" ht="15" thickBot="1" x14ac:dyDescent="0.35">
      <c r="A20" s="166" t="s">
        <v>123</v>
      </c>
      <c r="B20" s="174">
        <f>SUM(D20:M20)</f>
        <v>0</v>
      </c>
      <c r="C20" s="170"/>
      <c r="D20" s="129"/>
      <c r="E20" s="130"/>
      <c r="F20" s="130"/>
      <c r="G20" s="130"/>
      <c r="H20" s="130"/>
      <c r="I20" s="130"/>
      <c r="J20" s="130"/>
      <c r="K20" s="130"/>
      <c r="L20" s="130"/>
      <c r="M20" s="131"/>
      <c r="N20" s="40"/>
      <c r="O20" s="40"/>
      <c r="P20" s="40"/>
      <c r="Q20" s="40"/>
      <c r="R20" s="40"/>
      <c r="S20" s="40"/>
      <c r="T20" s="40"/>
      <c r="U20" s="40"/>
      <c r="V20" s="40"/>
      <c r="W20" s="40"/>
      <c r="X20" s="40"/>
      <c r="Y20" s="40"/>
      <c r="Z20" s="40"/>
    </row>
    <row r="21" spans="1:26" ht="15" thickBot="1" x14ac:dyDescent="0.35">
      <c r="A21" s="40"/>
      <c r="B21" s="173"/>
      <c r="C21" s="170"/>
      <c r="D21" s="129"/>
      <c r="E21" s="130"/>
      <c r="F21" s="130"/>
      <c r="G21" s="130"/>
      <c r="H21" s="130"/>
      <c r="I21" s="130"/>
      <c r="J21" s="130"/>
      <c r="K21" s="130"/>
      <c r="L21" s="130"/>
      <c r="M21" s="131"/>
      <c r="N21" s="40"/>
      <c r="O21" s="40"/>
      <c r="P21" s="40"/>
      <c r="Q21" s="40"/>
      <c r="R21" s="40"/>
      <c r="S21" s="40"/>
      <c r="T21" s="40"/>
      <c r="U21" s="40"/>
      <c r="V21" s="40"/>
      <c r="W21" s="40"/>
      <c r="X21" s="40"/>
      <c r="Y21" s="40"/>
      <c r="Z21" s="40"/>
    </row>
    <row r="22" spans="1:26" ht="15" thickBot="1" x14ac:dyDescent="0.35">
      <c r="A22" s="166" t="s">
        <v>124</v>
      </c>
      <c r="B22" s="175">
        <f>SUM(D22:M22)</f>
        <v>0</v>
      </c>
      <c r="C22" s="170"/>
      <c r="D22" s="132"/>
      <c r="E22" s="133"/>
      <c r="F22" s="134"/>
      <c r="G22" s="133"/>
      <c r="H22" s="133"/>
      <c r="I22" s="133"/>
      <c r="J22" s="133"/>
      <c r="K22" s="133"/>
      <c r="L22" s="133"/>
      <c r="M22" s="135"/>
      <c r="N22" s="40"/>
      <c r="O22" s="40"/>
      <c r="P22" s="40"/>
      <c r="Q22" s="40"/>
      <c r="R22" s="40"/>
      <c r="S22" s="40"/>
      <c r="T22" s="40"/>
      <c r="U22" s="40"/>
      <c r="V22" s="40"/>
      <c r="W22" s="40"/>
      <c r="X22" s="40"/>
      <c r="Y22" s="40"/>
      <c r="Z22" s="40"/>
    </row>
    <row r="23" spans="1:26" x14ac:dyDescent="0.3">
      <c r="A23" s="176" t="s">
        <v>140</v>
      </c>
      <c r="B23" s="40"/>
      <c r="C23" s="40"/>
      <c r="N23" s="40"/>
      <c r="O23" s="40"/>
      <c r="P23" s="40"/>
      <c r="Q23" s="40"/>
      <c r="R23" s="40"/>
      <c r="S23" s="40"/>
      <c r="T23" s="40"/>
      <c r="U23" s="40"/>
      <c r="V23" s="40"/>
      <c r="W23" s="40"/>
      <c r="X23" s="40"/>
      <c r="Y23" s="40"/>
      <c r="Z23" s="40"/>
    </row>
    <row r="24" spans="1:26" x14ac:dyDescent="0.3">
      <c r="A24" s="40"/>
      <c r="B24" s="40"/>
      <c r="C24" s="40"/>
      <c r="N24" s="40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</row>
    <row r="25" spans="1:26" x14ac:dyDescent="0.3">
      <c r="A25" s="177" t="s">
        <v>141</v>
      </c>
      <c r="B25" s="176" t="s">
        <v>142</v>
      </c>
      <c r="C25" s="40"/>
      <c r="N25" s="40"/>
      <c r="O25" s="40"/>
      <c r="P25" s="40"/>
      <c r="Q25" s="40"/>
      <c r="R25" s="40"/>
      <c r="S25" s="40"/>
      <c r="T25" s="40"/>
      <c r="U25" s="40"/>
      <c r="V25" s="40"/>
      <c r="W25" s="40"/>
      <c r="X25" s="40"/>
      <c r="Y25" s="40"/>
      <c r="Z25" s="40"/>
    </row>
    <row r="26" spans="1:26" x14ac:dyDescent="0.3">
      <c r="A26" s="40"/>
      <c r="B26" s="40"/>
      <c r="C26" s="40"/>
      <c r="N26" s="40"/>
      <c r="O26" s="40"/>
      <c r="P26" s="40"/>
      <c r="Q26" s="40"/>
      <c r="R26" s="40"/>
      <c r="S26" s="40"/>
      <c r="T26" s="40"/>
      <c r="U26" s="40"/>
      <c r="V26" s="40"/>
      <c r="W26" s="40"/>
      <c r="X26" s="40"/>
      <c r="Y26" s="40"/>
      <c r="Z26" s="40"/>
    </row>
    <row r="27" spans="1:26" x14ac:dyDescent="0.3">
      <c r="A27" s="40"/>
      <c r="B27" s="40"/>
      <c r="C27" s="40"/>
      <c r="N27" s="40"/>
      <c r="O27" s="40"/>
      <c r="P27" s="40"/>
      <c r="Q27" s="40"/>
      <c r="R27" s="40"/>
      <c r="S27" s="40"/>
      <c r="T27" s="40"/>
      <c r="U27" s="40"/>
      <c r="V27" s="40"/>
      <c r="W27" s="40"/>
      <c r="X27" s="40"/>
      <c r="Y27" s="40"/>
      <c r="Z27" s="40"/>
    </row>
    <row r="28" spans="1:26" x14ac:dyDescent="0.3">
      <c r="A28" s="40"/>
      <c r="B28" s="40"/>
      <c r="C28" s="40"/>
      <c r="N28" s="40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Z28" s="40"/>
    </row>
    <row r="29" spans="1:26" x14ac:dyDescent="0.3">
      <c r="A29" s="40"/>
      <c r="B29" s="40"/>
      <c r="C29" s="40"/>
      <c r="N29" s="40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Z29" s="40"/>
    </row>
    <row r="30" spans="1:26" x14ac:dyDescent="0.3">
      <c r="A30" s="40"/>
      <c r="B30" s="40"/>
      <c r="C30" s="40"/>
      <c r="N30" s="40"/>
      <c r="O30" s="40"/>
      <c r="P30" s="40"/>
      <c r="Q30" s="40"/>
      <c r="R30" s="40"/>
      <c r="S30" s="40"/>
      <c r="T30" s="40"/>
      <c r="U30" s="40"/>
      <c r="V30" s="40"/>
      <c r="W30" s="40"/>
      <c r="X30" s="40"/>
      <c r="Y30" s="40"/>
      <c r="Z30" s="40"/>
    </row>
    <row r="31" spans="1:26" x14ac:dyDescent="0.3">
      <c r="A31" s="40"/>
      <c r="B31" s="40"/>
      <c r="C31" s="40"/>
      <c r="N31" s="40"/>
      <c r="O31" s="40"/>
      <c r="P31" s="40"/>
      <c r="Q31" s="40"/>
      <c r="R31" s="40"/>
      <c r="S31" s="40"/>
      <c r="T31" s="40"/>
      <c r="U31" s="40"/>
      <c r="V31" s="40"/>
      <c r="W31" s="40"/>
      <c r="X31" s="40"/>
      <c r="Y31" s="40"/>
      <c r="Z31" s="40"/>
    </row>
    <row r="32" spans="1:26" x14ac:dyDescent="0.3">
      <c r="A32" s="40"/>
      <c r="B32" s="40"/>
      <c r="C32" s="40"/>
      <c r="N32" s="40"/>
      <c r="O32" s="40"/>
      <c r="P32" s="40"/>
      <c r="Q32" s="40"/>
      <c r="R32" s="40"/>
      <c r="S32" s="40"/>
      <c r="T32" s="40"/>
      <c r="U32" s="40"/>
      <c r="V32" s="40"/>
      <c r="W32" s="40"/>
      <c r="X32" s="40"/>
      <c r="Y32" s="40"/>
      <c r="Z32" s="40"/>
    </row>
    <row r="33" spans="1:26" x14ac:dyDescent="0.3">
      <c r="A33" s="40"/>
      <c r="B33" s="40"/>
      <c r="C33" s="40"/>
      <c r="N33" s="40"/>
      <c r="O33" s="40"/>
      <c r="P33" s="40"/>
      <c r="Q33" s="40"/>
      <c r="R33" s="40"/>
      <c r="S33" s="40"/>
      <c r="T33" s="40"/>
      <c r="U33" s="40"/>
      <c r="V33" s="40"/>
      <c r="W33" s="40"/>
      <c r="X33" s="40"/>
      <c r="Y33" s="40"/>
      <c r="Z33" s="40"/>
    </row>
    <row r="34" spans="1:26" x14ac:dyDescent="0.3">
      <c r="A34" s="40"/>
      <c r="B34" s="40"/>
      <c r="C34" s="40"/>
      <c r="N34" s="40"/>
      <c r="O34" s="40"/>
      <c r="P34" s="40"/>
      <c r="Q34" s="40"/>
      <c r="R34" s="40"/>
      <c r="S34" s="40"/>
      <c r="T34" s="40"/>
      <c r="U34" s="40"/>
      <c r="V34" s="40"/>
      <c r="W34" s="40"/>
      <c r="X34" s="40"/>
      <c r="Y34" s="40"/>
      <c r="Z34" s="40"/>
    </row>
    <row r="35" spans="1:26" x14ac:dyDescent="0.3">
      <c r="A35" s="40"/>
      <c r="B35" s="40"/>
      <c r="C35" s="40"/>
      <c r="N35" s="40"/>
      <c r="O35" s="40"/>
      <c r="P35" s="40"/>
      <c r="Q35" s="40"/>
      <c r="R35" s="40"/>
      <c r="S35" s="40"/>
      <c r="T35" s="40"/>
      <c r="U35" s="40"/>
      <c r="V35" s="40"/>
      <c r="W35" s="40"/>
      <c r="X35" s="40"/>
      <c r="Y35" s="40"/>
      <c r="Z35" s="40"/>
    </row>
    <row r="36" spans="1:26" x14ac:dyDescent="0.3">
      <c r="A36" s="40"/>
      <c r="B36" s="40"/>
      <c r="C36" s="40"/>
      <c r="N36" s="40"/>
      <c r="O36" s="40"/>
      <c r="P36" s="40"/>
      <c r="Q36" s="40"/>
      <c r="R36" s="40"/>
      <c r="S36" s="40"/>
      <c r="T36" s="40"/>
      <c r="U36" s="40"/>
      <c r="V36" s="40"/>
      <c r="W36" s="40"/>
      <c r="X36" s="40"/>
      <c r="Y36" s="40"/>
      <c r="Z36" s="40"/>
    </row>
    <row r="37" spans="1:26" x14ac:dyDescent="0.3">
      <c r="A37" s="40"/>
      <c r="B37" s="40"/>
      <c r="C37" s="40"/>
      <c r="N37" s="40"/>
      <c r="O37" s="40"/>
      <c r="P37" s="40"/>
      <c r="Q37" s="40"/>
      <c r="R37" s="40"/>
      <c r="S37" s="40"/>
      <c r="T37" s="40"/>
      <c r="U37" s="40"/>
      <c r="V37" s="40"/>
      <c r="W37" s="40"/>
      <c r="X37" s="40"/>
      <c r="Y37" s="40"/>
      <c r="Z37" s="40"/>
    </row>
    <row r="38" spans="1:26" x14ac:dyDescent="0.3">
      <c r="A38" s="40"/>
      <c r="B38" s="40"/>
      <c r="C38" s="40"/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40"/>
      <c r="Y38" s="40"/>
      <c r="Z38" s="40"/>
    </row>
    <row r="39" spans="1:26" x14ac:dyDescent="0.3">
      <c r="A39" s="40"/>
      <c r="B39" s="40"/>
      <c r="C39" s="40"/>
      <c r="N39" s="40"/>
      <c r="O39" s="40"/>
      <c r="P39" s="40"/>
      <c r="Q39" s="40"/>
      <c r="R39" s="40"/>
      <c r="S39" s="40"/>
      <c r="T39" s="40"/>
      <c r="U39" s="40"/>
      <c r="V39" s="40"/>
      <c r="W39" s="40"/>
      <c r="X39" s="40"/>
      <c r="Y39" s="40"/>
      <c r="Z39" s="40"/>
    </row>
    <row r="40" spans="1:26" x14ac:dyDescent="0.3">
      <c r="A40" s="40"/>
      <c r="B40" s="40"/>
      <c r="C40" s="40"/>
      <c r="N40" s="40"/>
      <c r="O40" s="40"/>
      <c r="P40" s="40"/>
      <c r="Q40" s="40"/>
      <c r="R40" s="40"/>
      <c r="S40" s="40"/>
      <c r="T40" s="40"/>
      <c r="U40" s="40"/>
      <c r="V40" s="40"/>
      <c r="W40" s="40"/>
      <c r="X40" s="40"/>
      <c r="Y40" s="40"/>
      <c r="Z40" s="40"/>
    </row>
  </sheetData>
  <sheetProtection sheet="1" objects="1" scenarios="1"/>
  <protectedRanges>
    <protectedRange sqref="D7:M22" name="Plage1"/>
  </protectedRanges>
  <conditionalFormatting sqref="A7:A13 A15:A16">
    <cfRule type="cellIs" dxfId="86" priority="3" operator="equal">
      <formula>"GB"</formula>
    </cfRule>
  </conditionalFormatting>
  <conditionalFormatting sqref="A14">
    <cfRule type="cellIs" dxfId="85" priority="2" operator="equal">
      <formula>"GB"</formula>
    </cfRule>
  </conditionalFormatting>
  <conditionalFormatting sqref="B7:B22">
    <cfRule type="cellIs" dxfId="84" priority="1" operator="equal">
      <formula>0</formula>
    </cfRule>
  </conditionalFormatting>
  <hyperlinks>
    <hyperlink ref="F1" location="'SYNTHESE PREVI'!A1" display="RETOUR SYNTHESE" xr:uid="{E76A9E8C-0AEF-4C7C-8A09-1EA1A0B44CF1}"/>
  </hyperlinks>
  <pageMargins left="0.7" right="0.7" top="0.75" bottom="0.75" header="0.3" footer="0.3"/>
  <pageSetup paperSize="9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7117CB-251F-4388-8F0F-D721A4DD88D1}">
  <sheetPr codeName="Feuil16"/>
  <dimension ref="A1:Z40"/>
  <sheetViews>
    <sheetView zoomScale="90" zoomScaleNormal="90" workbookViewId="0"/>
  </sheetViews>
  <sheetFormatPr baseColWidth="10" defaultColWidth="11.44140625" defaultRowHeight="14.4" x14ac:dyDescent="0.3"/>
  <cols>
    <col min="1" max="1" width="19.44140625" style="34" customWidth="1"/>
    <col min="2" max="2" width="14" style="34" customWidth="1"/>
    <col min="3" max="3" width="11.44140625" style="34"/>
    <col min="4" max="13" width="12.109375" style="34" customWidth="1"/>
    <col min="14" max="16384" width="11.44140625" style="34"/>
  </cols>
  <sheetData>
    <row r="1" spans="1:26" ht="15" thickBot="1" x14ac:dyDescent="0.35">
      <c r="A1" s="162" t="s">
        <v>127</v>
      </c>
      <c r="B1" s="39" t="str">
        <f ca="1">INDEX(ANALYTIQUES!A2:C56,MATCH(B3,ANALYTIQUES!A2:A56,0),2)</f>
        <v>MARES SUD VENTOUX</v>
      </c>
      <c r="C1" s="40"/>
      <c r="D1" s="33" t="s">
        <v>128</v>
      </c>
      <c r="E1" s="34">
        <f ca="1">INDEX(ANALYTIQUES!A3:D56,MATCH(B3,ANALYTIQUES!A3:A56,0),4)</f>
        <v>0</v>
      </c>
      <c r="F1" s="125" t="s">
        <v>129</v>
      </c>
      <c r="N1" s="40"/>
      <c r="O1" s="40"/>
      <c r="P1" s="40"/>
      <c r="Q1" s="40"/>
      <c r="R1" s="40"/>
      <c r="S1" s="40"/>
      <c r="T1" s="40"/>
      <c r="U1" s="40"/>
      <c r="V1" s="40"/>
      <c r="W1" s="40"/>
      <c r="X1" s="40"/>
      <c r="Y1" s="40"/>
      <c r="Z1" s="40"/>
    </row>
    <row r="2" spans="1:26" ht="15" thickBot="1" x14ac:dyDescent="0.35">
      <c r="A2" s="162" t="s">
        <v>130</v>
      </c>
      <c r="B2" s="163">
        <f>'SYNTHESE PREVI'!D1</f>
        <v>2023</v>
      </c>
      <c r="C2" s="40"/>
      <c r="D2" s="34" t="s">
        <v>131</v>
      </c>
      <c r="N2" s="40"/>
      <c r="O2" s="40"/>
      <c r="P2" s="40"/>
      <c r="Q2" s="40"/>
      <c r="R2" s="40"/>
      <c r="S2" s="40"/>
      <c r="T2" s="40"/>
      <c r="U2" s="40"/>
      <c r="V2" s="40"/>
      <c r="W2" s="40"/>
      <c r="X2" s="40"/>
      <c r="Y2" s="40"/>
      <c r="Z2" s="40"/>
    </row>
    <row r="3" spans="1:26" ht="15" thickBot="1" x14ac:dyDescent="0.35">
      <c r="A3" s="162" t="s">
        <v>132</v>
      </c>
      <c r="B3" s="164" t="str">
        <f ca="1">RIGHT(CELL("filename",A1),LEN(CELL("filename",A1))-SEARCH("]",CELL("filename",A1)))</f>
        <v>9184MSV</v>
      </c>
      <c r="C3" s="40"/>
      <c r="N3" s="40"/>
      <c r="O3" s="40"/>
      <c r="P3" s="40"/>
      <c r="Q3" s="40"/>
      <c r="R3" s="40"/>
      <c r="S3" s="40"/>
      <c r="T3" s="40"/>
      <c r="U3" s="40"/>
      <c r="V3" s="40"/>
      <c r="W3" s="40"/>
      <c r="X3" s="40"/>
      <c r="Y3" s="40"/>
      <c r="Z3" s="40"/>
    </row>
    <row r="4" spans="1:26" ht="15" thickBot="1" x14ac:dyDescent="0.35">
      <c r="A4" s="162" t="s">
        <v>133</v>
      </c>
      <c r="B4" s="165" t="str">
        <f ca="1">INDEX(ANALYTIQUES!A3:C56,MATCH(B3,ANALYTIQUES!A3:A56,0),3)</f>
        <v>à modifier dans "ANALYTIQUES"</v>
      </c>
      <c r="C4" s="40"/>
      <c r="N4" s="40"/>
      <c r="O4" s="40"/>
      <c r="P4" s="40"/>
      <c r="Q4" s="40"/>
      <c r="R4" s="40"/>
      <c r="S4" s="40"/>
      <c r="T4" s="40"/>
      <c r="U4" s="40"/>
      <c r="V4" s="40"/>
      <c r="W4" s="40"/>
      <c r="X4" s="40"/>
      <c r="Y4" s="40"/>
      <c r="Z4" s="40"/>
    </row>
    <row r="5" spans="1:26" ht="15" thickBot="1" x14ac:dyDescent="0.35">
      <c r="A5" s="40"/>
      <c r="B5" s="40"/>
      <c r="C5" s="40"/>
      <c r="N5" s="40"/>
      <c r="O5" s="40"/>
      <c r="P5" s="40"/>
      <c r="Q5" s="40"/>
      <c r="R5" s="40"/>
      <c r="S5" s="40"/>
      <c r="T5" s="40"/>
      <c r="U5" s="40"/>
      <c r="V5" s="40"/>
      <c r="W5" s="40"/>
      <c r="X5" s="40"/>
      <c r="Y5" s="40"/>
      <c r="Z5" s="40"/>
    </row>
    <row r="6" spans="1:26" ht="32.4" customHeight="1" thickBot="1" x14ac:dyDescent="0.35">
      <c r="A6" s="166" t="s">
        <v>134</v>
      </c>
      <c r="B6" s="167" t="s">
        <v>147</v>
      </c>
      <c r="C6" s="40"/>
      <c r="D6" s="126" t="s">
        <v>87</v>
      </c>
      <c r="E6" s="127" t="s">
        <v>88</v>
      </c>
      <c r="F6" s="127" t="s">
        <v>89</v>
      </c>
      <c r="G6" s="127" t="s">
        <v>136</v>
      </c>
      <c r="H6" s="127" t="s">
        <v>137</v>
      </c>
      <c r="I6" s="127" t="s">
        <v>92</v>
      </c>
      <c r="J6" s="127" t="s">
        <v>93</v>
      </c>
      <c r="K6" s="127" t="s">
        <v>94</v>
      </c>
      <c r="L6" s="128" t="s">
        <v>95</v>
      </c>
      <c r="M6" s="128" t="s">
        <v>96</v>
      </c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</row>
    <row r="7" spans="1:26" x14ac:dyDescent="0.3">
      <c r="A7" s="168" t="s">
        <v>112</v>
      </c>
      <c r="B7" s="169">
        <f>SUM(D7:M7)</f>
        <v>25</v>
      </c>
      <c r="C7" s="170"/>
      <c r="D7" s="129"/>
      <c r="E7" s="130"/>
      <c r="F7" s="130"/>
      <c r="G7" s="130">
        <v>25</v>
      </c>
      <c r="H7" s="130"/>
      <c r="I7" s="130"/>
      <c r="J7" s="130"/>
      <c r="K7" s="130"/>
      <c r="L7" s="130"/>
      <c r="M7" s="131"/>
      <c r="N7" s="40"/>
      <c r="O7" s="40"/>
      <c r="P7" s="40"/>
      <c r="Q7" s="40"/>
      <c r="R7" s="40"/>
      <c r="S7" s="40"/>
      <c r="T7" s="40"/>
      <c r="U7" s="40"/>
      <c r="V7" s="40"/>
      <c r="W7" s="40"/>
      <c r="X7" s="40"/>
      <c r="Y7" s="40"/>
      <c r="Z7" s="40"/>
    </row>
    <row r="8" spans="1:26" x14ac:dyDescent="0.3">
      <c r="A8" s="168" t="s">
        <v>113</v>
      </c>
      <c r="B8" s="169">
        <f t="shared" ref="B8:B16" si="0">SUM(D8:M8)</f>
        <v>0</v>
      </c>
      <c r="C8" s="170"/>
      <c r="D8" s="129"/>
      <c r="E8" s="130"/>
      <c r="F8" s="130"/>
      <c r="G8" s="130"/>
      <c r="H8" s="130"/>
      <c r="I8" s="130"/>
      <c r="J8" s="130"/>
      <c r="K8" s="130"/>
      <c r="L8" s="130"/>
      <c r="M8" s="131"/>
      <c r="N8" s="40"/>
      <c r="O8" s="40"/>
      <c r="P8" s="40"/>
      <c r="Q8" s="40"/>
      <c r="R8" s="40"/>
      <c r="S8" s="40"/>
      <c r="T8" s="40"/>
      <c r="U8" s="40"/>
      <c r="V8" s="40"/>
      <c r="W8" s="40"/>
      <c r="X8" s="40"/>
      <c r="Y8" s="40"/>
      <c r="Z8" s="40"/>
    </row>
    <row r="9" spans="1:26" x14ac:dyDescent="0.3">
      <c r="A9" s="168" t="s">
        <v>114</v>
      </c>
      <c r="B9" s="169">
        <f t="shared" si="0"/>
        <v>0</v>
      </c>
      <c r="C9" s="170"/>
      <c r="D9" s="129"/>
      <c r="E9" s="130"/>
      <c r="F9" s="130"/>
      <c r="G9" s="130"/>
      <c r="H9" s="130"/>
      <c r="I9" s="130"/>
      <c r="J9" s="130"/>
      <c r="K9" s="130"/>
      <c r="L9" s="130"/>
      <c r="M9" s="131"/>
      <c r="N9" s="40"/>
      <c r="O9" s="40"/>
      <c r="P9" s="40"/>
      <c r="Q9" s="40"/>
      <c r="R9" s="40"/>
      <c r="S9" s="40"/>
      <c r="T9" s="40"/>
      <c r="U9" s="40"/>
      <c r="V9" s="40"/>
      <c r="W9" s="40"/>
      <c r="X9" s="40"/>
      <c r="Y9" s="40"/>
      <c r="Z9" s="40"/>
    </row>
    <row r="10" spans="1:26" x14ac:dyDescent="0.3">
      <c r="A10" s="168" t="s">
        <v>115</v>
      </c>
      <c r="B10" s="169">
        <f t="shared" si="0"/>
        <v>0</v>
      </c>
      <c r="C10" s="170"/>
      <c r="D10" s="129"/>
      <c r="E10" s="130"/>
      <c r="F10" s="130"/>
      <c r="G10" s="130"/>
      <c r="H10" s="130"/>
      <c r="I10" s="130"/>
      <c r="J10" s="130"/>
      <c r="K10" s="130"/>
      <c r="L10" s="130"/>
      <c r="M10" s="131"/>
      <c r="N10" s="40"/>
      <c r="O10" s="40"/>
      <c r="P10" s="40"/>
      <c r="Q10" s="40"/>
      <c r="R10" s="40"/>
      <c r="S10" s="40"/>
      <c r="T10" s="40"/>
      <c r="U10" s="40"/>
      <c r="V10" s="40"/>
      <c r="W10" s="40"/>
      <c r="X10" s="40"/>
      <c r="Y10" s="40"/>
      <c r="Z10" s="40"/>
    </row>
    <row r="11" spans="1:26" x14ac:dyDescent="0.3">
      <c r="A11" s="168" t="s">
        <v>116</v>
      </c>
      <c r="B11" s="169">
        <f t="shared" si="0"/>
        <v>0</v>
      </c>
      <c r="C11" s="170"/>
      <c r="D11" s="129"/>
      <c r="E11" s="130"/>
      <c r="F11" s="130"/>
      <c r="G11" s="130"/>
      <c r="H11" s="130"/>
      <c r="I11" s="130"/>
      <c r="J11" s="130"/>
      <c r="K11" s="130"/>
      <c r="L11" s="130"/>
      <c r="M11" s="131"/>
      <c r="N11" s="40"/>
      <c r="O11" s="40"/>
      <c r="P11" s="40"/>
      <c r="Q11" s="40"/>
      <c r="R11" s="40"/>
      <c r="S11" s="40"/>
      <c r="T11" s="40"/>
      <c r="U11" s="40"/>
      <c r="V11" s="40"/>
      <c r="W11" s="40"/>
      <c r="X11" s="40"/>
      <c r="Y11" s="40"/>
      <c r="Z11" s="40"/>
    </row>
    <row r="12" spans="1:26" x14ac:dyDescent="0.3">
      <c r="A12" s="168" t="s">
        <v>117</v>
      </c>
      <c r="B12" s="169">
        <f t="shared" si="0"/>
        <v>0</v>
      </c>
      <c r="C12" s="170"/>
      <c r="D12" s="129"/>
      <c r="E12" s="130"/>
      <c r="F12" s="130"/>
      <c r="G12" s="130"/>
      <c r="H12" s="130"/>
      <c r="I12" s="130"/>
      <c r="J12" s="130"/>
      <c r="K12" s="130"/>
      <c r="L12" s="130"/>
      <c r="M12" s="131"/>
      <c r="N12" s="40"/>
      <c r="O12" s="40"/>
      <c r="P12" s="40"/>
      <c r="Q12" s="40"/>
      <c r="R12" s="40"/>
      <c r="S12" s="40"/>
      <c r="T12" s="40"/>
      <c r="U12" s="40"/>
      <c r="V12" s="40"/>
      <c r="W12" s="40"/>
      <c r="X12" s="40"/>
      <c r="Y12" s="40"/>
      <c r="Z12" s="40"/>
    </row>
    <row r="13" spans="1:26" x14ac:dyDescent="0.3">
      <c r="A13" s="168" t="s">
        <v>118</v>
      </c>
      <c r="B13" s="169">
        <f t="shared" si="0"/>
        <v>0</v>
      </c>
      <c r="C13" s="170"/>
      <c r="D13" s="129"/>
      <c r="E13" s="130"/>
      <c r="F13" s="130"/>
      <c r="G13" s="130"/>
      <c r="H13" s="130"/>
      <c r="I13" s="130"/>
      <c r="J13" s="130"/>
      <c r="K13" s="130"/>
      <c r="L13" s="130"/>
      <c r="M13" s="131"/>
      <c r="N13" s="40"/>
      <c r="O13" s="40"/>
      <c r="P13" s="40"/>
      <c r="Q13" s="40"/>
      <c r="R13" s="40"/>
      <c r="S13" s="40"/>
      <c r="T13" s="40"/>
      <c r="U13" s="40"/>
      <c r="V13" s="40"/>
      <c r="W13" s="40"/>
      <c r="X13" s="40"/>
      <c r="Y13" s="40"/>
      <c r="Z13" s="40"/>
    </row>
    <row r="14" spans="1:26" x14ac:dyDescent="0.3">
      <c r="A14" s="168" t="s">
        <v>138</v>
      </c>
      <c r="B14" s="169">
        <f t="shared" si="0"/>
        <v>0</v>
      </c>
      <c r="C14" s="170"/>
      <c r="D14" s="129"/>
      <c r="E14" s="130"/>
      <c r="F14" s="130"/>
      <c r="G14" s="130"/>
      <c r="H14" s="130"/>
      <c r="I14" s="130"/>
      <c r="J14" s="130"/>
      <c r="K14" s="130"/>
      <c r="L14" s="130"/>
      <c r="M14" s="131"/>
      <c r="N14" s="40"/>
      <c r="O14" s="40"/>
      <c r="P14" s="40"/>
      <c r="Q14" s="40"/>
      <c r="R14" s="40"/>
      <c r="S14" s="40"/>
      <c r="T14" s="40"/>
      <c r="U14" s="40"/>
      <c r="V14" s="40"/>
      <c r="W14" s="40"/>
      <c r="X14" s="40"/>
      <c r="Y14" s="40"/>
      <c r="Z14" s="40"/>
    </row>
    <row r="15" spans="1:26" x14ac:dyDescent="0.3">
      <c r="A15" s="168" t="s">
        <v>120</v>
      </c>
      <c r="B15" s="169">
        <f t="shared" si="0"/>
        <v>0</v>
      </c>
      <c r="C15" s="170"/>
      <c r="D15" s="129"/>
      <c r="E15" s="130"/>
      <c r="F15" s="130"/>
      <c r="G15" s="130"/>
      <c r="H15" s="130"/>
      <c r="I15" s="130"/>
      <c r="J15" s="130"/>
      <c r="K15" s="130"/>
      <c r="L15" s="130"/>
      <c r="M15" s="131"/>
      <c r="N15" s="40"/>
      <c r="O15" s="40"/>
      <c r="P15" s="40"/>
      <c r="Q15" s="40"/>
      <c r="R15" s="40"/>
      <c r="S15" s="40"/>
      <c r="T15" s="40"/>
      <c r="U15" s="40"/>
      <c r="V15" s="40"/>
      <c r="W15" s="40"/>
      <c r="X15" s="40"/>
      <c r="Y15" s="40"/>
      <c r="Z15" s="40"/>
    </row>
    <row r="16" spans="1:26" ht="15" thickBot="1" x14ac:dyDescent="0.35">
      <c r="A16" s="171" t="s">
        <v>139</v>
      </c>
      <c r="B16" s="172">
        <f t="shared" si="0"/>
        <v>25</v>
      </c>
      <c r="C16" s="170"/>
      <c r="D16" s="129"/>
      <c r="E16" s="130"/>
      <c r="F16" s="130"/>
      <c r="G16" s="130">
        <v>25</v>
      </c>
      <c r="H16" s="130"/>
      <c r="I16" s="130"/>
      <c r="J16" s="130"/>
      <c r="K16" s="130"/>
      <c r="L16" s="130"/>
      <c r="M16" s="131"/>
      <c r="N16" s="40"/>
      <c r="O16" s="40"/>
      <c r="P16" s="40"/>
      <c r="Q16" s="40"/>
      <c r="R16" s="40"/>
      <c r="S16" s="40"/>
      <c r="T16" s="40"/>
      <c r="U16" s="40"/>
      <c r="V16" s="40"/>
      <c r="W16" s="40"/>
      <c r="X16" s="40"/>
      <c r="Y16" s="40"/>
      <c r="Z16" s="40"/>
    </row>
    <row r="17" spans="1:26" ht="15" thickBot="1" x14ac:dyDescent="0.35">
      <c r="A17" s="40"/>
      <c r="B17" s="173"/>
      <c r="C17" s="170"/>
      <c r="D17" s="129"/>
      <c r="E17" s="130"/>
      <c r="F17" s="130"/>
      <c r="G17" s="130"/>
      <c r="H17" s="130"/>
      <c r="I17" s="130"/>
      <c r="J17" s="130"/>
      <c r="K17" s="130"/>
      <c r="L17" s="130"/>
      <c r="M17" s="131"/>
      <c r="N17" s="40"/>
      <c r="O17" s="40"/>
      <c r="P17" s="40"/>
      <c r="Q17" s="40"/>
      <c r="R17" s="40"/>
      <c r="S17" s="40"/>
      <c r="T17" s="40"/>
      <c r="U17" s="40"/>
      <c r="V17" s="40"/>
      <c r="W17" s="40"/>
      <c r="X17" s="40"/>
      <c r="Y17" s="40"/>
      <c r="Z17" s="40"/>
    </row>
    <row r="18" spans="1:26" ht="15" thickBot="1" x14ac:dyDescent="0.35">
      <c r="A18" s="166" t="s">
        <v>122</v>
      </c>
      <c r="B18" s="174">
        <f>SUM(D18:M18)</f>
        <v>0</v>
      </c>
      <c r="C18" s="170"/>
      <c r="D18" s="129"/>
      <c r="E18" s="130"/>
      <c r="F18" s="130"/>
      <c r="G18" s="130"/>
      <c r="H18" s="130"/>
      <c r="I18" s="130"/>
      <c r="J18" s="130"/>
      <c r="K18" s="130"/>
      <c r="L18" s="130"/>
      <c r="M18" s="131"/>
      <c r="N18" s="40"/>
      <c r="O18" s="40"/>
      <c r="P18" s="40"/>
      <c r="Q18" s="40"/>
      <c r="R18" s="40"/>
      <c r="S18" s="40"/>
      <c r="T18" s="40"/>
      <c r="U18" s="40"/>
      <c r="V18" s="40"/>
      <c r="W18" s="40"/>
      <c r="X18" s="40"/>
      <c r="Y18" s="40"/>
      <c r="Z18" s="40"/>
    </row>
    <row r="19" spans="1:26" ht="15" thickBot="1" x14ac:dyDescent="0.35">
      <c r="A19" s="40"/>
      <c r="B19" s="173"/>
      <c r="C19" s="170"/>
      <c r="D19" s="129"/>
      <c r="E19" s="130"/>
      <c r="F19" s="130"/>
      <c r="G19" s="130"/>
      <c r="H19" s="130"/>
      <c r="I19" s="130"/>
      <c r="J19" s="130"/>
      <c r="K19" s="130"/>
      <c r="L19" s="130"/>
      <c r="M19" s="131"/>
      <c r="N19" s="40"/>
      <c r="O19" s="40"/>
      <c r="P19" s="40"/>
      <c r="Q19" s="40"/>
      <c r="R19" s="40"/>
      <c r="S19" s="40"/>
      <c r="T19" s="40"/>
      <c r="U19" s="40"/>
      <c r="V19" s="40"/>
      <c r="W19" s="40"/>
      <c r="X19" s="40"/>
      <c r="Y19" s="40"/>
      <c r="Z19" s="40"/>
    </row>
    <row r="20" spans="1:26" ht="15" thickBot="1" x14ac:dyDescent="0.35">
      <c r="A20" s="166" t="s">
        <v>123</v>
      </c>
      <c r="B20" s="174">
        <f>SUM(D20:M20)</f>
        <v>8</v>
      </c>
      <c r="C20" s="170"/>
      <c r="D20" s="129"/>
      <c r="E20" s="130"/>
      <c r="F20" s="130"/>
      <c r="G20" s="130">
        <f>8</f>
        <v>8</v>
      </c>
      <c r="H20" s="130"/>
      <c r="I20" s="130"/>
      <c r="J20" s="130"/>
      <c r="K20" s="130"/>
      <c r="L20" s="130"/>
      <c r="M20" s="131"/>
      <c r="N20" s="40"/>
      <c r="O20" s="40"/>
      <c r="P20" s="40"/>
      <c r="Q20" s="40"/>
      <c r="R20" s="40"/>
      <c r="S20" s="40"/>
      <c r="T20" s="40"/>
      <c r="U20" s="40"/>
      <c r="V20" s="40"/>
      <c r="W20" s="40"/>
      <c r="X20" s="40"/>
      <c r="Y20" s="40"/>
      <c r="Z20" s="40"/>
    </row>
    <row r="21" spans="1:26" ht="15" thickBot="1" x14ac:dyDescent="0.35">
      <c r="A21" s="40"/>
      <c r="B21" s="173"/>
      <c r="C21" s="170"/>
      <c r="D21" s="129"/>
      <c r="E21" s="130"/>
      <c r="F21" s="130"/>
      <c r="G21" s="130"/>
      <c r="H21" s="130"/>
      <c r="I21" s="130"/>
      <c r="J21" s="130"/>
      <c r="K21" s="130"/>
      <c r="L21" s="130"/>
      <c r="M21" s="131"/>
      <c r="N21" s="40"/>
      <c r="O21" s="40"/>
      <c r="P21" s="40"/>
      <c r="Q21" s="40"/>
      <c r="R21" s="40"/>
      <c r="S21" s="40"/>
      <c r="T21" s="40"/>
      <c r="U21" s="40"/>
      <c r="V21" s="40"/>
      <c r="W21" s="40"/>
      <c r="X21" s="40"/>
      <c r="Y21" s="40"/>
      <c r="Z21" s="40"/>
    </row>
    <row r="22" spans="1:26" ht="15" thickBot="1" x14ac:dyDescent="0.35">
      <c r="A22" s="166" t="s">
        <v>124</v>
      </c>
      <c r="B22" s="175">
        <f>SUM(D22:M22)</f>
        <v>2</v>
      </c>
      <c r="C22" s="170"/>
      <c r="D22" s="132">
        <v>0.5</v>
      </c>
      <c r="E22" s="133"/>
      <c r="F22" s="134"/>
      <c r="G22" s="133">
        <f>1.5</f>
        <v>1.5</v>
      </c>
      <c r="H22" s="133"/>
      <c r="I22" s="133"/>
      <c r="J22" s="133"/>
      <c r="K22" s="133"/>
      <c r="L22" s="133"/>
      <c r="M22" s="135"/>
      <c r="N22" s="40"/>
      <c r="O22" s="40"/>
      <c r="P22" s="40"/>
      <c r="Q22" s="40"/>
      <c r="R22" s="40"/>
      <c r="S22" s="40"/>
      <c r="T22" s="40"/>
      <c r="U22" s="40"/>
      <c r="V22" s="40"/>
      <c r="W22" s="40"/>
      <c r="X22" s="40"/>
      <c r="Y22" s="40"/>
      <c r="Z22" s="40"/>
    </row>
    <row r="23" spans="1:26" x14ac:dyDescent="0.3">
      <c r="A23" s="176" t="s">
        <v>140</v>
      </c>
      <c r="B23" s="40"/>
      <c r="C23" s="40"/>
      <c r="N23" s="40"/>
      <c r="O23" s="40"/>
      <c r="P23" s="40"/>
      <c r="Q23" s="40"/>
      <c r="R23" s="40"/>
      <c r="S23" s="40"/>
      <c r="T23" s="40"/>
      <c r="U23" s="40"/>
      <c r="V23" s="40"/>
      <c r="W23" s="40"/>
      <c r="X23" s="40"/>
      <c r="Y23" s="40"/>
      <c r="Z23" s="40"/>
    </row>
    <row r="24" spans="1:26" x14ac:dyDescent="0.3">
      <c r="A24" s="40"/>
      <c r="B24" s="40"/>
      <c r="C24" s="40"/>
      <c r="N24" s="40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</row>
    <row r="25" spans="1:26" x14ac:dyDescent="0.3">
      <c r="A25" s="177" t="s">
        <v>141</v>
      </c>
      <c r="B25" s="176" t="s">
        <v>142</v>
      </c>
      <c r="C25" s="40"/>
      <c r="N25" s="40"/>
      <c r="O25" s="40"/>
      <c r="P25" s="40"/>
      <c r="Q25" s="40"/>
      <c r="R25" s="40"/>
      <c r="S25" s="40"/>
      <c r="T25" s="40"/>
      <c r="U25" s="40"/>
      <c r="V25" s="40"/>
      <c r="W25" s="40"/>
      <c r="X25" s="40"/>
      <c r="Y25" s="40"/>
      <c r="Z25" s="40"/>
    </row>
    <row r="26" spans="1:26" x14ac:dyDescent="0.3">
      <c r="A26" s="40"/>
      <c r="B26" s="40"/>
      <c r="C26" s="40"/>
      <c r="N26" s="40"/>
      <c r="O26" s="40"/>
      <c r="P26" s="40"/>
      <c r="Q26" s="40"/>
      <c r="R26" s="40"/>
      <c r="S26" s="40"/>
      <c r="T26" s="40"/>
      <c r="U26" s="40"/>
      <c r="V26" s="40"/>
      <c r="W26" s="40"/>
      <c r="X26" s="40"/>
      <c r="Y26" s="40"/>
      <c r="Z26" s="40"/>
    </row>
    <row r="27" spans="1:26" x14ac:dyDescent="0.3">
      <c r="A27" s="40"/>
      <c r="B27" s="40"/>
      <c r="C27" s="40"/>
      <c r="N27" s="40"/>
      <c r="O27" s="40"/>
      <c r="P27" s="40"/>
      <c r="Q27" s="40"/>
      <c r="R27" s="40"/>
      <c r="S27" s="40"/>
      <c r="T27" s="40"/>
      <c r="U27" s="40"/>
      <c r="V27" s="40"/>
      <c r="W27" s="40"/>
      <c r="X27" s="40"/>
      <c r="Y27" s="40"/>
      <c r="Z27" s="40"/>
    </row>
    <row r="28" spans="1:26" x14ac:dyDescent="0.3">
      <c r="A28" s="40"/>
      <c r="B28" s="40"/>
      <c r="C28" s="40"/>
      <c r="N28" s="40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Z28" s="40"/>
    </row>
    <row r="29" spans="1:26" x14ac:dyDescent="0.3">
      <c r="A29" s="40"/>
      <c r="B29" s="40"/>
      <c r="C29" s="40"/>
      <c r="N29" s="40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Z29" s="40"/>
    </row>
    <row r="30" spans="1:26" x14ac:dyDescent="0.3">
      <c r="A30" s="40"/>
      <c r="B30" s="40"/>
      <c r="C30" s="40"/>
      <c r="N30" s="40"/>
      <c r="O30" s="40"/>
      <c r="P30" s="40"/>
      <c r="Q30" s="40"/>
      <c r="R30" s="40"/>
      <c r="S30" s="40"/>
      <c r="T30" s="40"/>
      <c r="U30" s="40"/>
      <c r="V30" s="40"/>
      <c r="W30" s="40"/>
      <c r="X30" s="40"/>
      <c r="Y30" s="40"/>
      <c r="Z30" s="40"/>
    </row>
    <row r="31" spans="1:26" x14ac:dyDescent="0.3">
      <c r="A31" s="40"/>
      <c r="B31" s="40"/>
      <c r="C31" s="40"/>
      <c r="N31" s="40"/>
      <c r="O31" s="40"/>
      <c r="P31" s="40"/>
      <c r="Q31" s="40"/>
      <c r="R31" s="40"/>
      <c r="S31" s="40"/>
      <c r="T31" s="40"/>
      <c r="U31" s="40"/>
      <c r="V31" s="40"/>
      <c r="W31" s="40"/>
      <c r="X31" s="40"/>
      <c r="Y31" s="40"/>
      <c r="Z31" s="40"/>
    </row>
    <row r="32" spans="1:26" x14ac:dyDescent="0.3">
      <c r="A32" s="40"/>
      <c r="B32" s="40"/>
      <c r="C32" s="40"/>
      <c r="N32" s="40"/>
      <c r="O32" s="40"/>
      <c r="P32" s="40"/>
      <c r="Q32" s="40"/>
      <c r="R32" s="40"/>
      <c r="S32" s="40"/>
      <c r="T32" s="40"/>
      <c r="U32" s="40"/>
      <c r="V32" s="40"/>
      <c r="W32" s="40"/>
      <c r="X32" s="40"/>
      <c r="Y32" s="40"/>
      <c r="Z32" s="40"/>
    </row>
    <row r="33" spans="1:26" x14ac:dyDescent="0.3">
      <c r="A33" s="40"/>
      <c r="B33" s="40"/>
      <c r="C33" s="40"/>
      <c r="N33" s="40"/>
      <c r="O33" s="40"/>
      <c r="P33" s="40"/>
      <c r="Q33" s="40"/>
      <c r="R33" s="40"/>
      <c r="S33" s="40"/>
      <c r="T33" s="40"/>
      <c r="U33" s="40"/>
      <c r="V33" s="40"/>
      <c r="W33" s="40"/>
      <c r="X33" s="40"/>
      <c r="Y33" s="40"/>
      <c r="Z33" s="40"/>
    </row>
    <row r="34" spans="1:26" x14ac:dyDescent="0.3">
      <c r="A34" s="40"/>
      <c r="B34" s="40"/>
      <c r="C34" s="40"/>
      <c r="N34" s="40"/>
      <c r="O34" s="40"/>
      <c r="P34" s="40"/>
      <c r="Q34" s="40"/>
      <c r="R34" s="40"/>
      <c r="S34" s="40"/>
      <c r="T34" s="40"/>
      <c r="U34" s="40"/>
      <c r="V34" s="40"/>
      <c r="W34" s="40"/>
      <c r="X34" s="40"/>
      <c r="Y34" s="40"/>
      <c r="Z34" s="40"/>
    </row>
    <row r="35" spans="1:26" x14ac:dyDescent="0.3">
      <c r="A35" s="40"/>
      <c r="B35" s="40"/>
      <c r="C35" s="40"/>
      <c r="N35" s="40"/>
      <c r="O35" s="40"/>
      <c r="P35" s="40"/>
      <c r="Q35" s="40"/>
      <c r="R35" s="40"/>
      <c r="S35" s="40"/>
      <c r="T35" s="40"/>
      <c r="U35" s="40"/>
      <c r="V35" s="40"/>
      <c r="W35" s="40"/>
      <c r="X35" s="40"/>
      <c r="Y35" s="40"/>
      <c r="Z35" s="40"/>
    </row>
    <row r="36" spans="1:26" x14ac:dyDescent="0.3">
      <c r="A36" s="40"/>
      <c r="B36" s="40"/>
      <c r="C36" s="40"/>
      <c r="N36" s="40"/>
      <c r="O36" s="40"/>
      <c r="P36" s="40"/>
      <c r="Q36" s="40"/>
      <c r="R36" s="40"/>
      <c r="S36" s="40"/>
      <c r="T36" s="40"/>
      <c r="U36" s="40"/>
      <c r="V36" s="40"/>
      <c r="W36" s="40"/>
      <c r="X36" s="40"/>
      <c r="Y36" s="40"/>
      <c r="Z36" s="40"/>
    </row>
    <row r="37" spans="1:26" x14ac:dyDescent="0.3">
      <c r="A37" s="40"/>
      <c r="B37" s="40"/>
      <c r="C37" s="40"/>
      <c r="N37" s="40"/>
      <c r="O37" s="40"/>
      <c r="P37" s="40"/>
      <c r="Q37" s="40"/>
      <c r="R37" s="40"/>
      <c r="S37" s="40"/>
      <c r="T37" s="40"/>
      <c r="U37" s="40"/>
      <c r="V37" s="40"/>
      <c r="W37" s="40"/>
      <c r="X37" s="40"/>
      <c r="Y37" s="40"/>
      <c r="Z37" s="40"/>
    </row>
    <row r="38" spans="1:26" x14ac:dyDescent="0.3">
      <c r="A38" s="40"/>
      <c r="B38" s="40"/>
      <c r="C38" s="40"/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40"/>
      <c r="Y38" s="40"/>
      <c r="Z38" s="40"/>
    </row>
    <row r="39" spans="1:26" x14ac:dyDescent="0.3">
      <c r="A39" s="40"/>
      <c r="B39" s="40"/>
      <c r="C39" s="40"/>
      <c r="N39" s="40"/>
      <c r="O39" s="40"/>
      <c r="P39" s="40"/>
      <c r="Q39" s="40"/>
      <c r="R39" s="40"/>
      <c r="S39" s="40"/>
      <c r="T39" s="40"/>
      <c r="U39" s="40"/>
      <c r="V39" s="40"/>
      <c r="W39" s="40"/>
      <c r="X39" s="40"/>
      <c r="Y39" s="40"/>
      <c r="Z39" s="40"/>
    </row>
    <row r="40" spans="1:26" x14ac:dyDescent="0.3">
      <c r="A40" s="40"/>
      <c r="B40" s="40"/>
      <c r="C40" s="40"/>
      <c r="N40" s="40"/>
      <c r="O40" s="40"/>
      <c r="P40" s="40"/>
      <c r="Q40" s="40"/>
      <c r="R40" s="40"/>
      <c r="S40" s="40"/>
      <c r="T40" s="40"/>
      <c r="U40" s="40"/>
      <c r="V40" s="40"/>
      <c r="W40" s="40"/>
      <c r="X40" s="40"/>
      <c r="Y40" s="40"/>
      <c r="Z40" s="40"/>
    </row>
  </sheetData>
  <sheetProtection sheet="1" objects="1" scenarios="1"/>
  <protectedRanges>
    <protectedRange sqref="D7:M22" name="Plage1"/>
  </protectedRanges>
  <conditionalFormatting sqref="A7:A13 A15:A16">
    <cfRule type="cellIs" dxfId="83" priority="3" operator="equal">
      <formula>"GB"</formula>
    </cfRule>
  </conditionalFormatting>
  <conditionalFormatting sqref="A14">
    <cfRule type="cellIs" dxfId="82" priority="2" operator="equal">
      <formula>"GB"</formula>
    </cfRule>
  </conditionalFormatting>
  <conditionalFormatting sqref="B7:B22">
    <cfRule type="cellIs" dxfId="81" priority="1" operator="equal">
      <formula>0</formula>
    </cfRule>
  </conditionalFormatting>
  <hyperlinks>
    <hyperlink ref="F1" location="'SYNTHESE PREVI'!A1" display="RETOUR SYNTHESE" xr:uid="{9EAA7C92-6BEE-4A5E-AB01-BA0A91DD9BA4}"/>
  </hyperlinks>
  <pageMargins left="0.7" right="0.7" top="0.75" bottom="0.75" header="0.3" footer="0.3"/>
  <pageSetup paperSize="9" orientation="portrait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297602-BD84-4031-BE06-36E04AB82F6B}">
  <sheetPr codeName="Feuil17"/>
  <dimension ref="A1:Z40"/>
  <sheetViews>
    <sheetView zoomScale="90" zoomScaleNormal="90" workbookViewId="0">
      <selection activeCell="C27" sqref="C27"/>
    </sheetView>
  </sheetViews>
  <sheetFormatPr baseColWidth="10" defaultColWidth="11.44140625" defaultRowHeight="14.4" x14ac:dyDescent="0.3"/>
  <cols>
    <col min="1" max="1" width="19.44140625" style="34" customWidth="1"/>
    <col min="2" max="2" width="14" style="34" customWidth="1"/>
    <col min="3" max="3" width="11.44140625" style="34"/>
    <col min="4" max="13" width="12.109375" style="34" customWidth="1"/>
    <col min="14" max="16384" width="11.44140625" style="34"/>
  </cols>
  <sheetData>
    <row r="1" spans="1:26" ht="15" thickBot="1" x14ac:dyDescent="0.35">
      <c r="A1" s="162" t="s">
        <v>127</v>
      </c>
      <c r="B1" s="39" t="str">
        <f ca="1">INDEX(ANALYTIQUES!A2:C56,MATCH(B3,ANALYTIQUES!A2:A56,0),2)</f>
        <v>PNA OUTARDES</v>
      </c>
      <c r="C1" s="40"/>
      <c r="D1" s="33" t="s">
        <v>128</v>
      </c>
      <c r="E1" s="34">
        <f ca="1">INDEX(ANALYTIQUES!A3:D56,MATCH(B3,ANALYTIQUES!A3:A56,0),4)</f>
        <v>0</v>
      </c>
      <c r="F1" s="125" t="s">
        <v>129</v>
      </c>
      <c r="N1" s="40"/>
      <c r="O1" s="40"/>
      <c r="P1" s="40"/>
      <c r="Q1" s="40"/>
      <c r="R1" s="40"/>
      <c r="S1" s="40"/>
      <c r="T1" s="40"/>
      <c r="U1" s="40"/>
      <c r="V1" s="40"/>
      <c r="W1" s="40"/>
      <c r="X1" s="40"/>
      <c r="Y1" s="40"/>
      <c r="Z1" s="40"/>
    </row>
    <row r="2" spans="1:26" ht="15" thickBot="1" x14ac:dyDescent="0.35">
      <c r="A2" s="162" t="s">
        <v>130</v>
      </c>
      <c r="B2" s="163">
        <f>'SYNTHESE PREVI'!D1</f>
        <v>2023</v>
      </c>
      <c r="C2" s="40"/>
      <c r="D2" s="34" t="s">
        <v>131</v>
      </c>
      <c r="N2" s="40"/>
      <c r="O2" s="40"/>
      <c r="P2" s="40"/>
      <c r="Q2" s="40"/>
      <c r="R2" s="40"/>
      <c r="S2" s="40"/>
      <c r="T2" s="40"/>
      <c r="U2" s="40"/>
      <c r="V2" s="40"/>
      <c r="W2" s="40"/>
      <c r="X2" s="40"/>
      <c r="Y2" s="40"/>
      <c r="Z2" s="40"/>
    </row>
    <row r="3" spans="1:26" ht="15" thickBot="1" x14ac:dyDescent="0.35">
      <c r="A3" s="162" t="s">
        <v>132</v>
      </c>
      <c r="B3" s="164" t="str">
        <f ca="1">RIGHT(CELL("filename",A1),LEN(CELL("filename",A1))-SEARCH("]",CELL("filename",A1)))</f>
        <v>9200OU</v>
      </c>
      <c r="C3" s="40"/>
      <c r="N3" s="40"/>
      <c r="O3" s="40"/>
      <c r="P3" s="40"/>
      <c r="Q3" s="40"/>
      <c r="R3" s="40"/>
      <c r="S3" s="40"/>
      <c r="T3" s="40"/>
      <c r="U3" s="40"/>
      <c r="V3" s="40"/>
      <c r="W3" s="40"/>
      <c r="X3" s="40"/>
      <c r="Y3" s="40"/>
      <c r="Z3" s="40"/>
    </row>
    <row r="4" spans="1:26" ht="15" thickBot="1" x14ac:dyDescent="0.35">
      <c r="A4" s="162" t="s">
        <v>133</v>
      </c>
      <c r="B4" s="165" t="str">
        <f ca="1">INDEX(ANALYTIQUES!A3:C56,MATCH(B3,ANALYTIQUES!A3:A56,0),3)</f>
        <v>à modifier dans "ANALYTIQUES"</v>
      </c>
      <c r="C4" s="40"/>
      <c r="N4" s="40"/>
      <c r="O4" s="40"/>
      <c r="P4" s="40"/>
      <c r="Q4" s="40"/>
      <c r="R4" s="40"/>
      <c r="S4" s="40"/>
      <c r="T4" s="40"/>
      <c r="U4" s="40"/>
      <c r="V4" s="40"/>
      <c r="W4" s="40"/>
      <c r="X4" s="40"/>
      <c r="Y4" s="40"/>
      <c r="Z4" s="40"/>
    </row>
    <row r="5" spans="1:26" ht="15" thickBot="1" x14ac:dyDescent="0.35">
      <c r="A5" s="40"/>
      <c r="B5" s="40"/>
      <c r="C5" s="40"/>
      <c r="N5" s="40"/>
      <c r="O5" s="40"/>
      <c r="P5" s="40"/>
      <c r="Q5" s="40"/>
      <c r="R5" s="40"/>
      <c r="S5" s="40"/>
      <c r="T5" s="40"/>
      <c r="U5" s="40"/>
      <c r="V5" s="40"/>
      <c r="W5" s="40"/>
      <c r="X5" s="40"/>
      <c r="Y5" s="40"/>
      <c r="Z5" s="40"/>
    </row>
    <row r="6" spans="1:26" ht="32.4" customHeight="1" thickBot="1" x14ac:dyDescent="0.35">
      <c r="A6" s="166" t="s">
        <v>134</v>
      </c>
      <c r="B6" s="167" t="s">
        <v>147</v>
      </c>
      <c r="C6" s="40"/>
      <c r="D6" s="126" t="s">
        <v>87</v>
      </c>
      <c r="E6" s="127" t="s">
        <v>88</v>
      </c>
      <c r="F6" s="127" t="s">
        <v>89</v>
      </c>
      <c r="G6" s="127" t="s">
        <v>136</v>
      </c>
      <c r="H6" s="127" t="s">
        <v>137</v>
      </c>
      <c r="I6" s="127" t="s">
        <v>92</v>
      </c>
      <c r="J6" s="127" t="s">
        <v>93</v>
      </c>
      <c r="K6" s="127" t="s">
        <v>94</v>
      </c>
      <c r="L6" s="128" t="s">
        <v>95</v>
      </c>
      <c r="M6" s="128" t="s">
        <v>96</v>
      </c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</row>
    <row r="7" spans="1:26" x14ac:dyDescent="0.3">
      <c r="A7" s="168" t="s">
        <v>112</v>
      </c>
      <c r="B7" s="169">
        <f>SUM(D7:M7)</f>
        <v>0</v>
      </c>
      <c r="C7" s="170"/>
      <c r="D7" s="129"/>
      <c r="E7" s="130"/>
      <c r="F7" s="130"/>
      <c r="G7" s="130"/>
      <c r="H7" s="130"/>
      <c r="I7" s="130"/>
      <c r="J7" s="130"/>
      <c r="K7" s="130"/>
      <c r="L7" s="130"/>
      <c r="M7" s="131"/>
      <c r="N7" s="40"/>
      <c r="O7" s="40"/>
      <c r="P7" s="40"/>
      <c r="Q7" s="40"/>
      <c r="R7" s="40"/>
      <c r="S7" s="40"/>
      <c r="T7" s="40"/>
      <c r="U7" s="40"/>
      <c r="V7" s="40"/>
      <c r="W7" s="40"/>
      <c r="X7" s="40"/>
      <c r="Y7" s="40"/>
      <c r="Z7" s="40"/>
    </row>
    <row r="8" spans="1:26" x14ac:dyDescent="0.3">
      <c r="A8" s="168" t="s">
        <v>113</v>
      </c>
      <c r="B8" s="169">
        <f t="shared" ref="B8:B16" si="0">SUM(D8:M8)</f>
        <v>0</v>
      </c>
      <c r="C8" s="170"/>
      <c r="D8" s="129"/>
      <c r="E8" s="130"/>
      <c r="F8" s="130"/>
      <c r="G8" s="130"/>
      <c r="H8" s="130"/>
      <c r="I8" s="130"/>
      <c r="J8" s="130"/>
      <c r="K8" s="130"/>
      <c r="L8" s="130"/>
      <c r="M8" s="131"/>
      <c r="N8" s="40"/>
      <c r="O8" s="40"/>
      <c r="P8" s="40"/>
      <c r="Q8" s="40"/>
      <c r="R8" s="40"/>
      <c r="S8" s="40"/>
      <c r="T8" s="40"/>
      <c r="U8" s="40"/>
      <c r="V8" s="40"/>
      <c r="W8" s="40"/>
      <c r="X8" s="40"/>
      <c r="Y8" s="40"/>
      <c r="Z8" s="40"/>
    </row>
    <row r="9" spans="1:26" x14ac:dyDescent="0.3">
      <c r="A9" s="168" t="s">
        <v>114</v>
      </c>
      <c r="B9" s="169">
        <f t="shared" si="0"/>
        <v>0</v>
      </c>
      <c r="C9" s="170"/>
      <c r="D9" s="129"/>
      <c r="E9" s="130"/>
      <c r="F9" s="130"/>
      <c r="G9" s="130"/>
      <c r="H9" s="130"/>
      <c r="I9" s="130"/>
      <c r="J9" s="130"/>
      <c r="K9" s="130"/>
      <c r="L9" s="130"/>
      <c r="M9" s="131"/>
      <c r="N9" s="40"/>
      <c r="O9" s="40"/>
      <c r="P9" s="40"/>
      <c r="Q9" s="40"/>
      <c r="R9" s="40"/>
      <c r="S9" s="40"/>
      <c r="T9" s="40"/>
      <c r="U9" s="40"/>
      <c r="V9" s="40"/>
      <c r="W9" s="40"/>
      <c r="X9" s="40"/>
      <c r="Y9" s="40"/>
      <c r="Z9" s="40"/>
    </row>
    <row r="10" spans="1:26" x14ac:dyDescent="0.3">
      <c r="A10" s="168" t="s">
        <v>115</v>
      </c>
      <c r="B10" s="169">
        <f t="shared" si="0"/>
        <v>0</v>
      </c>
      <c r="C10" s="170"/>
      <c r="D10" s="129"/>
      <c r="E10" s="130"/>
      <c r="F10" s="130"/>
      <c r="G10" s="130"/>
      <c r="H10" s="130"/>
      <c r="I10" s="130"/>
      <c r="J10" s="130"/>
      <c r="K10" s="130"/>
      <c r="L10" s="130"/>
      <c r="M10" s="131"/>
      <c r="N10" s="40"/>
      <c r="O10" s="40"/>
      <c r="P10" s="40"/>
      <c r="Q10" s="40"/>
      <c r="R10" s="40"/>
      <c r="S10" s="40"/>
      <c r="T10" s="40"/>
      <c r="U10" s="40"/>
      <c r="V10" s="40"/>
      <c r="W10" s="40"/>
      <c r="X10" s="40"/>
      <c r="Y10" s="40"/>
      <c r="Z10" s="40"/>
    </row>
    <row r="11" spans="1:26" x14ac:dyDescent="0.3">
      <c r="A11" s="168" t="s">
        <v>116</v>
      </c>
      <c r="B11" s="169">
        <f t="shared" si="0"/>
        <v>0</v>
      </c>
      <c r="C11" s="170"/>
      <c r="D11" s="129"/>
      <c r="E11" s="130"/>
      <c r="F11" s="130"/>
      <c r="G11" s="130"/>
      <c r="H11" s="130"/>
      <c r="I11" s="130"/>
      <c r="J11" s="130"/>
      <c r="K11" s="130"/>
      <c r="L11" s="130"/>
      <c r="M11" s="131"/>
      <c r="N11" s="40"/>
      <c r="O11" s="40"/>
      <c r="P11" s="40"/>
      <c r="Q11" s="40"/>
      <c r="R11" s="40"/>
      <c r="S11" s="40"/>
      <c r="T11" s="40"/>
      <c r="U11" s="40"/>
      <c r="V11" s="40"/>
      <c r="W11" s="40"/>
      <c r="X11" s="40"/>
      <c r="Y11" s="40"/>
      <c r="Z11" s="40"/>
    </row>
    <row r="12" spans="1:26" x14ac:dyDescent="0.3">
      <c r="A12" s="168" t="s">
        <v>117</v>
      </c>
      <c r="B12" s="169">
        <f t="shared" si="0"/>
        <v>0</v>
      </c>
      <c r="C12" s="170"/>
      <c r="D12" s="129"/>
      <c r="E12" s="130"/>
      <c r="F12" s="130"/>
      <c r="G12" s="130"/>
      <c r="H12" s="130"/>
      <c r="I12" s="130"/>
      <c r="J12" s="130"/>
      <c r="K12" s="130"/>
      <c r="L12" s="130"/>
      <c r="M12" s="131"/>
      <c r="N12" s="40"/>
      <c r="O12" s="40"/>
      <c r="P12" s="40"/>
      <c r="Q12" s="40"/>
      <c r="R12" s="40"/>
      <c r="S12" s="40"/>
      <c r="T12" s="40"/>
      <c r="U12" s="40"/>
      <c r="V12" s="40"/>
      <c r="W12" s="40"/>
      <c r="X12" s="40"/>
      <c r="Y12" s="40"/>
      <c r="Z12" s="40"/>
    </row>
    <row r="13" spans="1:26" x14ac:dyDescent="0.3">
      <c r="A13" s="168" t="s">
        <v>118</v>
      </c>
      <c r="B13" s="169">
        <f t="shared" si="0"/>
        <v>0</v>
      </c>
      <c r="C13" s="170"/>
      <c r="D13" s="129"/>
      <c r="E13" s="130"/>
      <c r="F13" s="130"/>
      <c r="G13" s="130"/>
      <c r="H13" s="130"/>
      <c r="I13" s="130"/>
      <c r="J13" s="130"/>
      <c r="K13" s="130"/>
      <c r="L13" s="130"/>
      <c r="M13" s="131"/>
      <c r="N13" s="40"/>
      <c r="O13" s="40"/>
      <c r="P13" s="40"/>
      <c r="Q13" s="40"/>
      <c r="R13" s="40"/>
      <c r="S13" s="40"/>
      <c r="T13" s="40"/>
      <c r="U13" s="40"/>
      <c r="V13" s="40"/>
      <c r="W13" s="40"/>
      <c r="X13" s="40"/>
      <c r="Y13" s="40"/>
      <c r="Z13" s="40"/>
    </row>
    <row r="14" spans="1:26" x14ac:dyDescent="0.3">
      <c r="A14" s="168" t="s">
        <v>138</v>
      </c>
      <c r="B14" s="169">
        <f t="shared" si="0"/>
        <v>0</v>
      </c>
      <c r="C14" s="170"/>
      <c r="D14" s="129"/>
      <c r="E14" s="130"/>
      <c r="F14" s="130"/>
      <c r="G14" s="130"/>
      <c r="H14" s="130"/>
      <c r="I14" s="130"/>
      <c r="J14" s="130"/>
      <c r="K14" s="130"/>
      <c r="L14" s="130"/>
      <c r="M14" s="131"/>
      <c r="N14" s="40"/>
      <c r="O14" s="40"/>
      <c r="P14" s="40"/>
      <c r="Q14" s="40"/>
      <c r="R14" s="40"/>
      <c r="S14" s="40"/>
      <c r="T14" s="40"/>
      <c r="U14" s="40"/>
      <c r="V14" s="40"/>
      <c r="W14" s="40"/>
      <c r="X14" s="40"/>
      <c r="Y14" s="40"/>
      <c r="Z14" s="40"/>
    </row>
    <row r="15" spans="1:26" x14ac:dyDescent="0.3">
      <c r="A15" s="168" t="s">
        <v>120</v>
      </c>
      <c r="B15" s="169">
        <f t="shared" si="0"/>
        <v>0</v>
      </c>
      <c r="C15" s="170"/>
      <c r="D15" s="129"/>
      <c r="E15" s="130"/>
      <c r="F15" s="130"/>
      <c r="G15" s="130"/>
      <c r="H15" s="130"/>
      <c r="I15" s="130"/>
      <c r="J15" s="130"/>
      <c r="K15" s="130"/>
      <c r="L15" s="130"/>
      <c r="M15" s="131"/>
      <c r="N15" s="40"/>
      <c r="O15" s="40"/>
      <c r="P15" s="40"/>
      <c r="Q15" s="40"/>
      <c r="R15" s="40"/>
      <c r="S15" s="40"/>
      <c r="T15" s="40"/>
      <c r="U15" s="40"/>
      <c r="V15" s="40"/>
      <c r="W15" s="40"/>
      <c r="X15" s="40"/>
      <c r="Y15" s="40"/>
      <c r="Z15" s="40"/>
    </row>
    <row r="16" spans="1:26" ht="15" thickBot="1" x14ac:dyDescent="0.35">
      <c r="A16" s="171" t="s">
        <v>139</v>
      </c>
      <c r="B16" s="172">
        <f t="shared" si="0"/>
        <v>0</v>
      </c>
      <c r="C16" s="170"/>
      <c r="D16" s="129"/>
      <c r="E16" s="130"/>
      <c r="F16" s="130"/>
      <c r="G16" s="130"/>
      <c r="H16" s="130"/>
      <c r="I16" s="130"/>
      <c r="J16" s="130"/>
      <c r="K16" s="130"/>
      <c r="L16" s="130"/>
      <c r="M16" s="131"/>
      <c r="N16" s="40"/>
      <c r="O16" s="40"/>
      <c r="P16" s="40"/>
      <c r="Q16" s="40"/>
      <c r="R16" s="40"/>
      <c r="S16" s="40"/>
      <c r="T16" s="40"/>
      <c r="U16" s="40"/>
      <c r="V16" s="40"/>
      <c r="W16" s="40"/>
      <c r="X16" s="40"/>
      <c r="Y16" s="40"/>
      <c r="Z16" s="40"/>
    </row>
    <row r="17" spans="1:26" ht="15" thickBot="1" x14ac:dyDescent="0.35">
      <c r="A17" s="40"/>
      <c r="B17" s="173"/>
      <c r="C17" s="170"/>
      <c r="D17" s="129"/>
      <c r="E17" s="130"/>
      <c r="F17" s="130"/>
      <c r="G17" s="130"/>
      <c r="H17" s="130"/>
      <c r="I17" s="130"/>
      <c r="J17" s="130"/>
      <c r="K17" s="130"/>
      <c r="L17" s="130"/>
      <c r="M17" s="131"/>
      <c r="N17" s="40"/>
      <c r="O17" s="40"/>
      <c r="P17" s="40"/>
      <c r="Q17" s="40"/>
      <c r="R17" s="40"/>
      <c r="S17" s="40"/>
      <c r="T17" s="40"/>
      <c r="U17" s="40"/>
      <c r="V17" s="40"/>
      <c r="W17" s="40"/>
      <c r="X17" s="40"/>
      <c r="Y17" s="40"/>
      <c r="Z17" s="40"/>
    </row>
    <row r="18" spans="1:26" ht="15" thickBot="1" x14ac:dyDescent="0.35">
      <c r="A18" s="166" t="s">
        <v>122</v>
      </c>
      <c r="B18" s="174">
        <f>SUM(D18:M18)</f>
        <v>0</v>
      </c>
      <c r="C18" s="170"/>
      <c r="D18" s="129"/>
      <c r="E18" s="130"/>
      <c r="F18" s="130"/>
      <c r="G18" s="130"/>
      <c r="H18" s="130"/>
      <c r="I18" s="130"/>
      <c r="J18" s="130"/>
      <c r="K18" s="130"/>
      <c r="L18" s="130"/>
      <c r="M18" s="131"/>
      <c r="N18" s="40"/>
      <c r="O18" s="40"/>
      <c r="P18" s="40"/>
      <c r="Q18" s="40"/>
      <c r="R18" s="40"/>
      <c r="S18" s="40"/>
      <c r="T18" s="40"/>
      <c r="U18" s="40"/>
      <c r="V18" s="40"/>
      <c r="W18" s="40"/>
      <c r="X18" s="40"/>
      <c r="Y18" s="40"/>
      <c r="Z18" s="40"/>
    </row>
    <row r="19" spans="1:26" ht="15" thickBot="1" x14ac:dyDescent="0.35">
      <c r="A19" s="40"/>
      <c r="B19" s="173"/>
      <c r="C19" s="170"/>
      <c r="D19" s="129"/>
      <c r="E19" s="130"/>
      <c r="F19" s="130"/>
      <c r="G19" s="130"/>
      <c r="H19" s="130"/>
      <c r="I19" s="130"/>
      <c r="J19" s="130"/>
      <c r="K19" s="130"/>
      <c r="L19" s="130"/>
      <c r="M19" s="131"/>
      <c r="N19" s="40"/>
      <c r="O19" s="40"/>
      <c r="P19" s="40"/>
      <c r="Q19" s="40"/>
      <c r="R19" s="40"/>
      <c r="S19" s="40"/>
      <c r="T19" s="40"/>
      <c r="U19" s="40"/>
      <c r="V19" s="40"/>
      <c r="W19" s="40"/>
      <c r="X19" s="40"/>
      <c r="Y19" s="40"/>
      <c r="Z19" s="40"/>
    </row>
    <row r="20" spans="1:26" ht="15" thickBot="1" x14ac:dyDescent="0.35">
      <c r="A20" s="166" t="s">
        <v>123</v>
      </c>
      <c r="B20" s="174">
        <f>SUM(D20:M20)</f>
        <v>0</v>
      </c>
      <c r="C20" s="170"/>
      <c r="D20" s="129"/>
      <c r="E20" s="130"/>
      <c r="F20" s="130"/>
      <c r="G20" s="130"/>
      <c r="H20" s="130"/>
      <c r="I20" s="130"/>
      <c r="J20" s="130"/>
      <c r="K20" s="130"/>
      <c r="L20" s="130"/>
      <c r="M20" s="131"/>
      <c r="N20" s="40"/>
      <c r="O20" s="40"/>
      <c r="P20" s="40"/>
      <c r="Q20" s="40"/>
      <c r="R20" s="40"/>
      <c r="S20" s="40"/>
      <c r="T20" s="40"/>
      <c r="U20" s="40"/>
      <c r="V20" s="40"/>
      <c r="W20" s="40"/>
      <c r="X20" s="40"/>
      <c r="Y20" s="40"/>
      <c r="Z20" s="40"/>
    </row>
    <row r="21" spans="1:26" ht="15" thickBot="1" x14ac:dyDescent="0.35">
      <c r="A21" s="40"/>
      <c r="B21" s="173"/>
      <c r="C21" s="170"/>
      <c r="D21" s="129"/>
      <c r="E21" s="130"/>
      <c r="F21" s="130"/>
      <c r="G21" s="130"/>
      <c r="H21" s="130"/>
      <c r="I21" s="130"/>
      <c r="J21" s="130"/>
      <c r="K21" s="130"/>
      <c r="L21" s="130"/>
      <c r="M21" s="131"/>
      <c r="N21" s="40"/>
      <c r="O21" s="40"/>
      <c r="P21" s="40"/>
      <c r="Q21" s="40"/>
      <c r="R21" s="40"/>
      <c r="S21" s="40"/>
      <c r="T21" s="40"/>
      <c r="U21" s="40"/>
      <c r="V21" s="40"/>
      <c r="W21" s="40"/>
      <c r="X21" s="40"/>
      <c r="Y21" s="40"/>
      <c r="Z21" s="40"/>
    </row>
    <row r="22" spans="1:26" ht="15" thickBot="1" x14ac:dyDescent="0.35">
      <c r="A22" s="166" t="s">
        <v>124</v>
      </c>
      <c r="B22" s="175">
        <f>SUM(D22:M22)</f>
        <v>0</v>
      </c>
      <c r="C22" s="170"/>
      <c r="D22" s="132"/>
      <c r="E22" s="133"/>
      <c r="F22" s="134"/>
      <c r="G22" s="133"/>
      <c r="H22" s="133"/>
      <c r="I22" s="133"/>
      <c r="J22" s="133"/>
      <c r="K22" s="133"/>
      <c r="L22" s="133"/>
      <c r="M22" s="135"/>
      <c r="N22" s="40"/>
      <c r="O22" s="40"/>
      <c r="P22" s="40"/>
      <c r="Q22" s="40"/>
      <c r="R22" s="40"/>
      <c r="S22" s="40"/>
      <c r="T22" s="40"/>
      <c r="U22" s="40"/>
      <c r="V22" s="40"/>
      <c r="W22" s="40"/>
      <c r="X22" s="40"/>
      <c r="Y22" s="40"/>
      <c r="Z22" s="40"/>
    </row>
    <row r="23" spans="1:26" x14ac:dyDescent="0.3">
      <c r="A23" s="176" t="s">
        <v>140</v>
      </c>
      <c r="B23" s="40"/>
      <c r="C23" s="40"/>
      <c r="N23" s="40"/>
      <c r="O23" s="40"/>
      <c r="P23" s="40"/>
      <c r="Q23" s="40"/>
      <c r="R23" s="40"/>
      <c r="S23" s="40"/>
      <c r="T23" s="40"/>
      <c r="U23" s="40"/>
      <c r="V23" s="40"/>
      <c r="W23" s="40"/>
      <c r="X23" s="40"/>
      <c r="Y23" s="40"/>
      <c r="Z23" s="40"/>
    </row>
    <row r="24" spans="1:26" x14ac:dyDescent="0.3">
      <c r="A24" s="40"/>
      <c r="B24" s="40"/>
      <c r="C24" s="40"/>
      <c r="N24" s="40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</row>
    <row r="25" spans="1:26" x14ac:dyDescent="0.3">
      <c r="A25" s="177" t="s">
        <v>141</v>
      </c>
      <c r="B25" s="176" t="s">
        <v>142</v>
      </c>
      <c r="C25" s="40"/>
      <c r="N25" s="40"/>
      <c r="O25" s="40"/>
      <c r="P25" s="40"/>
      <c r="Q25" s="40"/>
      <c r="R25" s="40"/>
      <c r="S25" s="40"/>
      <c r="T25" s="40"/>
      <c r="U25" s="40"/>
      <c r="V25" s="40"/>
      <c r="W25" s="40"/>
      <c r="X25" s="40"/>
      <c r="Y25" s="40"/>
      <c r="Z25" s="40"/>
    </row>
    <row r="26" spans="1:26" x14ac:dyDescent="0.3">
      <c r="A26" s="40"/>
      <c r="B26" s="40"/>
      <c r="C26" s="40"/>
      <c r="N26" s="40"/>
      <c r="O26" s="40"/>
      <c r="P26" s="40"/>
      <c r="Q26" s="40"/>
      <c r="R26" s="40"/>
      <c r="S26" s="40"/>
      <c r="T26" s="40"/>
      <c r="U26" s="40"/>
      <c r="V26" s="40"/>
      <c r="W26" s="40"/>
      <c r="X26" s="40"/>
      <c r="Y26" s="40"/>
      <c r="Z26" s="40"/>
    </row>
    <row r="27" spans="1:26" x14ac:dyDescent="0.3">
      <c r="A27" s="40"/>
      <c r="B27" s="40"/>
      <c r="C27" s="40"/>
      <c r="N27" s="40"/>
      <c r="O27" s="40"/>
      <c r="P27" s="40"/>
      <c r="Q27" s="40"/>
      <c r="R27" s="40"/>
      <c r="S27" s="40"/>
      <c r="T27" s="40"/>
      <c r="U27" s="40"/>
      <c r="V27" s="40"/>
      <c r="W27" s="40"/>
      <c r="X27" s="40"/>
      <c r="Y27" s="40"/>
      <c r="Z27" s="40"/>
    </row>
    <row r="28" spans="1:26" x14ac:dyDescent="0.3">
      <c r="A28" s="40"/>
      <c r="B28" s="40"/>
      <c r="C28" s="40"/>
      <c r="N28" s="40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Z28" s="40"/>
    </row>
    <row r="29" spans="1:26" x14ac:dyDescent="0.3">
      <c r="A29" s="40"/>
      <c r="B29" s="40"/>
      <c r="C29" s="40"/>
      <c r="N29" s="40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Z29" s="40"/>
    </row>
    <row r="30" spans="1:26" x14ac:dyDescent="0.3">
      <c r="A30" s="40"/>
      <c r="B30" s="40"/>
      <c r="C30" s="40"/>
      <c r="N30" s="40"/>
      <c r="O30" s="40"/>
      <c r="P30" s="40"/>
      <c r="Q30" s="40"/>
      <c r="R30" s="40"/>
      <c r="S30" s="40"/>
      <c r="T30" s="40"/>
      <c r="U30" s="40"/>
      <c r="V30" s="40"/>
      <c r="W30" s="40"/>
      <c r="X30" s="40"/>
      <c r="Y30" s="40"/>
      <c r="Z30" s="40"/>
    </row>
    <row r="31" spans="1:26" x14ac:dyDescent="0.3">
      <c r="A31" s="40"/>
      <c r="B31" s="40"/>
      <c r="C31" s="40"/>
      <c r="N31" s="40"/>
      <c r="O31" s="40"/>
      <c r="P31" s="40"/>
      <c r="Q31" s="40"/>
      <c r="R31" s="40"/>
      <c r="S31" s="40"/>
      <c r="T31" s="40"/>
      <c r="U31" s="40"/>
      <c r="V31" s="40"/>
      <c r="W31" s="40"/>
      <c r="X31" s="40"/>
      <c r="Y31" s="40"/>
      <c r="Z31" s="40"/>
    </row>
    <row r="32" spans="1:26" x14ac:dyDescent="0.3">
      <c r="A32" s="40"/>
      <c r="B32" s="40"/>
      <c r="C32" s="40"/>
      <c r="N32" s="40"/>
      <c r="O32" s="40"/>
      <c r="P32" s="40"/>
      <c r="Q32" s="40"/>
      <c r="R32" s="40"/>
      <c r="S32" s="40"/>
      <c r="T32" s="40"/>
      <c r="U32" s="40"/>
      <c r="V32" s="40"/>
      <c r="W32" s="40"/>
      <c r="X32" s="40"/>
      <c r="Y32" s="40"/>
      <c r="Z32" s="40"/>
    </row>
    <row r="33" spans="1:26" x14ac:dyDescent="0.3">
      <c r="A33" s="40"/>
      <c r="B33" s="40"/>
      <c r="C33" s="40"/>
      <c r="N33" s="40"/>
      <c r="O33" s="40"/>
      <c r="P33" s="40"/>
      <c r="Q33" s="40"/>
      <c r="R33" s="40"/>
      <c r="S33" s="40"/>
      <c r="T33" s="40"/>
      <c r="U33" s="40"/>
      <c r="V33" s="40"/>
      <c r="W33" s="40"/>
      <c r="X33" s="40"/>
      <c r="Y33" s="40"/>
      <c r="Z33" s="40"/>
    </row>
    <row r="34" spans="1:26" x14ac:dyDescent="0.3">
      <c r="A34" s="40"/>
      <c r="B34" s="40"/>
      <c r="C34" s="40"/>
      <c r="N34" s="40"/>
      <c r="O34" s="40"/>
      <c r="P34" s="40"/>
      <c r="Q34" s="40"/>
      <c r="R34" s="40"/>
      <c r="S34" s="40"/>
      <c r="T34" s="40"/>
      <c r="U34" s="40"/>
      <c r="V34" s="40"/>
      <c r="W34" s="40"/>
      <c r="X34" s="40"/>
      <c r="Y34" s="40"/>
      <c r="Z34" s="40"/>
    </row>
    <row r="35" spans="1:26" x14ac:dyDescent="0.3">
      <c r="A35" s="40"/>
      <c r="B35" s="40"/>
      <c r="C35" s="40"/>
      <c r="N35" s="40"/>
      <c r="O35" s="40"/>
      <c r="P35" s="40"/>
      <c r="Q35" s="40"/>
      <c r="R35" s="40"/>
      <c r="S35" s="40"/>
      <c r="T35" s="40"/>
      <c r="U35" s="40"/>
      <c r="V35" s="40"/>
      <c r="W35" s="40"/>
      <c r="X35" s="40"/>
      <c r="Y35" s="40"/>
      <c r="Z35" s="40"/>
    </row>
    <row r="36" spans="1:26" x14ac:dyDescent="0.3">
      <c r="A36" s="40"/>
      <c r="B36" s="40"/>
      <c r="C36" s="40"/>
      <c r="N36" s="40"/>
      <c r="O36" s="40"/>
      <c r="P36" s="40"/>
      <c r="Q36" s="40"/>
      <c r="R36" s="40"/>
      <c r="S36" s="40"/>
      <c r="T36" s="40"/>
      <c r="U36" s="40"/>
      <c r="V36" s="40"/>
      <c r="W36" s="40"/>
      <c r="X36" s="40"/>
      <c r="Y36" s="40"/>
      <c r="Z36" s="40"/>
    </row>
    <row r="37" spans="1:26" x14ac:dyDescent="0.3">
      <c r="A37" s="40"/>
      <c r="B37" s="40"/>
      <c r="C37" s="40"/>
      <c r="N37" s="40"/>
      <c r="O37" s="40"/>
      <c r="P37" s="40"/>
      <c r="Q37" s="40"/>
      <c r="R37" s="40"/>
      <c r="S37" s="40"/>
      <c r="T37" s="40"/>
      <c r="U37" s="40"/>
      <c r="V37" s="40"/>
      <c r="W37" s="40"/>
      <c r="X37" s="40"/>
      <c r="Y37" s="40"/>
      <c r="Z37" s="40"/>
    </row>
    <row r="38" spans="1:26" x14ac:dyDescent="0.3">
      <c r="A38" s="40"/>
      <c r="B38" s="40"/>
      <c r="C38" s="40"/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40"/>
      <c r="Y38" s="40"/>
      <c r="Z38" s="40"/>
    </row>
    <row r="39" spans="1:26" x14ac:dyDescent="0.3">
      <c r="A39" s="40"/>
      <c r="B39" s="40"/>
      <c r="C39" s="40"/>
      <c r="N39" s="40"/>
      <c r="O39" s="40"/>
      <c r="P39" s="40"/>
      <c r="Q39" s="40"/>
      <c r="R39" s="40"/>
      <c r="S39" s="40"/>
      <c r="T39" s="40"/>
      <c r="U39" s="40"/>
      <c r="V39" s="40"/>
      <c r="W39" s="40"/>
      <c r="X39" s="40"/>
      <c r="Y39" s="40"/>
      <c r="Z39" s="40"/>
    </row>
    <row r="40" spans="1:26" x14ac:dyDescent="0.3">
      <c r="A40" s="40"/>
      <c r="B40" s="40"/>
      <c r="C40" s="40"/>
      <c r="N40" s="40"/>
      <c r="O40" s="40"/>
      <c r="P40" s="40"/>
      <c r="Q40" s="40"/>
      <c r="R40" s="40"/>
      <c r="S40" s="40"/>
      <c r="T40" s="40"/>
      <c r="U40" s="40"/>
      <c r="V40" s="40"/>
      <c r="W40" s="40"/>
      <c r="X40" s="40"/>
      <c r="Y40" s="40"/>
      <c r="Z40" s="40"/>
    </row>
  </sheetData>
  <sheetProtection sheet="1" objects="1" scenarios="1"/>
  <protectedRanges>
    <protectedRange sqref="D7:M22" name="Plage1"/>
  </protectedRanges>
  <conditionalFormatting sqref="A7:A13 A15:A16">
    <cfRule type="cellIs" dxfId="80" priority="3" operator="equal">
      <formula>"GB"</formula>
    </cfRule>
  </conditionalFormatting>
  <conditionalFormatting sqref="A14">
    <cfRule type="cellIs" dxfId="79" priority="2" operator="equal">
      <formula>"GB"</formula>
    </cfRule>
  </conditionalFormatting>
  <conditionalFormatting sqref="B7:B22">
    <cfRule type="cellIs" dxfId="78" priority="1" operator="equal">
      <formula>0</formula>
    </cfRule>
  </conditionalFormatting>
  <hyperlinks>
    <hyperlink ref="F1" location="'SYNTHESE PREVI'!A1" display="RETOUR SYNTHESE" xr:uid="{FD234918-F705-4716-95CC-3D68EB9BEF66}"/>
  </hyperlinks>
  <pageMargins left="0.7" right="0.7" top="0.75" bottom="0.75" header="0.3" footer="0.3"/>
  <pageSetup paperSize="9" orientation="portrait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1761F7-8F5C-4550-B29F-B4ABC8A73A64}">
  <sheetPr codeName="Feuil18"/>
  <dimension ref="A1:Z40"/>
  <sheetViews>
    <sheetView zoomScale="90" zoomScaleNormal="90" workbookViewId="0">
      <selection activeCell="C27" sqref="C27"/>
    </sheetView>
  </sheetViews>
  <sheetFormatPr baseColWidth="10" defaultColWidth="11.44140625" defaultRowHeight="14.4" x14ac:dyDescent="0.3"/>
  <cols>
    <col min="1" max="1" width="19.44140625" style="34" customWidth="1"/>
    <col min="2" max="2" width="14" style="34" customWidth="1"/>
    <col min="3" max="3" width="11.44140625" style="34"/>
    <col min="4" max="13" width="12.109375" style="34" customWidth="1"/>
    <col min="14" max="16384" width="11.44140625" style="34"/>
  </cols>
  <sheetData>
    <row r="1" spans="1:26" ht="15" thickBot="1" x14ac:dyDescent="0.35">
      <c r="A1" s="162" t="s">
        <v>127</v>
      </c>
      <c r="B1" s="39" t="str">
        <f ca="1">INDEX(ANALYTIQUES!A2:C56,MATCH(B3,ANALYTIQUES!A2:A56,0),2)</f>
        <v>PNA PERC</v>
      </c>
      <c r="C1" s="40"/>
      <c r="D1" s="33" t="s">
        <v>128</v>
      </c>
      <c r="E1" s="34">
        <f ca="1">INDEX(ANALYTIQUES!A3:D56,MATCH(B3,ANALYTIQUES!A3:A56,0),4)</f>
        <v>0</v>
      </c>
      <c r="F1" s="125" t="s">
        <v>129</v>
      </c>
      <c r="N1" s="40"/>
      <c r="O1" s="40"/>
      <c r="P1" s="40"/>
      <c r="Q1" s="40"/>
      <c r="R1" s="40"/>
      <c r="S1" s="40"/>
      <c r="T1" s="40"/>
      <c r="U1" s="40"/>
      <c r="V1" s="40"/>
      <c r="W1" s="40"/>
      <c r="X1" s="40"/>
      <c r="Y1" s="40"/>
      <c r="Z1" s="40"/>
    </row>
    <row r="2" spans="1:26" ht="15" thickBot="1" x14ac:dyDescent="0.35">
      <c r="A2" s="162" t="s">
        <v>130</v>
      </c>
      <c r="B2" s="163">
        <f>'SYNTHESE PREVI'!D1</f>
        <v>2023</v>
      </c>
      <c r="C2" s="40"/>
      <c r="D2" s="34" t="s">
        <v>131</v>
      </c>
      <c r="N2" s="40"/>
      <c r="O2" s="40"/>
      <c r="P2" s="40"/>
      <c r="Q2" s="40"/>
      <c r="R2" s="40"/>
      <c r="S2" s="40"/>
      <c r="T2" s="40"/>
      <c r="U2" s="40"/>
      <c r="V2" s="40"/>
      <c r="W2" s="40"/>
      <c r="X2" s="40"/>
      <c r="Y2" s="40"/>
      <c r="Z2" s="40"/>
    </row>
    <row r="3" spans="1:26" ht="15" thickBot="1" x14ac:dyDescent="0.35">
      <c r="A3" s="162" t="s">
        <v>132</v>
      </c>
      <c r="B3" s="164" t="str">
        <f ca="1">RIGHT(CELL("filename",A1),LEN(CELL("filename",A1))-SEARCH("]",CELL("filename",A1)))</f>
        <v>9200PE</v>
      </c>
      <c r="C3" s="40"/>
      <c r="N3" s="40"/>
      <c r="O3" s="40"/>
      <c r="P3" s="40"/>
      <c r="Q3" s="40"/>
      <c r="R3" s="40"/>
      <c r="S3" s="40"/>
      <c r="T3" s="40"/>
      <c r="U3" s="40"/>
      <c r="V3" s="40"/>
      <c r="W3" s="40"/>
      <c r="X3" s="40"/>
      <c r="Y3" s="40"/>
      <c r="Z3" s="40"/>
    </row>
    <row r="4" spans="1:26" ht="15" thickBot="1" x14ac:dyDescent="0.35">
      <c r="A4" s="162" t="s">
        <v>133</v>
      </c>
      <c r="B4" s="165" t="str">
        <f ca="1">INDEX(ANALYTIQUES!A3:C56,MATCH(B3,ANALYTIQUES!A3:A56,0),3)</f>
        <v>à modifier dans "ANALYTIQUES"</v>
      </c>
      <c r="C4" s="40"/>
      <c r="N4" s="40"/>
      <c r="O4" s="40"/>
      <c r="P4" s="40"/>
      <c r="Q4" s="40"/>
      <c r="R4" s="40"/>
      <c r="S4" s="40"/>
      <c r="T4" s="40"/>
      <c r="U4" s="40"/>
      <c r="V4" s="40"/>
      <c r="W4" s="40"/>
      <c r="X4" s="40"/>
      <c r="Y4" s="40"/>
      <c r="Z4" s="40"/>
    </row>
    <row r="5" spans="1:26" ht="15" thickBot="1" x14ac:dyDescent="0.35">
      <c r="A5" s="40"/>
      <c r="B5" s="40"/>
      <c r="C5" s="40"/>
      <c r="N5" s="40"/>
      <c r="O5" s="40"/>
      <c r="P5" s="40"/>
      <c r="Q5" s="40"/>
      <c r="R5" s="40"/>
      <c r="S5" s="40"/>
      <c r="T5" s="40"/>
      <c r="U5" s="40"/>
      <c r="V5" s="40"/>
      <c r="W5" s="40"/>
      <c r="X5" s="40"/>
      <c r="Y5" s="40"/>
      <c r="Z5" s="40"/>
    </row>
    <row r="6" spans="1:26" ht="32.4" customHeight="1" thickBot="1" x14ac:dyDescent="0.35">
      <c r="A6" s="166" t="s">
        <v>134</v>
      </c>
      <c r="B6" s="167" t="s">
        <v>147</v>
      </c>
      <c r="C6" s="40"/>
      <c r="D6" s="126" t="s">
        <v>87</v>
      </c>
      <c r="E6" s="127" t="s">
        <v>88</v>
      </c>
      <c r="F6" s="127" t="s">
        <v>89</v>
      </c>
      <c r="G6" s="127" t="s">
        <v>136</v>
      </c>
      <c r="H6" s="127" t="s">
        <v>137</v>
      </c>
      <c r="I6" s="127" t="s">
        <v>92</v>
      </c>
      <c r="J6" s="127" t="s">
        <v>93</v>
      </c>
      <c r="K6" s="127" t="s">
        <v>94</v>
      </c>
      <c r="L6" s="128" t="s">
        <v>95</v>
      </c>
      <c r="M6" s="128" t="s">
        <v>96</v>
      </c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</row>
    <row r="7" spans="1:26" x14ac:dyDescent="0.3">
      <c r="A7" s="168" t="s">
        <v>112</v>
      </c>
      <c r="B7" s="169">
        <f>SUM(D7:M7)</f>
        <v>0</v>
      </c>
      <c r="C7" s="170"/>
      <c r="D7" s="129"/>
      <c r="E7" s="130"/>
      <c r="F7" s="130"/>
      <c r="G7" s="130"/>
      <c r="H7" s="130"/>
      <c r="I7" s="130"/>
      <c r="J7" s="130"/>
      <c r="K7" s="130"/>
      <c r="L7" s="130"/>
      <c r="M7" s="131"/>
      <c r="N7" s="40"/>
      <c r="O7" s="40"/>
      <c r="P7" s="40"/>
      <c r="Q7" s="40"/>
      <c r="R7" s="40"/>
      <c r="S7" s="40"/>
      <c r="T7" s="40"/>
      <c r="U7" s="40"/>
      <c r="V7" s="40"/>
      <c r="W7" s="40"/>
      <c r="X7" s="40"/>
      <c r="Y7" s="40"/>
      <c r="Z7" s="40"/>
    </row>
    <row r="8" spans="1:26" x14ac:dyDescent="0.3">
      <c r="A8" s="168" t="s">
        <v>113</v>
      </c>
      <c r="B8" s="169">
        <f t="shared" ref="B8:B16" si="0">SUM(D8:M8)</f>
        <v>0</v>
      </c>
      <c r="C8" s="170"/>
      <c r="D8" s="129"/>
      <c r="E8" s="130"/>
      <c r="F8" s="130"/>
      <c r="G8" s="130"/>
      <c r="H8" s="130"/>
      <c r="I8" s="130"/>
      <c r="J8" s="130"/>
      <c r="K8" s="130"/>
      <c r="L8" s="130"/>
      <c r="M8" s="131"/>
      <c r="N8" s="40"/>
      <c r="O8" s="40"/>
      <c r="P8" s="40"/>
      <c r="Q8" s="40"/>
      <c r="R8" s="40"/>
      <c r="S8" s="40"/>
      <c r="T8" s="40"/>
      <c r="U8" s="40"/>
      <c r="V8" s="40"/>
      <c r="W8" s="40"/>
      <c r="X8" s="40"/>
      <c r="Y8" s="40"/>
      <c r="Z8" s="40"/>
    </row>
    <row r="9" spans="1:26" x14ac:dyDescent="0.3">
      <c r="A9" s="168" t="s">
        <v>114</v>
      </c>
      <c r="B9" s="169">
        <f t="shared" si="0"/>
        <v>0</v>
      </c>
      <c r="C9" s="170"/>
      <c r="D9" s="129"/>
      <c r="E9" s="130"/>
      <c r="F9" s="130"/>
      <c r="G9" s="130"/>
      <c r="H9" s="130"/>
      <c r="I9" s="130"/>
      <c r="J9" s="130"/>
      <c r="K9" s="130"/>
      <c r="L9" s="130"/>
      <c r="M9" s="131"/>
      <c r="N9" s="40"/>
      <c r="O9" s="40"/>
      <c r="P9" s="40"/>
      <c r="Q9" s="40"/>
      <c r="R9" s="40"/>
      <c r="S9" s="40"/>
      <c r="T9" s="40"/>
      <c r="U9" s="40"/>
      <c r="V9" s="40"/>
      <c r="W9" s="40"/>
      <c r="X9" s="40"/>
      <c r="Y9" s="40"/>
      <c r="Z9" s="40"/>
    </row>
    <row r="10" spans="1:26" x14ac:dyDescent="0.3">
      <c r="A10" s="168" t="s">
        <v>115</v>
      </c>
      <c r="B10" s="169">
        <f t="shared" si="0"/>
        <v>0</v>
      </c>
      <c r="C10" s="170"/>
      <c r="D10" s="129"/>
      <c r="E10" s="130"/>
      <c r="F10" s="130"/>
      <c r="G10" s="130"/>
      <c r="H10" s="130"/>
      <c r="I10" s="130"/>
      <c r="J10" s="130"/>
      <c r="K10" s="130"/>
      <c r="L10" s="130"/>
      <c r="M10" s="131"/>
      <c r="N10" s="40"/>
      <c r="O10" s="40"/>
      <c r="P10" s="40"/>
      <c r="Q10" s="40"/>
      <c r="R10" s="40"/>
      <c r="S10" s="40"/>
      <c r="T10" s="40"/>
      <c r="U10" s="40"/>
      <c r="V10" s="40"/>
      <c r="W10" s="40"/>
      <c r="X10" s="40"/>
      <c r="Y10" s="40"/>
      <c r="Z10" s="40"/>
    </row>
    <row r="11" spans="1:26" x14ac:dyDescent="0.3">
      <c r="A11" s="168" t="s">
        <v>116</v>
      </c>
      <c r="B11" s="169">
        <f t="shared" si="0"/>
        <v>0</v>
      </c>
      <c r="C11" s="170"/>
      <c r="D11" s="129"/>
      <c r="E11" s="130"/>
      <c r="F11" s="130"/>
      <c r="G11" s="130"/>
      <c r="H11" s="130"/>
      <c r="I11" s="130"/>
      <c r="J11" s="130"/>
      <c r="K11" s="130"/>
      <c r="L11" s="130"/>
      <c r="M11" s="131"/>
      <c r="N11" s="40"/>
      <c r="O11" s="40"/>
      <c r="P11" s="40"/>
      <c r="Q11" s="40"/>
      <c r="R11" s="40"/>
      <c r="S11" s="40"/>
      <c r="T11" s="40"/>
      <c r="U11" s="40"/>
      <c r="V11" s="40"/>
      <c r="W11" s="40"/>
      <c r="X11" s="40"/>
      <c r="Y11" s="40"/>
      <c r="Z11" s="40"/>
    </row>
    <row r="12" spans="1:26" x14ac:dyDescent="0.3">
      <c r="A12" s="168" t="s">
        <v>117</v>
      </c>
      <c r="B12" s="169">
        <f t="shared" si="0"/>
        <v>0</v>
      </c>
      <c r="C12" s="170"/>
      <c r="D12" s="129"/>
      <c r="E12" s="130"/>
      <c r="F12" s="130"/>
      <c r="G12" s="130"/>
      <c r="H12" s="130"/>
      <c r="I12" s="130"/>
      <c r="J12" s="130"/>
      <c r="K12" s="130"/>
      <c r="L12" s="130"/>
      <c r="M12" s="131"/>
      <c r="N12" s="40"/>
      <c r="O12" s="40"/>
      <c r="P12" s="40"/>
      <c r="Q12" s="40"/>
      <c r="R12" s="40"/>
      <c r="S12" s="40"/>
      <c r="T12" s="40"/>
      <c r="U12" s="40"/>
      <c r="V12" s="40"/>
      <c r="W12" s="40"/>
      <c r="X12" s="40"/>
      <c r="Y12" s="40"/>
      <c r="Z12" s="40"/>
    </row>
    <row r="13" spans="1:26" x14ac:dyDescent="0.3">
      <c r="A13" s="168" t="s">
        <v>118</v>
      </c>
      <c r="B13" s="169">
        <f t="shared" si="0"/>
        <v>0</v>
      </c>
      <c r="C13" s="170"/>
      <c r="D13" s="129"/>
      <c r="E13" s="130"/>
      <c r="F13" s="130"/>
      <c r="G13" s="130"/>
      <c r="H13" s="130"/>
      <c r="I13" s="130"/>
      <c r="J13" s="130"/>
      <c r="K13" s="130"/>
      <c r="L13" s="130"/>
      <c r="M13" s="131"/>
      <c r="N13" s="40"/>
      <c r="O13" s="40"/>
      <c r="P13" s="40"/>
      <c r="Q13" s="40"/>
      <c r="R13" s="40"/>
      <c r="S13" s="40"/>
      <c r="T13" s="40"/>
      <c r="U13" s="40"/>
      <c r="V13" s="40"/>
      <c r="W13" s="40"/>
      <c r="X13" s="40"/>
      <c r="Y13" s="40"/>
      <c r="Z13" s="40"/>
    </row>
    <row r="14" spans="1:26" x14ac:dyDescent="0.3">
      <c r="A14" s="168" t="s">
        <v>138</v>
      </c>
      <c r="B14" s="169">
        <f t="shared" si="0"/>
        <v>0</v>
      </c>
      <c r="C14" s="170"/>
      <c r="D14" s="129"/>
      <c r="E14" s="130"/>
      <c r="F14" s="130"/>
      <c r="G14" s="130"/>
      <c r="H14" s="130"/>
      <c r="I14" s="130"/>
      <c r="J14" s="130"/>
      <c r="K14" s="130"/>
      <c r="L14" s="130"/>
      <c r="M14" s="131"/>
      <c r="N14" s="40"/>
      <c r="O14" s="40"/>
      <c r="P14" s="40"/>
      <c r="Q14" s="40"/>
      <c r="R14" s="40"/>
      <c r="S14" s="40"/>
      <c r="T14" s="40"/>
      <c r="U14" s="40"/>
      <c r="V14" s="40"/>
      <c r="W14" s="40"/>
      <c r="X14" s="40"/>
      <c r="Y14" s="40"/>
      <c r="Z14" s="40"/>
    </row>
    <row r="15" spans="1:26" x14ac:dyDescent="0.3">
      <c r="A15" s="168" t="s">
        <v>120</v>
      </c>
      <c r="B15" s="169">
        <f t="shared" si="0"/>
        <v>0</v>
      </c>
      <c r="C15" s="170"/>
      <c r="D15" s="129"/>
      <c r="E15" s="130"/>
      <c r="F15" s="130"/>
      <c r="G15" s="130"/>
      <c r="H15" s="130"/>
      <c r="I15" s="130"/>
      <c r="J15" s="130"/>
      <c r="K15" s="130"/>
      <c r="L15" s="130"/>
      <c r="M15" s="131"/>
      <c r="N15" s="40"/>
      <c r="O15" s="40"/>
      <c r="P15" s="40"/>
      <c r="Q15" s="40"/>
      <c r="R15" s="40"/>
      <c r="S15" s="40"/>
      <c r="T15" s="40"/>
      <c r="U15" s="40"/>
      <c r="V15" s="40"/>
      <c r="W15" s="40"/>
      <c r="X15" s="40"/>
      <c r="Y15" s="40"/>
      <c r="Z15" s="40"/>
    </row>
    <row r="16" spans="1:26" ht="15" thickBot="1" x14ac:dyDescent="0.35">
      <c r="A16" s="171" t="s">
        <v>139</v>
      </c>
      <c r="B16" s="172">
        <f t="shared" si="0"/>
        <v>0</v>
      </c>
      <c r="C16" s="170"/>
      <c r="D16" s="129"/>
      <c r="E16" s="130"/>
      <c r="F16" s="130"/>
      <c r="G16" s="130"/>
      <c r="H16" s="130"/>
      <c r="I16" s="130"/>
      <c r="J16" s="130"/>
      <c r="K16" s="130"/>
      <c r="L16" s="130"/>
      <c r="M16" s="131"/>
      <c r="N16" s="40"/>
      <c r="O16" s="40"/>
      <c r="P16" s="40"/>
      <c r="Q16" s="40"/>
      <c r="R16" s="40"/>
      <c r="S16" s="40"/>
      <c r="T16" s="40"/>
      <c r="U16" s="40"/>
      <c r="V16" s="40"/>
      <c r="W16" s="40"/>
      <c r="X16" s="40"/>
      <c r="Y16" s="40"/>
      <c r="Z16" s="40"/>
    </row>
    <row r="17" spans="1:26" ht="15" thickBot="1" x14ac:dyDescent="0.35">
      <c r="A17" s="40"/>
      <c r="B17" s="173"/>
      <c r="C17" s="170"/>
      <c r="D17" s="129"/>
      <c r="E17" s="130"/>
      <c r="F17" s="130"/>
      <c r="G17" s="130"/>
      <c r="H17" s="130"/>
      <c r="I17" s="130"/>
      <c r="J17" s="130"/>
      <c r="K17" s="130"/>
      <c r="L17" s="130"/>
      <c r="M17" s="131"/>
      <c r="N17" s="40"/>
      <c r="O17" s="40"/>
      <c r="P17" s="40"/>
      <c r="Q17" s="40"/>
      <c r="R17" s="40"/>
      <c r="S17" s="40"/>
      <c r="T17" s="40"/>
      <c r="U17" s="40"/>
      <c r="V17" s="40"/>
      <c r="W17" s="40"/>
      <c r="X17" s="40"/>
      <c r="Y17" s="40"/>
      <c r="Z17" s="40"/>
    </row>
    <row r="18" spans="1:26" ht="15" thickBot="1" x14ac:dyDescent="0.35">
      <c r="A18" s="166" t="s">
        <v>122</v>
      </c>
      <c r="B18" s="174">
        <f>SUM(D18:M18)</f>
        <v>0</v>
      </c>
      <c r="C18" s="170"/>
      <c r="D18" s="129"/>
      <c r="E18" s="130"/>
      <c r="F18" s="130"/>
      <c r="G18" s="130"/>
      <c r="H18" s="130"/>
      <c r="I18" s="130"/>
      <c r="J18" s="130"/>
      <c r="K18" s="130"/>
      <c r="L18" s="130"/>
      <c r="M18" s="131"/>
      <c r="N18" s="40"/>
      <c r="O18" s="40"/>
      <c r="P18" s="40"/>
      <c r="Q18" s="40"/>
      <c r="R18" s="40"/>
      <c r="S18" s="40"/>
      <c r="T18" s="40"/>
      <c r="U18" s="40"/>
      <c r="V18" s="40"/>
      <c r="W18" s="40"/>
      <c r="X18" s="40"/>
      <c r="Y18" s="40"/>
      <c r="Z18" s="40"/>
    </row>
    <row r="19" spans="1:26" ht="15" thickBot="1" x14ac:dyDescent="0.35">
      <c r="A19" s="40"/>
      <c r="B19" s="173"/>
      <c r="C19" s="170"/>
      <c r="D19" s="129"/>
      <c r="E19" s="130"/>
      <c r="F19" s="130"/>
      <c r="G19" s="130"/>
      <c r="H19" s="130"/>
      <c r="I19" s="130"/>
      <c r="J19" s="130"/>
      <c r="K19" s="130"/>
      <c r="L19" s="130"/>
      <c r="M19" s="131"/>
      <c r="N19" s="40"/>
      <c r="O19" s="40"/>
      <c r="P19" s="40"/>
      <c r="Q19" s="40"/>
      <c r="R19" s="40"/>
      <c r="S19" s="40"/>
      <c r="T19" s="40"/>
      <c r="U19" s="40"/>
      <c r="V19" s="40"/>
      <c r="W19" s="40"/>
      <c r="X19" s="40"/>
      <c r="Y19" s="40"/>
      <c r="Z19" s="40"/>
    </row>
    <row r="20" spans="1:26" ht="15" thickBot="1" x14ac:dyDescent="0.35">
      <c r="A20" s="166" t="s">
        <v>123</v>
      </c>
      <c r="B20" s="174">
        <f>SUM(D20:M20)</f>
        <v>0</v>
      </c>
      <c r="C20" s="170"/>
      <c r="D20" s="129"/>
      <c r="E20" s="130"/>
      <c r="F20" s="130"/>
      <c r="G20" s="130"/>
      <c r="H20" s="130"/>
      <c r="I20" s="130"/>
      <c r="J20" s="130"/>
      <c r="K20" s="130"/>
      <c r="L20" s="130"/>
      <c r="M20" s="131"/>
      <c r="N20" s="40"/>
      <c r="O20" s="40"/>
      <c r="P20" s="40"/>
      <c r="Q20" s="40"/>
      <c r="R20" s="40"/>
      <c r="S20" s="40"/>
      <c r="T20" s="40"/>
      <c r="U20" s="40"/>
      <c r="V20" s="40"/>
      <c r="W20" s="40"/>
      <c r="X20" s="40"/>
      <c r="Y20" s="40"/>
      <c r="Z20" s="40"/>
    </row>
    <row r="21" spans="1:26" ht="15" thickBot="1" x14ac:dyDescent="0.35">
      <c r="A21" s="40"/>
      <c r="B21" s="173"/>
      <c r="C21" s="170"/>
      <c r="D21" s="129"/>
      <c r="E21" s="130"/>
      <c r="F21" s="130"/>
      <c r="G21" s="130"/>
      <c r="H21" s="130"/>
      <c r="I21" s="130"/>
      <c r="J21" s="130"/>
      <c r="K21" s="130"/>
      <c r="L21" s="130"/>
      <c r="M21" s="131"/>
      <c r="N21" s="40"/>
      <c r="O21" s="40"/>
      <c r="P21" s="40"/>
      <c r="Q21" s="40"/>
      <c r="R21" s="40"/>
      <c r="S21" s="40"/>
      <c r="T21" s="40"/>
      <c r="U21" s="40"/>
      <c r="V21" s="40"/>
      <c r="W21" s="40"/>
      <c r="X21" s="40"/>
      <c r="Y21" s="40"/>
      <c r="Z21" s="40"/>
    </row>
    <row r="22" spans="1:26" ht="15" thickBot="1" x14ac:dyDescent="0.35">
      <c r="A22" s="166" t="s">
        <v>124</v>
      </c>
      <c r="B22" s="175">
        <f>SUM(D22:M22)</f>
        <v>0</v>
      </c>
      <c r="C22" s="170"/>
      <c r="D22" s="132"/>
      <c r="E22" s="133"/>
      <c r="F22" s="134"/>
      <c r="G22" s="133"/>
      <c r="H22" s="133"/>
      <c r="I22" s="133"/>
      <c r="J22" s="133"/>
      <c r="K22" s="133"/>
      <c r="L22" s="133"/>
      <c r="M22" s="135"/>
      <c r="N22" s="40"/>
      <c r="O22" s="40"/>
      <c r="P22" s="40"/>
      <c r="Q22" s="40"/>
      <c r="R22" s="40"/>
      <c r="S22" s="40"/>
      <c r="T22" s="40"/>
      <c r="U22" s="40"/>
      <c r="V22" s="40"/>
      <c r="W22" s="40"/>
      <c r="X22" s="40"/>
      <c r="Y22" s="40"/>
      <c r="Z22" s="40"/>
    </row>
    <row r="23" spans="1:26" x14ac:dyDescent="0.3">
      <c r="A23" s="176" t="s">
        <v>140</v>
      </c>
      <c r="B23" s="40"/>
      <c r="C23" s="40"/>
      <c r="N23" s="40"/>
      <c r="O23" s="40"/>
      <c r="P23" s="40"/>
      <c r="Q23" s="40"/>
      <c r="R23" s="40"/>
      <c r="S23" s="40"/>
      <c r="T23" s="40"/>
      <c r="U23" s="40"/>
      <c r="V23" s="40"/>
      <c r="W23" s="40"/>
      <c r="X23" s="40"/>
      <c r="Y23" s="40"/>
      <c r="Z23" s="40"/>
    </row>
    <row r="24" spans="1:26" x14ac:dyDescent="0.3">
      <c r="A24" s="40"/>
      <c r="B24" s="40"/>
      <c r="C24" s="40"/>
      <c r="N24" s="40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</row>
    <row r="25" spans="1:26" x14ac:dyDescent="0.3">
      <c r="A25" s="177" t="s">
        <v>141</v>
      </c>
      <c r="B25" s="176" t="s">
        <v>142</v>
      </c>
      <c r="C25" s="40"/>
      <c r="N25" s="40"/>
      <c r="O25" s="40"/>
      <c r="P25" s="40"/>
      <c r="Q25" s="40"/>
      <c r="R25" s="40"/>
      <c r="S25" s="40"/>
      <c r="T25" s="40"/>
      <c r="U25" s="40"/>
      <c r="V25" s="40"/>
      <c r="W25" s="40"/>
      <c r="X25" s="40"/>
      <c r="Y25" s="40"/>
      <c r="Z25" s="40"/>
    </row>
    <row r="26" spans="1:26" x14ac:dyDescent="0.3">
      <c r="A26" s="40"/>
      <c r="B26" s="40"/>
      <c r="C26" s="40"/>
      <c r="N26" s="40"/>
      <c r="O26" s="40"/>
      <c r="P26" s="40"/>
      <c r="Q26" s="40"/>
      <c r="R26" s="40"/>
      <c r="S26" s="40"/>
      <c r="T26" s="40"/>
      <c r="U26" s="40"/>
      <c r="V26" s="40"/>
      <c r="W26" s="40"/>
      <c r="X26" s="40"/>
      <c r="Y26" s="40"/>
      <c r="Z26" s="40"/>
    </row>
    <row r="27" spans="1:26" x14ac:dyDescent="0.3">
      <c r="A27" s="40"/>
      <c r="B27" s="40"/>
      <c r="C27" s="40"/>
      <c r="N27" s="40"/>
      <c r="O27" s="40"/>
      <c r="P27" s="40"/>
      <c r="Q27" s="40"/>
      <c r="R27" s="40"/>
      <c r="S27" s="40"/>
      <c r="T27" s="40"/>
      <c r="U27" s="40"/>
      <c r="V27" s="40"/>
      <c r="W27" s="40"/>
      <c r="X27" s="40"/>
      <c r="Y27" s="40"/>
      <c r="Z27" s="40"/>
    </row>
    <row r="28" spans="1:26" x14ac:dyDescent="0.3">
      <c r="A28" s="40"/>
      <c r="B28" s="40"/>
      <c r="C28" s="40"/>
      <c r="N28" s="40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Z28" s="40"/>
    </row>
    <row r="29" spans="1:26" x14ac:dyDescent="0.3">
      <c r="A29" s="40"/>
      <c r="B29" s="40"/>
      <c r="C29" s="40"/>
      <c r="N29" s="40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Z29" s="40"/>
    </row>
    <row r="30" spans="1:26" x14ac:dyDescent="0.3">
      <c r="A30" s="40"/>
      <c r="B30" s="40"/>
      <c r="C30" s="40"/>
      <c r="N30" s="40"/>
      <c r="O30" s="40"/>
      <c r="P30" s="40"/>
      <c r="Q30" s="40"/>
      <c r="R30" s="40"/>
      <c r="S30" s="40"/>
      <c r="T30" s="40"/>
      <c r="U30" s="40"/>
      <c r="V30" s="40"/>
      <c r="W30" s="40"/>
      <c r="X30" s="40"/>
      <c r="Y30" s="40"/>
      <c r="Z30" s="40"/>
    </row>
    <row r="31" spans="1:26" x14ac:dyDescent="0.3">
      <c r="A31" s="40"/>
      <c r="B31" s="40"/>
      <c r="C31" s="40"/>
      <c r="N31" s="40"/>
      <c r="O31" s="40"/>
      <c r="P31" s="40"/>
      <c r="Q31" s="40"/>
      <c r="R31" s="40"/>
      <c r="S31" s="40"/>
      <c r="T31" s="40"/>
      <c r="U31" s="40"/>
      <c r="V31" s="40"/>
      <c r="W31" s="40"/>
      <c r="X31" s="40"/>
      <c r="Y31" s="40"/>
      <c r="Z31" s="40"/>
    </row>
    <row r="32" spans="1:26" x14ac:dyDescent="0.3">
      <c r="A32" s="40"/>
      <c r="B32" s="40"/>
      <c r="C32" s="40"/>
      <c r="N32" s="40"/>
      <c r="O32" s="40"/>
      <c r="P32" s="40"/>
      <c r="Q32" s="40"/>
      <c r="R32" s="40"/>
      <c r="S32" s="40"/>
      <c r="T32" s="40"/>
      <c r="U32" s="40"/>
      <c r="V32" s="40"/>
      <c r="W32" s="40"/>
      <c r="X32" s="40"/>
      <c r="Y32" s="40"/>
      <c r="Z32" s="40"/>
    </row>
    <row r="33" spans="1:26" x14ac:dyDescent="0.3">
      <c r="A33" s="40"/>
      <c r="B33" s="40"/>
      <c r="C33" s="40"/>
      <c r="N33" s="40"/>
      <c r="O33" s="40"/>
      <c r="P33" s="40"/>
      <c r="Q33" s="40"/>
      <c r="R33" s="40"/>
      <c r="S33" s="40"/>
      <c r="T33" s="40"/>
      <c r="U33" s="40"/>
      <c r="V33" s="40"/>
      <c r="W33" s="40"/>
      <c r="X33" s="40"/>
      <c r="Y33" s="40"/>
      <c r="Z33" s="40"/>
    </row>
    <row r="34" spans="1:26" x14ac:dyDescent="0.3">
      <c r="A34" s="40"/>
      <c r="B34" s="40"/>
      <c r="C34" s="40"/>
      <c r="N34" s="40"/>
      <c r="O34" s="40"/>
      <c r="P34" s="40"/>
      <c r="Q34" s="40"/>
      <c r="R34" s="40"/>
      <c r="S34" s="40"/>
      <c r="T34" s="40"/>
      <c r="U34" s="40"/>
      <c r="V34" s="40"/>
      <c r="W34" s="40"/>
      <c r="X34" s="40"/>
      <c r="Y34" s="40"/>
      <c r="Z34" s="40"/>
    </row>
    <row r="35" spans="1:26" x14ac:dyDescent="0.3">
      <c r="A35" s="40"/>
      <c r="B35" s="40"/>
      <c r="C35" s="40"/>
      <c r="N35" s="40"/>
      <c r="O35" s="40"/>
      <c r="P35" s="40"/>
      <c r="Q35" s="40"/>
      <c r="R35" s="40"/>
      <c r="S35" s="40"/>
      <c r="T35" s="40"/>
      <c r="U35" s="40"/>
      <c r="V35" s="40"/>
      <c r="W35" s="40"/>
      <c r="X35" s="40"/>
      <c r="Y35" s="40"/>
      <c r="Z35" s="40"/>
    </row>
    <row r="36" spans="1:26" x14ac:dyDescent="0.3">
      <c r="A36" s="40"/>
      <c r="B36" s="40"/>
      <c r="C36" s="40"/>
      <c r="N36" s="40"/>
      <c r="O36" s="40"/>
      <c r="P36" s="40"/>
      <c r="Q36" s="40"/>
      <c r="R36" s="40"/>
      <c r="S36" s="40"/>
      <c r="T36" s="40"/>
      <c r="U36" s="40"/>
      <c r="V36" s="40"/>
      <c r="W36" s="40"/>
      <c r="X36" s="40"/>
      <c r="Y36" s="40"/>
      <c r="Z36" s="40"/>
    </row>
    <row r="37" spans="1:26" x14ac:dyDescent="0.3">
      <c r="A37" s="40"/>
      <c r="B37" s="40"/>
      <c r="C37" s="40"/>
      <c r="N37" s="40"/>
      <c r="O37" s="40"/>
      <c r="P37" s="40"/>
      <c r="Q37" s="40"/>
      <c r="R37" s="40"/>
      <c r="S37" s="40"/>
      <c r="T37" s="40"/>
      <c r="U37" s="40"/>
      <c r="V37" s="40"/>
      <c r="W37" s="40"/>
      <c r="X37" s="40"/>
      <c r="Y37" s="40"/>
      <c r="Z37" s="40"/>
    </row>
    <row r="38" spans="1:26" x14ac:dyDescent="0.3">
      <c r="A38" s="40"/>
      <c r="B38" s="40"/>
      <c r="C38" s="40"/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40"/>
      <c r="Y38" s="40"/>
      <c r="Z38" s="40"/>
    </row>
    <row r="39" spans="1:26" x14ac:dyDescent="0.3">
      <c r="A39" s="40"/>
      <c r="B39" s="40"/>
      <c r="C39" s="40"/>
      <c r="N39" s="40"/>
      <c r="O39" s="40"/>
      <c r="P39" s="40"/>
      <c r="Q39" s="40"/>
      <c r="R39" s="40"/>
      <c r="S39" s="40"/>
      <c r="T39" s="40"/>
      <c r="U39" s="40"/>
      <c r="V39" s="40"/>
      <c r="W39" s="40"/>
      <c r="X39" s="40"/>
      <c r="Y39" s="40"/>
      <c r="Z39" s="40"/>
    </row>
    <row r="40" spans="1:26" x14ac:dyDescent="0.3">
      <c r="A40" s="40"/>
      <c r="B40" s="40"/>
      <c r="C40" s="40"/>
      <c r="N40" s="40"/>
      <c r="O40" s="40"/>
      <c r="P40" s="40"/>
      <c r="Q40" s="40"/>
      <c r="R40" s="40"/>
      <c r="S40" s="40"/>
      <c r="T40" s="40"/>
      <c r="U40" s="40"/>
      <c r="V40" s="40"/>
      <c r="W40" s="40"/>
      <c r="X40" s="40"/>
      <c r="Y40" s="40"/>
      <c r="Z40" s="40"/>
    </row>
  </sheetData>
  <sheetProtection sheet="1" objects="1" scenarios="1"/>
  <protectedRanges>
    <protectedRange sqref="D7:M22" name="Plage1"/>
  </protectedRanges>
  <conditionalFormatting sqref="A7:A13 A15:A16">
    <cfRule type="cellIs" dxfId="77" priority="3" operator="equal">
      <formula>"GB"</formula>
    </cfRule>
  </conditionalFormatting>
  <conditionalFormatting sqref="A14">
    <cfRule type="cellIs" dxfId="76" priority="2" operator="equal">
      <formula>"GB"</formula>
    </cfRule>
  </conditionalFormatting>
  <conditionalFormatting sqref="B7:B22">
    <cfRule type="cellIs" dxfId="75" priority="1" operator="equal">
      <formula>0</formula>
    </cfRule>
  </conditionalFormatting>
  <hyperlinks>
    <hyperlink ref="F1" location="'SYNTHESE PREVI'!A1" display="RETOUR SYNTHESE" xr:uid="{CBC741C7-3E11-40C6-8E62-6C24C54A834C}"/>
  </hyperlinks>
  <pageMargins left="0.7" right="0.7" top="0.75" bottom="0.75" header="0.3" footer="0.3"/>
  <pageSetup paperSize="9" orientation="portrait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11B502-AF33-4FAF-9CE0-96233A1EDE41}">
  <sheetPr codeName="Feuil19"/>
  <dimension ref="A1:Z40"/>
  <sheetViews>
    <sheetView zoomScale="90" zoomScaleNormal="90" workbookViewId="0">
      <selection activeCell="G25" sqref="G25"/>
    </sheetView>
  </sheetViews>
  <sheetFormatPr baseColWidth="10" defaultColWidth="11.44140625" defaultRowHeight="14.4" x14ac:dyDescent="0.3"/>
  <cols>
    <col min="1" max="1" width="19.44140625" style="34" customWidth="1"/>
    <col min="2" max="2" width="14" style="34" customWidth="1"/>
    <col min="3" max="3" width="11.44140625" style="34"/>
    <col min="4" max="13" width="12.109375" style="34" customWidth="1"/>
    <col min="14" max="16384" width="11.44140625" style="34"/>
  </cols>
  <sheetData>
    <row r="1" spans="1:26" ht="15" thickBot="1" x14ac:dyDescent="0.35">
      <c r="A1" s="162" t="s">
        <v>127</v>
      </c>
      <c r="B1" s="39" t="str">
        <f ca="1">INDEX(ANALYTIQUES!A2:C56,MATCH(B3,ANALYTIQUES!A2:A56,0),2)</f>
        <v>ETANG DES JONCQUIERS</v>
      </c>
      <c r="C1" s="40"/>
      <c r="D1" s="33" t="s">
        <v>128</v>
      </c>
      <c r="E1" s="34">
        <f ca="1">INDEX(ANALYTIQUES!A3:D56,MATCH(B3,ANALYTIQUES!A3:A56,0),4)</f>
        <v>0</v>
      </c>
      <c r="F1" s="125" t="s">
        <v>129</v>
      </c>
      <c r="N1" s="40"/>
      <c r="O1" s="40"/>
      <c r="P1" s="40"/>
      <c r="Q1" s="40"/>
      <c r="R1" s="40"/>
      <c r="S1" s="40"/>
      <c r="T1" s="40"/>
      <c r="U1" s="40"/>
      <c r="V1" s="40"/>
      <c r="W1" s="40"/>
      <c r="X1" s="40"/>
      <c r="Y1" s="40"/>
      <c r="Z1" s="40"/>
    </row>
    <row r="2" spans="1:26" ht="15" thickBot="1" x14ac:dyDescent="0.35">
      <c r="A2" s="162" t="s">
        <v>130</v>
      </c>
      <c r="B2" s="163">
        <f>'SYNTHESE PREVI'!D1</f>
        <v>2023</v>
      </c>
      <c r="C2" s="40"/>
      <c r="D2" s="34" t="s">
        <v>131</v>
      </c>
      <c r="N2" s="40"/>
      <c r="O2" s="40"/>
      <c r="P2" s="40"/>
      <c r="Q2" s="40"/>
      <c r="R2" s="40"/>
      <c r="S2" s="40"/>
      <c r="T2" s="40"/>
      <c r="U2" s="40"/>
      <c r="V2" s="40"/>
      <c r="W2" s="40"/>
      <c r="X2" s="40"/>
      <c r="Y2" s="40"/>
      <c r="Z2" s="40"/>
    </row>
    <row r="3" spans="1:26" ht="15" thickBot="1" x14ac:dyDescent="0.35">
      <c r="A3" s="162" t="s">
        <v>132</v>
      </c>
      <c r="B3" s="164" t="str">
        <f ca="1">RIGHT(CELL("filename",A1),LEN(CELL("filename",A1))-SEARCH("]",CELL("filename",A1)))</f>
        <v>9213ME</v>
      </c>
      <c r="C3" s="40"/>
      <c r="N3" s="40"/>
      <c r="O3" s="40"/>
      <c r="P3" s="40"/>
      <c r="Q3" s="40"/>
      <c r="R3" s="40"/>
      <c r="S3" s="40"/>
      <c r="T3" s="40"/>
      <c r="U3" s="40"/>
      <c r="V3" s="40"/>
      <c r="W3" s="40"/>
      <c r="X3" s="40"/>
      <c r="Y3" s="40"/>
      <c r="Z3" s="40"/>
    </row>
    <row r="4" spans="1:26" ht="15" thickBot="1" x14ac:dyDescent="0.35">
      <c r="A4" s="162" t="s">
        <v>133</v>
      </c>
      <c r="B4" s="165" t="str">
        <f ca="1">INDEX(ANALYTIQUES!A3:C56,MATCH(B3,ANALYTIQUES!A3:A56,0),3)</f>
        <v>à modifier dans "ANALYTIQUES"</v>
      </c>
      <c r="C4" s="40"/>
      <c r="N4" s="40"/>
      <c r="O4" s="40"/>
      <c r="P4" s="40"/>
      <c r="Q4" s="40"/>
      <c r="R4" s="40"/>
      <c r="S4" s="40"/>
      <c r="T4" s="40"/>
      <c r="U4" s="40"/>
      <c r="V4" s="40"/>
      <c r="W4" s="40"/>
      <c r="X4" s="40"/>
      <c r="Y4" s="40"/>
      <c r="Z4" s="40"/>
    </row>
    <row r="5" spans="1:26" ht="15" thickBot="1" x14ac:dyDescent="0.35">
      <c r="A5" s="40"/>
      <c r="B5" s="40"/>
      <c r="C5" s="40"/>
      <c r="N5" s="40"/>
      <c r="O5" s="40"/>
      <c r="P5" s="40"/>
      <c r="Q5" s="40"/>
      <c r="R5" s="40"/>
      <c r="S5" s="40"/>
      <c r="T5" s="40"/>
      <c r="U5" s="40"/>
      <c r="V5" s="40"/>
      <c r="W5" s="40"/>
      <c r="X5" s="40"/>
      <c r="Y5" s="40"/>
      <c r="Z5" s="40"/>
    </row>
    <row r="6" spans="1:26" ht="32.4" customHeight="1" thickBot="1" x14ac:dyDescent="0.35">
      <c r="A6" s="166" t="s">
        <v>134</v>
      </c>
      <c r="B6" s="167" t="s">
        <v>147</v>
      </c>
      <c r="C6" s="40"/>
      <c r="D6" s="126" t="s">
        <v>87</v>
      </c>
      <c r="E6" s="127" t="s">
        <v>88</v>
      </c>
      <c r="F6" s="127" t="s">
        <v>89</v>
      </c>
      <c r="G6" s="127" t="s">
        <v>136</v>
      </c>
      <c r="H6" s="127" t="s">
        <v>137</v>
      </c>
      <c r="I6" s="127" t="s">
        <v>92</v>
      </c>
      <c r="J6" s="127" t="s">
        <v>93</v>
      </c>
      <c r="K6" s="127" t="s">
        <v>94</v>
      </c>
      <c r="L6" s="128" t="s">
        <v>95</v>
      </c>
      <c r="M6" s="128" t="s">
        <v>96</v>
      </c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</row>
    <row r="7" spans="1:26" x14ac:dyDescent="0.3">
      <c r="A7" s="168" t="s">
        <v>112</v>
      </c>
      <c r="B7" s="169">
        <f>SUM(D7:M7)</f>
        <v>0</v>
      </c>
      <c r="C7" s="170"/>
      <c r="D7" s="129"/>
      <c r="E7" s="130"/>
      <c r="F7" s="130"/>
      <c r="G7" s="130"/>
      <c r="H7" s="130"/>
      <c r="I7" s="130"/>
      <c r="J7" s="130"/>
      <c r="K7" s="130"/>
      <c r="L7" s="130"/>
      <c r="M7" s="131"/>
      <c r="N7" s="40"/>
      <c r="O7" s="40"/>
      <c r="P7" s="40"/>
      <c r="Q7" s="40"/>
      <c r="R7" s="40"/>
      <c r="S7" s="40"/>
      <c r="T7" s="40"/>
      <c r="U7" s="40"/>
      <c r="V7" s="40"/>
      <c r="W7" s="40"/>
      <c r="X7" s="40"/>
      <c r="Y7" s="40"/>
      <c r="Z7" s="40"/>
    </row>
    <row r="8" spans="1:26" x14ac:dyDescent="0.3">
      <c r="A8" s="168" t="s">
        <v>113</v>
      </c>
      <c r="B8" s="169">
        <f t="shared" ref="B8:B16" si="0">SUM(D8:M8)</f>
        <v>4.5</v>
      </c>
      <c r="C8" s="170"/>
      <c r="D8" s="129"/>
      <c r="E8" s="130">
        <f>4.5</f>
        <v>4.5</v>
      </c>
      <c r="F8" s="130"/>
      <c r="G8" s="130"/>
      <c r="H8" s="130"/>
      <c r="I8" s="130"/>
      <c r="J8" s="130"/>
      <c r="K8" s="130"/>
      <c r="L8" s="130"/>
      <c r="M8" s="131"/>
      <c r="N8" s="40"/>
      <c r="O8" s="40"/>
      <c r="P8" s="40"/>
      <c r="Q8" s="40"/>
      <c r="R8" s="40"/>
      <c r="S8" s="40"/>
      <c r="T8" s="40"/>
      <c r="U8" s="40"/>
      <c r="V8" s="40"/>
      <c r="W8" s="40"/>
      <c r="X8" s="40"/>
      <c r="Y8" s="40"/>
      <c r="Z8" s="40"/>
    </row>
    <row r="9" spans="1:26" x14ac:dyDescent="0.3">
      <c r="A9" s="168" t="s">
        <v>114</v>
      </c>
      <c r="B9" s="169">
        <f t="shared" si="0"/>
        <v>0</v>
      </c>
      <c r="C9" s="170"/>
      <c r="D9" s="129"/>
      <c r="E9" s="130"/>
      <c r="F9" s="130"/>
      <c r="G9" s="130"/>
      <c r="H9" s="130"/>
      <c r="I9" s="130"/>
      <c r="J9" s="130"/>
      <c r="K9" s="130"/>
      <c r="L9" s="130"/>
      <c r="M9" s="131"/>
      <c r="N9" s="40"/>
      <c r="O9" s="40"/>
      <c r="P9" s="40"/>
      <c r="Q9" s="40"/>
      <c r="R9" s="40"/>
      <c r="S9" s="40"/>
      <c r="T9" s="40"/>
      <c r="U9" s="40"/>
      <c r="V9" s="40"/>
      <c r="W9" s="40"/>
      <c r="X9" s="40"/>
      <c r="Y9" s="40"/>
      <c r="Z9" s="40"/>
    </row>
    <row r="10" spans="1:26" x14ac:dyDescent="0.3">
      <c r="A10" s="168" t="s">
        <v>115</v>
      </c>
      <c r="B10" s="169">
        <f t="shared" si="0"/>
        <v>1.5</v>
      </c>
      <c r="C10" s="170"/>
      <c r="D10" s="129"/>
      <c r="E10" s="130"/>
      <c r="F10" s="130"/>
      <c r="G10" s="130">
        <f>1.5</f>
        <v>1.5</v>
      </c>
      <c r="H10" s="130"/>
      <c r="I10" s="130"/>
      <c r="J10" s="130"/>
      <c r="K10" s="130"/>
      <c r="L10" s="130"/>
      <c r="M10" s="131"/>
      <c r="N10" s="40"/>
      <c r="O10" s="40"/>
      <c r="P10" s="40"/>
      <c r="Q10" s="40"/>
      <c r="R10" s="40"/>
      <c r="S10" s="40"/>
      <c r="T10" s="40"/>
      <c r="U10" s="40"/>
      <c r="V10" s="40"/>
      <c r="W10" s="40"/>
      <c r="X10" s="40"/>
      <c r="Y10" s="40"/>
      <c r="Z10" s="40"/>
    </row>
    <row r="11" spans="1:26" x14ac:dyDescent="0.3">
      <c r="A11" s="168" t="s">
        <v>116</v>
      </c>
      <c r="B11" s="169">
        <f t="shared" si="0"/>
        <v>0</v>
      </c>
      <c r="C11" s="170"/>
      <c r="D11" s="129"/>
      <c r="E11" s="130"/>
      <c r="F11" s="130"/>
      <c r="G11" s="130"/>
      <c r="H11" s="130"/>
      <c r="I11" s="130"/>
      <c r="J11" s="130"/>
      <c r="K11" s="130"/>
      <c r="L11" s="130"/>
      <c r="M11" s="131"/>
      <c r="N11" s="40"/>
      <c r="O11" s="40"/>
      <c r="P11" s="40"/>
      <c r="Q11" s="40"/>
      <c r="R11" s="40"/>
      <c r="S11" s="40"/>
      <c r="T11" s="40"/>
      <c r="U11" s="40"/>
      <c r="V11" s="40"/>
      <c r="W11" s="40"/>
      <c r="X11" s="40"/>
      <c r="Y11" s="40"/>
      <c r="Z11" s="40"/>
    </row>
    <row r="12" spans="1:26" x14ac:dyDescent="0.3">
      <c r="A12" s="168" t="s">
        <v>117</v>
      </c>
      <c r="B12" s="169">
        <f t="shared" si="0"/>
        <v>0</v>
      </c>
      <c r="C12" s="170"/>
      <c r="D12" s="129"/>
      <c r="E12" s="130"/>
      <c r="F12" s="130"/>
      <c r="G12" s="130"/>
      <c r="H12" s="130"/>
      <c r="I12" s="130"/>
      <c r="J12" s="130"/>
      <c r="K12" s="130"/>
      <c r="L12" s="130"/>
      <c r="M12" s="131"/>
      <c r="N12" s="40"/>
      <c r="O12" s="40"/>
      <c r="P12" s="40"/>
      <c r="Q12" s="40"/>
      <c r="R12" s="40"/>
      <c r="S12" s="40"/>
      <c r="T12" s="40"/>
      <c r="U12" s="40"/>
      <c r="V12" s="40"/>
      <c r="W12" s="40"/>
      <c r="X12" s="40"/>
      <c r="Y12" s="40"/>
      <c r="Z12" s="40"/>
    </row>
    <row r="13" spans="1:26" x14ac:dyDescent="0.3">
      <c r="A13" s="168" t="s">
        <v>118</v>
      </c>
      <c r="B13" s="169">
        <f t="shared" si="0"/>
        <v>0</v>
      </c>
      <c r="C13" s="170"/>
      <c r="D13" s="129"/>
      <c r="E13" s="130"/>
      <c r="F13" s="130"/>
      <c r="G13" s="130"/>
      <c r="H13" s="130"/>
      <c r="I13" s="130"/>
      <c r="J13" s="130"/>
      <c r="K13" s="130"/>
      <c r="L13" s="130"/>
      <c r="M13" s="131"/>
      <c r="N13" s="40"/>
      <c r="O13" s="40"/>
      <c r="P13" s="40"/>
      <c r="Q13" s="40"/>
      <c r="R13" s="40"/>
      <c r="S13" s="40"/>
      <c r="T13" s="40"/>
      <c r="U13" s="40"/>
      <c r="V13" s="40"/>
      <c r="W13" s="40"/>
      <c r="X13" s="40"/>
      <c r="Y13" s="40"/>
      <c r="Z13" s="40"/>
    </row>
    <row r="14" spans="1:26" x14ac:dyDescent="0.3">
      <c r="A14" s="168" t="s">
        <v>138</v>
      </c>
      <c r="B14" s="169">
        <f t="shared" si="0"/>
        <v>1</v>
      </c>
      <c r="C14" s="170"/>
      <c r="D14" s="129"/>
      <c r="E14" s="130"/>
      <c r="F14" s="130"/>
      <c r="G14" s="130">
        <f>1</f>
        <v>1</v>
      </c>
      <c r="H14" s="130"/>
      <c r="I14" s="130"/>
      <c r="J14" s="130"/>
      <c r="K14" s="130"/>
      <c r="L14" s="130"/>
      <c r="M14" s="131"/>
      <c r="N14" s="40"/>
      <c r="O14" s="40"/>
      <c r="P14" s="40"/>
      <c r="Q14" s="40"/>
      <c r="R14" s="40"/>
      <c r="S14" s="40"/>
      <c r="T14" s="40"/>
      <c r="U14" s="40"/>
      <c r="V14" s="40"/>
      <c r="W14" s="40"/>
      <c r="X14" s="40"/>
      <c r="Y14" s="40"/>
      <c r="Z14" s="40"/>
    </row>
    <row r="15" spans="1:26" x14ac:dyDescent="0.3">
      <c r="A15" s="168" t="s">
        <v>120</v>
      </c>
      <c r="B15" s="169">
        <f t="shared" si="0"/>
        <v>0</v>
      </c>
      <c r="C15" s="170"/>
      <c r="D15" s="129"/>
      <c r="E15" s="130"/>
      <c r="F15" s="130"/>
      <c r="G15" s="130"/>
      <c r="H15" s="130"/>
      <c r="I15" s="130"/>
      <c r="J15" s="130"/>
      <c r="K15" s="130"/>
      <c r="L15" s="130"/>
      <c r="M15" s="131"/>
      <c r="N15" s="40"/>
      <c r="O15" s="40"/>
      <c r="P15" s="40"/>
      <c r="Q15" s="40"/>
      <c r="R15" s="40"/>
      <c r="S15" s="40"/>
      <c r="T15" s="40"/>
      <c r="U15" s="40"/>
      <c r="V15" s="40"/>
      <c r="W15" s="40"/>
      <c r="X15" s="40"/>
      <c r="Y15" s="40"/>
      <c r="Z15" s="40"/>
    </row>
    <row r="16" spans="1:26" ht="15" thickBot="1" x14ac:dyDescent="0.35">
      <c r="A16" s="171" t="s">
        <v>139</v>
      </c>
      <c r="B16" s="172">
        <f t="shared" si="0"/>
        <v>0</v>
      </c>
      <c r="C16" s="170"/>
      <c r="D16" s="129"/>
      <c r="E16" s="130"/>
      <c r="F16" s="130"/>
      <c r="G16" s="130"/>
      <c r="H16" s="130"/>
      <c r="I16" s="130"/>
      <c r="J16" s="130"/>
      <c r="K16" s="130"/>
      <c r="L16" s="130"/>
      <c r="M16" s="131"/>
      <c r="N16" s="40"/>
      <c r="O16" s="40"/>
      <c r="P16" s="40"/>
      <c r="Q16" s="40"/>
      <c r="R16" s="40"/>
      <c r="S16" s="40"/>
      <c r="T16" s="40"/>
      <c r="U16" s="40"/>
      <c r="V16" s="40"/>
      <c r="W16" s="40"/>
      <c r="X16" s="40"/>
      <c r="Y16" s="40"/>
      <c r="Z16" s="40"/>
    </row>
    <row r="17" spans="1:26" ht="15" thickBot="1" x14ac:dyDescent="0.35">
      <c r="A17" s="40"/>
      <c r="B17" s="173"/>
      <c r="C17" s="170"/>
      <c r="D17" s="129"/>
      <c r="E17" s="130"/>
      <c r="F17" s="130"/>
      <c r="G17" s="130"/>
      <c r="H17" s="130"/>
      <c r="I17" s="130"/>
      <c r="J17" s="130"/>
      <c r="K17" s="130"/>
      <c r="L17" s="130"/>
      <c r="M17" s="131"/>
      <c r="N17" s="40"/>
      <c r="O17" s="40"/>
      <c r="P17" s="40"/>
      <c r="Q17" s="40"/>
      <c r="R17" s="40"/>
      <c r="S17" s="40"/>
      <c r="T17" s="40"/>
      <c r="U17" s="40"/>
      <c r="V17" s="40"/>
      <c r="W17" s="40"/>
      <c r="X17" s="40"/>
      <c r="Y17" s="40"/>
      <c r="Z17" s="40"/>
    </row>
    <row r="18" spans="1:26" ht="15" thickBot="1" x14ac:dyDescent="0.35">
      <c r="A18" s="166" t="s">
        <v>122</v>
      </c>
      <c r="B18" s="174">
        <f>SUM(D18:M18)</f>
        <v>2.5</v>
      </c>
      <c r="C18" s="170"/>
      <c r="D18" s="129"/>
      <c r="E18" s="130"/>
      <c r="F18" s="130"/>
      <c r="G18" s="130">
        <f>2.5</f>
        <v>2.5</v>
      </c>
      <c r="H18" s="130"/>
      <c r="I18" s="130"/>
      <c r="J18" s="130"/>
      <c r="K18" s="130"/>
      <c r="L18" s="130"/>
      <c r="M18" s="131"/>
      <c r="N18" s="40"/>
      <c r="O18" s="40"/>
      <c r="P18" s="40"/>
      <c r="Q18" s="40"/>
      <c r="R18" s="40"/>
      <c r="S18" s="40"/>
      <c r="T18" s="40"/>
      <c r="U18" s="40"/>
      <c r="V18" s="40"/>
      <c r="W18" s="40"/>
      <c r="X18" s="40"/>
      <c r="Y18" s="40"/>
      <c r="Z18" s="40"/>
    </row>
    <row r="19" spans="1:26" ht="15" thickBot="1" x14ac:dyDescent="0.35">
      <c r="A19" s="40"/>
      <c r="B19" s="173"/>
      <c r="C19" s="170"/>
      <c r="D19" s="129"/>
      <c r="E19" s="130"/>
      <c r="F19" s="130"/>
      <c r="G19" s="130"/>
      <c r="H19" s="130"/>
      <c r="I19" s="130"/>
      <c r="J19" s="130"/>
      <c r="K19" s="130"/>
      <c r="L19" s="130"/>
      <c r="M19" s="131"/>
      <c r="N19" s="40"/>
      <c r="O19" s="40"/>
      <c r="P19" s="40"/>
      <c r="Q19" s="40"/>
      <c r="R19" s="40"/>
      <c r="S19" s="40"/>
      <c r="T19" s="40"/>
      <c r="U19" s="40"/>
      <c r="V19" s="40"/>
      <c r="W19" s="40"/>
      <c r="X19" s="40"/>
      <c r="Y19" s="40"/>
      <c r="Z19" s="40"/>
    </row>
    <row r="20" spans="1:26" ht="15" thickBot="1" x14ac:dyDescent="0.35">
      <c r="A20" s="166" t="s">
        <v>123</v>
      </c>
      <c r="B20" s="174">
        <f>SUM(D20:M20)</f>
        <v>1</v>
      </c>
      <c r="C20" s="170"/>
      <c r="D20" s="129"/>
      <c r="E20" s="130"/>
      <c r="F20" s="130"/>
      <c r="G20" s="130">
        <v>1</v>
      </c>
      <c r="H20" s="130"/>
      <c r="I20" s="130"/>
      <c r="J20" s="130"/>
      <c r="K20" s="130"/>
      <c r="L20" s="130"/>
      <c r="M20" s="131"/>
      <c r="N20" s="40"/>
      <c r="O20" s="40"/>
      <c r="P20" s="40"/>
      <c r="Q20" s="40"/>
      <c r="R20" s="40"/>
      <c r="S20" s="40"/>
      <c r="T20" s="40"/>
      <c r="U20" s="40"/>
      <c r="V20" s="40"/>
      <c r="W20" s="40"/>
      <c r="X20" s="40"/>
      <c r="Y20" s="40"/>
      <c r="Z20" s="40"/>
    </row>
    <row r="21" spans="1:26" ht="15" thickBot="1" x14ac:dyDescent="0.35">
      <c r="A21" s="40"/>
      <c r="B21" s="173"/>
      <c r="C21" s="170"/>
      <c r="D21" s="129"/>
      <c r="E21" s="130"/>
      <c r="F21" s="130"/>
      <c r="G21" s="130"/>
      <c r="H21" s="130"/>
      <c r="I21" s="130"/>
      <c r="J21" s="130"/>
      <c r="K21" s="130"/>
      <c r="L21" s="130"/>
      <c r="M21" s="131"/>
      <c r="N21" s="40"/>
      <c r="O21" s="40"/>
      <c r="P21" s="40"/>
      <c r="Q21" s="40"/>
      <c r="R21" s="40"/>
      <c r="S21" s="40"/>
      <c r="T21" s="40"/>
      <c r="U21" s="40"/>
      <c r="V21" s="40"/>
      <c r="W21" s="40"/>
      <c r="X21" s="40"/>
      <c r="Y21" s="40"/>
      <c r="Z21" s="40"/>
    </row>
    <row r="22" spans="1:26" ht="15" thickBot="1" x14ac:dyDescent="0.35">
      <c r="A22" s="166" t="s">
        <v>124</v>
      </c>
      <c r="B22" s="175">
        <f>SUM(D22:M22)</f>
        <v>16.25</v>
      </c>
      <c r="C22" s="170"/>
      <c r="D22" s="132"/>
      <c r="E22" s="133"/>
      <c r="F22" s="134"/>
      <c r="G22" s="133">
        <f>16.25</f>
        <v>16.25</v>
      </c>
      <c r="H22" s="133"/>
      <c r="I22" s="133"/>
      <c r="J22" s="133"/>
      <c r="K22" s="133"/>
      <c r="L22" s="133"/>
      <c r="M22" s="135"/>
      <c r="N22" s="40"/>
      <c r="O22" s="40"/>
      <c r="P22" s="40"/>
      <c r="Q22" s="40"/>
      <c r="R22" s="40"/>
      <c r="S22" s="40"/>
      <c r="T22" s="40"/>
      <c r="U22" s="40"/>
      <c r="V22" s="40"/>
      <c r="W22" s="40"/>
      <c r="X22" s="40"/>
      <c r="Y22" s="40"/>
      <c r="Z22" s="40"/>
    </row>
    <row r="23" spans="1:26" x14ac:dyDescent="0.3">
      <c r="A23" s="176" t="s">
        <v>140</v>
      </c>
      <c r="B23" s="40"/>
      <c r="C23" s="40"/>
      <c r="N23" s="40"/>
      <c r="O23" s="40"/>
      <c r="P23" s="40"/>
      <c r="Q23" s="40"/>
      <c r="R23" s="40"/>
      <c r="S23" s="40"/>
      <c r="T23" s="40"/>
      <c r="U23" s="40"/>
      <c r="V23" s="40"/>
      <c r="W23" s="40"/>
      <c r="X23" s="40"/>
      <c r="Y23" s="40"/>
      <c r="Z23" s="40"/>
    </row>
    <row r="24" spans="1:26" x14ac:dyDescent="0.3">
      <c r="A24" s="40"/>
      <c r="B24" s="40"/>
      <c r="C24" s="40"/>
      <c r="N24" s="40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</row>
    <row r="25" spans="1:26" x14ac:dyDescent="0.3">
      <c r="A25" s="177" t="s">
        <v>141</v>
      </c>
      <c r="B25" s="176" t="s">
        <v>142</v>
      </c>
      <c r="C25" s="40"/>
      <c r="N25" s="40"/>
      <c r="O25" s="40"/>
      <c r="P25" s="40"/>
      <c r="Q25" s="40"/>
      <c r="R25" s="40"/>
      <c r="S25" s="40"/>
      <c r="T25" s="40"/>
      <c r="U25" s="40"/>
      <c r="V25" s="40"/>
      <c r="W25" s="40"/>
      <c r="X25" s="40"/>
      <c r="Y25" s="40"/>
      <c r="Z25" s="40"/>
    </row>
    <row r="26" spans="1:26" x14ac:dyDescent="0.3">
      <c r="A26" s="40"/>
      <c r="B26" s="40"/>
      <c r="C26" s="40"/>
      <c r="N26" s="40"/>
      <c r="O26" s="40"/>
      <c r="P26" s="40"/>
      <c r="Q26" s="40"/>
      <c r="R26" s="40"/>
      <c r="S26" s="40"/>
      <c r="T26" s="40"/>
      <c r="U26" s="40"/>
      <c r="V26" s="40"/>
      <c r="W26" s="40"/>
      <c r="X26" s="40"/>
      <c r="Y26" s="40"/>
      <c r="Z26" s="40"/>
    </row>
    <row r="27" spans="1:26" x14ac:dyDescent="0.3">
      <c r="A27" s="40"/>
      <c r="B27" s="40"/>
      <c r="C27" s="40"/>
      <c r="N27" s="40"/>
      <c r="O27" s="40"/>
      <c r="P27" s="40"/>
      <c r="Q27" s="40"/>
      <c r="R27" s="40"/>
      <c r="S27" s="40"/>
      <c r="T27" s="40"/>
      <c r="U27" s="40"/>
      <c r="V27" s="40"/>
      <c r="W27" s="40"/>
      <c r="X27" s="40"/>
      <c r="Y27" s="40"/>
      <c r="Z27" s="40"/>
    </row>
    <row r="28" spans="1:26" x14ac:dyDescent="0.3">
      <c r="A28" s="40"/>
      <c r="B28" s="40"/>
      <c r="C28" s="40"/>
      <c r="N28" s="40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Z28" s="40"/>
    </row>
    <row r="29" spans="1:26" x14ac:dyDescent="0.3">
      <c r="A29" s="40"/>
      <c r="B29" s="40"/>
      <c r="C29" s="40"/>
      <c r="N29" s="40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Z29" s="40"/>
    </row>
    <row r="30" spans="1:26" x14ac:dyDescent="0.3">
      <c r="A30" s="40"/>
      <c r="B30" s="40"/>
      <c r="C30" s="40"/>
      <c r="N30" s="40"/>
      <c r="O30" s="40"/>
      <c r="P30" s="40"/>
      <c r="Q30" s="40"/>
      <c r="R30" s="40"/>
      <c r="S30" s="40"/>
      <c r="T30" s="40"/>
      <c r="U30" s="40"/>
      <c r="V30" s="40"/>
      <c r="W30" s="40"/>
      <c r="X30" s="40"/>
      <c r="Y30" s="40"/>
      <c r="Z30" s="40"/>
    </row>
    <row r="31" spans="1:26" x14ac:dyDescent="0.3">
      <c r="A31" s="40"/>
      <c r="B31" s="40"/>
      <c r="C31" s="40"/>
      <c r="N31" s="40"/>
      <c r="O31" s="40"/>
      <c r="P31" s="40"/>
      <c r="Q31" s="40"/>
      <c r="R31" s="40"/>
      <c r="S31" s="40"/>
      <c r="T31" s="40"/>
      <c r="U31" s="40"/>
      <c r="V31" s="40"/>
      <c r="W31" s="40"/>
      <c r="X31" s="40"/>
      <c r="Y31" s="40"/>
      <c r="Z31" s="40"/>
    </row>
    <row r="32" spans="1:26" x14ac:dyDescent="0.3">
      <c r="A32" s="40"/>
      <c r="B32" s="40"/>
      <c r="C32" s="40"/>
      <c r="N32" s="40"/>
      <c r="O32" s="40"/>
      <c r="P32" s="40"/>
      <c r="Q32" s="40"/>
      <c r="R32" s="40"/>
      <c r="S32" s="40"/>
      <c r="T32" s="40"/>
      <c r="U32" s="40"/>
      <c r="V32" s="40"/>
      <c r="W32" s="40"/>
      <c r="X32" s="40"/>
      <c r="Y32" s="40"/>
      <c r="Z32" s="40"/>
    </row>
    <row r="33" spans="1:26" x14ac:dyDescent="0.3">
      <c r="A33" s="40"/>
      <c r="B33" s="40"/>
      <c r="C33" s="40"/>
      <c r="N33" s="40"/>
      <c r="O33" s="40"/>
      <c r="P33" s="40"/>
      <c r="Q33" s="40"/>
      <c r="R33" s="40"/>
      <c r="S33" s="40"/>
      <c r="T33" s="40"/>
      <c r="U33" s="40"/>
      <c r="V33" s="40"/>
      <c r="W33" s="40"/>
      <c r="X33" s="40"/>
      <c r="Y33" s="40"/>
      <c r="Z33" s="40"/>
    </row>
    <row r="34" spans="1:26" x14ac:dyDescent="0.3">
      <c r="A34" s="40"/>
      <c r="B34" s="40"/>
      <c r="C34" s="40"/>
      <c r="N34" s="40"/>
      <c r="O34" s="40"/>
      <c r="P34" s="40"/>
      <c r="Q34" s="40"/>
      <c r="R34" s="40"/>
      <c r="S34" s="40"/>
      <c r="T34" s="40"/>
      <c r="U34" s="40"/>
      <c r="V34" s="40"/>
      <c r="W34" s="40"/>
      <c r="X34" s="40"/>
      <c r="Y34" s="40"/>
      <c r="Z34" s="40"/>
    </row>
    <row r="35" spans="1:26" x14ac:dyDescent="0.3">
      <c r="A35" s="40"/>
      <c r="B35" s="40"/>
      <c r="C35" s="40"/>
      <c r="N35" s="40"/>
      <c r="O35" s="40"/>
      <c r="P35" s="40"/>
      <c r="Q35" s="40"/>
      <c r="R35" s="40"/>
      <c r="S35" s="40"/>
      <c r="T35" s="40"/>
      <c r="U35" s="40"/>
      <c r="V35" s="40"/>
      <c r="W35" s="40"/>
      <c r="X35" s="40"/>
      <c r="Y35" s="40"/>
      <c r="Z35" s="40"/>
    </row>
    <row r="36" spans="1:26" x14ac:dyDescent="0.3">
      <c r="A36" s="40"/>
      <c r="B36" s="40"/>
      <c r="C36" s="40"/>
      <c r="N36" s="40"/>
      <c r="O36" s="40"/>
      <c r="P36" s="40"/>
      <c r="Q36" s="40"/>
      <c r="R36" s="40"/>
      <c r="S36" s="40"/>
      <c r="T36" s="40"/>
      <c r="U36" s="40"/>
      <c r="V36" s="40"/>
      <c r="W36" s="40"/>
      <c r="X36" s="40"/>
      <c r="Y36" s="40"/>
      <c r="Z36" s="40"/>
    </row>
    <row r="37" spans="1:26" x14ac:dyDescent="0.3">
      <c r="A37" s="40"/>
      <c r="B37" s="40"/>
      <c r="C37" s="40"/>
      <c r="N37" s="40"/>
      <c r="O37" s="40"/>
      <c r="P37" s="40"/>
      <c r="Q37" s="40"/>
      <c r="R37" s="40"/>
      <c r="S37" s="40"/>
      <c r="T37" s="40"/>
      <c r="U37" s="40"/>
      <c r="V37" s="40"/>
      <c r="W37" s="40"/>
      <c r="X37" s="40"/>
      <c r="Y37" s="40"/>
      <c r="Z37" s="40"/>
    </row>
    <row r="38" spans="1:26" x14ac:dyDescent="0.3">
      <c r="A38" s="40"/>
      <c r="B38" s="40"/>
      <c r="C38" s="40"/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40"/>
      <c r="Y38" s="40"/>
      <c r="Z38" s="40"/>
    </row>
    <row r="39" spans="1:26" x14ac:dyDescent="0.3">
      <c r="A39" s="40"/>
      <c r="B39" s="40"/>
      <c r="C39" s="40"/>
      <c r="N39" s="40"/>
      <c r="O39" s="40"/>
      <c r="P39" s="40"/>
      <c r="Q39" s="40"/>
      <c r="R39" s="40"/>
      <c r="S39" s="40"/>
      <c r="T39" s="40"/>
      <c r="U39" s="40"/>
      <c r="V39" s="40"/>
      <c r="W39" s="40"/>
      <c r="X39" s="40"/>
      <c r="Y39" s="40"/>
      <c r="Z39" s="40"/>
    </row>
    <row r="40" spans="1:26" x14ac:dyDescent="0.3">
      <c r="A40" s="40"/>
      <c r="B40" s="40"/>
      <c r="C40" s="40"/>
      <c r="N40" s="40"/>
      <c r="O40" s="40"/>
      <c r="P40" s="40"/>
      <c r="Q40" s="40"/>
      <c r="R40" s="40"/>
      <c r="S40" s="40"/>
      <c r="T40" s="40"/>
      <c r="U40" s="40"/>
      <c r="V40" s="40"/>
      <c r="W40" s="40"/>
      <c r="X40" s="40"/>
      <c r="Y40" s="40"/>
      <c r="Z40" s="40"/>
    </row>
  </sheetData>
  <sheetProtection sheet="1" objects="1" scenarios="1"/>
  <protectedRanges>
    <protectedRange sqref="D7:M22" name="Plage1"/>
  </protectedRanges>
  <conditionalFormatting sqref="A7:A13 A15:A16">
    <cfRule type="cellIs" dxfId="74" priority="3" operator="equal">
      <formula>"GB"</formula>
    </cfRule>
  </conditionalFormatting>
  <conditionalFormatting sqref="A14">
    <cfRule type="cellIs" dxfId="73" priority="2" operator="equal">
      <formula>"GB"</formula>
    </cfRule>
  </conditionalFormatting>
  <conditionalFormatting sqref="B7:B22">
    <cfRule type="cellIs" dxfId="72" priority="1" operator="equal">
      <formula>0</formula>
    </cfRule>
  </conditionalFormatting>
  <hyperlinks>
    <hyperlink ref="F1" location="'SYNTHESE PREVI'!A1" display="RETOUR SYNTHESE" xr:uid="{542B28F5-E86C-4474-BFEE-80634AD07B4E}"/>
  </hyperlinks>
  <pageMargins left="0.7" right="0.7" top="0.75" bottom="0.75" header="0.3" footer="0.3"/>
  <pageSetup paperSize="9" orientation="portrait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4A044B-DC17-4352-9FBD-A6EC51A721E4}">
  <sheetPr codeName="Feuil20"/>
  <dimension ref="A1:Z40"/>
  <sheetViews>
    <sheetView zoomScale="90" zoomScaleNormal="90" workbookViewId="0">
      <selection activeCell="C27" sqref="C27"/>
    </sheetView>
  </sheetViews>
  <sheetFormatPr baseColWidth="10" defaultColWidth="11.44140625" defaultRowHeight="14.4" x14ac:dyDescent="0.3"/>
  <cols>
    <col min="1" max="1" width="19.44140625" style="34" customWidth="1"/>
    <col min="2" max="2" width="14" style="34" customWidth="1"/>
    <col min="3" max="3" width="11.44140625" style="34"/>
    <col min="4" max="13" width="12.109375" style="34" customWidth="1"/>
    <col min="14" max="16384" width="11.44140625" style="34"/>
  </cols>
  <sheetData>
    <row r="1" spans="1:26" ht="15" thickBot="1" x14ac:dyDescent="0.35">
      <c r="A1" s="162" t="s">
        <v>127</v>
      </c>
      <c r="B1" s="39" t="str">
        <f ca="1">INDEX(ANALYTIQUES!A2:C56,MATCH(B3,ANALYTIQUES!A2:A56,0),2)</f>
        <v xml:space="preserve">BARTHELASSE </v>
      </c>
      <c r="C1" s="40"/>
      <c r="D1" s="33" t="s">
        <v>128</v>
      </c>
      <c r="E1" s="34">
        <f ca="1">INDEX(ANALYTIQUES!A3:D56,MATCH(B3,ANALYTIQUES!A3:A56,0),4)</f>
        <v>0</v>
      </c>
      <c r="F1" s="125" t="s">
        <v>129</v>
      </c>
      <c r="N1" s="40"/>
      <c r="O1" s="40"/>
      <c r="P1" s="40"/>
      <c r="Q1" s="40"/>
      <c r="R1" s="40"/>
      <c r="S1" s="40"/>
      <c r="T1" s="40"/>
      <c r="U1" s="40"/>
      <c r="V1" s="40"/>
      <c r="W1" s="40"/>
      <c r="X1" s="40"/>
      <c r="Y1" s="40"/>
      <c r="Z1" s="40"/>
    </row>
    <row r="2" spans="1:26" ht="15" thickBot="1" x14ac:dyDescent="0.35">
      <c r="A2" s="162" t="s">
        <v>130</v>
      </c>
      <c r="B2" s="163">
        <f>'SYNTHESE PREVI'!D1</f>
        <v>2023</v>
      </c>
      <c r="C2" s="40"/>
      <c r="D2" s="34" t="s">
        <v>131</v>
      </c>
      <c r="N2" s="40"/>
      <c r="O2" s="40"/>
      <c r="P2" s="40"/>
      <c r="Q2" s="40"/>
      <c r="R2" s="40"/>
      <c r="S2" s="40"/>
      <c r="T2" s="40"/>
      <c r="U2" s="40"/>
      <c r="V2" s="40"/>
      <c r="W2" s="40"/>
      <c r="X2" s="40"/>
      <c r="Y2" s="40"/>
      <c r="Z2" s="40"/>
    </row>
    <row r="3" spans="1:26" ht="15" thickBot="1" x14ac:dyDescent="0.35">
      <c r="A3" s="162" t="s">
        <v>132</v>
      </c>
      <c r="B3" s="164" t="str">
        <f ca="1">RIGHT(CELL("filename",A1),LEN(CELL("filename",A1))-SEARCH("]",CELL("filename",A1)))</f>
        <v>9284BA</v>
      </c>
      <c r="C3" s="40"/>
      <c r="N3" s="40"/>
      <c r="O3" s="40"/>
      <c r="P3" s="40"/>
      <c r="Q3" s="40"/>
      <c r="R3" s="40"/>
      <c r="S3" s="40"/>
      <c r="T3" s="40"/>
      <c r="U3" s="40"/>
      <c r="V3" s="40"/>
      <c r="W3" s="40"/>
      <c r="X3" s="40"/>
      <c r="Y3" s="40"/>
      <c r="Z3" s="40"/>
    </row>
    <row r="4" spans="1:26" ht="15" thickBot="1" x14ac:dyDescent="0.35">
      <c r="A4" s="162" t="s">
        <v>133</v>
      </c>
      <c r="B4" s="165" t="str">
        <f ca="1">INDEX(ANALYTIQUES!A3:C56,MATCH(B3,ANALYTIQUES!A3:A56,0),3)</f>
        <v>à modifier dans "ANALYTIQUES"</v>
      </c>
      <c r="C4" s="40"/>
      <c r="N4" s="40"/>
      <c r="O4" s="40"/>
      <c r="P4" s="40"/>
      <c r="Q4" s="40"/>
      <c r="R4" s="40"/>
      <c r="S4" s="40"/>
      <c r="T4" s="40"/>
      <c r="U4" s="40"/>
      <c r="V4" s="40"/>
      <c r="W4" s="40"/>
      <c r="X4" s="40"/>
      <c r="Y4" s="40"/>
      <c r="Z4" s="40"/>
    </row>
    <row r="5" spans="1:26" ht="15" thickBot="1" x14ac:dyDescent="0.35">
      <c r="A5" s="40"/>
      <c r="B5" s="40"/>
      <c r="C5" s="40"/>
      <c r="N5" s="40"/>
      <c r="O5" s="40"/>
      <c r="P5" s="40"/>
      <c r="Q5" s="40"/>
      <c r="R5" s="40"/>
      <c r="S5" s="40"/>
      <c r="T5" s="40"/>
      <c r="U5" s="40"/>
      <c r="V5" s="40"/>
      <c r="W5" s="40"/>
      <c r="X5" s="40"/>
      <c r="Y5" s="40"/>
      <c r="Z5" s="40"/>
    </row>
    <row r="6" spans="1:26" ht="32.4" customHeight="1" thickBot="1" x14ac:dyDescent="0.35">
      <c r="A6" s="166" t="s">
        <v>134</v>
      </c>
      <c r="B6" s="167" t="s">
        <v>147</v>
      </c>
      <c r="C6" s="40"/>
      <c r="D6" s="126" t="s">
        <v>87</v>
      </c>
      <c r="E6" s="127" t="s">
        <v>88</v>
      </c>
      <c r="F6" s="127" t="s">
        <v>89</v>
      </c>
      <c r="G6" s="127" t="s">
        <v>136</v>
      </c>
      <c r="H6" s="127" t="s">
        <v>137</v>
      </c>
      <c r="I6" s="127" t="s">
        <v>92</v>
      </c>
      <c r="J6" s="127" t="s">
        <v>93</v>
      </c>
      <c r="K6" s="127" t="s">
        <v>94</v>
      </c>
      <c r="L6" s="128" t="s">
        <v>95</v>
      </c>
      <c r="M6" s="128" t="s">
        <v>96</v>
      </c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</row>
    <row r="7" spans="1:26" x14ac:dyDescent="0.3">
      <c r="A7" s="168" t="s">
        <v>112</v>
      </c>
      <c r="B7" s="169">
        <f>SUM(D7:M7)</f>
        <v>0</v>
      </c>
      <c r="C7" s="170"/>
      <c r="D7" s="129"/>
      <c r="E7" s="130"/>
      <c r="F7" s="130"/>
      <c r="G7" s="130"/>
      <c r="H7" s="130"/>
      <c r="I7" s="130"/>
      <c r="J7" s="130"/>
      <c r="K7" s="130"/>
      <c r="L7" s="130"/>
      <c r="M7" s="131"/>
      <c r="N7" s="40"/>
      <c r="O7" s="40"/>
      <c r="P7" s="40"/>
      <c r="Q7" s="40"/>
      <c r="R7" s="40"/>
      <c r="S7" s="40"/>
      <c r="T7" s="40"/>
      <c r="U7" s="40"/>
      <c r="V7" s="40"/>
      <c r="W7" s="40"/>
      <c r="X7" s="40"/>
      <c r="Y7" s="40"/>
      <c r="Z7" s="40"/>
    </row>
    <row r="8" spans="1:26" x14ac:dyDescent="0.3">
      <c r="A8" s="168" t="s">
        <v>113</v>
      </c>
      <c r="B8" s="169">
        <f t="shared" ref="B8:B16" si="0">SUM(D8:M8)</f>
        <v>0</v>
      </c>
      <c r="C8" s="170"/>
      <c r="D8" s="129"/>
      <c r="E8" s="130"/>
      <c r="F8" s="130"/>
      <c r="G8" s="130"/>
      <c r="H8" s="130"/>
      <c r="I8" s="130"/>
      <c r="J8" s="130"/>
      <c r="K8" s="130"/>
      <c r="L8" s="130"/>
      <c r="M8" s="131"/>
      <c r="N8" s="40"/>
      <c r="O8" s="40"/>
      <c r="P8" s="40"/>
      <c r="Q8" s="40"/>
      <c r="R8" s="40"/>
      <c r="S8" s="40"/>
      <c r="T8" s="40"/>
      <c r="U8" s="40"/>
      <c r="V8" s="40"/>
      <c r="W8" s="40"/>
      <c r="X8" s="40"/>
      <c r="Y8" s="40"/>
      <c r="Z8" s="40"/>
    </row>
    <row r="9" spans="1:26" x14ac:dyDescent="0.3">
      <c r="A9" s="168" t="s">
        <v>114</v>
      </c>
      <c r="B9" s="169">
        <f t="shared" si="0"/>
        <v>0</v>
      </c>
      <c r="C9" s="170"/>
      <c r="D9" s="129"/>
      <c r="E9" s="130"/>
      <c r="F9" s="130"/>
      <c r="G9" s="130"/>
      <c r="H9" s="130"/>
      <c r="I9" s="130"/>
      <c r="J9" s="130"/>
      <c r="K9" s="130"/>
      <c r="L9" s="130"/>
      <c r="M9" s="131"/>
      <c r="N9" s="40"/>
      <c r="O9" s="40"/>
      <c r="P9" s="40"/>
      <c r="Q9" s="40"/>
      <c r="R9" s="40"/>
      <c r="S9" s="40"/>
      <c r="T9" s="40"/>
      <c r="U9" s="40"/>
      <c r="V9" s="40"/>
      <c r="W9" s="40"/>
      <c r="X9" s="40"/>
      <c r="Y9" s="40"/>
      <c r="Z9" s="40"/>
    </row>
    <row r="10" spans="1:26" x14ac:dyDescent="0.3">
      <c r="A10" s="168" t="s">
        <v>115</v>
      </c>
      <c r="B10" s="169">
        <f t="shared" si="0"/>
        <v>0</v>
      </c>
      <c r="C10" s="170"/>
      <c r="D10" s="129"/>
      <c r="E10" s="130"/>
      <c r="F10" s="130"/>
      <c r="G10" s="130"/>
      <c r="H10" s="130"/>
      <c r="I10" s="130"/>
      <c r="J10" s="130"/>
      <c r="K10" s="130"/>
      <c r="L10" s="130"/>
      <c r="M10" s="131"/>
      <c r="N10" s="40"/>
      <c r="O10" s="40"/>
      <c r="P10" s="40"/>
      <c r="Q10" s="40"/>
      <c r="R10" s="40"/>
      <c r="S10" s="40"/>
      <c r="T10" s="40"/>
      <c r="U10" s="40"/>
      <c r="V10" s="40"/>
      <c r="W10" s="40"/>
      <c r="X10" s="40"/>
      <c r="Y10" s="40"/>
      <c r="Z10" s="40"/>
    </row>
    <row r="11" spans="1:26" x14ac:dyDescent="0.3">
      <c r="A11" s="168" t="s">
        <v>116</v>
      </c>
      <c r="B11" s="169">
        <f t="shared" si="0"/>
        <v>0</v>
      </c>
      <c r="C11" s="170"/>
      <c r="D11" s="129"/>
      <c r="E11" s="130"/>
      <c r="F11" s="130"/>
      <c r="G11" s="130"/>
      <c r="H11" s="130"/>
      <c r="I11" s="130"/>
      <c r="J11" s="130"/>
      <c r="K11" s="130"/>
      <c r="L11" s="130"/>
      <c r="M11" s="131"/>
      <c r="N11" s="40"/>
      <c r="O11" s="40"/>
      <c r="P11" s="40"/>
      <c r="Q11" s="40"/>
      <c r="R11" s="40"/>
      <c r="S11" s="40"/>
      <c r="T11" s="40"/>
      <c r="U11" s="40"/>
      <c r="V11" s="40"/>
      <c r="W11" s="40"/>
      <c r="X11" s="40"/>
      <c r="Y11" s="40"/>
      <c r="Z11" s="40"/>
    </row>
    <row r="12" spans="1:26" x14ac:dyDescent="0.3">
      <c r="A12" s="168" t="s">
        <v>117</v>
      </c>
      <c r="B12" s="169">
        <f t="shared" si="0"/>
        <v>0</v>
      </c>
      <c r="C12" s="170"/>
      <c r="D12" s="129"/>
      <c r="E12" s="130"/>
      <c r="F12" s="130"/>
      <c r="G12" s="130"/>
      <c r="H12" s="130"/>
      <c r="I12" s="130"/>
      <c r="J12" s="130"/>
      <c r="K12" s="130"/>
      <c r="L12" s="130"/>
      <c r="M12" s="131"/>
      <c r="N12" s="40"/>
      <c r="O12" s="40"/>
      <c r="P12" s="40"/>
      <c r="Q12" s="40"/>
      <c r="R12" s="40"/>
      <c r="S12" s="40"/>
      <c r="T12" s="40"/>
      <c r="U12" s="40"/>
      <c r="V12" s="40"/>
      <c r="W12" s="40"/>
      <c r="X12" s="40"/>
      <c r="Y12" s="40"/>
      <c r="Z12" s="40"/>
    </row>
    <row r="13" spans="1:26" x14ac:dyDescent="0.3">
      <c r="A13" s="168" t="s">
        <v>118</v>
      </c>
      <c r="B13" s="169">
        <f t="shared" si="0"/>
        <v>0</v>
      </c>
      <c r="C13" s="170"/>
      <c r="D13" s="129"/>
      <c r="E13" s="130"/>
      <c r="F13" s="130"/>
      <c r="G13" s="130"/>
      <c r="H13" s="130"/>
      <c r="I13" s="130"/>
      <c r="J13" s="130"/>
      <c r="K13" s="130"/>
      <c r="L13" s="130"/>
      <c r="M13" s="131"/>
      <c r="N13" s="40"/>
      <c r="O13" s="40"/>
      <c r="P13" s="40"/>
      <c r="Q13" s="40"/>
      <c r="R13" s="40"/>
      <c r="S13" s="40"/>
      <c r="T13" s="40"/>
      <c r="U13" s="40"/>
      <c r="V13" s="40"/>
      <c r="W13" s="40"/>
      <c r="X13" s="40"/>
      <c r="Y13" s="40"/>
      <c r="Z13" s="40"/>
    </row>
    <row r="14" spans="1:26" x14ac:dyDescent="0.3">
      <c r="A14" s="168" t="s">
        <v>138</v>
      </c>
      <c r="B14" s="169">
        <f t="shared" si="0"/>
        <v>0</v>
      </c>
      <c r="C14" s="170"/>
      <c r="D14" s="129"/>
      <c r="E14" s="130"/>
      <c r="F14" s="130"/>
      <c r="G14" s="130"/>
      <c r="H14" s="130"/>
      <c r="I14" s="130"/>
      <c r="J14" s="130"/>
      <c r="K14" s="130"/>
      <c r="L14" s="130"/>
      <c r="M14" s="131"/>
      <c r="N14" s="40"/>
      <c r="O14" s="40"/>
      <c r="P14" s="40"/>
      <c r="Q14" s="40"/>
      <c r="R14" s="40"/>
      <c r="S14" s="40"/>
      <c r="T14" s="40"/>
      <c r="U14" s="40"/>
      <c r="V14" s="40"/>
      <c r="W14" s="40"/>
      <c r="X14" s="40"/>
      <c r="Y14" s="40"/>
      <c r="Z14" s="40"/>
    </row>
    <row r="15" spans="1:26" x14ac:dyDescent="0.3">
      <c r="A15" s="168" t="s">
        <v>120</v>
      </c>
      <c r="B15" s="169">
        <f t="shared" si="0"/>
        <v>0</v>
      </c>
      <c r="C15" s="170"/>
      <c r="D15" s="129"/>
      <c r="E15" s="130"/>
      <c r="F15" s="130"/>
      <c r="G15" s="130"/>
      <c r="H15" s="130"/>
      <c r="I15" s="130"/>
      <c r="J15" s="130"/>
      <c r="K15" s="130"/>
      <c r="L15" s="130"/>
      <c r="M15" s="131"/>
      <c r="N15" s="40"/>
      <c r="O15" s="40"/>
      <c r="P15" s="40"/>
      <c r="Q15" s="40"/>
      <c r="R15" s="40"/>
      <c r="S15" s="40"/>
      <c r="T15" s="40"/>
      <c r="U15" s="40"/>
      <c r="V15" s="40"/>
      <c r="W15" s="40"/>
      <c r="X15" s="40"/>
      <c r="Y15" s="40"/>
      <c r="Z15" s="40"/>
    </row>
    <row r="16" spans="1:26" ht="15" thickBot="1" x14ac:dyDescent="0.35">
      <c r="A16" s="171" t="s">
        <v>139</v>
      </c>
      <c r="B16" s="172">
        <f t="shared" si="0"/>
        <v>0</v>
      </c>
      <c r="C16" s="170"/>
      <c r="D16" s="129"/>
      <c r="E16" s="130"/>
      <c r="F16" s="130"/>
      <c r="G16" s="130"/>
      <c r="H16" s="130"/>
      <c r="I16" s="130"/>
      <c r="J16" s="130"/>
      <c r="K16" s="130"/>
      <c r="L16" s="130"/>
      <c r="M16" s="131"/>
      <c r="N16" s="40"/>
      <c r="O16" s="40"/>
      <c r="P16" s="40"/>
      <c r="Q16" s="40"/>
      <c r="R16" s="40"/>
      <c r="S16" s="40"/>
      <c r="T16" s="40"/>
      <c r="U16" s="40"/>
      <c r="V16" s="40"/>
      <c r="W16" s="40"/>
      <c r="X16" s="40"/>
      <c r="Y16" s="40"/>
      <c r="Z16" s="40"/>
    </row>
    <row r="17" spans="1:26" ht="15" thickBot="1" x14ac:dyDescent="0.35">
      <c r="A17" s="40"/>
      <c r="B17" s="173"/>
      <c r="C17" s="170"/>
      <c r="D17" s="129"/>
      <c r="E17" s="130"/>
      <c r="F17" s="130"/>
      <c r="G17" s="130"/>
      <c r="H17" s="130"/>
      <c r="I17" s="130"/>
      <c r="J17" s="130"/>
      <c r="K17" s="130"/>
      <c r="L17" s="130"/>
      <c r="M17" s="131"/>
      <c r="N17" s="40"/>
      <c r="O17" s="40"/>
      <c r="P17" s="40"/>
      <c r="Q17" s="40"/>
      <c r="R17" s="40"/>
      <c r="S17" s="40"/>
      <c r="T17" s="40"/>
      <c r="U17" s="40"/>
      <c r="V17" s="40"/>
      <c r="W17" s="40"/>
      <c r="X17" s="40"/>
      <c r="Y17" s="40"/>
      <c r="Z17" s="40"/>
    </row>
    <row r="18" spans="1:26" ht="15" thickBot="1" x14ac:dyDescent="0.35">
      <c r="A18" s="166" t="s">
        <v>122</v>
      </c>
      <c r="B18" s="174">
        <f>SUM(D18:M18)</f>
        <v>0</v>
      </c>
      <c r="C18" s="170"/>
      <c r="D18" s="129"/>
      <c r="E18" s="130"/>
      <c r="F18" s="130"/>
      <c r="G18" s="130"/>
      <c r="H18" s="130"/>
      <c r="I18" s="130"/>
      <c r="J18" s="130"/>
      <c r="K18" s="130"/>
      <c r="L18" s="130"/>
      <c r="M18" s="131"/>
      <c r="N18" s="40"/>
      <c r="O18" s="40"/>
      <c r="P18" s="40"/>
      <c r="Q18" s="40"/>
      <c r="R18" s="40"/>
      <c r="S18" s="40"/>
      <c r="T18" s="40"/>
      <c r="U18" s="40"/>
      <c r="V18" s="40"/>
      <c r="W18" s="40"/>
      <c r="X18" s="40"/>
      <c r="Y18" s="40"/>
      <c r="Z18" s="40"/>
    </row>
    <row r="19" spans="1:26" ht="15" thickBot="1" x14ac:dyDescent="0.35">
      <c r="A19" s="40"/>
      <c r="B19" s="173"/>
      <c r="C19" s="170"/>
      <c r="D19" s="129"/>
      <c r="E19" s="130"/>
      <c r="F19" s="130"/>
      <c r="G19" s="130"/>
      <c r="H19" s="130"/>
      <c r="I19" s="130"/>
      <c r="J19" s="130"/>
      <c r="K19" s="130"/>
      <c r="L19" s="130"/>
      <c r="M19" s="131"/>
      <c r="N19" s="40"/>
      <c r="O19" s="40"/>
      <c r="P19" s="40"/>
      <c r="Q19" s="40"/>
      <c r="R19" s="40"/>
      <c r="S19" s="40"/>
      <c r="T19" s="40"/>
      <c r="U19" s="40"/>
      <c r="V19" s="40"/>
      <c r="W19" s="40"/>
      <c r="X19" s="40"/>
      <c r="Y19" s="40"/>
      <c r="Z19" s="40"/>
    </row>
    <row r="20" spans="1:26" ht="15" thickBot="1" x14ac:dyDescent="0.35">
      <c r="A20" s="166" t="s">
        <v>123</v>
      </c>
      <c r="B20" s="174">
        <f>SUM(D20:M20)</f>
        <v>0</v>
      </c>
      <c r="C20" s="170"/>
      <c r="D20" s="129"/>
      <c r="E20" s="130"/>
      <c r="F20" s="130"/>
      <c r="G20" s="130"/>
      <c r="H20" s="130"/>
      <c r="I20" s="130"/>
      <c r="J20" s="130"/>
      <c r="K20" s="130"/>
      <c r="L20" s="130"/>
      <c r="M20" s="131"/>
      <c r="N20" s="40"/>
      <c r="O20" s="40"/>
      <c r="P20" s="40"/>
      <c r="Q20" s="40"/>
      <c r="R20" s="40"/>
      <c r="S20" s="40"/>
      <c r="T20" s="40"/>
      <c r="U20" s="40"/>
      <c r="V20" s="40"/>
      <c r="W20" s="40"/>
      <c r="X20" s="40"/>
      <c r="Y20" s="40"/>
      <c r="Z20" s="40"/>
    </row>
    <row r="21" spans="1:26" ht="15" thickBot="1" x14ac:dyDescent="0.35">
      <c r="A21" s="40"/>
      <c r="B21" s="173"/>
      <c r="C21" s="170"/>
      <c r="D21" s="129"/>
      <c r="E21" s="130"/>
      <c r="F21" s="130"/>
      <c r="G21" s="130"/>
      <c r="H21" s="130"/>
      <c r="I21" s="130"/>
      <c r="J21" s="130"/>
      <c r="K21" s="130"/>
      <c r="L21" s="130"/>
      <c r="M21" s="131"/>
      <c r="N21" s="40"/>
      <c r="O21" s="40"/>
      <c r="P21" s="40"/>
      <c r="Q21" s="40"/>
      <c r="R21" s="40"/>
      <c r="S21" s="40"/>
      <c r="T21" s="40"/>
      <c r="U21" s="40"/>
      <c r="V21" s="40"/>
      <c r="W21" s="40"/>
      <c r="X21" s="40"/>
      <c r="Y21" s="40"/>
      <c r="Z21" s="40"/>
    </row>
    <row r="22" spans="1:26" ht="15" thickBot="1" x14ac:dyDescent="0.35">
      <c r="A22" s="166" t="s">
        <v>124</v>
      </c>
      <c r="B22" s="175">
        <f>SUM(D22:M22)</f>
        <v>0</v>
      </c>
      <c r="C22" s="170"/>
      <c r="D22" s="132"/>
      <c r="E22" s="133"/>
      <c r="F22" s="134"/>
      <c r="G22" s="133"/>
      <c r="H22" s="133"/>
      <c r="I22" s="133"/>
      <c r="J22" s="133"/>
      <c r="K22" s="133"/>
      <c r="L22" s="133"/>
      <c r="M22" s="135"/>
      <c r="N22" s="40"/>
      <c r="O22" s="40"/>
      <c r="P22" s="40"/>
      <c r="Q22" s="40"/>
      <c r="R22" s="40"/>
      <c r="S22" s="40"/>
      <c r="T22" s="40"/>
      <c r="U22" s="40"/>
      <c r="V22" s="40"/>
      <c r="W22" s="40"/>
      <c r="X22" s="40"/>
      <c r="Y22" s="40"/>
      <c r="Z22" s="40"/>
    </row>
    <row r="23" spans="1:26" x14ac:dyDescent="0.3">
      <c r="A23" s="176" t="s">
        <v>140</v>
      </c>
      <c r="B23" s="40"/>
      <c r="C23" s="40"/>
      <c r="N23" s="40"/>
      <c r="O23" s="40"/>
      <c r="P23" s="40"/>
      <c r="Q23" s="40"/>
      <c r="R23" s="40"/>
      <c r="S23" s="40"/>
      <c r="T23" s="40"/>
      <c r="U23" s="40"/>
      <c r="V23" s="40"/>
      <c r="W23" s="40"/>
      <c r="X23" s="40"/>
      <c r="Y23" s="40"/>
      <c r="Z23" s="40"/>
    </row>
    <row r="24" spans="1:26" x14ac:dyDescent="0.3">
      <c r="A24" s="40"/>
      <c r="B24" s="40"/>
      <c r="C24" s="40"/>
      <c r="N24" s="40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</row>
    <row r="25" spans="1:26" x14ac:dyDescent="0.3">
      <c r="A25" s="177" t="s">
        <v>141</v>
      </c>
      <c r="B25" s="176" t="s">
        <v>142</v>
      </c>
      <c r="C25" s="40"/>
      <c r="N25" s="40"/>
      <c r="O25" s="40"/>
      <c r="P25" s="40"/>
      <c r="Q25" s="40"/>
      <c r="R25" s="40"/>
      <c r="S25" s="40"/>
      <c r="T25" s="40"/>
      <c r="U25" s="40"/>
      <c r="V25" s="40"/>
      <c r="W25" s="40"/>
      <c r="X25" s="40"/>
      <c r="Y25" s="40"/>
      <c r="Z25" s="40"/>
    </row>
    <row r="26" spans="1:26" x14ac:dyDescent="0.3">
      <c r="A26" s="40"/>
      <c r="B26" s="40"/>
      <c r="C26" s="40"/>
      <c r="N26" s="40"/>
      <c r="O26" s="40"/>
      <c r="P26" s="40"/>
      <c r="Q26" s="40"/>
      <c r="R26" s="40"/>
      <c r="S26" s="40"/>
      <c r="T26" s="40"/>
      <c r="U26" s="40"/>
      <c r="V26" s="40"/>
      <c r="W26" s="40"/>
      <c r="X26" s="40"/>
      <c r="Y26" s="40"/>
      <c r="Z26" s="40"/>
    </row>
    <row r="27" spans="1:26" x14ac:dyDescent="0.3">
      <c r="A27" s="40"/>
      <c r="B27" s="40"/>
      <c r="C27" s="40"/>
      <c r="N27" s="40"/>
      <c r="O27" s="40"/>
      <c r="P27" s="40"/>
      <c r="Q27" s="40"/>
      <c r="R27" s="40"/>
      <c r="S27" s="40"/>
      <c r="T27" s="40"/>
      <c r="U27" s="40"/>
      <c r="V27" s="40"/>
      <c r="W27" s="40"/>
      <c r="X27" s="40"/>
      <c r="Y27" s="40"/>
      <c r="Z27" s="40"/>
    </row>
    <row r="28" spans="1:26" x14ac:dyDescent="0.3">
      <c r="A28" s="40"/>
      <c r="B28" s="40"/>
      <c r="C28" s="40"/>
      <c r="N28" s="40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Z28" s="40"/>
    </row>
    <row r="29" spans="1:26" x14ac:dyDescent="0.3">
      <c r="A29" s="40"/>
      <c r="B29" s="40"/>
      <c r="C29" s="40"/>
      <c r="N29" s="40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Z29" s="40"/>
    </row>
    <row r="30" spans="1:26" x14ac:dyDescent="0.3">
      <c r="A30" s="40"/>
      <c r="B30" s="40"/>
      <c r="C30" s="40"/>
      <c r="N30" s="40"/>
      <c r="O30" s="40"/>
      <c r="P30" s="40"/>
      <c r="Q30" s="40"/>
      <c r="R30" s="40"/>
      <c r="S30" s="40"/>
      <c r="T30" s="40"/>
      <c r="U30" s="40"/>
      <c r="V30" s="40"/>
      <c r="W30" s="40"/>
      <c r="X30" s="40"/>
      <c r="Y30" s="40"/>
      <c r="Z30" s="40"/>
    </row>
    <row r="31" spans="1:26" x14ac:dyDescent="0.3">
      <c r="A31" s="40"/>
      <c r="B31" s="40"/>
      <c r="C31" s="40"/>
      <c r="N31" s="40"/>
      <c r="O31" s="40"/>
      <c r="P31" s="40"/>
      <c r="Q31" s="40"/>
      <c r="R31" s="40"/>
      <c r="S31" s="40"/>
      <c r="T31" s="40"/>
      <c r="U31" s="40"/>
      <c r="V31" s="40"/>
      <c r="W31" s="40"/>
      <c r="X31" s="40"/>
      <c r="Y31" s="40"/>
      <c r="Z31" s="40"/>
    </row>
    <row r="32" spans="1:26" x14ac:dyDescent="0.3">
      <c r="A32" s="40"/>
      <c r="B32" s="40"/>
      <c r="C32" s="40"/>
      <c r="N32" s="40"/>
      <c r="O32" s="40"/>
      <c r="P32" s="40"/>
      <c r="Q32" s="40"/>
      <c r="R32" s="40"/>
      <c r="S32" s="40"/>
      <c r="T32" s="40"/>
      <c r="U32" s="40"/>
      <c r="V32" s="40"/>
      <c r="W32" s="40"/>
      <c r="X32" s="40"/>
      <c r="Y32" s="40"/>
      <c r="Z32" s="40"/>
    </row>
    <row r="33" spans="1:26" x14ac:dyDescent="0.3">
      <c r="A33" s="40"/>
      <c r="B33" s="40"/>
      <c r="C33" s="40"/>
      <c r="N33" s="40"/>
      <c r="O33" s="40"/>
      <c r="P33" s="40"/>
      <c r="Q33" s="40"/>
      <c r="R33" s="40"/>
      <c r="S33" s="40"/>
      <c r="T33" s="40"/>
      <c r="U33" s="40"/>
      <c r="V33" s="40"/>
      <c r="W33" s="40"/>
      <c r="X33" s="40"/>
      <c r="Y33" s="40"/>
      <c r="Z33" s="40"/>
    </row>
    <row r="34" spans="1:26" x14ac:dyDescent="0.3">
      <c r="A34" s="40"/>
      <c r="B34" s="40"/>
      <c r="C34" s="40"/>
      <c r="N34" s="40"/>
      <c r="O34" s="40"/>
      <c r="P34" s="40"/>
      <c r="Q34" s="40"/>
      <c r="R34" s="40"/>
      <c r="S34" s="40"/>
      <c r="T34" s="40"/>
      <c r="U34" s="40"/>
      <c r="V34" s="40"/>
      <c r="W34" s="40"/>
      <c r="X34" s="40"/>
      <c r="Y34" s="40"/>
      <c r="Z34" s="40"/>
    </row>
    <row r="35" spans="1:26" x14ac:dyDescent="0.3">
      <c r="A35" s="40"/>
      <c r="B35" s="40"/>
      <c r="C35" s="40"/>
      <c r="N35" s="40"/>
      <c r="O35" s="40"/>
      <c r="P35" s="40"/>
      <c r="Q35" s="40"/>
      <c r="R35" s="40"/>
      <c r="S35" s="40"/>
      <c r="T35" s="40"/>
      <c r="U35" s="40"/>
      <c r="V35" s="40"/>
      <c r="W35" s="40"/>
      <c r="X35" s="40"/>
      <c r="Y35" s="40"/>
      <c r="Z35" s="40"/>
    </row>
    <row r="36" spans="1:26" x14ac:dyDescent="0.3">
      <c r="A36" s="40"/>
      <c r="B36" s="40"/>
      <c r="C36" s="40"/>
      <c r="N36" s="40"/>
      <c r="O36" s="40"/>
      <c r="P36" s="40"/>
      <c r="Q36" s="40"/>
      <c r="R36" s="40"/>
      <c r="S36" s="40"/>
      <c r="T36" s="40"/>
      <c r="U36" s="40"/>
      <c r="V36" s="40"/>
      <c r="W36" s="40"/>
      <c r="X36" s="40"/>
      <c r="Y36" s="40"/>
      <c r="Z36" s="40"/>
    </row>
    <row r="37" spans="1:26" x14ac:dyDescent="0.3">
      <c r="A37" s="40"/>
      <c r="B37" s="40"/>
      <c r="C37" s="40"/>
      <c r="N37" s="40"/>
      <c r="O37" s="40"/>
      <c r="P37" s="40"/>
      <c r="Q37" s="40"/>
      <c r="R37" s="40"/>
      <c r="S37" s="40"/>
      <c r="T37" s="40"/>
      <c r="U37" s="40"/>
      <c r="V37" s="40"/>
      <c r="W37" s="40"/>
      <c r="X37" s="40"/>
      <c r="Y37" s="40"/>
      <c r="Z37" s="40"/>
    </row>
    <row r="38" spans="1:26" x14ac:dyDescent="0.3">
      <c r="A38" s="40"/>
      <c r="B38" s="40"/>
      <c r="C38" s="40"/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40"/>
      <c r="Y38" s="40"/>
      <c r="Z38" s="40"/>
    </row>
    <row r="39" spans="1:26" x14ac:dyDescent="0.3">
      <c r="A39" s="40"/>
      <c r="B39" s="40"/>
      <c r="C39" s="40"/>
      <c r="N39" s="40"/>
      <c r="O39" s="40"/>
      <c r="P39" s="40"/>
      <c r="Q39" s="40"/>
      <c r="R39" s="40"/>
      <c r="S39" s="40"/>
      <c r="T39" s="40"/>
      <c r="U39" s="40"/>
      <c r="V39" s="40"/>
      <c r="W39" s="40"/>
      <c r="X39" s="40"/>
      <c r="Y39" s="40"/>
      <c r="Z39" s="40"/>
    </row>
    <row r="40" spans="1:26" x14ac:dyDescent="0.3">
      <c r="A40" s="40"/>
      <c r="B40" s="40"/>
      <c r="C40" s="40"/>
      <c r="N40" s="40"/>
      <c r="O40" s="40"/>
      <c r="P40" s="40"/>
      <c r="Q40" s="40"/>
      <c r="R40" s="40"/>
      <c r="S40" s="40"/>
      <c r="T40" s="40"/>
      <c r="U40" s="40"/>
      <c r="V40" s="40"/>
      <c r="W40" s="40"/>
      <c r="X40" s="40"/>
      <c r="Y40" s="40"/>
      <c r="Z40" s="40"/>
    </row>
  </sheetData>
  <sheetProtection sheet="1" objects="1" scenarios="1"/>
  <protectedRanges>
    <protectedRange sqref="D7:M22" name="Plage1"/>
  </protectedRanges>
  <conditionalFormatting sqref="A7:A13 A15:A16">
    <cfRule type="cellIs" dxfId="71" priority="3" operator="equal">
      <formula>"GB"</formula>
    </cfRule>
  </conditionalFormatting>
  <conditionalFormatting sqref="A14">
    <cfRule type="cellIs" dxfId="70" priority="2" operator="equal">
      <formula>"GB"</formula>
    </cfRule>
  </conditionalFormatting>
  <conditionalFormatting sqref="B7:B22">
    <cfRule type="cellIs" dxfId="69" priority="1" operator="equal">
      <formula>0</formula>
    </cfRule>
  </conditionalFormatting>
  <hyperlinks>
    <hyperlink ref="F1" location="'SYNTHESE PREVI'!A1" display="RETOUR SYNTHESE" xr:uid="{CCD13665-F5FB-48F2-856F-5C98266D5344}"/>
  </hyperlinks>
  <pageMargins left="0.7" right="0.7" top="0.75" bottom="0.75" header="0.3" footer="0.3"/>
  <pageSetup paperSize="9" orientation="portrait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090CDE-28BB-42C0-A9A9-00043D855BF4}">
  <sheetPr codeName="Feuil21"/>
  <dimension ref="A1:Z40"/>
  <sheetViews>
    <sheetView zoomScale="90" zoomScaleNormal="90" workbookViewId="0">
      <selection activeCell="C27" sqref="C27"/>
    </sheetView>
  </sheetViews>
  <sheetFormatPr baseColWidth="10" defaultColWidth="11.44140625" defaultRowHeight="14.4" x14ac:dyDescent="0.3"/>
  <cols>
    <col min="1" max="1" width="19.44140625" style="34" customWidth="1"/>
    <col min="2" max="2" width="14" style="34" customWidth="1"/>
    <col min="3" max="3" width="11.44140625" style="34"/>
    <col min="4" max="13" width="12.109375" style="34" customWidth="1"/>
    <col min="14" max="16384" width="11.44140625" style="34"/>
  </cols>
  <sheetData>
    <row r="1" spans="1:26" ht="15" thickBot="1" x14ac:dyDescent="0.35">
      <c r="A1" s="162" t="s">
        <v>127</v>
      </c>
      <c r="B1" s="39" t="str">
        <f ca="1">INDEX(ANALYTIQUES!A2:C56,MATCH(B3,ANALYTIQUES!A2:A56,0),2)</f>
        <v>BELLE ILE</v>
      </c>
      <c r="C1" s="40"/>
      <c r="D1" s="33" t="s">
        <v>128</v>
      </c>
      <c r="E1" s="34">
        <f ca="1">INDEX(ANALYTIQUES!A3:D56,MATCH(B3,ANALYTIQUES!A3:A56,0),4)</f>
        <v>0</v>
      </c>
      <c r="F1" s="125" t="s">
        <v>129</v>
      </c>
      <c r="N1" s="40"/>
      <c r="O1" s="40"/>
      <c r="P1" s="40"/>
      <c r="Q1" s="40"/>
      <c r="R1" s="40"/>
      <c r="S1" s="40"/>
      <c r="T1" s="40"/>
      <c r="U1" s="40"/>
      <c r="V1" s="40"/>
      <c r="W1" s="40"/>
      <c r="X1" s="40"/>
      <c r="Y1" s="40"/>
      <c r="Z1" s="40"/>
    </row>
    <row r="2" spans="1:26" ht="15" thickBot="1" x14ac:dyDescent="0.35">
      <c r="A2" s="162" t="s">
        <v>130</v>
      </c>
      <c r="B2" s="163">
        <f>'SYNTHESE PREVI'!D1</f>
        <v>2023</v>
      </c>
      <c r="C2" s="40"/>
      <c r="D2" s="34" t="s">
        <v>131</v>
      </c>
      <c r="N2" s="40"/>
      <c r="O2" s="40"/>
      <c r="P2" s="40"/>
      <c r="Q2" s="40"/>
      <c r="R2" s="40"/>
      <c r="S2" s="40"/>
      <c r="T2" s="40"/>
      <c r="U2" s="40"/>
      <c r="V2" s="40"/>
      <c r="W2" s="40"/>
      <c r="X2" s="40"/>
      <c r="Y2" s="40"/>
      <c r="Z2" s="40"/>
    </row>
    <row r="3" spans="1:26" ht="15" thickBot="1" x14ac:dyDescent="0.35">
      <c r="A3" s="162" t="s">
        <v>132</v>
      </c>
      <c r="B3" s="164" t="str">
        <f ca="1">RIGHT(CELL("filename",A1),LEN(CELL("filename",A1))-SEARCH("]",CELL("filename",A1)))</f>
        <v>9284BI</v>
      </c>
      <c r="C3" s="40"/>
      <c r="N3" s="40"/>
      <c r="O3" s="40"/>
      <c r="P3" s="40"/>
      <c r="Q3" s="40"/>
      <c r="R3" s="40"/>
      <c r="S3" s="40"/>
      <c r="T3" s="40"/>
      <c r="U3" s="40"/>
      <c r="V3" s="40"/>
      <c r="W3" s="40"/>
      <c r="X3" s="40"/>
      <c r="Y3" s="40"/>
      <c r="Z3" s="40"/>
    </row>
    <row r="4" spans="1:26" ht="15" thickBot="1" x14ac:dyDescent="0.35">
      <c r="A4" s="162" t="s">
        <v>133</v>
      </c>
      <c r="B4" s="165" t="str">
        <f ca="1">INDEX(ANALYTIQUES!A3:C56,MATCH(B3,ANALYTIQUES!A3:A56,0),3)</f>
        <v>à modifier dans "ANALYTIQUES"</v>
      </c>
      <c r="C4" s="40"/>
      <c r="N4" s="40"/>
      <c r="O4" s="40"/>
      <c r="P4" s="40"/>
      <c r="Q4" s="40"/>
      <c r="R4" s="40"/>
      <c r="S4" s="40"/>
      <c r="T4" s="40"/>
      <c r="U4" s="40"/>
      <c r="V4" s="40"/>
      <c r="W4" s="40"/>
      <c r="X4" s="40"/>
      <c r="Y4" s="40"/>
      <c r="Z4" s="40"/>
    </row>
    <row r="5" spans="1:26" ht="15" thickBot="1" x14ac:dyDescent="0.35">
      <c r="A5" s="40"/>
      <c r="B5" s="40"/>
      <c r="C5" s="40"/>
      <c r="N5" s="40"/>
      <c r="O5" s="40"/>
      <c r="P5" s="40"/>
      <c r="Q5" s="40"/>
      <c r="R5" s="40"/>
      <c r="S5" s="40"/>
      <c r="T5" s="40"/>
      <c r="U5" s="40"/>
      <c r="V5" s="40"/>
      <c r="W5" s="40"/>
      <c r="X5" s="40"/>
      <c r="Y5" s="40"/>
      <c r="Z5" s="40"/>
    </row>
    <row r="6" spans="1:26" ht="32.4" customHeight="1" thickBot="1" x14ac:dyDescent="0.35">
      <c r="A6" s="166" t="s">
        <v>134</v>
      </c>
      <c r="B6" s="167" t="s">
        <v>147</v>
      </c>
      <c r="C6" s="40"/>
      <c r="D6" s="126" t="s">
        <v>87</v>
      </c>
      <c r="E6" s="127" t="s">
        <v>88</v>
      </c>
      <c r="F6" s="127" t="s">
        <v>89</v>
      </c>
      <c r="G6" s="127" t="s">
        <v>136</v>
      </c>
      <c r="H6" s="127" t="s">
        <v>137</v>
      </c>
      <c r="I6" s="127" t="s">
        <v>92</v>
      </c>
      <c r="J6" s="127" t="s">
        <v>93</v>
      </c>
      <c r="K6" s="127" t="s">
        <v>94</v>
      </c>
      <c r="L6" s="128" t="s">
        <v>95</v>
      </c>
      <c r="M6" s="128" t="s">
        <v>96</v>
      </c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</row>
    <row r="7" spans="1:26" x14ac:dyDescent="0.3">
      <c r="A7" s="168" t="s">
        <v>112</v>
      </c>
      <c r="B7" s="169">
        <f>SUM(D7:M7)</f>
        <v>0</v>
      </c>
      <c r="C7" s="170"/>
      <c r="D7" s="129"/>
      <c r="E7" s="130"/>
      <c r="F7" s="130"/>
      <c r="G7" s="130"/>
      <c r="H7" s="130"/>
      <c r="I7" s="130"/>
      <c r="J7" s="130"/>
      <c r="K7" s="130"/>
      <c r="L7" s="130"/>
      <c r="M7" s="131"/>
      <c r="N7" s="40"/>
      <c r="O7" s="40"/>
      <c r="P7" s="40"/>
      <c r="Q7" s="40"/>
      <c r="R7" s="40"/>
      <c r="S7" s="40"/>
      <c r="T7" s="40"/>
      <c r="U7" s="40"/>
      <c r="V7" s="40"/>
      <c r="W7" s="40"/>
      <c r="X7" s="40"/>
      <c r="Y7" s="40"/>
      <c r="Z7" s="40"/>
    </row>
    <row r="8" spans="1:26" x14ac:dyDescent="0.3">
      <c r="A8" s="168" t="s">
        <v>113</v>
      </c>
      <c r="B8" s="169">
        <f t="shared" ref="B8:B16" si="0">SUM(D8:M8)</f>
        <v>0</v>
      </c>
      <c r="C8" s="170"/>
      <c r="D8" s="129"/>
      <c r="E8" s="130"/>
      <c r="F8" s="130"/>
      <c r="G8" s="130"/>
      <c r="H8" s="130"/>
      <c r="I8" s="130"/>
      <c r="J8" s="130"/>
      <c r="K8" s="130"/>
      <c r="L8" s="130"/>
      <c r="M8" s="131"/>
      <c r="N8" s="40"/>
      <c r="O8" s="40"/>
      <c r="P8" s="40"/>
      <c r="Q8" s="40"/>
      <c r="R8" s="40"/>
      <c r="S8" s="40"/>
      <c r="T8" s="40"/>
      <c r="U8" s="40"/>
      <c r="V8" s="40"/>
      <c r="W8" s="40"/>
      <c r="X8" s="40"/>
      <c r="Y8" s="40"/>
      <c r="Z8" s="40"/>
    </row>
    <row r="9" spans="1:26" x14ac:dyDescent="0.3">
      <c r="A9" s="168" t="s">
        <v>114</v>
      </c>
      <c r="B9" s="169">
        <f t="shared" si="0"/>
        <v>4.5</v>
      </c>
      <c r="C9" s="170"/>
      <c r="D9" s="129"/>
      <c r="E9" s="130"/>
      <c r="F9" s="130">
        <f>4.5</f>
        <v>4.5</v>
      </c>
      <c r="G9" s="130"/>
      <c r="H9" s="130"/>
      <c r="I9" s="130"/>
      <c r="J9" s="130"/>
      <c r="K9" s="130"/>
      <c r="L9" s="130"/>
      <c r="M9" s="131"/>
      <c r="N9" s="40"/>
      <c r="O9" s="40"/>
      <c r="P9" s="40"/>
      <c r="Q9" s="40"/>
      <c r="R9" s="40"/>
      <c r="S9" s="40"/>
      <c r="T9" s="40"/>
      <c r="U9" s="40"/>
      <c r="V9" s="40"/>
      <c r="W9" s="40"/>
      <c r="X9" s="40"/>
      <c r="Y9" s="40"/>
      <c r="Z9" s="40"/>
    </row>
    <row r="10" spans="1:26" x14ac:dyDescent="0.3">
      <c r="A10" s="168" t="s">
        <v>115</v>
      </c>
      <c r="B10" s="169">
        <f t="shared" si="0"/>
        <v>0</v>
      </c>
      <c r="C10" s="170"/>
      <c r="D10" s="129"/>
      <c r="E10" s="130"/>
      <c r="F10" s="130"/>
      <c r="G10" s="130"/>
      <c r="H10" s="130"/>
      <c r="I10" s="130"/>
      <c r="J10" s="130"/>
      <c r="K10" s="130"/>
      <c r="L10" s="130"/>
      <c r="M10" s="131"/>
      <c r="N10" s="40"/>
      <c r="O10" s="40"/>
      <c r="P10" s="40"/>
      <c r="Q10" s="40"/>
      <c r="R10" s="40"/>
      <c r="S10" s="40"/>
      <c r="T10" s="40"/>
      <c r="U10" s="40"/>
      <c r="V10" s="40"/>
      <c r="W10" s="40"/>
      <c r="X10" s="40"/>
      <c r="Y10" s="40"/>
      <c r="Z10" s="40"/>
    </row>
    <row r="11" spans="1:26" x14ac:dyDescent="0.3">
      <c r="A11" s="168" t="s">
        <v>116</v>
      </c>
      <c r="B11" s="169">
        <f t="shared" si="0"/>
        <v>4</v>
      </c>
      <c r="C11" s="170"/>
      <c r="D11" s="129"/>
      <c r="E11" s="130"/>
      <c r="F11" s="130"/>
      <c r="G11" s="130"/>
      <c r="H11" s="130"/>
      <c r="I11" s="130">
        <f>4</f>
        <v>4</v>
      </c>
      <c r="J11" s="130"/>
      <c r="K11" s="130"/>
      <c r="L11" s="130"/>
      <c r="M11" s="131"/>
      <c r="N11" s="40"/>
      <c r="O11" s="40"/>
      <c r="P11" s="40"/>
      <c r="Q11" s="40"/>
      <c r="R11" s="40"/>
      <c r="S11" s="40"/>
      <c r="T11" s="40"/>
      <c r="U11" s="40"/>
      <c r="V11" s="40"/>
      <c r="W11" s="40"/>
      <c r="X11" s="40"/>
      <c r="Y11" s="40"/>
      <c r="Z11" s="40"/>
    </row>
    <row r="12" spans="1:26" x14ac:dyDescent="0.3">
      <c r="A12" s="168" t="s">
        <v>117</v>
      </c>
      <c r="B12" s="169">
        <f t="shared" si="0"/>
        <v>0</v>
      </c>
      <c r="C12" s="170"/>
      <c r="D12" s="129"/>
      <c r="E12" s="130"/>
      <c r="F12" s="130"/>
      <c r="G12" s="130"/>
      <c r="H12" s="130"/>
      <c r="I12" s="130"/>
      <c r="J12" s="130"/>
      <c r="K12" s="130"/>
      <c r="L12" s="130"/>
      <c r="M12" s="131"/>
      <c r="N12" s="40"/>
      <c r="O12" s="40"/>
      <c r="P12" s="40"/>
      <c r="Q12" s="40"/>
      <c r="R12" s="40"/>
      <c r="S12" s="40"/>
      <c r="T12" s="40"/>
      <c r="U12" s="40"/>
      <c r="V12" s="40"/>
      <c r="W12" s="40"/>
      <c r="X12" s="40"/>
      <c r="Y12" s="40"/>
      <c r="Z12" s="40"/>
    </row>
    <row r="13" spans="1:26" x14ac:dyDescent="0.3">
      <c r="A13" s="168" t="s">
        <v>118</v>
      </c>
      <c r="B13" s="169">
        <f t="shared" si="0"/>
        <v>0</v>
      </c>
      <c r="C13" s="170"/>
      <c r="D13" s="129"/>
      <c r="E13" s="130"/>
      <c r="F13" s="130"/>
      <c r="G13" s="130"/>
      <c r="H13" s="130"/>
      <c r="I13" s="130"/>
      <c r="J13" s="130"/>
      <c r="K13" s="130"/>
      <c r="L13" s="130"/>
      <c r="M13" s="131"/>
      <c r="N13" s="40"/>
      <c r="O13" s="40"/>
      <c r="P13" s="40"/>
      <c r="Q13" s="40"/>
      <c r="R13" s="40"/>
      <c r="S13" s="40"/>
      <c r="T13" s="40"/>
      <c r="U13" s="40"/>
      <c r="V13" s="40"/>
      <c r="W13" s="40"/>
      <c r="X13" s="40"/>
      <c r="Y13" s="40"/>
      <c r="Z13" s="40"/>
    </row>
    <row r="14" spans="1:26" x14ac:dyDescent="0.3">
      <c r="A14" s="168" t="s">
        <v>138</v>
      </c>
      <c r="B14" s="169">
        <f t="shared" si="0"/>
        <v>0</v>
      </c>
      <c r="C14" s="170"/>
      <c r="D14" s="129"/>
      <c r="E14" s="130"/>
      <c r="F14" s="130"/>
      <c r="G14" s="130"/>
      <c r="H14" s="130"/>
      <c r="I14" s="130"/>
      <c r="J14" s="130"/>
      <c r="K14" s="130"/>
      <c r="L14" s="130"/>
      <c r="M14" s="131"/>
      <c r="N14" s="40"/>
      <c r="O14" s="40"/>
      <c r="P14" s="40"/>
      <c r="Q14" s="40"/>
      <c r="R14" s="40"/>
      <c r="S14" s="40"/>
      <c r="T14" s="40"/>
      <c r="U14" s="40"/>
      <c r="V14" s="40"/>
      <c r="W14" s="40"/>
      <c r="X14" s="40"/>
      <c r="Y14" s="40"/>
      <c r="Z14" s="40"/>
    </row>
    <row r="15" spans="1:26" x14ac:dyDescent="0.3">
      <c r="A15" s="168" t="s">
        <v>120</v>
      </c>
      <c r="B15" s="169">
        <f t="shared" si="0"/>
        <v>0.5</v>
      </c>
      <c r="C15" s="170"/>
      <c r="D15" s="129"/>
      <c r="E15" s="130"/>
      <c r="F15" s="130"/>
      <c r="G15" s="130">
        <f>0.5</f>
        <v>0.5</v>
      </c>
      <c r="H15" s="130"/>
      <c r="I15" s="130"/>
      <c r="J15" s="130"/>
      <c r="K15" s="130"/>
      <c r="L15" s="130"/>
      <c r="M15" s="131"/>
      <c r="N15" s="40"/>
      <c r="O15" s="40"/>
      <c r="P15" s="40"/>
      <c r="Q15" s="40"/>
      <c r="R15" s="40"/>
      <c r="S15" s="40"/>
      <c r="T15" s="40"/>
      <c r="U15" s="40"/>
      <c r="V15" s="40"/>
      <c r="W15" s="40"/>
      <c r="X15" s="40"/>
      <c r="Y15" s="40"/>
      <c r="Z15" s="40"/>
    </row>
    <row r="16" spans="1:26" ht="15" thickBot="1" x14ac:dyDescent="0.35">
      <c r="A16" s="171" t="s">
        <v>139</v>
      </c>
      <c r="B16" s="172">
        <f t="shared" si="0"/>
        <v>0</v>
      </c>
      <c r="C16" s="170"/>
      <c r="D16" s="129"/>
      <c r="E16" s="130"/>
      <c r="F16" s="130"/>
      <c r="G16" s="130"/>
      <c r="H16" s="130"/>
      <c r="I16" s="130"/>
      <c r="J16" s="130"/>
      <c r="K16" s="130"/>
      <c r="L16" s="130"/>
      <c r="M16" s="131"/>
      <c r="N16" s="40"/>
      <c r="O16" s="40"/>
      <c r="P16" s="40"/>
      <c r="Q16" s="40"/>
      <c r="R16" s="40"/>
      <c r="S16" s="40"/>
      <c r="T16" s="40"/>
      <c r="U16" s="40"/>
      <c r="V16" s="40"/>
      <c r="W16" s="40"/>
      <c r="X16" s="40"/>
      <c r="Y16" s="40"/>
      <c r="Z16" s="40"/>
    </row>
    <row r="17" spans="1:26" ht="15" thickBot="1" x14ac:dyDescent="0.35">
      <c r="A17" s="40"/>
      <c r="B17" s="173"/>
      <c r="C17" s="170"/>
      <c r="D17" s="129"/>
      <c r="E17" s="130"/>
      <c r="F17" s="130"/>
      <c r="G17" s="130"/>
      <c r="H17" s="130"/>
      <c r="I17" s="130"/>
      <c r="J17" s="130"/>
      <c r="K17" s="130"/>
      <c r="L17" s="130"/>
      <c r="M17" s="131"/>
      <c r="N17" s="40"/>
      <c r="O17" s="40"/>
      <c r="P17" s="40"/>
      <c r="Q17" s="40"/>
      <c r="R17" s="40"/>
      <c r="S17" s="40"/>
      <c r="T17" s="40"/>
      <c r="U17" s="40"/>
      <c r="V17" s="40"/>
      <c r="W17" s="40"/>
      <c r="X17" s="40"/>
      <c r="Y17" s="40"/>
      <c r="Z17" s="40"/>
    </row>
    <row r="18" spans="1:26" ht="15" thickBot="1" x14ac:dyDescent="0.35">
      <c r="A18" s="166" t="s">
        <v>122</v>
      </c>
      <c r="B18" s="174">
        <f>SUM(D18:M18)</f>
        <v>0.5</v>
      </c>
      <c r="C18" s="170"/>
      <c r="D18" s="129"/>
      <c r="E18" s="130"/>
      <c r="F18" s="130"/>
      <c r="G18" s="130">
        <f>0.5</f>
        <v>0.5</v>
      </c>
      <c r="H18" s="130"/>
      <c r="I18" s="130"/>
      <c r="J18" s="130"/>
      <c r="K18" s="130"/>
      <c r="L18" s="130"/>
      <c r="M18" s="131"/>
      <c r="N18" s="40"/>
      <c r="O18" s="40"/>
      <c r="P18" s="40"/>
      <c r="Q18" s="40"/>
      <c r="R18" s="40"/>
      <c r="S18" s="40"/>
      <c r="T18" s="40"/>
      <c r="U18" s="40"/>
      <c r="V18" s="40"/>
      <c r="W18" s="40"/>
      <c r="X18" s="40"/>
      <c r="Y18" s="40"/>
      <c r="Z18" s="40"/>
    </row>
    <row r="19" spans="1:26" ht="15" thickBot="1" x14ac:dyDescent="0.35">
      <c r="A19" s="40"/>
      <c r="B19" s="173"/>
      <c r="C19" s="170"/>
      <c r="D19" s="129"/>
      <c r="E19" s="130"/>
      <c r="F19" s="130"/>
      <c r="G19" s="130"/>
      <c r="H19" s="130"/>
      <c r="I19" s="130"/>
      <c r="J19" s="130"/>
      <c r="K19" s="130"/>
      <c r="L19" s="130"/>
      <c r="M19" s="131"/>
      <c r="N19" s="40"/>
      <c r="O19" s="40"/>
      <c r="P19" s="40"/>
      <c r="Q19" s="40"/>
      <c r="R19" s="40"/>
      <c r="S19" s="40"/>
      <c r="T19" s="40"/>
      <c r="U19" s="40"/>
      <c r="V19" s="40"/>
      <c r="W19" s="40"/>
      <c r="X19" s="40"/>
      <c r="Y19" s="40"/>
      <c r="Z19" s="40"/>
    </row>
    <row r="20" spans="1:26" ht="15" thickBot="1" x14ac:dyDescent="0.35">
      <c r="A20" s="166" t="s">
        <v>123</v>
      </c>
      <c r="B20" s="174">
        <f>SUM(D20:M20)</f>
        <v>2.5</v>
      </c>
      <c r="C20" s="170"/>
      <c r="D20" s="129"/>
      <c r="E20" s="130"/>
      <c r="F20" s="130"/>
      <c r="G20" s="130">
        <f>2.5</f>
        <v>2.5</v>
      </c>
      <c r="H20" s="130"/>
      <c r="I20" s="130"/>
      <c r="J20" s="130"/>
      <c r="K20" s="130"/>
      <c r="L20" s="130"/>
      <c r="M20" s="131"/>
      <c r="N20" s="40"/>
      <c r="O20" s="40"/>
      <c r="P20" s="40"/>
      <c r="Q20" s="40"/>
      <c r="R20" s="40"/>
      <c r="S20" s="40"/>
      <c r="T20" s="40"/>
      <c r="U20" s="40"/>
      <c r="V20" s="40"/>
      <c r="W20" s="40"/>
      <c r="X20" s="40"/>
      <c r="Y20" s="40"/>
      <c r="Z20" s="40"/>
    </row>
    <row r="21" spans="1:26" ht="15" thickBot="1" x14ac:dyDescent="0.35">
      <c r="A21" s="40"/>
      <c r="B21" s="173"/>
      <c r="C21" s="170"/>
      <c r="D21" s="129"/>
      <c r="E21" s="130"/>
      <c r="F21" s="130"/>
      <c r="G21" s="130"/>
      <c r="H21" s="130"/>
      <c r="I21" s="130"/>
      <c r="J21" s="130"/>
      <c r="K21" s="130"/>
      <c r="L21" s="130"/>
      <c r="M21" s="131"/>
      <c r="N21" s="40"/>
      <c r="O21" s="40"/>
      <c r="P21" s="40"/>
      <c r="Q21" s="40"/>
      <c r="R21" s="40"/>
      <c r="S21" s="40"/>
      <c r="T21" s="40"/>
      <c r="U21" s="40"/>
      <c r="V21" s="40"/>
      <c r="W21" s="40"/>
      <c r="X21" s="40"/>
      <c r="Y21" s="40"/>
      <c r="Z21" s="40"/>
    </row>
    <row r="22" spans="1:26" ht="15" thickBot="1" x14ac:dyDescent="0.35">
      <c r="A22" s="166" t="s">
        <v>124</v>
      </c>
      <c r="B22" s="175">
        <f>SUM(D22:M22)</f>
        <v>5.5</v>
      </c>
      <c r="C22" s="170"/>
      <c r="D22" s="132"/>
      <c r="E22" s="133"/>
      <c r="F22" s="134"/>
      <c r="G22" s="133">
        <f>5.5</f>
        <v>5.5</v>
      </c>
      <c r="H22" s="133"/>
      <c r="I22" s="133"/>
      <c r="J22" s="133"/>
      <c r="K22" s="133"/>
      <c r="L22" s="133"/>
      <c r="M22" s="135"/>
      <c r="N22" s="40"/>
      <c r="O22" s="40"/>
      <c r="P22" s="40"/>
      <c r="Q22" s="40"/>
      <c r="R22" s="40"/>
      <c r="S22" s="40"/>
      <c r="T22" s="40"/>
      <c r="U22" s="40"/>
      <c r="V22" s="40"/>
      <c r="W22" s="40"/>
      <c r="X22" s="40"/>
      <c r="Y22" s="40"/>
      <c r="Z22" s="40"/>
    </row>
    <row r="23" spans="1:26" x14ac:dyDescent="0.3">
      <c r="A23" s="176" t="s">
        <v>140</v>
      </c>
      <c r="B23" s="40"/>
      <c r="C23" s="40"/>
      <c r="N23" s="40"/>
      <c r="O23" s="40"/>
      <c r="P23" s="40"/>
      <c r="Q23" s="40"/>
      <c r="R23" s="40"/>
      <c r="S23" s="40"/>
      <c r="T23" s="40"/>
      <c r="U23" s="40"/>
      <c r="V23" s="40"/>
      <c r="W23" s="40"/>
      <c r="X23" s="40"/>
      <c r="Y23" s="40"/>
      <c r="Z23" s="40"/>
    </row>
    <row r="24" spans="1:26" x14ac:dyDescent="0.3">
      <c r="A24" s="40"/>
      <c r="B24" s="40"/>
      <c r="C24" s="40"/>
      <c r="N24" s="40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</row>
    <row r="25" spans="1:26" x14ac:dyDescent="0.3">
      <c r="A25" s="177" t="s">
        <v>141</v>
      </c>
      <c r="B25" s="176" t="s">
        <v>142</v>
      </c>
      <c r="C25" s="40"/>
      <c r="N25" s="40"/>
      <c r="O25" s="40"/>
      <c r="P25" s="40"/>
      <c r="Q25" s="40"/>
      <c r="R25" s="40"/>
      <c r="S25" s="40"/>
      <c r="T25" s="40"/>
      <c r="U25" s="40"/>
      <c r="V25" s="40"/>
      <c r="W25" s="40"/>
      <c r="X25" s="40"/>
      <c r="Y25" s="40"/>
      <c r="Z25" s="40"/>
    </row>
    <row r="26" spans="1:26" x14ac:dyDescent="0.3">
      <c r="A26" s="40"/>
      <c r="B26" s="40"/>
      <c r="C26" s="40"/>
      <c r="N26" s="40"/>
      <c r="O26" s="40"/>
      <c r="P26" s="40"/>
      <c r="Q26" s="40"/>
      <c r="R26" s="40"/>
      <c r="S26" s="40"/>
      <c r="T26" s="40"/>
      <c r="U26" s="40"/>
      <c r="V26" s="40"/>
      <c r="W26" s="40"/>
      <c r="X26" s="40"/>
      <c r="Y26" s="40"/>
      <c r="Z26" s="40"/>
    </row>
    <row r="27" spans="1:26" x14ac:dyDescent="0.3">
      <c r="A27" s="40"/>
      <c r="B27" s="40"/>
      <c r="C27" s="40"/>
      <c r="N27" s="40"/>
      <c r="O27" s="40"/>
      <c r="P27" s="40"/>
      <c r="Q27" s="40"/>
      <c r="R27" s="40"/>
      <c r="S27" s="40"/>
      <c r="T27" s="40"/>
      <c r="U27" s="40"/>
      <c r="V27" s="40"/>
      <c r="W27" s="40"/>
      <c r="X27" s="40"/>
      <c r="Y27" s="40"/>
      <c r="Z27" s="40"/>
    </row>
    <row r="28" spans="1:26" x14ac:dyDescent="0.3">
      <c r="A28" s="40"/>
      <c r="B28" s="40"/>
      <c r="C28" s="40"/>
      <c r="N28" s="40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Z28" s="40"/>
    </row>
    <row r="29" spans="1:26" x14ac:dyDescent="0.3">
      <c r="A29" s="40"/>
      <c r="B29" s="40"/>
      <c r="C29" s="40"/>
      <c r="N29" s="40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Z29" s="40"/>
    </row>
    <row r="30" spans="1:26" x14ac:dyDescent="0.3">
      <c r="A30" s="40"/>
      <c r="B30" s="40"/>
      <c r="C30" s="40"/>
      <c r="N30" s="40"/>
      <c r="O30" s="40"/>
      <c r="P30" s="40"/>
      <c r="Q30" s="40"/>
      <c r="R30" s="40"/>
      <c r="S30" s="40"/>
      <c r="T30" s="40"/>
      <c r="U30" s="40"/>
      <c r="V30" s="40"/>
      <c r="W30" s="40"/>
      <c r="X30" s="40"/>
      <c r="Y30" s="40"/>
      <c r="Z30" s="40"/>
    </row>
    <row r="31" spans="1:26" x14ac:dyDescent="0.3">
      <c r="A31" s="40"/>
      <c r="B31" s="40"/>
      <c r="C31" s="40"/>
      <c r="N31" s="40"/>
      <c r="O31" s="40"/>
      <c r="P31" s="40"/>
      <c r="Q31" s="40"/>
      <c r="R31" s="40"/>
      <c r="S31" s="40"/>
      <c r="T31" s="40"/>
      <c r="U31" s="40"/>
      <c r="V31" s="40"/>
      <c r="W31" s="40"/>
      <c r="X31" s="40"/>
      <c r="Y31" s="40"/>
      <c r="Z31" s="40"/>
    </row>
    <row r="32" spans="1:26" x14ac:dyDescent="0.3">
      <c r="A32" s="40"/>
      <c r="B32" s="40"/>
      <c r="C32" s="40"/>
      <c r="N32" s="40"/>
      <c r="O32" s="40"/>
      <c r="P32" s="40"/>
      <c r="Q32" s="40"/>
      <c r="R32" s="40"/>
      <c r="S32" s="40"/>
      <c r="T32" s="40"/>
      <c r="U32" s="40"/>
      <c r="V32" s="40"/>
      <c r="W32" s="40"/>
      <c r="X32" s="40"/>
      <c r="Y32" s="40"/>
      <c r="Z32" s="40"/>
    </row>
    <row r="33" spans="1:26" x14ac:dyDescent="0.3">
      <c r="A33" s="40"/>
      <c r="B33" s="40"/>
      <c r="C33" s="40"/>
      <c r="N33" s="40"/>
      <c r="O33" s="40"/>
      <c r="P33" s="40"/>
      <c r="Q33" s="40"/>
      <c r="R33" s="40"/>
      <c r="S33" s="40"/>
      <c r="T33" s="40"/>
      <c r="U33" s="40"/>
      <c r="V33" s="40"/>
      <c r="W33" s="40"/>
      <c r="X33" s="40"/>
      <c r="Y33" s="40"/>
      <c r="Z33" s="40"/>
    </row>
    <row r="34" spans="1:26" x14ac:dyDescent="0.3">
      <c r="A34" s="40"/>
      <c r="B34" s="40"/>
      <c r="C34" s="40"/>
      <c r="N34" s="40"/>
      <c r="O34" s="40"/>
      <c r="P34" s="40"/>
      <c r="Q34" s="40"/>
      <c r="R34" s="40"/>
      <c r="S34" s="40"/>
      <c r="T34" s="40"/>
      <c r="U34" s="40"/>
      <c r="V34" s="40"/>
      <c r="W34" s="40"/>
      <c r="X34" s="40"/>
      <c r="Y34" s="40"/>
      <c r="Z34" s="40"/>
    </row>
    <row r="35" spans="1:26" x14ac:dyDescent="0.3">
      <c r="A35" s="40"/>
      <c r="B35" s="40"/>
      <c r="C35" s="40"/>
      <c r="N35" s="40"/>
      <c r="O35" s="40"/>
      <c r="P35" s="40"/>
      <c r="Q35" s="40"/>
      <c r="R35" s="40"/>
      <c r="S35" s="40"/>
      <c r="T35" s="40"/>
      <c r="U35" s="40"/>
      <c r="V35" s="40"/>
      <c r="W35" s="40"/>
      <c r="X35" s="40"/>
      <c r="Y35" s="40"/>
      <c r="Z35" s="40"/>
    </row>
    <row r="36" spans="1:26" x14ac:dyDescent="0.3">
      <c r="A36" s="40"/>
      <c r="B36" s="40"/>
      <c r="C36" s="40"/>
      <c r="N36" s="40"/>
      <c r="O36" s="40"/>
      <c r="P36" s="40"/>
      <c r="Q36" s="40"/>
      <c r="R36" s="40"/>
      <c r="S36" s="40"/>
      <c r="T36" s="40"/>
      <c r="U36" s="40"/>
      <c r="V36" s="40"/>
      <c r="W36" s="40"/>
      <c r="X36" s="40"/>
      <c r="Y36" s="40"/>
      <c r="Z36" s="40"/>
    </row>
    <row r="37" spans="1:26" x14ac:dyDescent="0.3">
      <c r="A37" s="40"/>
      <c r="B37" s="40"/>
      <c r="C37" s="40"/>
      <c r="N37" s="40"/>
      <c r="O37" s="40"/>
      <c r="P37" s="40"/>
      <c r="Q37" s="40"/>
      <c r="R37" s="40"/>
      <c r="S37" s="40"/>
      <c r="T37" s="40"/>
      <c r="U37" s="40"/>
      <c r="V37" s="40"/>
      <c r="W37" s="40"/>
      <c r="X37" s="40"/>
      <c r="Y37" s="40"/>
      <c r="Z37" s="40"/>
    </row>
    <row r="38" spans="1:26" x14ac:dyDescent="0.3">
      <c r="A38" s="40"/>
      <c r="B38" s="40"/>
      <c r="C38" s="40"/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40"/>
      <c r="Y38" s="40"/>
      <c r="Z38" s="40"/>
    </row>
    <row r="39" spans="1:26" x14ac:dyDescent="0.3">
      <c r="A39" s="40"/>
      <c r="B39" s="40"/>
      <c r="C39" s="40"/>
      <c r="N39" s="40"/>
      <c r="O39" s="40"/>
      <c r="P39" s="40"/>
      <c r="Q39" s="40"/>
      <c r="R39" s="40"/>
      <c r="S39" s="40"/>
      <c r="T39" s="40"/>
      <c r="U39" s="40"/>
      <c r="V39" s="40"/>
      <c r="W39" s="40"/>
      <c r="X39" s="40"/>
      <c r="Y39" s="40"/>
      <c r="Z39" s="40"/>
    </row>
    <row r="40" spans="1:26" x14ac:dyDescent="0.3">
      <c r="A40" s="40"/>
      <c r="B40" s="40"/>
      <c r="C40" s="40"/>
      <c r="N40" s="40"/>
      <c r="O40" s="40"/>
      <c r="P40" s="40"/>
      <c r="Q40" s="40"/>
      <c r="R40" s="40"/>
      <c r="S40" s="40"/>
      <c r="T40" s="40"/>
      <c r="U40" s="40"/>
      <c r="V40" s="40"/>
      <c r="W40" s="40"/>
      <c r="X40" s="40"/>
      <c r="Y40" s="40"/>
      <c r="Z40" s="40"/>
    </row>
  </sheetData>
  <sheetProtection sheet="1" objects="1" scenarios="1"/>
  <protectedRanges>
    <protectedRange sqref="D7:M22" name="Plage1"/>
  </protectedRanges>
  <conditionalFormatting sqref="A7:A13 A15:A16">
    <cfRule type="cellIs" dxfId="68" priority="3" operator="equal">
      <formula>"GB"</formula>
    </cfRule>
  </conditionalFormatting>
  <conditionalFormatting sqref="A14">
    <cfRule type="cellIs" dxfId="67" priority="2" operator="equal">
      <formula>"GB"</formula>
    </cfRule>
  </conditionalFormatting>
  <conditionalFormatting sqref="B7:B22">
    <cfRule type="cellIs" dxfId="66" priority="1" operator="equal">
      <formula>0</formula>
    </cfRule>
  </conditionalFormatting>
  <hyperlinks>
    <hyperlink ref="F1" location="'SYNTHESE PREVI'!A1" display="RETOUR SYNTHESE" xr:uid="{59D3E85D-CAF3-4BD4-81AF-665710765402}"/>
  </hyperlinks>
  <pageMargins left="0.7" right="0.7" top="0.75" bottom="0.75" header="0.3" footer="0.3"/>
  <pageSetup paperSize="9" orientation="portrait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919AEA-FF4A-4FCC-AE75-3162EF88E6CA}">
  <sheetPr codeName="Feuil22"/>
  <dimension ref="A1:Z40"/>
  <sheetViews>
    <sheetView zoomScale="90" zoomScaleNormal="90" workbookViewId="0">
      <selection activeCell="C27" sqref="C27"/>
    </sheetView>
  </sheetViews>
  <sheetFormatPr baseColWidth="10" defaultColWidth="11.44140625" defaultRowHeight="14.4" x14ac:dyDescent="0.3"/>
  <cols>
    <col min="1" max="1" width="19.44140625" style="34" customWidth="1"/>
    <col min="2" max="2" width="14" style="34" customWidth="1"/>
    <col min="3" max="3" width="11.44140625" style="34"/>
    <col min="4" max="13" width="12.109375" style="34" customWidth="1"/>
    <col min="14" max="16384" width="11.44140625" style="34"/>
  </cols>
  <sheetData>
    <row r="1" spans="1:26" ht="15" thickBot="1" x14ac:dyDescent="0.35">
      <c r="A1" s="162" t="s">
        <v>127</v>
      </c>
      <c r="B1" s="39" t="str">
        <f ca="1">INDEX(ANALYTIQUES!A2:C56,MATCH(B3,ANALYTIQUES!A2:A56,0),2)</f>
        <v>BASE ORANGE</v>
      </c>
      <c r="C1" s="40"/>
      <c r="D1" s="33" t="s">
        <v>128</v>
      </c>
      <c r="E1" s="34">
        <f ca="1">INDEX(ANALYTIQUES!A3:D56,MATCH(B3,ANALYTIQUES!A3:A56,0),4)</f>
        <v>0</v>
      </c>
      <c r="F1" s="125" t="s">
        <v>129</v>
      </c>
      <c r="N1" s="40"/>
      <c r="O1" s="40"/>
      <c r="P1" s="40"/>
      <c r="Q1" s="40"/>
      <c r="R1" s="40"/>
      <c r="S1" s="40"/>
      <c r="T1" s="40"/>
      <c r="U1" s="40"/>
      <c r="V1" s="40"/>
      <c r="W1" s="40"/>
      <c r="X1" s="40"/>
      <c r="Y1" s="40"/>
      <c r="Z1" s="40"/>
    </row>
    <row r="2" spans="1:26" ht="15" thickBot="1" x14ac:dyDescent="0.35">
      <c r="A2" s="162" t="s">
        <v>130</v>
      </c>
      <c r="B2" s="163">
        <f>'SYNTHESE PREVI'!D1</f>
        <v>2023</v>
      </c>
      <c r="C2" s="40"/>
      <c r="D2" s="34" t="s">
        <v>131</v>
      </c>
      <c r="N2" s="40"/>
      <c r="O2" s="40"/>
      <c r="P2" s="40"/>
      <c r="Q2" s="40"/>
      <c r="R2" s="40"/>
      <c r="S2" s="40"/>
      <c r="T2" s="40"/>
      <c r="U2" s="40"/>
      <c r="V2" s="40"/>
      <c r="W2" s="40"/>
      <c r="X2" s="40"/>
      <c r="Y2" s="40"/>
      <c r="Z2" s="40"/>
    </row>
    <row r="3" spans="1:26" ht="15" thickBot="1" x14ac:dyDescent="0.35">
      <c r="A3" s="162" t="s">
        <v>132</v>
      </c>
      <c r="B3" s="164" t="str">
        <f ca="1">RIGHT(CELL("filename",A1),LEN(CELL("filename",A1))-SEARCH("]",CELL("filename",A1)))</f>
        <v>9284BO</v>
      </c>
      <c r="C3" s="40"/>
      <c r="N3" s="40"/>
      <c r="O3" s="40"/>
      <c r="P3" s="40"/>
      <c r="Q3" s="40"/>
      <c r="R3" s="40"/>
      <c r="S3" s="40"/>
      <c r="T3" s="40"/>
      <c r="U3" s="40"/>
      <c r="V3" s="40"/>
      <c r="W3" s="40"/>
      <c r="X3" s="40"/>
      <c r="Y3" s="40"/>
      <c r="Z3" s="40"/>
    </row>
    <row r="4" spans="1:26" ht="15" thickBot="1" x14ac:dyDescent="0.35">
      <c r="A4" s="162" t="s">
        <v>133</v>
      </c>
      <c r="B4" s="165" t="str">
        <f ca="1">INDEX(ANALYTIQUES!A3:C56,MATCH(B3,ANALYTIQUES!A3:A56,0),3)</f>
        <v>à modifier dans "ANALYTIQUES"</v>
      </c>
      <c r="C4" s="40"/>
      <c r="N4" s="40"/>
      <c r="O4" s="40"/>
      <c r="P4" s="40"/>
      <c r="Q4" s="40"/>
      <c r="R4" s="40"/>
      <c r="S4" s="40"/>
      <c r="T4" s="40"/>
      <c r="U4" s="40"/>
      <c r="V4" s="40"/>
      <c r="W4" s="40"/>
      <c r="X4" s="40"/>
      <c r="Y4" s="40"/>
      <c r="Z4" s="40"/>
    </row>
    <row r="5" spans="1:26" ht="15" thickBot="1" x14ac:dyDescent="0.35">
      <c r="A5" s="40"/>
      <c r="B5" s="40"/>
      <c r="C5" s="40"/>
      <c r="N5" s="40"/>
      <c r="O5" s="40"/>
      <c r="P5" s="40"/>
      <c r="Q5" s="40"/>
      <c r="R5" s="40"/>
      <c r="S5" s="40"/>
      <c r="T5" s="40"/>
      <c r="U5" s="40"/>
      <c r="V5" s="40"/>
      <c r="W5" s="40"/>
      <c r="X5" s="40"/>
      <c r="Y5" s="40"/>
      <c r="Z5" s="40"/>
    </row>
    <row r="6" spans="1:26" ht="32.4" customHeight="1" thickBot="1" x14ac:dyDescent="0.35">
      <c r="A6" s="166" t="s">
        <v>134</v>
      </c>
      <c r="B6" s="167" t="s">
        <v>147</v>
      </c>
      <c r="C6" s="40"/>
      <c r="D6" s="126" t="s">
        <v>87</v>
      </c>
      <c r="E6" s="127" t="s">
        <v>88</v>
      </c>
      <c r="F6" s="127" t="s">
        <v>89</v>
      </c>
      <c r="G6" s="127" t="s">
        <v>136</v>
      </c>
      <c r="H6" s="127" t="s">
        <v>137</v>
      </c>
      <c r="I6" s="127" t="s">
        <v>92</v>
      </c>
      <c r="J6" s="127" t="s">
        <v>93</v>
      </c>
      <c r="K6" s="127" t="s">
        <v>94</v>
      </c>
      <c r="L6" s="128" t="s">
        <v>95</v>
      </c>
      <c r="M6" s="128" t="s">
        <v>96</v>
      </c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</row>
    <row r="7" spans="1:26" x14ac:dyDescent="0.3">
      <c r="A7" s="168" t="s">
        <v>112</v>
      </c>
      <c r="B7" s="169">
        <f>SUM(D7:M7)</f>
        <v>0</v>
      </c>
      <c r="C7" s="170"/>
      <c r="D7" s="129"/>
      <c r="E7" s="130"/>
      <c r="F7" s="130"/>
      <c r="G7" s="130"/>
      <c r="H7" s="130"/>
      <c r="I7" s="130"/>
      <c r="J7" s="130"/>
      <c r="K7" s="130"/>
      <c r="L7" s="130"/>
      <c r="M7" s="131"/>
      <c r="N7" s="40"/>
      <c r="O7" s="40"/>
      <c r="P7" s="40"/>
      <c r="Q7" s="40"/>
      <c r="R7" s="40"/>
      <c r="S7" s="40"/>
      <c r="T7" s="40"/>
      <c r="U7" s="40"/>
      <c r="V7" s="40"/>
      <c r="W7" s="40"/>
      <c r="X7" s="40"/>
      <c r="Y7" s="40"/>
      <c r="Z7" s="40"/>
    </row>
    <row r="8" spans="1:26" x14ac:dyDescent="0.3">
      <c r="A8" s="168" t="s">
        <v>113</v>
      </c>
      <c r="B8" s="169">
        <f t="shared" ref="B8:B16" si="0">SUM(D8:M8)</f>
        <v>0</v>
      </c>
      <c r="C8" s="170"/>
      <c r="D8" s="129"/>
      <c r="E8" s="130"/>
      <c r="F8" s="130"/>
      <c r="G8" s="130"/>
      <c r="H8" s="130"/>
      <c r="I8" s="130"/>
      <c r="J8" s="130"/>
      <c r="K8" s="130"/>
      <c r="L8" s="130"/>
      <c r="M8" s="131"/>
      <c r="N8" s="40"/>
      <c r="O8" s="40"/>
      <c r="P8" s="40"/>
      <c r="Q8" s="40"/>
      <c r="R8" s="40"/>
      <c r="S8" s="40"/>
      <c r="T8" s="40"/>
      <c r="U8" s="40"/>
      <c r="V8" s="40"/>
      <c r="W8" s="40"/>
      <c r="X8" s="40"/>
      <c r="Y8" s="40"/>
      <c r="Z8" s="40"/>
    </row>
    <row r="9" spans="1:26" x14ac:dyDescent="0.3">
      <c r="A9" s="168" t="s">
        <v>114</v>
      </c>
      <c r="B9" s="169">
        <f t="shared" si="0"/>
        <v>0</v>
      </c>
      <c r="C9" s="170"/>
      <c r="D9" s="129"/>
      <c r="E9" s="130"/>
      <c r="F9" s="130"/>
      <c r="G9" s="130"/>
      <c r="H9" s="130"/>
      <c r="I9" s="130"/>
      <c r="J9" s="130"/>
      <c r="K9" s="130"/>
      <c r="L9" s="130"/>
      <c r="M9" s="131"/>
      <c r="N9" s="40"/>
      <c r="O9" s="40"/>
      <c r="P9" s="40"/>
      <c r="Q9" s="40"/>
      <c r="R9" s="40"/>
      <c r="S9" s="40"/>
      <c r="T9" s="40"/>
      <c r="U9" s="40"/>
      <c r="V9" s="40"/>
      <c r="W9" s="40"/>
      <c r="X9" s="40"/>
      <c r="Y9" s="40"/>
      <c r="Z9" s="40"/>
    </row>
    <row r="10" spans="1:26" x14ac:dyDescent="0.3">
      <c r="A10" s="168" t="s">
        <v>115</v>
      </c>
      <c r="B10" s="169">
        <f t="shared" si="0"/>
        <v>0</v>
      </c>
      <c r="C10" s="170"/>
      <c r="D10" s="129"/>
      <c r="E10" s="130"/>
      <c r="F10" s="130"/>
      <c r="G10" s="130"/>
      <c r="H10" s="130"/>
      <c r="I10" s="130"/>
      <c r="J10" s="130"/>
      <c r="K10" s="130"/>
      <c r="L10" s="130"/>
      <c r="M10" s="131"/>
      <c r="N10" s="40"/>
      <c r="O10" s="40"/>
      <c r="P10" s="40"/>
      <c r="Q10" s="40"/>
      <c r="R10" s="40"/>
      <c r="S10" s="40"/>
      <c r="T10" s="40"/>
      <c r="U10" s="40"/>
      <c r="V10" s="40"/>
      <c r="W10" s="40"/>
      <c r="X10" s="40"/>
      <c r="Y10" s="40"/>
      <c r="Z10" s="40"/>
    </row>
    <row r="11" spans="1:26" x14ac:dyDescent="0.3">
      <c r="A11" s="168" t="s">
        <v>116</v>
      </c>
      <c r="B11" s="169">
        <f t="shared" si="0"/>
        <v>0</v>
      </c>
      <c r="C11" s="170"/>
      <c r="D11" s="129"/>
      <c r="E11" s="130"/>
      <c r="F11" s="130"/>
      <c r="G11" s="130"/>
      <c r="H11" s="130"/>
      <c r="I11" s="130"/>
      <c r="J11" s="130"/>
      <c r="K11" s="130"/>
      <c r="L11" s="130"/>
      <c r="M11" s="131"/>
      <c r="N11" s="40"/>
      <c r="O11" s="40"/>
      <c r="P11" s="40"/>
      <c r="Q11" s="40"/>
      <c r="R11" s="40"/>
      <c r="S11" s="40"/>
      <c r="T11" s="40"/>
      <c r="U11" s="40"/>
      <c r="V11" s="40"/>
      <c r="W11" s="40"/>
      <c r="X11" s="40"/>
      <c r="Y11" s="40"/>
      <c r="Z11" s="40"/>
    </row>
    <row r="12" spans="1:26" x14ac:dyDescent="0.3">
      <c r="A12" s="168" t="s">
        <v>117</v>
      </c>
      <c r="B12" s="169">
        <f t="shared" si="0"/>
        <v>0</v>
      </c>
      <c r="C12" s="170"/>
      <c r="D12" s="129"/>
      <c r="E12" s="130"/>
      <c r="F12" s="130"/>
      <c r="G12" s="130"/>
      <c r="H12" s="130"/>
      <c r="I12" s="130"/>
      <c r="J12" s="130"/>
      <c r="K12" s="130"/>
      <c r="L12" s="130"/>
      <c r="M12" s="131"/>
      <c r="N12" s="40"/>
      <c r="O12" s="40"/>
      <c r="P12" s="40"/>
      <c r="Q12" s="40"/>
      <c r="R12" s="40"/>
      <c r="S12" s="40"/>
      <c r="T12" s="40"/>
      <c r="U12" s="40"/>
      <c r="V12" s="40"/>
      <c r="W12" s="40"/>
      <c r="X12" s="40"/>
      <c r="Y12" s="40"/>
      <c r="Z12" s="40"/>
    </row>
    <row r="13" spans="1:26" x14ac:dyDescent="0.3">
      <c r="A13" s="168" t="s">
        <v>118</v>
      </c>
      <c r="B13" s="169">
        <f t="shared" si="0"/>
        <v>0</v>
      </c>
      <c r="C13" s="170"/>
      <c r="D13" s="129"/>
      <c r="E13" s="130"/>
      <c r="F13" s="130"/>
      <c r="G13" s="130"/>
      <c r="H13" s="130"/>
      <c r="I13" s="130"/>
      <c r="J13" s="130"/>
      <c r="K13" s="130"/>
      <c r="L13" s="130"/>
      <c r="M13" s="131"/>
      <c r="N13" s="40"/>
      <c r="O13" s="40"/>
      <c r="P13" s="40"/>
      <c r="Q13" s="40"/>
      <c r="R13" s="40"/>
      <c r="S13" s="40"/>
      <c r="T13" s="40"/>
      <c r="U13" s="40"/>
      <c r="V13" s="40"/>
      <c r="W13" s="40"/>
      <c r="X13" s="40"/>
      <c r="Y13" s="40"/>
      <c r="Z13" s="40"/>
    </row>
    <row r="14" spans="1:26" x14ac:dyDescent="0.3">
      <c r="A14" s="168" t="s">
        <v>138</v>
      </c>
      <c r="B14" s="169">
        <f t="shared" si="0"/>
        <v>0</v>
      </c>
      <c r="C14" s="170"/>
      <c r="D14" s="129"/>
      <c r="E14" s="130"/>
      <c r="F14" s="130"/>
      <c r="G14" s="130"/>
      <c r="H14" s="130"/>
      <c r="I14" s="130"/>
      <c r="J14" s="130"/>
      <c r="K14" s="130"/>
      <c r="L14" s="130"/>
      <c r="M14" s="131"/>
      <c r="N14" s="40"/>
      <c r="O14" s="40"/>
      <c r="P14" s="40"/>
      <c r="Q14" s="40"/>
      <c r="R14" s="40"/>
      <c r="S14" s="40"/>
      <c r="T14" s="40"/>
      <c r="U14" s="40"/>
      <c r="V14" s="40"/>
      <c r="W14" s="40"/>
      <c r="X14" s="40"/>
      <c r="Y14" s="40"/>
      <c r="Z14" s="40"/>
    </row>
    <row r="15" spans="1:26" x14ac:dyDescent="0.3">
      <c r="A15" s="168" t="s">
        <v>120</v>
      </c>
      <c r="B15" s="169">
        <f t="shared" si="0"/>
        <v>0</v>
      </c>
      <c r="C15" s="170"/>
      <c r="D15" s="129"/>
      <c r="E15" s="130"/>
      <c r="F15" s="130"/>
      <c r="G15" s="130"/>
      <c r="H15" s="130"/>
      <c r="I15" s="130"/>
      <c r="J15" s="130"/>
      <c r="K15" s="130"/>
      <c r="L15" s="130"/>
      <c r="M15" s="131"/>
      <c r="N15" s="40"/>
      <c r="O15" s="40"/>
      <c r="P15" s="40"/>
      <c r="Q15" s="40"/>
      <c r="R15" s="40"/>
      <c r="S15" s="40"/>
      <c r="T15" s="40"/>
      <c r="U15" s="40"/>
      <c r="V15" s="40"/>
      <c r="W15" s="40"/>
      <c r="X15" s="40"/>
      <c r="Y15" s="40"/>
      <c r="Z15" s="40"/>
    </row>
    <row r="16" spans="1:26" ht="15" thickBot="1" x14ac:dyDescent="0.35">
      <c r="A16" s="171" t="s">
        <v>139</v>
      </c>
      <c r="B16" s="172">
        <f t="shared" si="0"/>
        <v>0</v>
      </c>
      <c r="C16" s="170"/>
      <c r="D16" s="129"/>
      <c r="E16" s="130"/>
      <c r="F16" s="130"/>
      <c r="G16" s="130"/>
      <c r="H16" s="130"/>
      <c r="I16" s="130"/>
      <c r="J16" s="130"/>
      <c r="K16" s="130"/>
      <c r="L16" s="130"/>
      <c r="M16" s="131"/>
      <c r="N16" s="40"/>
      <c r="O16" s="40"/>
      <c r="P16" s="40"/>
      <c r="Q16" s="40"/>
      <c r="R16" s="40"/>
      <c r="S16" s="40"/>
      <c r="T16" s="40"/>
      <c r="U16" s="40"/>
      <c r="V16" s="40"/>
      <c r="W16" s="40"/>
      <c r="X16" s="40"/>
      <c r="Y16" s="40"/>
      <c r="Z16" s="40"/>
    </row>
    <row r="17" spans="1:26" ht="15" thickBot="1" x14ac:dyDescent="0.35">
      <c r="A17" s="40"/>
      <c r="B17" s="173"/>
      <c r="C17" s="170"/>
      <c r="D17" s="129"/>
      <c r="E17" s="130"/>
      <c r="F17" s="130"/>
      <c r="G17" s="130"/>
      <c r="H17" s="130"/>
      <c r="I17" s="130"/>
      <c r="J17" s="130"/>
      <c r="K17" s="130"/>
      <c r="L17" s="130"/>
      <c r="M17" s="131"/>
      <c r="N17" s="40"/>
      <c r="O17" s="40"/>
      <c r="P17" s="40"/>
      <c r="Q17" s="40"/>
      <c r="R17" s="40"/>
      <c r="S17" s="40"/>
      <c r="T17" s="40"/>
      <c r="U17" s="40"/>
      <c r="V17" s="40"/>
      <c r="W17" s="40"/>
      <c r="X17" s="40"/>
      <c r="Y17" s="40"/>
      <c r="Z17" s="40"/>
    </row>
    <row r="18" spans="1:26" ht="15" thickBot="1" x14ac:dyDescent="0.35">
      <c r="A18" s="166" t="s">
        <v>122</v>
      </c>
      <c r="B18" s="174">
        <f>SUM(D18:M18)</f>
        <v>0</v>
      </c>
      <c r="C18" s="170"/>
      <c r="D18" s="129"/>
      <c r="E18" s="130"/>
      <c r="F18" s="130"/>
      <c r="G18" s="130"/>
      <c r="H18" s="130"/>
      <c r="I18" s="130"/>
      <c r="J18" s="130"/>
      <c r="K18" s="130"/>
      <c r="L18" s="130"/>
      <c r="M18" s="131"/>
      <c r="N18" s="40"/>
      <c r="O18" s="40"/>
      <c r="P18" s="40"/>
      <c r="Q18" s="40"/>
      <c r="R18" s="40"/>
      <c r="S18" s="40"/>
      <c r="T18" s="40"/>
      <c r="U18" s="40"/>
      <c r="V18" s="40"/>
      <c r="W18" s="40"/>
      <c r="X18" s="40"/>
      <c r="Y18" s="40"/>
      <c r="Z18" s="40"/>
    </row>
    <row r="19" spans="1:26" ht="15" thickBot="1" x14ac:dyDescent="0.35">
      <c r="A19" s="40"/>
      <c r="B19" s="173"/>
      <c r="C19" s="170"/>
      <c r="D19" s="129"/>
      <c r="E19" s="130"/>
      <c r="F19" s="130"/>
      <c r="G19" s="130"/>
      <c r="H19" s="130"/>
      <c r="I19" s="130"/>
      <c r="J19" s="130"/>
      <c r="K19" s="130"/>
      <c r="L19" s="130"/>
      <c r="M19" s="131"/>
      <c r="N19" s="40"/>
      <c r="O19" s="40"/>
      <c r="P19" s="40"/>
      <c r="Q19" s="40"/>
      <c r="R19" s="40"/>
      <c r="S19" s="40"/>
      <c r="T19" s="40"/>
      <c r="U19" s="40"/>
      <c r="V19" s="40"/>
      <c r="W19" s="40"/>
      <c r="X19" s="40"/>
      <c r="Y19" s="40"/>
      <c r="Z19" s="40"/>
    </row>
    <row r="20" spans="1:26" ht="15" thickBot="1" x14ac:dyDescent="0.35">
      <c r="A20" s="166" t="s">
        <v>123</v>
      </c>
      <c r="B20" s="174">
        <f>SUM(D20:M20)</f>
        <v>0</v>
      </c>
      <c r="C20" s="170"/>
      <c r="D20" s="129"/>
      <c r="E20" s="130"/>
      <c r="F20" s="130"/>
      <c r="G20" s="130"/>
      <c r="H20" s="130"/>
      <c r="I20" s="130"/>
      <c r="J20" s="130"/>
      <c r="K20" s="130"/>
      <c r="L20" s="130"/>
      <c r="M20" s="131"/>
      <c r="N20" s="40"/>
      <c r="O20" s="40"/>
      <c r="P20" s="40"/>
      <c r="Q20" s="40"/>
      <c r="R20" s="40"/>
      <c r="S20" s="40"/>
      <c r="T20" s="40"/>
      <c r="U20" s="40"/>
      <c r="V20" s="40"/>
      <c r="W20" s="40"/>
      <c r="X20" s="40"/>
      <c r="Y20" s="40"/>
      <c r="Z20" s="40"/>
    </row>
    <row r="21" spans="1:26" ht="15" thickBot="1" x14ac:dyDescent="0.35">
      <c r="A21" s="40"/>
      <c r="B21" s="173"/>
      <c r="C21" s="170"/>
      <c r="D21" s="129"/>
      <c r="E21" s="130"/>
      <c r="F21" s="130"/>
      <c r="G21" s="130"/>
      <c r="H21" s="130"/>
      <c r="I21" s="130"/>
      <c r="J21" s="130"/>
      <c r="K21" s="130"/>
      <c r="L21" s="130"/>
      <c r="M21" s="131"/>
      <c r="N21" s="40"/>
      <c r="O21" s="40"/>
      <c r="P21" s="40"/>
      <c r="Q21" s="40"/>
      <c r="R21" s="40"/>
      <c r="S21" s="40"/>
      <c r="T21" s="40"/>
      <c r="U21" s="40"/>
      <c r="V21" s="40"/>
      <c r="W21" s="40"/>
      <c r="X21" s="40"/>
      <c r="Y21" s="40"/>
      <c r="Z21" s="40"/>
    </row>
    <row r="22" spans="1:26" ht="15" thickBot="1" x14ac:dyDescent="0.35">
      <c r="A22" s="166" t="s">
        <v>124</v>
      </c>
      <c r="B22" s="175">
        <f>SUM(D22:M22)</f>
        <v>0</v>
      </c>
      <c r="C22" s="170"/>
      <c r="D22" s="132"/>
      <c r="E22" s="133"/>
      <c r="F22" s="134"/>
      <c r="G22" s="133"/>
      <c r="H22" s="133"/>
      <c r="I22" s="133"/>
      <c r="J22" s="133"/>
      <c r="K22" s="133"/>
      <c r="L22" s="133"/>
      <c r="M22" s="135"/>
      <c r="N22" s="40"/>
      <c r="O22" s="40"/>
      <c r="P22" s="40"/>
      <c r="Q22" s="40"/>
      <c r="R22" s="40"/>
      <c r="S22" s="40"/>
      <c r="T22" s="40"/>
      <c r="U22" s="40"/>
      <c r="V22" s="40"/>
      <c r="W22" s="40"/>
      <c r="X22" s="40"/>
      <c r="Y22" s="40"/>
      <c r="Z22" s="40"/>
    </row>
    <row r="23" spans="1:26" x14ac:dyDescent="0.3">
      <c r="A23" s="176" t="s">
        <v>140</v>
      </c>
      <c r="B23" s="40"/>
      <c r="C23" s="40"/>
      <c r="N23" s="40"/>
      <c r="O23" s="40"/>
      <c r="P23" s="40"/>
      <c r="Q23" s="40"/>
      <c r="R23" s="40"/>
      <c r="S23" s="40"/>
      <c r="T23" s="40"/>
      <c r="U23" s="40"/>
      <c r="V23" s="40"/>
      <c r="W23" s="40"/>
      <c r="X23" s="40"/>
      <c r="Y23" s="40"/>
      <c r="Z23" s="40"/>
    </row>
    <row r="24" spans="1:26" x14ac:dyDescent="0.3">
      <c r="A24" s="40"/>
      <c r="B24" s="40"/>
      <c r="C24" s="40"/>
      <c r="N24" s="40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</row>
    <row r="25" spans="1:26" x14ac:dyDescent="0.3">
      <c r="A25" s="177" t="s">
        <v>141</v>
      </c>
      <c r="B25" s="176" t="s">
        <v>142</v>
      </c>
      <c r="C25" s="40"/>
      <c r="N25" s="40"/>
      <c r="O25" s="40"/>
      <c r="P25" s="40"/>
      <c r="Q25" s="40"/>
      <c r="R25" s="40"/>
      <c r="S25" s="40"/>
      <c r="T25" s="40"/>
      <c r="U25" s="40"/>
      <c r="V25" s="40"/>
      <c r="W25" s="40"/>
      <c r="X25" s="40"/>
      <c r="Y25" s="40"/>
      <c r="Z25" s="40"/>
    </row>
    <row r="26" spans="1:26" x14ac:dyDescent="0.3">
      <c r="A26" s="40"/>
      <c r="B26" s="40"/>
      <c r="C26" s="40"/>
      <c r="N26" s="40"/>
      <c r="O26" s="40"/>
      <c r="P26" s="40"/>
      <c r="Q26" s="40"/>
      <c r="R26" s="40"/>
      <c r="S26" s="40"/>
      <c r="T26" s="40"/>
      <c r="U26" s="40"/>
      <c r="V26" s="40"/>
      <c r="W26" s="40"/>
      <c r="X26" s="40"/>
      <c r="Y26" s="40"/>
      <c r="Z26" s="40"/>
    </row>
    <row r="27" spans="1:26" x14ac:dyDescent="0.3">
      <c r="A27" s="40"/>
      <c r="B27" s="40"/>
      <c r="C27" s="40"/>
      <c r="N27" s="40"/>
      <c r="O27" s="40"/>
      <c r="P27" s="40"/>
      <c r="Q27" s="40"/>
      <c r="R27" s="40"/>
      <c r="S27" s="40"/>
      <c r="T27" s="40"/>
      <c r="U27" s="40"/>
      <c r="V27" s="40"/>
      <c r="W27" s="40"/>
      <c r="X27" s="40"/>
      <c r="Y27" s="40"/>
      <c r="Z27" s="40"/>
    </row>
    <row r="28" spans="1:26" x14ac:dyDescent="0.3">
      <c r="A28" s="40"/>
      <c r="B28" s="40"/>
      <c r="C28" s="40"/>
      <c r="N28" s="40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Z28" s="40"/>
    </row>
    <row r="29" spans="1:26" x14ac:dyDescent="0.3">
      <c r="A29" s="40"/>
      <c r="B29" s="40"/>
      <c r="C29" s="40"/>
      <c r="N29" s="40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Z29" s="40"/>
    </row>
    <row r="30" spans="1:26" x14ac:dyDescent="0.3">
      <c r="A30" s="40"/>
      <c r="B30" s="40"/>
      <c r="C30" s="40"/>
      <c r="N30" s="40"/>
      <c r="O30" s="40"/>
      <c r="P30" s="40"/>
      <c r="Q30" s="40"/>
      <c r="R30" s="40"/>
      <c r="S30" s="40"/>
      <c r="T30" s="40"/>
      <c r="U30" s="40"/>
      <c r="V30" s="40"/>
      <c r="W30" s="40"/>
      <c r="X30" s="40"/>
      <c r="Y30" s="40"/>
      <c r="Z30" s="40"/>
    </row>
    <row r="31" spans="1:26" x14ac:dyDescent="0.3">
      <c r="A31" s="40"/>
      <c r="B31" s="40"/>
      <c r="C31" s="40"/>
      <c r="N31" s="40"/>
      <c r="O31" s="40"/>
      <c r="P31" s="40"/>
      <c r="Q31" s="40"/>
      <c r="R31" s="40"/>
      <c r="S31" s="40"/>
      <c r="T31" s="40"/>
      <c r="U31" s="40"/>
      <c r="V31" s="40"/>
      <c r="W31" s="40"/>
      <c r="X31" s="40"/>
      <c r="Y31" s="40"/>
      <c r="Z31" s="40"/>
    </row>
    <row r="32" spans="1:26" x14ac:dyDescent="0.3">
      <c r="A32" s="40"/>
      <c r="B32" s="40"/>
      <c r="C32" s="40"/>
      <c r="N32" s="40"/>
      <c r="O32" s="40"/>
      <c r="P32" s="40"/>
      <c r="Q32" s="40"/>
      <c r="R32" s="40"/>
      <c r="S32" s="40"/>
      <c r="T32" s="40"/>
      <c r="U32" s="40"/>
      <c r="V32" s="40"/>
      <c r="W32" s="40"/>
      <c r="X32" s="40"/>
      <c r="Y32" s="40"/>
      <c r="Z32" s="40"/>
    </row>
    <row r="33" spans="1:26" x14ac:dyDescent="0.3">
      <c r="A33" s="40"/>
      <c r="B33" s="40"/>
      <c r="C33" s="40"/>
      <c r="N33" s="40"/>
      <c r="O33" s="40"/>
      <c r="P33" s="40"/>
      <c r="Q33" s="40"/>
      <c r="R33" s="40"/>
      <c r="S33" s="40"/>
      <c r="T33" s="40"/>
      <c r="U33" s="40"/>
      <c r="V33" s="40"/>
      <c r="W33" s="40"/>
      <c r="X33" s="40"/>
      <c r="Y33" s="40"/>
      <c r="Z33" s="40"/>
    </row>
    <row r="34" spans="1:26" x14ac:dyDescent="0.3">
      <c r="A34" s="40"/>
      <c r="B34" s="40"/>
      <c r="C34" s="40"/>
      <c r="N34" s="40"/>
      <c r="O34" s="40"/>
      <c r="P34" s="40"/>
      <c r="Q34" s="40"/>
      <c r="R34" s="40"/>
      <c r="S34" s="40"/>
      <c r="T34" s="40"/>
      <c r="U34" s="40"/>
      <c r="V34" s="40"/>
      <c r="W34" s="40"/>
      <c r="X34" s="40"/>
      <c r="Y34" s="40"/>
      <c r="Z34" s="40"/>
    </row>
    <row r="35" spans="1:26" x14ac:dyDescent="0.3">
      <c r="A35" s="40"/>
      <c r="B35" s="40"/>
      <c r="C35" s="40"/>
      <c r="N35" s="40"/>
      <c r="O35" s="40"/>
      <c r="P35" s="40"/>
      <c r="Q35" s="40"/>
      <c r="R35" s="40"/>
      <c r="S35" s="40"/>
      <c r="T35" s="40"/>
      <c r="U35" s="40"/>
      <c r="V35" s="40"/>
      <c r="W35" s="40"/>
      <c r="X35" s="40"/>
      <c r="Y35" s="40"/>
      <c r="Z35" s="40"/>
    </row>
    <row r="36" spans="1:26" x14ac:dyDescent="0.3">
      <c r="A36" s="40"/>
      <c r="B36" s="40"/>
      <c r="C36" s="40"/>
      <c r="N36" s="40"/>
      <c r="O36" s="40"/>
      <c r="P36" s="40"/>
      <c r="Q36" s="40"/>
      <c r="R36" s="40"/>
      <c r="S36" s="40"/>
      <c r="T36" s="40"/>
      <c r="U36" s="40"/>
      <c r="V36" s="40"/>
      <c r="W36" s="40"/>
      <c r="X36" s="40"/>
      <c r="Y36" s="40"/>
      <c r="Z36" s="40"/>
    </row>
    <row r="37" spans="1:26" x14ac:dyDescent="0.3">
      <c r="A37" s="40"/>
      <c r="B37" s="40"/>
      <c r="C37" s="40"/>
      <c r="N37" s="40"/>
      <c r="O37" s="40"/>
      <c r="P37" s="40"/>
      <c r="Q37" s="40"/>
      <c r="R37" s="40"/>
      <c r="S37" s="40"/>
      <c r="T37" s="40"/>
      <c r="U37" s="40"/>
      <c r="V37" s="40"/>
      <c r="W37" s="40"/>
      <c r="X37" s="40"/>
      <c r="Y37" s="40"/>
      <c r="Z37" s="40"/>
    </row>
    <row r="38" spans="1:26" x14ac:dyDescent="0.3">
      <c r="A38" s="40"/>
      <c r="B38" s="40"/>
      <c r="C38" s="40"/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40"/>
      <c r="Y38" s="40"/>
      <c r="Z38" s="40"/>
    </row>
    <row r="39" spans="1:26" x14ac:dyDescent="0.3">
      <c r="A39" s="40"/>
      <c r="B39" s="40"/>
      <c r="C39" s="40"/>
      <c r="N39" s="40"/>
      <c r="O39" s="40"/>
      <c r="P39" s="40"/>
      <c r="Q39" s="40"/>
      <c r="R39" s="40"/>
      <c r="S39" s="40"/>
      <c r="T39" s="40"/>
      <c r="U39" s="40"/>
      <c r="V39" s="40"/>
      <c r="W39" s="40"/>
      <c r="X39" s="40"/>
      <c r="Y39" s="40"/>
      <c r="Z39" s="40"/>
    </row>
    <row r="40" spans="1:26" x14ac:dyDescent="0.3">
      <c r="A40" s="40"/>
      <c r="B40" s="40"/>
      <c r="C40" s="40"/>
      <c r="N40" s="40"/>
      <c r="O40" s="40"/>
      <c r="P40" s="40"/>
      <c r="Q40" s="40"/>
      <c r="R40" s="40"/>
      <c r="S40" s="40"/>
      <c r="T40" s="40"/>
      <c r="U40" s="40"/>
      <c r="V40" s="40"/>
      <c r="W40" s="40"/>
      <c r="X40" s="40"/>
      <c r="Y40" s="40"/>
      <c r="Z40" s="40"/>
    </row>
  </sheetData>
  <sheetProtection sheet="1" objects="1" scenarios="1"/>
  <protectedRanges>
    <protectedRange sqref="D7:M22" name="Plage1"/>
  </protectedRanges>
  <conditionalFormatting sqref="A7:A13 A15:A16">
    <cfRule type="cellIs" dxfId="65" priority="3" operator="equal">
      <formula>"GB"</formula>
    </cfRule>
  </conditionalFormatting>
  <conditionalFormatting sqref="A14">
    <cfRule type="cellIs" dxfId="64" priority="2" operator="equal">
      <formula>"GB"</formula>
    </cfRule>
  </conditionalFormatting>
  <conditionalFormatting sqref="B7:B22">
    <cfRule type="cellIs" dxfId="63" priority="1" operator="equal">
      <formula>0</formula>
    </cfRule>
  </conditionalFormatting>
  <hyperlinks>
    <hyperlink ref="F1" location="'SYNTHESE PREVI'!A1" display="RETOUR SYNTHESE" xr:uid="{239AE053-CFAB-4992-B436-5AB9C22C8239}"/>
  </hyperlinks>
  <pageMargins left="0.7" right="0.7" top="0.75" bottom="0.75" header="0.3" footer="0.3"/>
  <pageSetup paperSize="9" orientation="portrait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95A032-9C2E-4006-88B2-EC0CD8D1A077}">
  <sheetPr codeName="Feuil23"/>
  <dimension ref="A1:Z40"/>
  <sheetViews>
    <sheetView zoomScale="90" zoomScaleNormal="90" workbookViewId="0">
      <selection activeCell="H20" sqref="H20"/>
    </sheetView>
  </sheetViews>
  <sheetFormatPr baseColWidth="10" defaultColWidth="11.44140625" defaultRowHeight="14.4" x14ac:dyDescent="0.3"/>
  <cols>
    <col min="1" max="1" width="19.44140625" style="34" customWidth="1"/>
    <col min="2" max="2" width="14" style="34" customWidth="1"/>
    <col min="3" max="3" width="11.44140625" style="34"/>
    <col min="4" max="13" width="12.109375" style="34" customWidth="1"/>
    <col min="14" max="16384" width="11.44140625" style="34"/>
  </cols>
  <sheetData>
    <row r="1" spans="1:26" ht="15" thickBot="1" x14ac:dyDescent="0.35">
      <c r="A1" s="162" t="s">
        <v>127</v>
      </c>
      <c r="B1" s="39" t="str">
        <f ca="1">INDEX(ANALYTIQUES!A2:C56,MATCH(B3,ANALYTIQUES!A2:A56,0),2)</f>
        <v>ZH CALAVON</v>
      </c>
      <c r="C1" s="40"/>
      <c r="D1" s="33" t="s">
        <v>128</v>
      </c>
      <c r="E1" s="34">
        <f ca="1">INDEX(ANALYTIQUES!A3:D56,MATCH(B3,ANALYTIQUES!A3:A56,0),4)</f>
        <v>0</v>
      </c>
      <c r="F1" s="125" t="s">
        <v>129</v>
      </c>
      <c r="N1" s="40"/>
      <c r="O1" s="40"/>
      <c r="P1" s="40"/>
      <c r="Q1" s="40"/>
      <c r="R1" s="40"/>
      <c r="S1" s="40"/>
      <c r="T1" s="40"/>
      <c r="U1" s="40"/>
      <c r="V1" s="40"/>
      <c r="W1" s="40"/>
      <c r="X1" s="40"/>
      <c r="Y1" s="40"/>
      <c r="Z1" s="40"/>
    </row>
    <row r="2" spans="1:26" ht="15" thickBot="1" x14ac:dyDescent="0.35">
      <c r="A2" s="162" t="s">
        <v>130</v>
      </c>
      <c r="B2" s="163">
        <f>'SYNTHESE PREVI'!D1</f>
        <v>2023</v>
      </c>
      <c r="C2" s="40"/>
      <c r="D2" s="34" t="s">
        <v>131</v>
      </c>
      <c r="N2" s="40"/>
      <c r="O2" s="40"/>
      <c r="P2" s="40"/>
      <c r="Q2" s="40"/>
      <c r="R2" s="40"/>
      <c r="S2" s="40"/>
      <c r="T2" s="40"/>
      <c r="U2" s="40"/>
      <c r="V2" s="40"/>
      <c r="W2" s="40"/>
      <c r="X2" s="40"/>
      <c r="Y2" s="40"/>
      <c r="Z2" s="40"/>
    </row>
    <row r="3" spans="1:26" ht="15" thickBot="1" x14ac:dyDescent="0.35">
      <c r="A3" s="162" t="s">
        <v>132</v>
      </c>
      <c r="B3" s="164" t="str">
        <f ca="1">RIGHT(CELL("filename",A1),LEN(CELL("filename",A1))-SEARCH("]",CELL("filename",A1)))</f>
        <v>9284CA</v>
      </c>
      <c r="C3" s="40"/>
      <c r="N3" s="40"/>
      <c r="O3" s="40"/>
      <c r="P3" s="40"/>
      <c r="Q3" s="40"/>
      <c r="R3" s="40"/>
      <c r="S3" s="40"/>
      <c r="T3" s="40"/>
      <c r="U3" s="40"/>
      <c r="V3" s="40"/>
      <c r="W3" s="40"/>
      <c r="X3" s="40"/>
      <c r="Y3" s="40"/>
      <c r="Z3" s="40"/>
    </row>
    <row r="4" spans="1:26" ht="15" thickBot="1" x14ac:dyDescent="0.35">
      <c r="A4" s="162" t="s">
        <v>133</v>
      </c>
      <c r="B4" s="165" t="str">
        <f ca="1">INDEX(ANALYTIQUES!A3:C56,MATCH(B3,ANALYTIQUES!A3:A56,0),3)</f>
        <v>à modifier dans "ANALYTIQUES"</v>
      </c>
      <c r="C4" s="40"/>
      <c r="N4" s="40"/>
      <c r="O4" s="40"/>
      <c r="P4" s="40"/>
      <c r="Q4" s="40"/>
      <c r="R4" s="40"/>
      <c r="S4" s="40"/>
      <c r="T4" s="40"/>
      <c r="U4" s="40"/>
      <c r="V4" s="40"/>
      <c r="W4" s="40"/>
      <c r="X4" s="40"/>
      <c r="Y4" s="40"/>
      <c r="Z4" s="40"/>
    </row>
    <row r="5" spans="1:26" ht="15" thickBot="1" x14ac:dyDescent="0.35">
      <c r="A5" s="40"/>
      <c r="B5" s="40"/>
      <c r="C5" s="40"/>
      <c r="N5" s="40"/>
      <c r="O5" s="40"/>
      <c r="P5" s="40"/>
      <c r="Q5" s="40"/>
      <c r="R5" s="40"/>
      <c r="S5" s="40"/>
      <c r="T5" s="40"/>
      <c r="U5" s="40"/>
      <c r="V5" s="40"/>
      <c r="W5" s="40"/>
      <c r="X5" s="40"/>
      <c r="Y5" s="40"/>
      <c r="Z5" s="40"/>
    </row>
    <row r="6" spans="1:26" ht="32.4" customHeight="1" thickBot="1" x14ac:dyDescent="0.35">
      <c r="A6" s="166" t="s">
        <v>134</v>
      </c>
      <c r="B6" s="167" t="s">
        <v>147</v>
      </c>
      <c r="C6" s="40"/>
      <c r="D6" s="126" t="s">
        <v>87</v>
      </c>
      <c r="E6" s="127" t="s">
        <v>88</v>
      </c>
      <c r="F6" s="127" t="s">
        <v>89</v>
      </c>
      <c r="G6" s="127" t="s">
        <v>136</v>
      </c>
      <c r="H6" s="127" t="s">
        <v>137</v>
      </c>
      <c r="I6" s="127" t="s">
        <v>92</v>
      </c>
      <c r="J6" s="127" t="s">
        <v>93</v>
      </c>
      <c r="K6" s="127" t="s">
        <v>94</v>
      </c>
      <c r="L6" s="128" t="s">
        <v>95</v>
      </c>
      <c r="M6" s="128" t="s">
        <v>96</v>
      </c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</row>
    <row r="7" spans="1:26" x14ac:dyDescent="0.3">
      <c r="A7" s="168" t="s">
        <v>112</v>
      </c>
      <c r="B7" s="169">
        <f>SUM(D7:M7)</f>
        <v>0</v>
      </c>
      <c r="C7" s="170"/>
      <c r="D7" s="129"/>
      <c r="E7" s="130"/>
      <c r="F7" s="130"/>
      <c r="G7" s="130"/>
      <c r="H7" s="130"/>
      <c r="I7" s="130"/>
      <c r="J7" s="130"/>
      <c r="K7" s="130"/>
      <c r="L7" s="130"/>
      <c r="M7" s="131"/>
      <c r="N7" s="40"/>
      <c r="O7" s="40"/>
      <c r="P7" s="40"/>
      <c r="Q7" s="40"/>
      <c r="R7" s="40"/>
      <c r="S7" s="40"/>
      <c r="T7" s="40"/>
      <c r="U7" s="40"/>
      <c r="V7" s="40"/>
      <c r="W7" s="40"/>
      <c r="X7" s="40"/>
      <c r="Y7" s="40"/>
      <c r="Z7" s="40"/>
    </row>
    <row r="8" spans="1:26" x14ac:dyDescent="0.3">
      <c r="A8" s="168" t="s">
        <v>113</v>
      </c>
      <c r="B8" s="169">
        <f t="shared" ref="B8:B16" si="0">SUM(D8:M8)</f>
        <v>0</v>
      </c>
      <c r="C8" s="170"/>
      <c r="D8" s="129"/>
      <c r="E8" s="130"/>
      <c r="F8" s="130"/>
      <c r="G8" s="130"/>
      <c r="H8" s="130"/>
      <c r="I8" s="130"/>
      <c r="J8" s="130"/>
      <c r="K8" s="130"/>
      <c r="L8" s="130"/>
      <c r="M8" s="131"/>
      <c r="N8" s="40"/>
      <c r="O8" s="40"/>
      <c r="P8" s="40"/>
      <c r="Q8" s="40"/>
      <c r="R8" s="40"/>
      <c r="S8" s="40"/>
      <c r="T8" s="40"/>
      <c r="U8" s="40"/>
      <c r="V8" s="40"/>
      <c r="W8" s="40"/>
      <c r="X8" s="40"/>
      <c r="Y8" s="40"/>
      <c r="Z8" s="40"/>
    </row>
    <row r="9" spans="1:26" x14ac:dyDescent="0.3">
      <c r="A9" s="168" t="s">
        <v>114</v>
      </c>
      <c r="B9" s="169">
        <f t="shared" si="0"/>
        <v>0</v>
      </c>
      <c r="C9" s="170"/>
      <c r="D9" s="129"/>
      <c r="E9" s="130"/>
      <c r="F9" s="130"/>
      <c r="G9" s="130"/>
      <c r="H9" s="130"/>
      <c r="I9" s="130"/>
      <c r="J9" s="130"/>
      <c r="K9" s="130"/>
      <c r="L9" s="130"/>
      <c r="M9" s="131"/>
      <c r="N9" s="40"/>
      <c r="O9" s="40"/>
      <c r="P9" s="40"/>
      <c r="Q9" s="40"/>
      <c r="R9" s="40"/>
      <c r="S9" s="40"/>
      <c r="T9" s="40"/>
      <c r="U9" s="40"/>
      <c r="V9" s="40"/>
      <c r="W9" s="40"/>
      <c r="X9" s="40"/>
      <c r="Y9" s="40"/>
      <c r="Z9" s="40"/>
    </row>
    <row r="10" spans="1:26" x14ac:dyDescent="0.3">
      <c r="A10" s="168" t="s">
        <v>115</v>
      </c>
      <c r="B10" s="169">
        <f t="shared" si="0"/>
        <v>0</v>
      </c>
      <c r="C10" s="170"/>
      <c r="D10" s="129"/>
      <c r="E10" s="130"/>
      <c r="F10" s="130"/>
      <c r="G10" s="130"/>
      <c r="H10" s="130"/>
      <c r="I10" s="130"/>
      <c r="J10" s="130"/>
      <c r="K10" s="130"/>
      <c r="L10" s="130"/>
      <c r="M10" s="131"/>
      <c r="N10" s="40"/>
      <c r="O10" s="40"/>
      <c r="P10" s="40"/>
      <c r="Q10" s="40"/>
      <c r="R10" s="40"/>
      <c r="S10" s="40"/>
      <c r="T10" s="40"/>
      <c r="U10" s="40"/>
      <c r="V10" s="40"/>
      <c r="W10" s="40"/>
      <c r="X10" s="40"/>
      <c r="Y10" s="40"/>
      <c r="Z10" s="40"/>
    </row>
    <row r="11" spans="1:26" x14ac:dyDescent="0.3">
      <c r="A11" s="168" t="s">
        <v>116</v>
      </c>
      <c r="B11" s="169">
        <f t="shared" si="0"/>
        <v>0</v>
      </c>
      <c r="C11" s="170"/>
      <c r="D11" s="129"/>
      <c r="E11" s="130"/>
      <c r="F11" s="130"/>
      <c r="G11" s="130"/>
      <c r="H11" s="130"/>
      <c r="I11" s="130"/>
      <c r="J11" s="130"/>
      <c r="K11" s="130"/>
      <c r="L11" s="130"/>
      <c r="M11" s="131"/>
      <c r="N11" s="40"/>
      <c r="O11" s="40"/>
      <c r="P11" s="40"/>
      <c r="Q11" s="40"/>
      <c r="R11" s="40"/>
      <c r="S11" s="40"/>
      <c r="T11" s="40"/>
      <c r="U11" s="40"/>
      <c r="V11" s="40"/>
      <c r="W11" s="40"/>
      <c r="X11" s="40"/>
      <c r="Y11" s="40"/>
      <c r="Z11" s="40"/>
    </row>
    <row r="12" spans="1:26" x14ac:dyDescent="0.3">
      <c r="A12" s="168" t="s">
        <v>117</v>
      </c>
      <c r="B12" s="169">
        <f t="shared" si="0"/>
        <v>0</v>
      </c>
      <c r="C12" s="170"/>
      <c r="D12" s="129"/>
      <c r="E12" s="130"/>
      <c r="F12" s="130"/>
      <c r="G12" s="130"/>
      <c r="H12" s="130"/>
      <c r="I12" s="130"/>
      <c r="J12" s="130"/>
      <c r="K12" s="130"/>
      <c r="L12" s="130"/>
      <c r="M12" s="131"/>
      <c r="N12" s="40"/>
      <c r="O12" s="40"/>
      <c r="P12" s="40"/>
      <c r="Q12" s="40"/>
      <c r="R12" s="40"/>
      <c r="S12" s="40"/>
      <c r="T12" s="40"/>
      <c r="U12" s="40"/>
      <c r="V12" s="40"/>
      <c r="W12" s="40"/>
      <c r="X12" s="40"/>
      <c r="Y12" s="40"/>
      <c r="Z12" s="40"/>
    </row>
    <row r="13" spans="1:26" x14ac:dyDescent="0.3">
      <c r="A13" s="168" t="s">
        <v>118</v>
      </c>
      <c r="B13" s="169">
        <f t="shared" si="0"/>
        <v>0</v>
      </c>
      <c r="C13" s="170"/>
      <c r="D13" s="129"/>
      <c r="E13" s="130"/>
      <c r="F13" s="130"/>
      <c r="G13" s="130"/>
      <c r="H13" s="130"/>
      <c r="I13" s="130"/>
      <c r="J13" s="130"/>
      <c r="K13" s="130"/>
      <c r="L13" s="130"/>
      <c r="M13" s="131"/>
      <c r="N13" s="40"/>
      <c r="O13" s="40"/>
      <c r="P13" s="40"/>
      <c r="Q13" s="40"/>
      <c r="R13" s="40"/>
      <c r="S13" s="40"/>
      <c r="T13" s="40"/>
      <c r="U13" s="40"/>
      <c r="V13" s="40"/>
      <c r="W13" s="40"/>
      <c r="X13" s="40"/>
      <c r="Y13" s="40"/>
      <c r="Z13" s="40"/>
    </row>
    <row r="14" spans="1:26" x14ac:dyDescent="0.3">
      <c r="A14" s="168" t="s">
        <v>138</v>
      </c>
      <c r="B14" s="169">
        <f t="shared" si="0"/>
        <v>0</v>
      </c>
      <c r="C14" s="170"/>
      <c r="D14" s="129"/>
      <c r="E14" s="130"/>
      <c r="F14" s="130"/>
      <c r="G14" s="130"/>
      <c r="H14" s="130"/>
      <c r="I14" s="130"/>
      <c r="J14" s="130"/>
      <c r="K14" s="130"/>
      <c r="L14" s="130"/>
      <c r="M14" s="131"/>
      <c r="N14" s="40"/>
      <c r="O14" s="40"/>
      <c r="P14" s="40"/>
      <c r="Q14" s="40"/>
      <c r="R14" s="40"/>
      <c r="S14" s="40"/>
      <c r="T14" s="40"/>
      <c r="U14" s="40"/>
      <c r="V14" s="40"/>
      <c r="W14" s="40"/>
      <c r="X14" s="40"/>
      <c r="Y14" s="40"/>
      <c r="Z14" s="40"/>
    </row>
    <row r="15" spans="1:26" x14ac:dyDescent="0.3">
      <c r="A15" s="168" t="s">
        <v>120</v>
      </c>
      <c r="B15" s="169">
        <f t="shared" si="0"/>
        <v>0</v>
      </c>
      <c r="C15" s="170"/>
      <c r="D15" s="129"/>
      <c r="E15" s="130"/>
      <c r="F15" s="130"/>
      <c r="G15" s="130"/>
      <c r="H15" s="130"/>
      <c r="I15" s="130"/>
      <c r="J15" s="130"/>
      <c r="K15" s="130"/>
      <c r="L15" s="130"/>
      <c r="M15" s="131"/>
      <c r="N15" s="40"/>
      <c r="O15" s="40"/>
      <c r="P15" s="40"/>
      <c r="Q15" s="40"/>
      <c r="R15" s="40"/>
      <c r="S15" s="40"/>
      <c r="T15" s="40"/>
      <c r="U15" s="40"/>
      <c r="V15" s="40"/>
      <c r="W15" s="40"/>
      <c r="X15" s="40"/>
      <c r="Y15" s="40"/>
      <c r="Z15" s="40"/>
    </row>
    <row r="16" spans="1:26" ht="15" thickBot="1" x14ac:dyDescent="0.35">
      <c r="A16" s="171" t="s">
        <v>139</v>
      </c>
      <c r="B16" s="172">
        <f t="shared" si="0"/>
        <v>0</v>
      </c>
      <c r="C16" s="170"/>
      <c r="D16" s="129"/>
      <c r="E16" s="130"/>
      <c r="F16" s="130"/>
      <c r="G16" s="130"/>
      <c r="H16" s="130"/>
      <c r="I16" s="130"/>
      <c r="J16" s="130"/>
      <c r="K16" s="130"/>
      <c r="L16" s="130"/>
      <c r="M16" s="131"/>
      <c r="N16" s="40"/>
      <c r="O16" s="40"/>
      <c r="P16" s="40"/>
      <c r="Q16" s="40"/>
      <c r="R16" s="40"/>
      <c r="S16" s="40"/>
      <c r="T16" s="40"/>
      <c r="U16" s="40"/>
      <c r="V16" s="40"/>
      <c r="W16" s="40"/>
      <c r="X16" s="40"/>
      <c r="Y16" s="40"/>
      <c r="Z16" s="40"/>
    </row>
    <row r="17" spans="1:26" ht="15" thickBot="1" x14ac:dyDescent="0.35">
      <c r="A17" s="40"/>
      <c r="B17" s="173"/>
      <c r="C17" s="170"/>
      <c r="D17" s="129"/>
      <c r="E17" s="130"/>
      <c r="F17" s="130"/>
      <c r="G17" s="130"/>
      <c r="H17" s="130"/>
      <c r="I17" s="130"/>
      <c r="J17" s="130"/>
      <c r="K17" s="130"/>
      <c r="L17" s="130"/>
      <c r="M17" s="131"/>
      <c r="N17" s="40"/>
      <c r="O17" s="40"/>
      <c r="P17" s="40"/>
      <c r="Q17" s="40"/>
      <c r="R17" s="40"/>
      <c r="S17" s="40"/>
      <c r="T17" s="40"/>
      <c r="U17" s="40"/>
      <c r="V17" s="40"/>
      <c r="W17" s="40"/>
      <c r="X17" s="40"/>
      <c r="Y17" s="40"/>
      <c r="Z17" s="40"/>
    </row>
    <row r="18" spans="1:26" ht="15" thickBot="1" x14ac:dyDescent="0.35">
      <c r="A18" s="166" t="s">
        <v>122</v>
      </c>
      <c r="B18" s="174">
        <f>SUM(D18:M18)</f>
        <v>0</v>
      </c>
      <c r="C18" s="170"/>
      <c r="D18" s="129"/>
      <c r="E18" s="130"/>
      <c r="F18" s="130"/>
      <c r="G18" s="130"/>
      <c r="H18" s="130"/>
      <c r="I18" s="130"/>
      <c r="J18" s="130"/>
      <c r="K18" s="130"/>
      <c r="L18" s="130"/>
      <c r="M18" s="131"/>
      <c r="N18" s="40"/>
      <c r="O18" s="40"/>
      <c r="P18" s="40"/>
      <c r="Q18" s="40"/>
      <c r="R18" s="40"/>
      <c r="S18" s="40"/>
      <c r="T18" s="40"/>
      <c r="U18" s="40"/>
      <c r="V18" s="40"/>
      <c r="W18" s="40"/>
      <c r="X18" s="40"/>
      <c r="Y18" s="40"/>
      <c r="Z18" s="40"/>
    </row>
    <row r="19" spans="1:26" ht="15" thickBot="1" x14ac:dyDescent="0.35">
      <c r="A19" s="40"/>
      <c r="B19" s="173"/>
      <c r="C19" s="170"/>
      <c r="D19" s="129"/>
      <c r="E19" s="130"/>
      <c r="F19" s="130"/>
      <c r="G19" s="130"/>
      <c r="H19" s="130"/>
      <c r="I19" s="130"/>
      <c r="J19" s="130"/>
      <c r="K19" s="130"/>
      <c r="L19" s="130"/>
      <c r="M19" s="131"/>
      <c r="N19" s="40"/>
      <c r="O19" s="40"/>
      <c r="P19" s="40"/>
      <c r="Q19" s="40"/>
      <c r="R19" s="40"/>
      <c r="S19" s="40"/>
      <c r="T19" s="40"/>
      <c r="U19" s="40"/>
      <c r="V19" s="40"/>
      <c r="W19" s="40"/>
      <c r="X19" s="40"/>
      <c r="Y19" s="40"/>
      <c r="Z19" s="40"/>
    </row>
    <row r="20" spans="1:26" ht="15" thickBot="1" x14ac:dyDescent="0.35">
      <c r="A20" s="166" t="s">
        <v>123</v>
      </c>
      <c r="B20" s="174">
        <f>SUM(D20:M20)</f>
        <v>0</v>
      </c>
      <c r="C20" s="170"/>
      <c r="D20" s="129"/>
      <c r="E20" s="130"/>
      <c r="F20" s="130"/>
      <c r="G20" s="130"/>
      <c r="H20" s="130"/>
      <c r="I20" s="130"/>
      <c r="J20" s="130"/>
      <c r="K20" s="130"/>
      <c r="L20" s="130"/>
      <c r="M20" s="131"/>
      <c r="N20" s="40"/>
      <c r="O20" s="40"/>
      <c r="P20" s="40"/>
      <c r="Q20" s="40"/>
      <c r="R20" s="40"/>
      <c r="S20" s="40"/>
      <c r="T20" s="40"/>
      <c r="U20" s="40"/>
      <c r="V20" s="40"/>
      <c r="W20" s="40"/>
      <c r="X20" s="40"/>
      <c r="Y20" s="40"/>
      <c r="Z20" s="40"/>
    </row>
    <row r="21" spans="1:26" ht="15" thickBot="1" x14ac:dyDescent="0.35">
      <c r="A21" s="40"/>
      <c r="B21" s="173"/>
      <c r="C21" s="170"/>
      <c r="D21" s="129"/>
      <c r="E21" s="130"/>
      <c r="F21" s="130"/>
      <c r="G21" s="130"/>
      <c r="H21" s="130"/>
      <c r="I21" s="130"/>
      <c r="J21" s="130"/>
      <c r="K21" s="130"/>
      <c r="L21" s="130"/>
      <c r="M21" s="131"/>
      <c r="N21" s="40"/>
      <c r="O21" s="40"/>
      <c r="P21" s="40"/>
      <c r="Q21" s="40"/>
      <c r="R21" s="40"/>
      <c r="S21" s="40"/>
      <c r="T21" s="40"/>
      <c r="U21" s="40"/>
      <c r="V21" s="40"/>
      <c r="W21" s="40"/>
      <c r="X21" s="40"/>
      <c r="Y21" s="40"/>
      <c r="Z21" s="40"/>
    </row>
    <row r="22" spans="1:26" ht="15" thickBot="1" x14ac:dyDescent="0.35">
      <c r="A22" s="166" t="s">
        <v>124</v>
      </c>
      <c r="B22" s="175">
        <f>SUM(D22:M22)</f>
        <v>0</v>
      </c>
      <c r="C22" s="170"/>
      <c r="D22" s="132"/>
      <c r="E22" s="133"/>
      <c r="F22" s="134"/>
      <c r="G22" s="133"/>
      <c r="H22" s="133"/>
      <c r="I22" s="133"/>
      <c r="J22" s="133"/>
      <c r="K22" s="133"/>
      <c r="L22" s="133"/>
      <c r="M22" s="135"/>
      <c r="N22" s="40"/>
      <c r="O22" s="40"/>
      <c r="P22" s="40"/>
      <c r="Q22" s="40"/>
      <c r="R22" s="40"/>
      <c r="S22" s="40"/>
      <c r="T22" s="40"/>
      <c r="U22" s="40"/>
      <c r="V22" s="40"/>
      <c r="W22" s="40"/>
      <c r="X22" s="40"/>
      <c r="Y22" s="40"/>
      <c r="Z22" s="40"/>
    </row>
    <row r="23" spans="1:26" x14ac:dyDescent="0.3">
      <c r="A23" s="176" t="s">
        <v>140</v>
      </c>
      <c r="B23" s="40"/>
      <c r="C23" s="40"/>
      <c r="N23" s="40"/>
      <c r="O23" s="40"/>
      <c r="P23" s="40"/>
      <c r="Q23" s="40"/>
      <c r="R23" s="40"/>
      <c r="S23" s="40"/>
      <c r="T23" s="40"/>
      <c r="U23" s="40"/>
      <c r="V23" s="40"/>
      <c r="W23" s="40"/>
      <c r="X23" s="40"/>
      <c r="Y23" s="40"/>
      <c r="Z23" s="40"/>
    </row>
    <row r="24" spans="1:26" x14ac:dyDescent="0.3">
      <c r="A24" s="40"/>
      <c r="B24" s="40"/>
      <c r="C24" s="40"/>
      <c r="N24" s="40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</row>
    <row r="25" spans="1:26" x14ac:dyDescent="0.3">
      <c r="A25" s="177" t="s">
        <v>141</v>
      </c>
      <c r="B25" s="176" t="s">
        <v>142</v>
      </c>
      <c r="C25" s="40"/>
      <c r="N25" s="40"/>
      <c r="O25" s="40"/>
      <c r="P25" s="40"/>
      <c r="Q25" s="40"/>
      <c r="R25" s="40"/>
      <c r="S25" s="40"/>
      <c r="T25" s="40"/>
      <c r="U25" s="40"/>
      <c r="V25" s="40"/>
      <c r="W25" s="40"/>
      <c r="X25" s="40"/>
      <c r="Y25" s="40"/>
      <c r="Z25" s="40"/>
    </row>
    <row r="26" spans="1:26" x14ac:dyDescent="0.3">
      <c r="A26" s="40"/>
      <c r="B26" s="40"/>
      <c r="C26" s="40"/>
      <c r="N26" s="40"/>
      <c r="O26" s="40"/>
      <c r="P26" s="40"/>
      <c r="Q26" s="40"/>
      <c r="R26" s="40"/>
      <c r="S26" s="40"/>
      <c r="T26" s="40"/>
      <c r="U26" s="40"/>
      <c r="V26" s="40"/>
      <c r="W26" s="40"/>
      <c r="X26" s="40"/>
      <c r="Y26" s="40"/>
      <c r="Z26" s="40"/>
    </row>
    <row r="27" spans="1:26" x14ac:dyDescent="0.3">
      <c r="A27" s="40"/>
      <c r="B27" s="40"/>
      <c r="C27" s="40"/>
      <c r="N27" s="40"/>
      <c r="O27" s="40"/>
      <c r="P27" s="40"/>
      <c r="Q27" s="40"/>
      <c r="R27" s="40"/>
      <c r="S27" s="40"/>
      <c r="T27" s="40"/>
      <c r="U27" s="40"/>
      <c r="V27" s="40"/>
      <c r="W27" s="40"/>
      <c r="X27" s="40"/>
      <c r="Y27" s="40"/>
      <c r="Z27" s="40"/>
    </row>
    <row r="28" spans="1:26" x14ac:dyDescent="0.3">
      <c r="A28" s="40"/>
      <c r="B28" s="40"/>
      <c r="C28" s="40"/>
      <c r="N28" s="40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Z28" s="40"/>
    </row>
    <row r="29" spans="1:26" x14ac:dyDescent="0.3">
      <c r="A29" s="40"/>
      <c r="B29" s="40"/>
      <c r="C29" s="40"/>
      <c r="N29" s="40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Z29" s="40"/>
    </row>
    <row r="30" spans="1:26" x14ac:dyDescent="0.3">
      <c r="A30" s="40"/>
      <c r="B30" s="40"/>
      <c r="C30" s="40"/>
      <c r="N30" s="40"/>
      <c r="O30" s="40"/>
      <c r="P30" s="40"/>
      <c r="Q30" s="40"/>
      <c r="R30" s="40"/>
      <c r="S30" s="40"/>
      <c r="T30" s="40"/>
      <c r="U30" s="40"/>
      <c r="V30" s="40"/>
      <c r="W30" s="40"/>
      <c r="X30" s="40"/>
      <c r="Y30" s="40"/>
      <c r="Z30" s="40"/>
    </row>
    <row r="31" spans="1:26" x14ac:dyDescent="0.3">
      <c r="A31" s="40"/>
      <c r="B31" s="40"/>
      <c r="C31" s="40"/>
      <c r="N31" s="40"/>
      <c r="O31" s="40"/>
      <c r="P31" s="40"/>
      <c r="Q31" s="40"/>
      <c r="R31" s="40"/>
      <c r="S31" s="40"/>
      <c r="T31" s="40"/>
      <c r="U31" s="40"/>
      <c r="V31" s="40"/>
      <c r="W31" s="40"/>
      <c r="X31" s="40"/>
      <c r="Y31" s="40"/>
      <c r="Z31" s="40"/>
    </row>
    <row r="32" spans="1:26" x14ac:dyDescent="0.3">
      <c r="A32" s="40"/>
      <c r="B32" s="40"/>
      <c r="C32" s="40"/>
      <c r="N32" s="40"/>
      <c r="O32" s="40"/>
      <c r="P32" s="40"/>
      <c r="Q32" s="40"/>
      <c r="R32" s="40"/>
      <c r="S32" s="40"/>
      <c r="T32" s="40"/>
      <c r="U32" s="40"/>
      <c r="V32" s="40"/>
      <c r="W32" s="40"/>
      <c r="X32" s="40"/>
      <c r="Y32" s="40"/>
      <c r="Z32" s="40"/>
    </row>
    <row r="33" spans="1:26" x14ac:dyDescent="0.3">
      <c r="A33" s="40"/>
      <c r="B33" s="40"/>
      <c r="C33" s="40"/>
      <c r="N33" s="40"/>
      <c r="O33" s="40"/>
      <c r="P33" s="40"/>
      <c r="Q33" s="40"/>
      <c r="R33" s="40"/>
      <c r="S33" s="40"/>
      <c r="T33" s="40"/>
      <c r="U33" s="40"/>
      <c r="V33" s="40"/>
      <c r="W33" s="40"/>
      <c r="X33" s="40"/>
      <c r="Y33" s="40"/>
      <c r="Z33" s="40"/>
    </row>
    <row r="34" spans="1:26" x14ac:dyDescent="0.3">
      <c r="A34" s="40"/>
      <c r="B34" s="40"/>
      <c r="C34" s="40"/>
      <c r="N34" s="40"/>
      <c r="O34" s="40"/>
      <c r="P34" s="40"/>
      <c r="Q34" s="40"/>
      <c r="R34" s="40"/>
      <c r="S34" s="40"/>
      <c r="T34" s="40"/>
      <c r="U34" s="40"/>
      <c r="V34" s="40"/>
      <c r="W34" s="40"/>
      <c r="X34" s="40"/>
      <c r="Y34" s="40"/>
      <c r="Z34" s="40"/>
    </row>
    <row r="35" spans="1:26" x14ac:dyDescent="0.3">
      <c r="A35" s="40"/>
      <c r="B35" s="40"/>
      <c r="C35" s="40"/>
      <c r="N35" s="40"/>
      <c r="O35" s="40"/>
      <c r="P35" s="40"/>
      <c r="Q35" s="40"/>
      <c r="R35" s="40"/>
      <c r="S35" s="40"/>
      <c r="T35" s="40"/>
      <c r="U35" s="40"/>
      <c r="V35" s="40"/>
      <c r="W35" s="40"/>
      <c r="X35" s="40"/>
      <c r="Y35" s="40"/>
      <c r="Z35" s="40"/>
    </row>
    <row r="36" spans="1:26" x14ac:dyDescent="0.3">
      <c r="A36" s="40"/>
      <c r="B36" s="40"/>
      <c r="C36" s="40"/>
      <c r="N36" s="40"/>
      <c r="O36" s="40"/>
      <c r="P36" s="40"/>
      <c r="Q36" s="40"/>
      <c r="R36" s="40"/>
      <c r="S36" s="40"/>
      <c r="T36" s="40"/>
      <c r="U36" s="40"/>
      <c r="V36" s="40"/>
      <c r="W36" s="40"/>
      <c r="X36" s="40"/>
      <c r="Y36" s="40"/>
      <c r="Z36" s="40"/>
    </row>
    <row r="37" spans="1:26" x14ac:dyDescent="0.3">
      <c r="A37" s="40"/>
      <c r="B37" s="40"/>
      <c r="C37" s="40"/>
      <c r="N37" s="40"/>
      <c r="O37" s="40"/>
      <c r="P37" s="40"/>
      <c r="Q37" s="40"/>
      <c r="R37" s="40"/>
      <c r="S37" s="40"/>
      <c r="T37" s="40"/>
      <c r="U37" s="40"/>
      <c r="V37" s="40"/>
      <c r="W37" s="40"/>
      <c r="X37" s="40"/>
      <c r="Y37" s="40"/>
      <c r="Z37" s="40"/>
    </row>
    <row r="38" spans="1:26" x14ac:dyDescent="0.3">
      <c r="A38" s="40"/>
      <c r="B38" s="40"/>
      <c r="C38" s="40"/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40"/>
      <c r="Y38" s="40"/>
      <c r="Z38" s="40"/>
    </row>
    <row r="39" spans="1:26" x14ac:dyDescent="0.3">
      <c r="A39" s="40"/>
      <c r="B39" s="40"/>
      <c r="C39" s="40"/>
      <c r="N39" s="40"/>
      <c r="O39" s="40"/>
      <c r="P39" s="40"/>
      <c r="Q39" s="40"/>
      <c r="R39" s="40"/>
      <c r="S39" s="40"/>
      <c r="T39" s="40"/>
      <c r="U39" s="40"/>
      <c r="V39" s="40"/>
      <c r="W39" s="40"/>
      <c r="X39" s="40"/>
      <c r="Y39" s="40"/>
      <c r="Z39" s="40"/>
    </row>
    <row r="40" spans="1:26" x14ac:dyDescent="0.3">
      <c r="A40" s="40"/>
      <c r="B40" s="40"/>
      <c r="C40" s="40"/>
      <c r="N40" s="40"/>
      <c r="O40" s="40"/>
      <c r="P40" s="40"/>
      <c r="Q40" s="40"/>
      <c r="R40" s="40"/>
      <c r="S40" s="40"/>
      <c r="T40" s="40"/>
      <c r="U40" s="40"/>
      <c r="V40" s="40"/>
      <c r="W40" s="40"/>
      <c r="X40" s="40"/>
      <c r="Y40" s="40"/>
      <c r="Z40" s="40"/>
    </row>
  </sheetData>
  <sheetProtection sheet="1" objects="1" scenarios="1"/>
  <protectedRanges>
    <protectedRange sqref="D7:M22" name="Plage1"/>
  </protectedRanges>
  <conditionalFormatting sqref="A7:A13 A15:A16">
    <cfRule type="cellIs" dxfId="62" priority="3" operator="equal">
      <formula>"GB"</formula>
    </cfRule>
  </conditionalFormatting>
  <conditionalFormatting sqref="A14">
    <cfRule type="cellIs" dxfId="61" priority="2" operator="equal">
      <formula>"GB"</formula>
    </cfRule>
  </conditionalFormatting>
  <conditionalFormatting sqref="B7:B22">
    <cfRule type="cellIs" dxfId="60" priority="1" operator="equal">
      <formula>0</formula>
    </cfRule>
  </conditionalFormatting>
  <hyperlinks>
    <hyperlink ref="F1" location="'SYNTHESE PREVI'!A1" display="RETOUR SYNTHESE" xr:uid="{9BA8ADD6-92BD-463A-B15B-09E57FD81E03}"/>
  </hyperlinks>
  <pageMargins left="0.7" right="0.7" top="0.75" bottom="0.75" header="0.3" footer="0.3"/>
  <pageSetup paperSize="9" orientation="portrait"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915289-69DA-4C6D-9F27-FFA4C030BC98}">
  <sheetPr codeName="Feuil24"/>
  <dimension ref="A1:Z40"/>
  <sheetViews>
    <sheetView zoomScale="90" zoomScaleNormal="90" workbookViewId="0">
      <selection activeCell="C27" sqref="C27"/>
    </sheetView>
  </sheetViews>
  <sheetFormatPr baseColWidth="10" defaultColWidth="11.44140625" defaultRowHeight="14.4" x14ac:dyDescent="0.3"/>
  <cols>
    <col min="1" max="1" width="19.44140625" style="34" customWidth="1"/>
    <col min="2" max="2" width="14" style="34" customWidth="1"/>
    <col min="3" max="3" width="11.44140625" style="34"/>
    <col min="4" max="13" width="12.109375" style="34" customWidth="1"/>
    <col min="14" max="16384" width="11.44140625" style="34"/>
  </cols>
  <sheetData>
    <row r="1" spans="1:26" ht="15" thickBot="1" x14ac:dyDescent="0.35">
      <c r="A1" s="162" t="s">
        <v>127</v>
      </c>
      <c r="B1" s="39" t="str">
        <f ca="1">INDEX(ANALYTIQUES!A2:C56,MATCH(B3,ANALYTIQUES!A2:A56,0),2)</f>
        <v>LES CONFINES</v>
      </c>
      <c r="C1" s="40"/>
      <c r="D1" s="33" t="s">
        <v>128</v>
      </c>
      <c r="E1" s="34">
        <f ca="1">INDEX(ANALYTIQUES!A3:D56,MATCH(B3,ANALYTIQUES!A3:A56,0),4)</f>
        <v>0</v>
      </c>
      <c r="F1" s="125" t="s">
        <v>129</v>
      </c>
      <c r="N1" s="40"/>
      <c r="O1" s="40"/>
      <c r="P1" s="40"/>
      <c r="Q1" s="40"/>
      <c r="R1" s="40"/>
      <c r="S1" s="40"/>
      <c r="T1" s="40"/>
      <c r="U1" s="40"/>
      <c r="V1" s="40"/>
      <c r="W1" s="40"/>
      <c r="X1" s="40"/>
      <c r="Y1" s="40"/>
      <c r="Z1" s="40"/>
    </row>
    <row r="2" spans="1:26" ht="15" thickBot="1" x14ac:dyDescent="0.35">
      <c r="A2" s="162" t="s">
        <v>130</v>
      </c>
      <c r="B2" s="163">
        <f>'SYNTHESE PREVI'!D1</f>
        <v>2023</v>
      </c>
      <c r="C2" s="40"/>
      <c r="D2" s="34" t="s">
        <v>131</v>
      </c>
      <c r="N2" s="40"/>
      <c r="O2" s="40"/>
      <c r="P2" s="40"/>
      <c r="Q2" s="40"/>
      <c r="R2" s="40"/>
      <c r="S2" s="40"/>
      <c r="T2" s="40"/>
      <c r="U2" s="40"/>
      <c r="V2" s="40"/>
      <c r="W2" s="40"/>
      <c r="X2" s="40"/>
      <c r="Y2" s="40"/>
      <c r="Z2" s="40"/>
    </row>
    <row r="3" spans="1:26" ht="15" thickBot="1" x14ac:dyDescent="0.35">
      <c r="A3" s="162" t="s">
        <v>132</v>
      </c>
      <c r="B3" s="164" t="str">
        <f ca="1">RIGHT(CELL("filename",A1),LEN(CELL("filename",A1))-SEARCH("]",CELL("filename",A1)))</f>
        <v>9284CO</v>
      </c>
      <c r="C3" s="40"/>
      <c r="N3" s="40"/>
      <c r="O3" s="40"/>
      <c r="P3" s="40"/>
      <c r="Q3" s="40"/>
      <c r="R3" s="40"/>
      <c r="S3" s="40"/>
      <c r="T3" s="40"/>
      <c r="U3" s="40"/>
      <c r="V3" s="40"/>
      <c r="W3" s="40"/>
      <c r="X3" s="40"/>
      <c r="Y3" s="40"/>
      <c r="Z3" s="40"/>
    </row>
    <row r="4" spans="1:26" ht="15" thickBot="1" x14ac:dyDescent="0.35">
      <c r="A4" s="162" t="s">
        <v>133</v>
      </c>
      <c r="B4" s="165" t="str">
        <f ca="1">INDEX(ANALYTIQUES!A3:C56,MATCH(B3,ANALYTIQUES!A3:A56,0),3)</f>
        <v>à modifier dans "ANALYTIQUES"</v>
      </c>
      <c r="C4" s="40"/>
      <c r="N4" s="40"/>
      <c r="O4" s="40"/>
      <c r="P4" s="40"/>
      <c r="Q4" s="40"/>
      <c r="R4" s="40"/>
      <c r="S4" s="40"/>
      <c r="T4" s="40"/>
      <c r="U4" s="40"/>
      <c r="V4" s="40"/>
      <c r="W4" s="40"/>
      <c r="X4" s="40"/>
      <c r="Y4" s="40"/>
      <c r="Z4" s="40"/>
    </row>
    <row r="5" spans="1:26" ht="15" thickBot="1" x14ac:dyDescent="0.35">
      <c r="A5" s="40"/>
      <c r="B5" s="40"/>
      <c r="C5" s="40"/>
      <c r="N5" s="40"/>
      <c r="O5" s="40"/>
      <c r="P5" s="40"/>
      <c r="Q5" s="40"/>
      <c r="R5" s="40"/>
      <c r="S5" s="40"/>
      <c r="T5" s="40"/>
      <c r="U5" s="40"/>
      <c r="V5" s="40"/>
      <c r="W5" s="40"/>
      <c r="X5" s="40"/>
      <c r="Y5" s="40"/>
      <c r="Z5" s="40"/>
    </row>
    <row r="6" spans="1:26" ht="32.4" customHeight="1" thickBot="1" x14ac:dyDescent="0.35">
      <c r="A6" s="166" t="s">
        <v>134</v>
      </c>
      <c r="B6" s="167" t="s">
        <v>147</v>
      </c>
      <c r="C6" s="40"/>
      <c r="D6" s="126" t="s">
        <v>87</v>
      </c>
      <c r="E6" s="127" t="s">
        <v>88</v>
      </c>
      <c r="F6" s="127" t="s">
        <v>89</v>
      </c>
      <c r="G6" s="127" t="s">
        <v>136</v>
      </c>
      <c r="H6" s="127" t="s">
        <v>137</v>
      </c>
      <c r="I6" s="127" t="s">
        <v>92</v>
      </c>
      <c r="J6" s="127" t="s">
        <v>93</v>
      </c>
      <c r="K6" s="127" t="s">
        <v>94</v>
      </c>
      <c r="L6" s="128" t="s">
        <v>95</v>
      </c>
      <c r="M6" s="128" t="s">
        <v>96</v>
      </c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</row>
    <row r="7" spans="1:26" x14ac:dyDescent="0.3">
      <c r="A7" s="168" t="s">
        <v>112</v>
      </c>
      <c r="B7" s="169">
        <f>SUM(D7:M7)</f>
        <v>0</v>
      </c>
      <c r="C7" s="170"/>
      <c r="D7" s="129"/>
      <c r="E7" s="130"/>
      <c r="F7" s="130"/>
      <c r="G7" s="130"/>
      <c r="H7" s="130"/>
      <c r="I7" s="130"/>
      <c r="J7" s="130"/>
      <c r="K7" s="130"/>
      <c r="L7" s="130"/>
      <c r="M7" s="131"/>
      <c r="N7" s="40"/>
      <c r="O7" s="40"/>
      <c r="P7" s="40"/>
      <c r="Q7" s="40"/>
      <c r="R7" s="40"/>
      <c r="S7" s="40"/>
      <c r="T7" s="40"/>
      <c r="U7" s="40"/>
      <c r="V7" s="40"/>
      <c r="W7" s="40"/>
      <c r="X7" s="40"/>
      <c r="Y7" s="40"/>
      <c r="Z7" s="40"/>
    </row>
    <row r="8" spans="1:26" x14ac:dyDescent="0.3">
      <c r="A8" s="168" t="s">
        <v>113</v>
      </c>
      <c r="B8" s="169">
        <f t="shared" ref="B8:B16" si="0">SUM(D8:M8)</f>
        <v>0</v>
      </c>
      <c r="C8" s="170"/>
      <c r="D8" s="129"/>
      <c r="E8" s="130"/>
      <c r="F8" s="130"/>
      <c r="G8" s="130"/>
      <c r="H8" s="130"/>
      <c r="I8" s="130"/>
      <c r="J8" s="130"/>
      <c r="K8" s="130"/>
      <c r="L8" s="130"/>
      <c r="M8" s="131"/>
      <c r="N8" s="40"/>
      <c r="O8" s="40"/>
      <c r="P8" s="40"/>
      <c r="Q8" s="40"/>
      <c r="R8" s="40"/>
      <c r="S8" s="40"/>
      <c r="T8" s="40"/>
      <c r="U8" s="40"/>
      <c r="V8" s="40"/>
      <c r="W8" s="40"/>
      <c r="X8" s="40"/>
      <c r="Y8" s="40"/>
      <c r="Z8" s="40"/>
    </row>
    <row r="9" spans="1:26" x14ac:dyDescent="0.3">
      <c r="A9" s="168" t="s">
        <v>114</v>
      </c>
      <c r="B9" s="169">
        <f t="shared" si="0"/>
        <v>0</v>
      </c>
      <c r="C9" s="170"/>
      <c r="D9" s="129"/>
      <c r="E9" s="130"/>
      <c r="F9" s="130"/>
      <c r="G9" s="130"/>
      <c r="H9" s="130"/>
      <c r="I9" s="130"/>
      <c r="J9" s="130"/>
      <c r="K9" s="130"/>
      <c r="L9" s="130"/>
      <c r="M9" s="131"/>
      <c r="N9" s="40"/>
      <c r="O9" s="40"/>
      <c r="P9" s="40"/>
      <c r="Q9" s="40"/>
      <c r="R9" s="40"/>
      <c r="S9" s="40"/>
      <c r="T9" s="40"/>
      <c r="U9" s="40"/>
      <c r="V9" s="40"/>
      <c r="W9" s="40"/>
      <c r="X9" s="40"/>
      <c r="Y9" s="40"/>
      <c r="Z9" s="40"/>
    </row>
    <row r="10" spans="1:26" x14ac:dyDescent="0.3">
      <c r="A10" s="168" t="s">
        <v>115</v>
      </c>
      <c r="B10" s="169">
        <f t="shared" si="0"/>
        <v>0</v>
      </c>
      <c r="C10" s="170"/>
      <c r="D10" s="129"/>
      <c r="E10" s="130"/>
      <c r="F10" s="130"/>
      <c r="G10" s="130"/>
      <c r="H10" s="130"/>
      <c r="I10" s="130"/>
      <c r="J10" s="130"/>
      <c r="K10" s="130"/>
      <c r="L10" s="130"/>
      <c r="M10" s="131"/>
      <c r="N10" s="40"/>
      <c r="O10" s="40"/>
      <c r="P10" s="40"/>
      <c r="Q10" s="40"/>
      <c r="R10" s="40"/>
      <c r="S10" s="40"/>
      <c r="T10" s="40"/>
      <c r="U10" s="40"/>
      <c r="V10" s="40"/>
      <c r="W10" s="40"/>
      <c r="X10" s="40"/>
      <c r="Y10" s="40"/>
      <c r="Z10" s="40"/>
    </row>
    <row r="11" spans="1:26" x14ac:dyDescent="0.3">
      <c r="A11" s="168" t="s">
        <v>116</v>
      </c>
      <c r="B11" s="169">
        <f t="shared" si="0"/>
        <v>0</v>
      </c>
      <c r="C11" s="170"/>
      <c r="D11" s="129"/>
      <c r="E11" s="130"/>
      <c r="F11" s="130"/>
      <c r="G11" s="130"/>
      <c r="H11" s="130"/>
      <c r="I11" s="130"/>
      <c r="J11" s="130"/>
      <c r="K11" s="130"/>
      <c r="L11" s="130"/>
      <c r="M11" s="131"/>
      <c r="N11" s="40"/>
      <c r="O11" s="40"/>
      <c r="P11" s="40"/>
      <c r="Q11" s="40"/>
      <c r="R11" s="40"/>
      <c r="S11" s="40"/>
      <c r="T11" s="40"/>
      <c r="U11" s="40"/>
      <c r="V11" s="40"/>
      <c r="W11" s="40"/>
      <c r="X11" s="40"/>
      <c r="Y11" s="40"/>
      <c r="Z11" s="40"/>
    </row>
    <row r="12" spans="1:26" x14ac:dyDescent="0.3">
      <c r="A12" s="168" t="s">
        <v>117</v>
      </c>
      <c r="B12" s="169">
        <f t="shared" si="0"/>
        <v>0</v>
      </c>
      <c r="C12" s="170"/>
      <c r="D12" s="129"/>
      <c r="E12" s="130"/>
      <c r="F12" s="130"/>
      <c r="G12" s="130"/>
      <c r="H12" s="130"/>
      <c r="I12" s="130"/>
      <c r="J12" s="130"/>
      <c r="K12" s="130"/>
      <c r="L12" s="130"/>
      <c r="M12" s="131"/>
      <c r="N12" s="40"/>
      <c r="O12" s="40"/>
      <c r="P12" s="40"/>
      <c r="Q12" s="40"/>
      <c r="R12" s="40"/>
      <c r="S12" s="40"/>
      <c r="T12" s="40"/>
      <c r="U12" s="40"/>
      <c r="V12" s="40"/>
      <c r="W12" s="40"/>
      <c r="X12" s="40"/>
      <c r="Y12" s="40"/>
      <c r="Z12" s="40"/>
    </row>
    <row r="13" spans="1:26" x14ac:dyDescent="0.3">
      <c r="A13" s="168" t="s">
        <v>118</v>
      </c>
      <c r="B13" s="169">
        <f t="shared" si="0"/>
        <v>0</v>
      </c>
      <c r="C13" s="170"/>
      <c r="D13" s="129"/>
      <c r="E13" s="130"/>
      <c r="F13" s="130"/>
      <c r="G13" s="130"/>
      <c r="H13" s="130"/>
      <c r="I13" s="130"/>
      <c r="J13" s="130"/>
      <c r="K13" s="130"/>
      <c r="L13" s="130"/>
      <c r="M13" s="131"/>
      <c r="N13" s="40"/>
      <c r="O13" s="40"/>
      <c r="P13" s="40"/>
      <c r="Q13" s="40"/>
      <c r="R13" s="40"/>
      <c r="S13" s="40"/>
      <c r="T13" s="40"/>
      <c r="U13" s="40"/>
      <c r="V13" s="40"/>
      <c r="W13" s="40"/>
      <c r="X13" s="40"/>
      <c r="Y13" s="40"/>
      <c r="Z13" s="40"/>
    </row>
    <row r="14" spans="1:26" x14ac:dyDescent="0.3">
      <c r="A14" s="168" t="s">
        <v>138</v>
      </c>
      <c r="B14" s="169">
        <f t="shared" si="0"/>
        <v>0</v>
      </c>
      <c r="C14" s="170"/>
      <c r="D14" s="129"/>
      <c r="E14" s="130"/>
      <c r="F14" s="130"/>
      <c r="G14" s="130"/>
      <c r="H14" s="130"/>
      <c r="I14" s="130"/>
      <c r="J14" s="130"/>
      <c r="K14" s="130"/>
      <c r="L14" s="130"/>
      <c r="M14" s="131"/>
      <c r="N14" s="40"/>
      <c r="O14" s="40"/>
      <c r="P14" s="40"/>
      <c r="Q14" s="40"/>
      <c r="R14" s="40"/>
      <c r="S14" s="40"/>
      <c r="T14" s="40"/>
      <c r="U14" s="40"/>
      <c r="V14" s="40"/>
      <c r="W14" s="40"/>
      <c r="X14" s="40"/>
      <c r="Y14" s="40"/>
      <c r="Z14" s="40"/>
    </row>
    <row r="15" spans="1:26" x14ac:dyDescent="0.3">
      <c r="A15" s="168" t="s">
        <v>120</v>
      </c>
      <c r="B15" s="169">
        <f t="shared" si="0"/>
        <v>0</v>
      </c>
      <c r="C15" s="170"/>
      <c r="D15" s="129"/>
      <c r="E15" s="130"/>
      <c r="F15" s="130"/>
      <c r="G15" s="130"/>
      <c r="H15" s="130"/>
      <c r="I15" s="130"/>
      <c r="J15" s="130"/>
      <c r="K15" s="130"/>
      <c r="L15" s="130"/>
      <c r="M15" s="131"/>
      <c r="N15" s="40"/>
      <c r="O15" s="40"/>
      <c r="P15" s="40"/>
      <c r="Q15" s="40"/>
      <c r="R15" s="40"/>
      <c r="S15" s="40"/>
      <c r="T15" s="40"/>
      <c r="U15" s="40"/>
      <c r="V15" s="40"/>
      <c r="W15" s="40"/>
      <c r="X15" s="40"/>
      <c r="Y15" s="40"/>
      <c r="Z15" s="40"/>
    </row>
    <row r="16" spans="1:26" ht="15" thickBot="1" x14ac:dyDescent="0.35">
      <c r="A16" s="171" t="s">
        <v>139</v>
      </c>
      <c r="B16" s="172">
        <f t="shared" si="0"/>
        <v>0</v>
      </c>
      <c r="C16" s="170"/>
      <c r="D16" s="129"/>
      <c r="E16" s="130"/>
      <c r="F16" s="130"/>
      <c r="G16" s="130"/>
      <c r="H16" s="130"/>
      <c r="I16" s="130"/>
      <c r="J16" s="130"/>
      <c r="K16" s="130"/>
      <c r="L16" s="130"/>
      <c r="M16" s="131"/>
      <c r="N16" s="40"/>
      <c r="O16" s="40"/>
      <c r="P16" s="40"/>
      <c r="Q16" s="40"/>
      <c r="R16" s="40"/>
      <c r="S16" s="40"/>
      <c r="T16" s="40"/>
      <c r="U16" s="40"/>
      <c r="V16" s="40"/>
      <c r="W16" s="40"/>
      <c r="X16" s="40"/>
      <c r="Y16" s="40"/>
      <c r="Z16" s="40"/>
    </row>
    <row r="17" spans="1:26" ht="15" thickBot="1" x14ac:dyDescent="0.35">
      <c r="A17" s="40"/>
      <c r="B17" s="173"/>
      <c r="C17" s="170"/>
      <c r="D17" s="129"/>
      <c r="E17" s="130"/>
      <c r="F17" s="130"/>
      <c r="G17" s="130"/>
      <c r="H17" s="130"/>
      <c r="I17" s="130"/>
      <c r="J17" s="130"/>
      <c r="K17" s="130"/>
      <c r="L17" s="130"/>
      <c r="M17" s="131"/>
      <c r="N17" s="40"/>
      <c r="O17" s="40"/>
      <c r="P17" s="40"/>
      <c r="Q17" s="40"/>
      <c r="R17" s="40"/>
      <c r="S17" s="40"/>
      <c r="T17" s="40"/>
      <c r="U17" s="40"/>
      <c r="V17" s="40"/>
      <c r="W17" s="40"/>
      <c r="X17" s="40"/>
      <c r="Y17" s="40"/>
      <c r="Z17" s="40"/>
    </row>
    <row r="18" spans="1:26" ht="15" thickBot="1" x14ac:dyDescent="0.35">
      <c r="A18" s="166" t="s">
        <v>122</v>
      </c>
      <c r="B18" s="174">
        <f>SUM(D18:M18)</f>
        <v>0</v>
      </c>
      <c r="C18" s="170"/>
      <c r="D18" s="129"/>
      <c r="E18" s="130"/>
      <c r="F18" s="130"/>
      <c r="G18" s="130"/>
      <c r="H18" s="130"/>
      <c r="I18" s="130"/>
      <c r="J18" s="130"/>
      <c r="K18" s="130"/>
      <c r="L18" s="130"/>
      <c r="M18" s="131"/>
      <c r="N18" s="40"/>
      <c r="O18" s="40"/>
      <c r="P18" s="40"/>
      <c r="Q18" s="40"/>
      <c r="R18" s="40"/>
      <c r="S18" s="40"/>
      <c r="T18" s="40"/>
      <c r="U18" s="40"/>
      <c r="V18" s="40"/>
      <c r="W18" s="40"/>
      <c r="X18" s="40"/>
      <c r="Y18" s="40"/>
      <c r="Z18" s="40"/>
    </row>
    <row r="19" spans="1:26" ht="15" thickBot="1" x14ac:dyDescent="0.35">
      <c r="A19" s="40"/>
      <c r="B19" s="173"/>
      <c r="C19" s="170"/>
      <c r="D19" s="129"/>
      <c r="E19" s="130"/>
      <c r="F19" s="130"/>
      <c r="G19" s="130"/>
      <c r="H19" s="130"/>
      <c r="I19" s="130"/>
      <c r="J19" s="130"/>
      <c r="K19" s="130"/>
      <c r="L19" s="130"/>
      <c r="M19" s="131"/>
      <c r="N19" s="40"/>
      <c r="O19" s="40"/>
      <c r="P19" s="40"/>
      <c r="Q19" s="40"/>
      <c r="R19" s="40"/>
      <c r="S19" s="40"/>
      <c r="T19" s="40"/>
      <c r="U19" s="40"/>
      <c r="V19" s="40"/>
      <c r="W19" s="40"/>
      <c r="X19" s="40"/>
      <c r="Y19" s="40"/>
      <c r="Z19" s="40"/>
    </row>
    <row r="20" spans="1:26" ht="15" thickBot="1" x14ac:dyDescent="0.35">
      <c r="A20" s="166" t="s">
        <v>123</v>
      </c>
      <c r="B20" s="174">
        <f>SUM(D20:M20)</f>
        <v>0</v>
      </c>
      <c r="C20" s="170"/>
      <c r="D20" s="129"/>
      <c r="E20" s="130"/>
      <c r="F20" s="130"/>
      <c r="G20" s="130"/>
      <c r="H20" s="130"/>
      <c r="I20" s="130"/>
      <c r="J20" s="130"/>
      <c r="K20" s="130"/>
      <c r="L20" s="130"/>
      <c r="M20" s="131"/>
      <c r="N20" s="40"/>
      <c r="O20" s="40"/>
      <c r="P20" s="40"/>
      <c r="Q20" s="40"/>
      <c r="R20" s="40"/>
      <c r="S20" s="40"/>
      <c r="T20" s="40"/>
      <c r="U20" s="40"/>
      <c r="V20" s="40"/>
      <c r="W20" s="40"/>
      <c r="X20" s="40"/>
      <c r="Y20" s="40"/>
      <c r="Z20" s="40"/>
    </row>
    <row r="21" spans="1:26" ht="15" thickBot="1" x14ac:dyDescent="0.35">
      <c r="A21" s="40"/>
      <c r="B21" s="173"/>
      <c r="C21" s="170"/>
      <c r="D21" s="129"/>
      <c r="E21" s="130"/>
      <c r="F21" s="130"/>
      <c r="G21" s="130"/>
      <c r="H21" s="130"/>
      <c r="I21" s="130"/>
      <c r="J21" s="130"/>
      <c r="K21" s="130"/>
      <c r="L21" s="130"/>
      <c r="M21" s="131"/>
      <c r="N21" s="40"/>
      <c r="O21" s="40"/>
      <c r="P21" s="40"/>
      <c r="Q21" s="40"/>
      <c r="R21" s="40"/>
      <c r="S21" s="40"/>
      <c r="T21" s="40"/>
      <c r="U21" s="40"/>
      <c r="V21" s="40"/>
      <c r="W21" s="40"/>
      <c r="X21" s="40"/>
      <c r="Y21" s="40"/>
      <c r="Z21" s="40"/>
    </row>
    <row r="22" spans="1:26" ht="15" thickBot="1" x14ac:dyDescent="0.35">
      <c r="A22" s="166" t="s">
        <v>124</v>
      </c>
      <c r="B22" s="175">
        <f>SUM(D22:M22)</f>
        <v>0</v>
      </c>
      <c r="C22" s="170"/>
      <c r="D22" s="132"/>
      <c r="E22" s="133"/>
      <c r="F22" s="134"/>
      <c r="G22" s="133"/>
      <c r="H22" s="133"/>
      <c r="I22" s="133"/>
      <c r="J22" s="133"/>
      <c r="K22" s="133"/>
      <c r="L22" s="133"/>
      <c r="M22" s="135"/>
      <c r="N22" s="40"/>
      <c r="O22" s="40"/>
      <c r="P22" s="40"/>
      <c r="Q22" s="40"/>
      <c r="R22" s="40"/>
      <c r="S22" s="40"/>
      <c r="T22" s="40"/>
      <c r="U22" s="40"/>
      <c r="V22" s="40"/>
      <c r="W22" s="40"/>
      <c r="X22" s="40"/>
      <c r="Y22" s="40"/>
      <c r="Z22" s="40"/>
    </row>
    <row r="23" spans="1:26" x14ac:dyDescent="0.3">
      <c r="A23" s="176" t="s">
        <v>140</v>
      </c>
      <c r="B23" s="40"/>
      <c r="C23" s="40"/>
      <c r="N23" s="40"/>
      <c r="O23" s="40"/>
      <c r="P23" s="40"/>
      <c r="Q23" s="40"/>
      <c r="R23" s="40"/>
      <c r="S23" s="40"/>
      <c r="T23" s="40"/>
      <c r="U23" s="40"/>
      <c r="V23" s="40"/>
      <c r="W23" s="40"/>
      <c r="X23" s="40"/>
      <c r="Y23" s="40"/>
      <c r="Z23" s="40"/>
    </row>
    <row r="24" spans="1:26" x14ac:dyDescent="0.3">
      <c r="A24" s="40"/>
      <c r="B24" s="40"/>
      <c r="C24" s="40"/>
      <c r="N24" s="40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</row>
    <row r="25" spans="1:26" x14ac:dyDescent="0.3">
      <c r="A25" s="177" t="s">
        <v>141</v>
      </c>
      <c r="B25" s="176" t="s">
        <v>142</v>
      </c>
      <c r="C25" s="40"/>
      <c r="N25" s="40"/>
      <c r="O25" s="40"/>
      <c r="P25" s="40"/>
      <c r="Q25" s="40"/>
      <c r="R25" s="40"/>
      <c r="S25" s="40"/>
      <c r="T25" s="40"/>
      <c r="U25" s="40"/>
      <c r="V25" s="40"/>
      <c r="W25" s="40"/>
      <c r="X25" s="40"/>
      <c r="Y25" s="40"/>
      <c r="Z25" s="40"/>
    </row>
    <row r="26" spans="1:26" x14ac:dyDescent="0.3">
      <c r="A26" s="40"/>
      <c r="B26" s="40"/>
      <c r="C26" s="40"/>
      <c r="N26" s="40"/>
      <c r="O26" s="40"/>
      <c r="P26" s="40"/>
      <c r="Q26" s="40"/>
      <c r="R26" s="40"/>
      <c r="S26" s="40"/>
      <c r="T26" s="40"/>
      <c r="U26" s="40"/>
      <c r="V26" s="40"/>
      <c r="W26" s="40"/>
      <c r="X26" s="40"/>
      <c r="Y26" s="40"/>
      <c r="Z26" s="40"/>
    </row>
    <row r="27" spans="1:26" x14ac:dyDescent="0.3">
      <c r="A27" s="40"/>
      <c r="B27" s="40"/>
      <c r="C27" s="40"/>
      <c r="N27" s="40"/>
      <c r="O27" s="40"/>
      <c r="P27" s="40"/>
      <c r="Q27" s="40"/>
      <c r="R27" s="40"/>
      <c r="S27" s="40"/>
      <c r="T27" s="40"/>
      <c r="U27" s="40"/>
      <c r="V27" s="40"/>
      <c r="W27" s="40"/>
      <c r="X27" s="40"/>
      <c r="Y27" s="40"/>
      <c r="Z27" s="40"/>
    </row>
    <row r="28" spans="1:26" x14ac:dyDescent="0.3">
      <c r="A28" s="40"/>
      <c r="B28" s="40"/>
      <c r="C28" s="40"/>
      <c r="N28" s="40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Z28" s="40"/>
    </row>
    <row r="29" spans="1:26" x14ac:dyDescent="0.3">
      <c r="A29" s="40"/>
      <c r="B29" s="40"/>
      <c r="C29" s="40"/>
      <c r="N29" s="40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Z29" s="40"/>
    </row>
    <row r="30" spans="1:26" x14ac:dyDescent="0.3">
      <c r="A30" s="40"/>
      <c r="B30" s="40"/>
      <c r="C30" s="40"/>
      <c r="N30" s="40"/>
      <c r="O30" s="40"/>
      <c r="P30" s="40"/>
      <c r="Q30" s="40"/>
      <c r="R30" s="40"/>
      <c r="S30" s="40"/>
      <c r="T30" s="40"/>
      <c r="U30" s="40"/>
      <c r="V30" s="40"/>
      <c r="W30" s="40"/>
      <c r="X30" s="40"/>
      <c r="Y30" s="40"/>
      <c r="Z30" s="40"/>
    </row>
    <row r="31" spans="1:26" x14ac:dyDescent="0.3">
      <c r="A31" s="40"/>
      <c r="B31" s="40"/>
      <c r="C31" s="40"/>
      <c r="N31" s="40"/>
      <c r="O31" s="40"/>
      <c r="P31" s="40"/>
      <c r="Q31" s="40"/>
      <c r="R31" s="40"/>
      <c r="S31" s="40"/>
      <c r="T31" s="40"/>
      <c r="U31" s="40"/>
      <c r="V31" s="40"/>
      <c r="W31" s="40"/>
      <c r="X31" s="40"/>
      <c r="Y31" s="40"/>
      <c r="Z31" s="40"/>
    </row>
    <row r="32" spans="1:26" x14ac:dyDescent="0.3">
      <c r="A32" s="40"/>
      <c r="B32" s="40"/>
      <c r="C32" s="40"/>
      <c r="N32" s="40"/>
      <c r="O32" s="40"/>
      <c r="P32" s="40"/>
      <c r="Q32" s="40"/>
      <c r="R32" s="40"/>
      <c r="S32" s="40"/>
      <c r="T32" s="40"/>
      <c r="U32" s="40"/>
      <c r="V32" s="40"/>
      <c r="W32" s="40"/>
      <c r="X32" s="40"/>
      <c r="Y32" s="40"/>
      <c r="Z32" s="40"/>
    </row>
    <row r="33" spans="1:26" x14ac:dyDescent="0.3">
      <c r="A33" s="40"/>
      <c r="B33" s="40"/>
      <c r="C33" s="40"/>
      <c r="N33" s="40"/>
      <c r="O33" s="40"/>
      <c r="P33" s="40"/>
      <c r="Q33" s="40"/>
      <c r="R33" s="40"/>
      <c r="S33" s="40"/>
      <c r="T33" s="40"/>
      <c r="U33" s="40"/>
      <c r="V33" s="40"/>
      <c r="W33" s="40"/>
      <c r="X33" s="40"/>
      <c r="Y33" s="40"/>
      <c r="Z33" s="40"/>
    </row>
    <row r="34" spans="1:26" x14ac:dyDescent="0.3">
      <c r="A34" s="40"/>
      <c r="B34" s="40"/>
      <c r="C34" s="40"/>
      <c r="N34" s="40"/>
      <c r="O34" s="40"/>
      <c r="P34" s="40"/>
      <c r="Q34" s="40"/>
      <c r="R34" s="40"/>
      <c r="S34" s="40"/>
      <c r="T34" s="40"/>
      <c r="U34" s="40"/>
      <c r="V34" s="40"/>
      <c r="W34" s="40"/>
      <c r="X34" s="40"/>
      <c r="Y34" s="40"/>
      <c r="Z34" s="40"/>
    </row>
    <row r="35" spans="1:26" x14ac:dyDescent="0.3">
      <c r="A35" s="40"/>
      <c r="B35" s="40"/>
      <c r="C35" s="40"/>
      <c r="N35" s="40"/>
      <c r="O35" s="40"/>
      <c r="P35" s="40"/>
      <c r="Q35" s="40"/>
      <c r="R35" s="40"/>
      <c r="S35" s="40"/>
      <c r="T35" s="40"/>
      <c r="U35" s="40"/>
      <c r="V35" s="40"/>
      <c r="W35" s="40"/>
      <c r="X35" s="40"/>
      <c r="Y35" s="40"/>
      <c r="Z35" s="40"/>
    </row>
    <row r="36" spans="1:26" x14ac:dyDescent="0.3">
      <c r="A36" s="40"/>
      <c r="B36" s="40"/>
      <c r="C36" s="40"/>
      <c r="N36" s="40"/>
      <c r="O36" s="40"/>
      <c r="P36" s="40"/>
      <c r="Q36" s="40"/>
      <c r="R36" s="40"/>
      <c r="S36" s="40"/>
      <c r="T36" s="40"/>
      <c r="U36" s="40"/>
      <c r="V36" s="40"/>
      <c r="W36" s="40"/>
      <c r="X36" s="40"/>
      <c r="Y36" s="40"/>
      <c r="Z36" s="40"/>
    </row>
    <row r="37" spans="1:26" x14ac:dyDescent="0.3">
      <c r="A37" s="40"/>
      <c r="B37" s="40"/>
      <c r="C37" s="40"/>
      <c r="N37" s="40"/>
      <c r="O37" s="40"/>
      <c r="P37" s="40"/>
      <c r="Q37" s="40"/>
      <c r="R37" s="40"/>
      <c r="S37" s="40"/>
      <c r="T37" s="40"/>
      <c r="U37" s="40"/>
      <c r="V37" s="40"/>
      <c r="W37" s="40"/>
      <c r="X37" s="40"/>
      <c r="Y37" s="40"/>
      <c r="Z37" s="40"/>
    </row>
    <row r="38" spans="1:26" x14ac:dyDescent="0.3">
      <c r="A38" s="40"/>
      <c r="B38" s="40"/>
      <c r="C38" s="40"/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40"/>
      <c r="Y38" s="40"/>
      <c r="Z38" s="40"/>
    </row>
    <row r="39" spans="1:26" x14ac:dyDescent="0.3">
      <c r="A39" s="40"/>
      <c r="B39" s="40"/>
      <c r="C39" s="40"/>
      <c r="N39" s="40"/>
      <c r="O39" s="40"/>
      <c r="P39" s="40"/>
      <c r="Q39" s="40"/>
      <c r="R39" s="40"/>
      <c r="S39" s="40"/>
      <c r="T39" s="40"/>
      <c r="U39" s="40"/>
      <c r="V39" s="40"/>
      <c r="W39" s="40"/>
      <c r="X39" s="40"/>
      <c r="Y39" s="40"/>
      <c r="Z39" s="40"/>
    </row>
    <row r="40" spans="1:26" x14ac:dyDescent="0.3">
      <c r="A40" s="40"/>
      <c r="B40" s="40"/>
      <c r="C40" s="40"/>
      <c r="N40" s="40"/>
      <c r="O40" s="40"/>
      <c r="P40" s="40"/>
      <c r="Q40" s="40"/>
      <c r="R40" s="40"/>
      <c r="S40" s="40"/>
      <c r="T40" s="40"/>
      <c r="U40" s="40"/>
      <c r="V40" s="40"/>
      <c r="W40" s="40"/>
      <c r="X40" s="40"/>
      <c r="Y40" s="40"/>
      <c r="Z40" s="40"/>
    </row>
  </sheetData>
  <sheetProtection sheet="1" objects="1" scenarios="1"/>
  <protectedRanges>
    <protectedRange sqref="D7:M22" name="Plage1"/>
  </protectedRanges>
  <conditionalFormatting sqref="A7:A13 A15:A16">
    <cfRule type="cellIs" dxfId="59" priority="3" operator="equal">
      <formula>"GB"</formula>
    </cfRule>
  </conditionalFormatting>
  <conditionalFormatting sqref="A14">
    <cfRule type="cellIs" dxfId="58" priority="2" operator="equal">
      <formula>"GB"</formula>
    </cfRule>
  </conditionalFormatting>
  <conditionalFormatting sqref="B7:B22">
    <cfRule type="cellIs" dxfId="57" priority="1" operator="equal">
      <formula>0</formula>
    </cfRule>
  </conditionalFormatting>
  <hyperlinks>
    <hyperlink ref="F1" location="'SYNTHESE PREVI'!A1" display="RETOUR SYNTHESE" xr:uid="{3566A17A-3764-49AA-AFE3-283589F00364}"/>
  </hyperlinks>
  <pageMargins left="0.7" right="0.7" top="0.75" bottom="0.75" header="0.3" footer="0.3"/>
  <pageSetup paperSize="9" orientation="portrait" r:id="rId1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9C9834-0F65-41CA-B7D9-FF2833641A6D}">
  <sheetPr codeName="Feuil25"/>
  <dimension ref="A1:Z40"/>
  <sheetViews>
    <sheetView zoomScale="90" zoomScaleNormal="90" workbookViewId="0">
      <selection activeCell="C27" sqref="C27"/>
    </sheetView>
  </sheetViews>
  <sheetFormatPr baseColWidth="10" defaultColWidth="11.44140625" defaultRowHeight="14.4" x14ac:dyDescent="0.3"/>
  <cols>
    <col min="1" max="1" width="19.44140625" style="34" customWidth="1"/>
    <col min="2" max="2" width="14" style="34" customWidth="1"/>
    <col min="3" max="3" width="11.44140625" style="34"/>
    <col min="4" max="13" width="12.109375" style="34" customWidth="1"/>
    <col min="14" max="16384" width="11.44140625" style="34"/>
  </cols>
  <sheetData>
    <row r="1" spans="1:26" ht="15" thickBot="1" x14ac:dyDescent="0.35">
      <c r="A1" s="162" t="s">
        <v>127</v>
      </c>
      <c r="B1" s="39" t="str">
        <f ca="1">INDEX(ANALYTIQUES!A2:C56,MATCH(B3,ANALYTIQUES!A2:A56,0),2)</f>
        <v>CROUSIERE</v>
      </c>
      <c r="C1" s="40"/>
      <c r="D1" s="33" t="s">
        <v>128</v>
      </c>
      <c r="E1" s="34">
        <f ca="1">INDEX(ANALYTIQUES!A3:D56,MATCH(B3,ANALYTIQUES!A3:A56,0),4)</f>
        <v>0</v>
      </c>
      <c r="F1" s="125" t="s">
        <v>129</v>
      </c>
      <c r="N1" s="40"/>
      <c r="O1" s="40"/>
      <c r="P1" s="40"/>
      <c r="Q1" s="40"/>
      <c r="R1" s="40"/>
      <c r="S1" s="40"/>
      <c r="T1" s="40"/>
      <c r="U1" s="40"/>
      <c r="V1" s="40"/>
      <c r="W1" s="40"/>
      <c r="X1" s="40"/>
      <c r="Y1" s="40"/>
      <c r="Z1" s="40"/>
    </row>
    <row r="2" spans="1:26" ht="15" thickBot="1" x14ac:dyDescent="0.35">
      <c r="A2" s="162" t="s">
        <v>130</v>
      </c>
      <c r="B2" s="163">
        <f>'SYNTHESE PREVI'!D1</f>
        <v>2023</v>
      </c>
      <c r="C2" s="40"/>
      <c r="D2" s="34" t="s">
        <v>131</v>
      </c>
      <c r="N2" s="40"/>
      <c r="O2" s="40"/>
      <c r="P2" s="40"/>
      <c r="Q2" s="40"/>
      <c r="R2" s="40"/>
      <c r="S2" s="40"/>
      <c r="T2" s="40"/>
      <c r="U2" s="40"/>
      <c r="V2" s="40"/>
      <c r="W2" s="40"/>
      <c r="X2" s="40"/>
      <c r="Y2" s="40"/>
      <c r="Z2" s="40"/>
    </row>
    <row r="3" spans="1:26" ht="15" thickBot="1" x14ac:dyDescent="0.35">
      <c r="A3" s="162" t="s">
        <v>132</v>
      </c>
      <c r="B3" s="164" t="str">
        <f ca="1">RIGHT(CELL("filename",A1),LEN(CELL("filename",A1))-SEARCH("]",CELL("filename",A1)))</f>
        <v>9284CR</v>
      </c>
      <c r="C3" s="40"/>
      <c r="N3" s="40"/>
      <c r="O3" s="40"/>
      <c r="P3" s="40"/>
      <c r="Q3" s="40"/>
      <c r="R3" s="40"/>
      <c r="S3" s="40"/>
      <c r="T3" s="40"/>
      <c r="U3" s="40"/>
      <c r="V3" s="40"/>
      <c r="W3" s="40"/>
      <c r="X3" s="40"/>
      <c r="Y3" s="40"/>
      <c r="Z3" s="40"/>
    </row>
    <row r="4" spans="1:26" ht="15" thickBot="1" x14ac:dyDescent="0.35">
      <c r="A4" s="162" t="s">
        <v>133</v>
      </c>
      <c r="B4" s="165" t="str">
        <f ca="1">INDEX(ANALYTIQUES!A3:C56,MATCH(B3,ANALYTIQUES!A3:A56,0),3)</f>
        <v>à modifier dans "ANALYTIQUES"</v>
      </c>
      <c r="C4" s="40"/>
      <c r="N4" s="40"/>
      <c r="O4" s="40"/>
      <c r="P4" s="40"/>
      <c r="Q4" s="40"/>
      <c r="R4" s="40"/>
      <c r="S4" s="40"/>
      <c r="T4" s="40"/>
      <c r="U4" s="40"/>
      <c r="V4" s="40"/>
      <c r="W4" s="40"/>
      <c r="X4" s="40"/>
      <c r="Y4" s="40"/>
      <c r="Z4" s="40"/>
    </row>
    <row r="5" spans="1:26" ht="15" thickBot="1" x14ac:dyDescent="0.35">
      <c r="A5" s="40"/>
      <c r="B5" s="40"/>
      <c r="C5" s="40"/>
      <c r="N5" s="40"/>
      <c r="O5" s="40"/>
      <c r="P5" s="40"/>
      <c r="Q5" s="40"/>
      <c r="R5" s="40"/>
      <c r="S5" s="40"/>
      <c r="T5" s="40"/>
      <c r="U5" s="40"/>
      <c r="V5" s="40"/>
      <c r="W5" s="40"/>
      <c r="X5" s="40"/>
      <c r="Y5" s="40"/>
      <c r="Z5" s="40"/>
    </row>
    <row r="6" spans="1:26" ht="32.4" customHeight="1" thickBot="1" x14ac:dyDescent="0.35">
      <c r="A6" s="166" t="s">
        <v>134</v>
      </c>
      <c r="B6" s="167" t="s">
        <v>147</v>
      </c>
      <c r="C6" s="40"/>
      <c r="D6" s="126" t="s">
        <v>87</v>
      </c>
      <c r="E6" s="127" t="s">
        <v>88</v>
      </c>
      <c r="F6" s="127" t="s">
        <v>89</v>
      </c>
      <c r="G6" s="127" t="s">
        <v>136</v>
      </c>
      <c r="H6" s="127" t="s">
        <v>137</v>
      </c>
      <c r="I6" s="127" t="s">
        <v>92</v>
      </c>
      <c r="J6" s="127" t="s">
        <v>93</v>
      </c>
      <c r="K6" s="127" t="s">
        <v>94</v>
      </c>
      <c r="L6" s="128" t="s">
        <v>95</v>
      </c>
      <c r="M6" s="128" t="s">
        <v>96</v>
      </c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</row>
    <row r="7" spans="1:26" x14ac:dyDescent="0.3">
      <c r="A7" s="168" t="s">
        <v>112</v>
      </c>
      <c r="B7" s="169">
        <f>SUM(D7:M7)</f>
        <v>0</v>
      </c>
      <c r="C7" s="170"/>
      <c r="D7" s="129"/>
      <c r="E7" s="130"/>
      <c r="F7" s="130"/>
      <c r="G7" s="130"/>
      <c r="H7" s="130"/>
      <c r="I7" s="130"/>
      <c r="J7" s="130"/>
      <c r="K7" s="130"/>
      <c r="L7" s="130"/>
      <c r="M7" s="131"/>
      <c r="N7" s="40"/>
      <c r="O7" s="40"/>
      <c r="P7" s="40"/>
      <c r="Q7" s="40"/>
      <c r="R7" s="40"/>
      <c r="S7" s="40"/>
      <c r="T7" s="40"/>
      <c r="U7" s="40"/>
      <c r="V7" s="40"/>
      <c r="W7" s="40"/>
      <c r="X7" s="40"/>
      <c r="Y7" s="40"/>
      <c r="Z7" s="40"/>
    </row>
    <row r="8" spans="1:26" x14ac:dyDescent="0.3">
      <c r="A8" s="168" t="s">
        <v>113</v>
      </c>
      <c r="B8" s="169">
        <f t="shared" ref="B8:B16" si="0">SUM(D8:M8)</f>
        <v>0</v>
      </c>
      <c r="C8" s="170"/>
      <c r="D8" s="129"/>
      <c r="E8" s="130"/>
      <c r="F8" s="130"/>
      <c r="G8" s="130"/>
      <c r="H8" s="130"/>
      <c r="I8" s="130"/>
      <c r="J8" s="130"/>
      <c r="K8" s="130"/>
      <c r="L8" s="130"/>
      <c r="M8" s="131"/>
      <c r="N8" s="40"/>
      <c r="O8" s="40"/>
      <c r="P8" s="40"/>
      <c r="Q8" s="40"/>
      <c r="R8" s="40"/>
      <c r="S8" s="40"/>
      <c r="T8" s="40"/>
      <c r="U8" s="40"/>
      <c r="V8" s="40"/>
      <c r="W8" s="40"/>
      <c r="X8" s="40"/>
      <c r="Y8" s="40"/>
      <c r="Z8" s="40"/>
    </row>
    <row r="9" spans="1:26" x14ac:dyDescent="0.3">
      <c r="A9" s="168" t="s">
        <v>114</v>
      </c>
      <c r="B9" s="169">
        <f t="shared" si="0"/>
        <v>0</v>
      </c>
      <c r="C9" s="170"/>
      <c r="D9" s="129"/>
      <c r="E9" s="130"/>
      <c r="F9" s="130"/>
      <c r="G9" s="130"/>
      <c r="H9" s="130"/>
      <c r="I9" s="130"/>
      <c r="J9" s="130"/>
      <c r="K9" s="130"/>
      <c r="L9" s="130"/>
      <c r="M9" s="131"/>
      <c r="N9" s="40"/>
      <c r="O9" s="40"/>
      <c r="P9" s="40"/>
      <c r="Q9" s="40"/>
      <c r="R9" s="40"/>
      <c r="S9" s="40"/>
      <c r="T9" s="40"/>
      <c r="U9" s="40"/>
      <c r="V9" s="40"/>
      <c r="W9" s="40"/>
      <c r="X9" s="40"/>
      <c r="Y9" s="40"/>
      <c r="Z9" s="40"/>
    </row>
    <row r="10" spans="1:26" x14ac:dyDescent="0.3">
      <c r="A10" s="168" t="s">
        <v>115</v>
      </c>
      <c r="B10" s="169">
        <f t="shared" si="0"/>
        <v>0</v>
      </c>
      <c r="C10" s="170"/>
      <c r="D10" s="129"/>
      <c r="E10" s="130"/>
      <c r="F10" s="130"/>
      <c r="G10" s="130"/>
      <c r="H10" s="130"/>
      <c r="I10" s="130"/>
      <c r="J10" s="130"/>
      <c r="K10" s="130"/>
      <c r="L10" s="130"/>
      <c r="M10" s="131"/>
      <c r="N10" s="40"/>
      <c r="O10" s="40"/>
      <c r="P10" s="40"/>
      <c r="Q10" s="40"/>
      <c r="R10" s="40"/>
      <c r="S10" s="40"/>
      <c r="T10" s="40"/>
      <c r="U10" s="40"/>
      <c r="V10" s="40"/>
      <c r="W10" s="40"/>
      <c r="X10" s="40"/>
      <c r="Y10" s="40"/>
      <c r="Z10" s="40"/>
    </row>
    <row r="11" spans="1:26" x14ac:dyDescent="0.3">
      <c r="A11" s="168" t="s">
        <v>116</v>
      </c>
      <c r="B11" s="169">
        <f t="shared" si="0"/>
        <v>0</v>
      </c>
      <c r="C11" s="170"/>
      <c r="D11" s="129"/>
      <c r="E11" s="130"/>
      <c r="F11" s="130"/>
      <c r="G11" s="130"/>
      <c r="H11" s="130"/>
      <c r="I11" s="130"/>
      <c r="J11" s="130"/>
      <c r="K11" s="130"/>
      <c r="L11" s="130"/>
      <c r="M11" s="131"/>
      <c r="N11" s="40"/>
      <c r="O11" s="40"/>
      <c r="P11" s="40"/>
      <c r="Q11" s="40"/>
      <c r="R11" s="40"/>
      <c r="S11" s="40"/>
      <c r="T11" s="40"/>
      <c r="U11" s="40"/>
      <c r="V11" s="40"/>
      <c r="W11" s="40"/>
      <c r="X11" s="40"/>
      <c r="Y11" s="40"/>
      <c r="Z11" s="40"/>
    </row>
    <row r="12" spans="1:26" x14ac:dyDescent="0.3">
      <c r="A12" s="168" t="s">
        <v>117</v>
      </c>
      <c r="B12" s="169">
        <f t="shared" si="0"/>
        <v>0</v>
      </c>
      <c r="C12" s="170"/>
      <c r="D12" s="129"/>
      <c r="E12" s="130"/>
      <c r="F12" s="130"/>
      <c r="G12" s="130"/>
      <c r="H12" s="130"/>
      <c r="I12" s="130"/>
      <c r="J12" s="130"/>
      <c r="K12" s="130"/>
      <c r="L12" s="130"/>
      <c r="M12" s="131"/>
      <c r="N12" s="40"/>
      <c r="O12" s="40"/>
      <c r="P12" s="40"/>
      <c r="Q12" s="40"/>
      <c r="R12" s="40"/>
      <c r="S12" s="40"/>
      <c r="T12" s="40"/>
      <c r="U12" s="40"/>
      <c r="V12" s="40"/>
      <c r="W12" s="40"/>
      <c r="X12" s="40"/>
      <c r="Y12" s="40"/>
      <c r="Z12" s="40"/>
    </row>
    <row r="13" spans="1:26" x14ac:dyDescent="0.3">
      <c r="A13" s="168" t="s">
        <v>118</v>
      </c>
      <c r="B13" s="169">
        <f t="shared" si="0"/>
        <v>0</v>
      </c>
      <c r="C13" s="170"/>
      <c r="D13" s="129"/>
      <c r="E13" s="130"/>
      <c r="F13" s="130"/>
      <c r="G13" s="130"/>
      <c r="H13" s="130"/>
      <c r="I13" s="130"/>
      <c r="J13" s="130"/>
      <c r="K13" s="130"/>
      <c r="L13" s="130"/>
      <c r="M13" s="131"/>
      <c r="N13" s="40"/>
      <c r="O13" s="40"/>
      <c r="P13" s="40"/>
      <c r="Q13" s="40"/>
      <c r="R13" s="40"/>
      <c r="S13" s="40"/>
      <c r="T13" s="40"/>
      <c r="U13" s="40"/>
      <c r="V13" s="40"/>
      <c r="W13" s="40"/>
      <c r="X13" s="40"/>
      <c r="Y13" s="40"/>
      <c r="Z13" s="40"/>
    </row>
    <row r="14" spans="1:26" x14ac:dyDescent="0.3">
      <c r="A14" s="168" t="s">
        <v>138</v>
      </c>
      <c r="B14" s="169">
        <f t="shared" si="0"/>
        <v>0</v>
      </c>
      <c r="C14" s="170"/>
      <c r="D14" s="129"/>
      <c r="E14" s="130"/>
      <c r="F14" s="130"/>
      <c r="G14" s="130"/>
      <c r="H14" s="130"/>
      <c r="I14" s="130"/>
      <c r="J14" s="130"/>
      <c r="K14" s="130"/>
      <c r="L14" s="130"/>
      <c r="M14" s="131"/>
      <c r="N14" s="40"/>
      <c r="O14" s="40"/>
      <c r="P14" s="40"/>
      <c r="Q14" s="40"/>
      <c r="R14" s="40"/>
      <c r="S14" s="40"/>
      <c r="T14" s="40"/>
      <c r="U14" s="40"/>
      <c r="V14" s="40"/>
      <c r="W14" s="40"/>
      <c r="X14" s="40"/>
      <c r="Y14" s="40"/>
      <c r="Z14" s="40"/>
    </row>
    <row r="15" spans="1:26" x14ac:dyDescent="0.3">
      <c r="A15" s="168" t="s">
        <v>120</v>
      </c>
      <c r="B15" s="169">
        <f t="shared" si="0"/>
        <v>0</v>
      </c>
      <c r="C15" s="170"/>
      <c r="D15" s="129"/>
      <c r="E15" s="130"/>
      <c r="F15" s="130"/>
      <c r="G15" s="130"/>
      <c r="H15" s="130"/>
      <c r="I15" s="130"/>
      <c r="J15" s="130"/>
      <c r="K15" s="130"/>
      <c r="L15" s="130"/>
      <c r="M15" s="131"/>
      <c r="N15" s="40"/>
      <c r="O15" s="40"/>
      <c r="P15" s="40"/>
      <c r="Q15" s="40"/>
      <c r="R15" s="40"/>
      <c r="S15" s="40"/>
      <c r="T15" s="40"/>
      <c r="U15" s="40"/>
      <c r="V15" s="40"/>
      <c r="W15" s="40"/>
      <c r="X15" s="40"/>
      <c r="Y15" s="40"/>
      <c r="Z15" s="40"/>
    </row>
    <row r="16" spans="1:26" ht="15" thickBot="1" x14ac:dyDescent="0.35">
      <c r="A16" s="171" t="s">
        <v>139</v>
      </c>
      <c r="B16" s="172">
        <f t="shared" si="0"/>
        <v>0</v>
      </c>
      <c r="C16" s="170"/>
      <c r="D16" s="129"/>
      <c r="E16" s="130"/>
      <c r="F16" s="130"/>
      <c r="G16" s="130"/>
      <c r="H16" s="130"/>
      <c r="I16" s="130"/>
      <c r="J16" s="130"/>
      <c r="K16" s="130"/>
      <c r="L16" s="130"/>
      <c r="M16" s="131"/>
      <c r="N16" s="40"/>
      <c r="O16" s="40"/>
      <c r="P16" s="40"/>
      <c r="Q16" s="40"/>
      <c r="R16" s="40"/>
      <c r="S16" s="40"/>
      <c r="T16" s="40"/>
      <c r="U16" s="40"/>
      <c r="V16" s="40"/>
      <c r="W16" s="40"/>
      <c r="X16" s="40"/>
      <c r="Y16" s="40"/>
      <c r="Z16" s="40"/>
    </row>
    <row r="17" spans="1:26" ht="15" thickBot="1" x14ac:dyDescent="0.35">
      <c r="A17" s="40"/>
      <c r="B17" s="173"/>
      <c r="C17" s="170"/>
      <c r="D17" s="129"/>
      <c r="E17" s="130"/>
      <c r="F17" s="130"/>
      <c r="G17" s="130"/>
      <c r="H17" s="130"/>
      <c r="I17" s="130"/>
      <c r="J17" s="130"/>
      <c r="K17" s="130"/>
      <c r="L17" s="130"/>
      <c r="M17" s="131"/>
      <c r="N17" s="40"/>
      <c r="O17" s="40"/>
      <c r="P17" s="40"/>
      <c r="Q17" s="40"/>
      <c r="R17" s="40"/>
      <c r="S17" s="40"/>
      <c r="T17" s="40"/>
      <c r="U17" s="40"/>
      <c r="V17" s="40"/>
      <c r="W17" s="40"/>
      <c r="X17" s="40"/>
      <c r="Y17" s="40"/>
      <c r="Z17" s="40"/>
    </row>
    <row r="18" spans="1:26" ht="15" thickBot="1" x14ac:dyDescent="0.35">
      <c r="A18" s="166" t="s">
        <v>122</v>
      </c>
      <c r="B18" s="174">
        <f>SUM(D18:M18)</f>
        <v>0</v>
      </c>
      <c r="C18" s="170"/>
      <c r="D18" s="129"/>
      <c r="E18" s="130"/>
      <c r="F18" s="130"/>
      <c r="G18" s="130"/>
      <c r="H18" s="130"/>
      <c r="I18" s="130"/>
      <c r="J18" s="130"/>
      <c r="K18" s="130"/>
      <c r="L18" s="130"/>
      <c r="M18" s="131"/>
      <c r="N18" s="40"/>
      <c r="O18" s="40"/>
      <c r="P18" s="40"/>
      <c r="Q18" s="40"/>
      <c r="R18" s="40"/>
      <c r="S18" s="40"/>
      <c r="T18" s="40"/>
      <c r="U18" s="40"/>
      <c r="V18" s="40"/>
      <c r="W18" s="40"/>
      <c r="X18" s="40"/>
      <c r="Y18" s="40"/>
      <c r="Z18" s="40"/>
    </row>
    <row r="19" spans="1:26" ht="15" thickBot="1" x14ac:dyDescent="0.35">
      <c r="A19" s="40"/>
      <c r="B19" s="173"/>
      <c r="C19" s="170"/>
      <c r="D19" s="129"/>
      <c r="E19" s="130"/>
      <c r="F19" s="130"/>
      <c r="G19" s="130"/>
      <c r="H19" s="130"/>
      <c r="I19" s="130"/>
      <c r="J19" s="130"/>
      <c r="K19" s="130"/>
      <c r="L19" s="130"/>
      <c r="M19" s="131"/>
      <c r="N19" s="40"/>
      <c r="O19" s="40"/>
      <c r="P19" s="40"/>
      <c r="Q19" s="40"/>
      <c r="R19" s="40"/>
      <c r="S19" s="40"/>
      <c r="T19" s="40"/>
      <c r="U19" s="40"/>
      <c r="V19" s="40"/>
      <c r="W19" s="40"/>
      <c r="X19" s="40"/>
      <c r="Y19" s="40"/>
      <c r="Z19" s="40"/>
    </row>
    <row r="20" spans="1:26" ht="15" thickBot="1" x14ac:dyDescent="0.35">
      <c r="A20" s="166" t="s">
        <v>123</v>
      </c>
      <c r="B20" s="174">
        <f>SUM(D20:M20)</f>
        <v>0</v>
      </c>
      <c r="C20" s="170"/>
      <c r="D20" s="129"/>
      <c r="E20" s="130"/>
      <c r="F20" s="130"/>
      <c r="G20" s="130"/>
      <c r="H20" s="130"/>
      <c r="I20" s="130"/>
      <c r="J20" s="130"/>
      <c r="K20" s="130"/>
      <c r="L20" s="130"/>
      <c r="M20" s="131"/>
      <c r="N20" s="40"/>
      <c r="O20" s="40"/>
      <c r="P20" s="40"/>
      <c r="Q20" s="40"/>
      <c r="R20" s="40"/>
      <c r="S20" s="40"/>
      <c r="T20" s="40"/>
      <c r="U20" s="40"/>
      <c r="V20" s="40"/>
      <c r="W20" s="40"/>
      <c r="X20" s="40"/>
      <c r="Y20" s="40"/>
      <c r="Z20" s="40"/>
    </row>
    <row r="21" spans="1:26" ht="15" thickBot="1" x14ac:dyDescent="0.35">
      <c r="A21" s="40"/>
      <c r="B21" s="173"/>
      <c r="C21" s="170"/>
      <c r="D21" s="129"/>
      <c r="E21" s="130"/>
      <c r="F21" s="130"/>
      <c r="G21" s="130"/>
      <c r="H21" s="130"/>
      <c r="I21" s="130"/>
      <c r="J21" s="130"/>
      <c r="K21" s="130"/>
      <c r="L21" s="130"/>
      <c r="M21" s="131"/>
      <c r="N21" s="40"/>
      <c r="O21" s="40"/>
      <c r="P21" s="40"/>
      <c r="Q21" s="40"/>
      <c r="R21" s="40"/>
      <c r="S21" s="40"/>
      <c r="T21" s="40"/>
      <c r="U21" s="40"/>
      <c r="V21" s="40"/>
      <c r="W21" s="40"/>
      <c r="X21" s="40"/>
      <c r="Y21" s="40"/>
      <c r="Z21" s="40"/>
    </row>
    <row r="22" spans="1:26" ht="15" thickBot="1" x14ac:dyDescent="0.35">
      <c r="A22" s="166" t="s">
        <v>124</v>
      </c>
      <c r="B22" s="175">
        <f>SUM(D22:M22)</f>
        <v>0</v>
      </c>
      <c r="C22" s="170"/>
      <c r="D22" s="132"/>
      <c r="E22" s="133"/>
      <c r="F22" s="134"/>
      <c r="G22" s="133"/>
      <c r="H22" s="133"/>
      <c r="I22" s="133"/>
      <c r="J22" s="133"/>
      <c r="K22" s="133"/>
      <c r="L22" s="133"/>
      <c r="M22" s="135"/>
      <c r="N22" s="40"/>
      <c r="O22" s="40"/>
      <c r="P22" s="40"/>
      <c r="Q22" s="40"/>
      <c r="R22" s="40"/>
      <c r="S22" s="40"/>
      <c r="T22" s="40"/>
      <c r="U22" s="40"/>
      <c r="V22" s="40"/>
      <c r="W22" s="40"/>
      <c r="X22" s="40"/>
      <c r="Y22" s="40"/>
      <c r="Z22" s="40"/>
    </row>
    <row r="23" spans="1:26" x14ac:dyDescent="0.3">
      <c r="A23" s="176" t="s">
        <v>140</v>
      </c>
      <c r="B23" s="40"/>
      <c r="C23" s="40"/>
      <c r="N23" s="40"/>
      <c r="O23" s="40"/>
      <c r="P23" s="40"/>
      <c r="Q23" s="40"/>
      <c r="R23" s="40"/>
      <c r="S23" s="40"/>
      <c r="T23" s="40"/>
      <c r="U23" s="40"/>
      <c r="V23" s="40"/>
      <c r="W23" s="40"/>
      <c r="X23" s="40"/>
      <c r="Y23" s="40"/>
      <c r="Z23" s="40"/>
    </row>
    <row r="24" spans="1:26" x14ac:dyDescent="0.3">
      <c r="A24" s="40"/>
      <c r="B24" s="40"/>
      <c r="C24" s="40"/>
      <c r="N24" s="40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</row>
    <row r="25" spans="1:26" x14ac:dyDescent="0.3">
      <c r="A25" s="177" t="s">
        <v>141</v>
      </c>
      <c r="B25" s="176" t="s">
        <v>142</v>
      </c>
      <c r="C25" s="40"/>
      <c r="N25" s="40"/>
      <c r="O25" s="40"/>
      <c r="P25" s="40"/>
      <c r="Q25" s="40"/>
      <c r="R25" s="40"/>
      <c r="S25" s="40"/>
      <c r="T25" s="40"/>
      <c r="U25" s="40"/>
      <c r="V25" s="40"/>
      <c r="W25" s="40"/>
      <c r="X25" s="40"/>
      <c r="Y25" s="40"/>
      <c r="Z25" s="40"/>
    </row>
    <row r="26" spans="1:26" x14ac:dyDescent="0.3">
      <c r="A26" s="40"/>
      <c r="B26" s="40"/>
      <c r="C26" s="40"/>
      <c r="N26" s="40"/>
      <c r="O26" s="40"/>
      <c r="P26" s="40"/>
      <c r="Q26" s="40"/>
      <c r="R26" s="40"/>
      <c r="S26" s="40"/>
      <c r="T26" s="40"/>
      <c r="U26" s="40"/>
      <c r="V26" s="40"/>
      <c r="W26" s="40"/>
      <c r="X26" s="40"/>
      <c r="Y26" s="40"/>
      <c r="Z26" s="40"/>
    </row>
    <row r="27" spans="1:26" x14ac:dyDescent="0.3">
      <c r="A27" s="40"/>
      <c r="B27" s="40"/>
      <c r="C27" s="40"/>
      <c r="N27" s="40"/>
      <c r="O27" s="40"/>
      <c r="P27" s="40"/>
      <c r="Q27" s="40"/>
      <c r="R27" s="40"/>
      <c r="S27" s="40"/>
      <c r="T27" s="40"/>
      <c r="U27" s="40"/>
      <c r="V27" s="40"/>
      <c r="W27" s="40"/>
      <c r="X27" s="40"/>
      <c r="Y27" s="40"/>
      <c r="Z27" s="40"/>
    </row>
    <row r="28" spans="1:26" x14ac:dyDescent="0.3">
      <c r="A28" s="40"/>
      <c r="B28" s="40"/>
      <c r="C28" s="40"/>
      <c r="N28" s="40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Z28" s="40"/>
    </row>
    <row r="29" spans="1:26" x14ac:dyDescent="0.3">
      <c r="A29" s="40"/>
      <c r="B29" s="40"/>
      <c r="C29" s="40"/>
      <c r="N29" s="40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Z29" s="40"/>
    </row>
    <row r="30" spans="1:26" x14ac:dyDescent="0.3">
      <c r="A30" s="40"/>
      <c r="B30" s="40"/>
      <c r="C30" s="40"/>
      <c r="N30" s="40"/>
      <c r="O30" s="40"/>
      <c r="P30" s="40"/>
      <c r="Q30" s="40"/>
      <c r="R30" s="40"/>
      <c r="S30" s="40"/>
      <c r="T30" s="40"/>
      <c r="U30" s="40"/>
      <c r="V30" s="40"/>
      <c r="W30" s="40"/>
      <c r="X30" s="40"/>
      <c r="Y30" s="40"/>
      <c r="Z30" s="40"/>
    </row>
    <row r="31" spans="1:26" x14ac:dyDescent="0.3">
      <c r="A31" s="40"/>
      <c r="B31" s="40"/>
      <c r="C31" s="40"/>
      <c r="N31" s="40"/>
      <c r="O31" s="40"/>
      <c r="P31" s="40"/>
      <c r="Q31" s="40"/>
      <c r="R31" s="40"/>
      <c r="S31" s="40"/>
      <c r="T31" s="40"/>
      <c r="U31" s="40"/>
      <c r="V31" s="40"/>
      <c r="W31" s="40"/>
      <c r="X31" s="40"/>
      <c r="Y31" s="40"/>
      <c r="Z31" s="40"/>
    </row>
    <row r="32" spans="1:26" x14ac:dyDescent="0.3">
      <c r="A32" s="40"/>
      <c r="B32" s="40"/>
      <c r="C32" s="40"/>
      <c r="N32" s="40"/>
      <c r="O32" s="40"/>
      <c r="P32" s="40"/>
      <c r="Q32" s="40"/>
      <c r="R32" s="40"/>
      <c r="S32" s="40"/>
      <c r="T32" s="40"/>
      <c r="U32" s="40"/>
      <c r="V32" s="40"/>
      <c r="W32" s="40"/>
      <c r="X32" s="40"/>
      <c r="Y32" s="40"/>
      <c r="Z32" s="40"/>
    </row>
    <row r="33" spans="1:26" x14ac:dyDescent="0.3">
      <c r="A33" s="40"/>
      <c r="B33" s="40"/>
      <c r="C33" s="40"/>
      <c r="N33" s="40"/>
      <c r="O33" s="40"/>
      <c r="P33" s="40"/>
      <c r="Q33" s="40"/>
      <c r="R33" s="40"/>
      <c r="S33" s="40"/>
      <c r="T33" s="40"/>
      <c r="U33" s="40"/>
      <c r="V33" s="40"/>
      <c r="W33" s="40"/>
      <c r="X33" s="40"/>
      <c r="Y33" s="40"/>
      <c r="Z33" s="40"/>
    </row>
    <row r="34" spans="1:26" x14ac:dyDescent="0.3">
      <c r="A34" s="40"/>
      <c r="B34" s="40"/>
      <c r="C34" s="40"/>
      <c r="N34" s="40"/>
      <c r="O34" s="40"/>
      <c r="P34" s="40"/>
      <c r="Q34" s="40"/>
      <c r="R34" s="40"/>
      <c r="S34" s="40"/>
      <c r="T34" s="40"/>
      <c r="U34" s="40"/>
      <c r="V34" s="40"/>
      <c r="W34" s="40"/>
      <c r="X34" s="40"/>
      <c r="Y34" s="40"/>
      <c r="Z34" s="40"/>
    </row>
    <row r="35" spans="1:26" x14ac:dyDescent="0.3">
      <c r="A35" s="40"/>
      <c r="B35" s="40"/>
      <c r="C35" s="40"/>
      <c r="N35" s="40"/>
      <c r="O35" s="40"/>
      <c r="P35" s="40"/>
      <c r="Q35" s="40"/>
      <c r="R35" s="40"/>
      <c r="S35" s="40"/>
      <c r="T35" s="40"/>
      <c r="U35" s="40"/>
      <c r="V35" s="40"/>
      <c r="W35" s="40"/>
      <c r="X35" s="40"/>
      <c r="Y35" s="40"/>
      <c r="Z35" s="40"/>
    </row>
    <row r="36" spans="1:26" x14ac:dyDescent="0.3">
      <c r="A36" s="40"/>
      <c r="B36" s="40"/>
      <c r="C36" s="40"/>
      <c r="N36" s="40"/>
      <c r="O36" s="40"/>
      <c r="P36" s="40"/>
      <c r="Q36" s="40"/>
      <c r="R36" s="40"/>
      <c r="S36" s="40"/>
      <c r="T36" s="40"/>
      <c r="U36" s="40"/>
      <c r="V36" s="40"/>
      <c r="W36" s="40"/>
      <c r="X36" s="40"/>
      <c r="Y36" s="40"/>
      <c r="Z36" s="40"/>
    </row>
    <row r="37" spans="1:26" x14ac:dyDescent="0.3">
      <c r="A37" s="40"/>
      <c r="B37" s="40"/>
      <c r="C37" s="40"/>
      <c r="N37" s="40"/>
      <c r="O37" s="40"/>
      <c r="P37" s="40"/>
      <c r="Q37" s="40"/>
      <c r="R37" s="40"/>
      <c r="S37" s="40"/>
      <c r="T37" s="40"/>
      <c r="U37" s="40"/>
      <c r="V37" s="40"/>
      <c r="W37" s="40"/>
      <c r="X37" s="40"/>
      <c r="Y37" s="40"/>
      <c r="Z37" s="40"/>
    </row>
    <row r="38" spans="1:26" x14ac:dyDescent="0.3">
      <c r="A38" s="40"/>
      <c r="B38" s="40"/>
      <c r="C38" s="40"/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40"/>
      <c r="Y38" s="40"/>
      <c r="Z38" s="40"/>
    </row>
    <row r="39" spans="1:26" x14ac:dyDescent="0.3">
      <c r="A39" s="40"/>
      <c r="B39" s="40"/>
      <c r="C39" s="40"/>
      <c r="N39" s="40"/>
      <c r="O39" s="40"/>
      <c r="P39" s="40"/>
      <c r="Q39" s="40"/>
      <c r="R39" s="40"/>
      <c r="S39" s="40"/>
      <c r="T39" s="40"/>
      <c r="U39" s="40"/>
      <c r="V39" s="40"/>
      <c r="W39" s="40"/>
      <c r="X39" s="40"/>
      <c r="Y39" s="40"/>
      <c r="Z39" s="40"/>
    </row>
    <row r="40" spans="1:26" x14ac:dyDescent="0.3">
      <c r="A40" s="40"/>
      <c r="B40" s="40"/>
      <c r="C40" s="40"/>
      <c r="N40" s="40"/>
      <c r="O40" s="40"/>
      <c r="P40" s="40"/>
      <c r="Q40" s="40"/>
      <c r="R40" s="40"/>
      <c r="S40" s="40"/>
      <c r="T40" s="40"/>
      <c r="U40" s="40"/>
      <c r="V40" s="40"/>
      <c r="W40" s="40"/>
      <c r="X40" s="40"/>
      <c r="Y40" s="40"/>
      <c r="Z40" s="40"/>
    </row>
  </sheetData>
  <sheetProtection sheet="1" objects="1" scenarios="1"/>
  <protectedRanges>
    <protectedRange sqref="D7:M22" name="Plage1"/>
  </protectedRanges>
  <conditionalFormatting sqref="A7:A13 A15:A16">
    <cfRule type="cellIs" dxfId="56" priority="3" operator="equal">
      <formula>"GB"</formula>
    </cfRule>
  </conditionalFormatting>
  <conditionalFormatting sqref="A14">
    <cfRule type="cellIs" dxfId="55" priority="2" operator="equal">
      <formula>"GB"</formula>
    </cfRule>
  </conditionalFormatting>
  <conditionalFormatting sqref="B7:B22">
    <cfRule type="cellIs" dxfId="54" priority="1" operator="equal">
      <formula>0</formula>
    </cfRule>
  </conditionalFormatting>
  <hyperlinks>
    <hyperlink ref="F1" location="'SYNTHESE PREVI'!A1" display="RETOUR SYNTHESE" xr:uid="{6CB3C9B2-94F9-41F6-9D5D-9342C9E23B20}"/>
  </hyperlinks>
  <pageMargins left="0.7" right="0.7" top="0.75" bottom="0.75" header="0.3" footer="0.3"/>
  <pageSetup paperSize="9" orientation="portrait"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2D4A7F-802A-4E80-9461-F1C134800DC2}">
  <sheetPr codeName="Feuil26"/>
  <dimension ref="A1:Z40"/>
  <sheetViews>
    <sheetView zoomScale="90" zoomScaleNormal="90" workbookViewId="0">
      <selection activeCell="G16" sqref="G16"/>
    </sheetView>
  </sheetViews>
  <sheetFormatPr baseColWidth="10" defaultColWidth="11.44140625" defaultRowHeight="14.4" x14ac:dyDescent="0.3"/>
  <cols>
    <col min="1" max="1" width="19.44140625" style="34" customWidth="1"/>
    <col min="2" max="2" width="14" style="34" customWidth="1"/>
    <col min="3" max="3" width="11.44140625" style="34"/>
    <col min="4" max="13" width="12.109375" style="34" customWidth="1"/>
    <col min="14" max="16384" width="11.44140625" style="34"/>
  </cols>
  <sheetData>
    <row r="1" spans="1:26" ht="15" thickBot="1" x14ac:dyDescent="0.35">
      <c r="A1" s="162" t="s">
        <v>127</v>
      </c>
      <c r="B1" s="39" t="str">
        <f ca="1">INDEX(ANALYTIQUES!A2:C56,MATCH(B3,ANALYTIQUES!A2:A56,0),2)</f>
        <v>DURANCE LAFARGE</v>
      </c>
      <c r="C1" s="40"/>
      <c r="D1" s="33" t="s">
        <v>128</v>
      </c>
      <c r="E1" s="34">
        <f ca="1">INDEX(ANALYTIQUES!A3:D56,MATCH(B3,ANALYTIQUES!A3:A56,0),4)</f>
        <v>0</v>
      </c>
      <c r="F1" s="125" t="s">
        <v>129</v>
      </c>
      <c r="N1" s="40"/>
      <c r="O1" s="40"/>
      <c r="P1" s="40"/>
      <c r="Q1" s="40"/>
      <c r="R1" s="40"/>
      <c r="S1" s="40"/>
      <c r="T1" s="40"/>
      <c r="U1" s="40"/>
      <c r="V1" s="40"/>
      <c r="W1" s="40"/>
      <c r="X1" s="40"/>
      <c r="Y1" s="40"/>
      <c r="Z1" s="40"/>
    </row>
    <row r="2" spans="1:26" ht="15" thickBot="1" x14ac:dyDescent="0.35">
      <c r="A2" s="162" t="s">
        <v>130</v>
      </c>
      <c r="B2" s="163">
        <f>'SYNTHESE PREVI'!D1</f>
        <v>2023</v>
      </c>
      <c r="C2" s="40"/>
      <c r="D2" s="34" t="s">
        <v>131</v>
      </c>
      <c r="N2" s="40"/>
      <c r="O2" s="40"/>
      <c r="P2" s="40"/>
      <c r="Q2" s="40"/>
      <c r="R2" s="40"/>
      <c r="S2" s="40"/>
      <c r="T2" s="40"/>
      <c r="U2" s="40"/>
      <c r="V2" s="40"/>
      <c r="W2" s="40"/>
      <c r="X2" s="40"/>
      <c r="Y2" s="40"/>
      <c r="Z2" s="40"/>
    </row>
    <row r="3" spans="1:26" ht="15" thickBot="1" x14ac:dyDescent="0.35">
      <c r="A3" s="162" t="s">
        <v>132</v>
      </c>
      <c r="B3" s="164" t="str">
        <f ca="1">RIGHT(CELL("filename",A1),LEN(CELL("filename",A1))-SEARCH("]",CELL("filename",A1)))</f>
        <v>9284DL</v>
      </c>
      <c r="C3" s="40"/>
      <c r="N3" s="40"/>
      <c r="O3" s="40"/>
      <c r="P3" s="40"/>
      <c r="Q3" s="40"/>
      <c r="R3" s="40"/>
      <c r="S3" s="40"/>
      <c r="T3" s="40"/>
      <c r="U3" s="40"/>
      <c r="V3" s="40"/>
      <c r="W3" s="40"/>
      <c r="X3" s="40"/>
      <c r="Y3" s="40"/>
      <c r="Z3" s="40"/>
    </row>
    <row r="4" spans="1:26" ht="15" thickBot="1" x14ac:dyDescent="0.35">
      <c r="A4" s="162" t="s">
        <v>133</v>
      </c>
      <c r="B4" s="165" t="str">
        <f ca="1">INDEX(ANALYTIQUES!A3:C56,MATCH(B3,ANALYTIQUES!A3:A56,0),3)</f>
        <v>à modifier dans "ANALYTIQUES"</v>
      </c>
      <c r="C4" s="40"/>
      <c r="N4" s="40"/>
      <c r="O4" s="40"/>
      <c r="P4" s="40"/>
      <c r="Q4" s="40"/>
      <c r="R4" s="40"/>
      <c r="S4" s="40"/>
      <c r="T4" s="40"/>
      <c r="U4" s="40"/>
      <c r="V4" s="40"/>
      <c r="W4" s="40"/>
      <c r="X4" s="40"/>
      <c r="Y4" s="40"/>
      <c r="Z4" s="40"/>
    </row>
    <row r="5" spans="1:26" ht="15" thickBot="1" x14ac:dyDescent="0.35">
      <c r="A5" s="40"/>
      <c r="B5" s="40"/>
      <c r="C5" s="40"/>
      <c r="N5" s="40"/>
      <c r="O5" s="40"/>
      <c r="P5" s="40"/>
      <c r="Q5" s="40"/>
      <c r="R5" s="40"/>
      <c r="S5" s="40"/>
      <c r="T5" s="40"/>
      <c r="U5" s="40"/>
      <c r="V5" s="40"/>
      <c r="W5" s="40"/>
      <c r="X5" s="40"/>
      <c r="Y5" s="40"/>
      <c r="Z5" s="40"/>
    </row>
    <row r="6" spans="1:26" ht="32.4" customHeight="1" thickBot="1" x14ac:dyDescent="0.35">
      <c r="A6" s="166" t="s">
        <v>134</v>
      </c>
      <c r="B6" s="167" t="s">
        <v>147</v>
      </c>
      <c r="C6" s="40"/>
      <c r="D6" s="126" t="s">
        <v>87</v>
      </c>
      <c r="E6" s="127" t="s">
        <v>88</v>
      </c>
      <c r="F6" s="127" t="s">
        <v>89</v>
      </c>
      <c r="G6" s="127" t="s">
        <v>136</v>
      </c>
      <c r="H6" s="127" t="s">
        <v>137</v>
      </c>
      <c r="I6" s="127" t="s">
        <v>92</v>
      </c>
      <c r="J6" s="127" t="s">
        <v>93</v>
      </c>
      <c r="K6" s="127" t="s">
        <v>94</v>
      </c>
      <c r="L6" s="128" t="s">
        <v>95</v>
      </c>
      <c r="M6" s="128" t="s">
        <v>96</v>
      </c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</row>
    <row r="7" spans="1:26" x14ac:dyDescent="0.3">
      <c r="A7" s="168" t="s">
        <v>112</v>
      </c>
      <c r="B7" s="169">
        <f>SUM(D7:M7)</f>
        <v>0</v>
      </c>
      <c r="C7" s="170"/>
      <c r="D7" s="129"/>
      <c r="E7" s="130"/>
      <c r="F7" s="130"/>
      <c r="G7" s="130"/>
      <c r="H7" s="130"/>
      <c r="I7" s="130"/>
      <c r="J7" s="130"/>
      <c r="K7" s="130"/>
      <c r="L7" s="130"/>
      <c r="M7" s="131"/>
      <c r="N7" s="40"/>
      <c r="O7" s="40"/>
      <c r="P7" s="40"/>
      <c r="Q7" s="40"/>
      <c r="R7" s="40"/>
      <c r="S7" s="40"/>
      <c r="T7" s="40"/>
      <c r="U7" s="40"/>
      <c r="V7" s="40"/>
      <c r="W7" s="40"/>
      <c r="X7" s="40"/>
      <c r="Y7" s="40"/>
      <c r="Z7" s="40"/>
    </row>
    <row r="8" spans="1:26" x14ac:dyDescent="0.3">
      <c r="A8" s="168" t="s">
        <v>113</v>
      </c>
      <c r="B8" s="169">
        <f t="shared" ref="B8:B16" si="0">SUM(D8:M8)</f>
        <v>0.5</v>
      </c>
      <c r="C8" s="170"/>
      <c r="D8" s="129"/>
      <c r="E8" s="130"/>
      <c r="F8" s="130"/>
      <c r="G8" s="130">
        <f>0.5</f>
        <v>0.5</v>
      </c>
      <c r="H8" s="130"/>
      <c r="I8" s="130"/>
      <c r="J8" s="130"/>
      <c r="K8" s="130"/>
      <c r="L8" s="130"/>
      <c r="M8" s="131"/>
      <c r="N8" s="40"/>
      <c r="O8" s="40"/>
      <c r="P8" s="40"/>
      <c r="Q8" s="40"/>
      <c r="R8" s="40"/>
      <c r="S8" s="40"/>
      <c r="T8" s="40"/>
      <c r="U8" s="40"/>
      <c r="V8" s="40"/>
      <c r="W8" s="40"/>
      <c r="X8" s="40"/>
      <c r="Y8" s="40"/>
      <c r="Z8" s="40"/>
    </row>
    <row r="9" spans="1:26" x14ac:dyDescent="0.3">
      <c r="A9" s="168" t="s">
        <v>114</v>
      </c>
      <c r="B9" s="169">
        <f t="shared" si="0"/>
        <v>0</v>
      </c>
      <c r="C9" s="170"/>
      <c r="D9" s="129"/>
      <c r="E9" s="130"/>
      <c r="F9" s="130"/>
      <c r="G9" s="130"/>
      <c r="H9" s="130"/>
      <c r="I9" s="130"/>
      <c r="J9" s="130"/>
      <c r="K9" s="130"/>
      <c r="L9" s="130"/>
      <c r="M9" s="131"/>
      <c r="N9" s="40"/>
      <c r="O9" s="40"/>
      <c r="P9" s="40"/>
      <c r="Q9" s="40"/>
      <c r="R9" s="40"/>
      <c r="S9" s="40"/>
      <c r="T9" s="40"/>
      <c r="U9" s="40"/>
      <c r="V9" s="40"/>
      <c r="W9" s="40"/>
      <c r="X9" s="40"/>
      <c r="Y9" s="40"/>
      <c r="Z9" s="40"/>
    </row>
    <row r="10" spans="1:26" x14ac:dyDescent="0.3">
      <c r="A10" s="168" t="s">
        <v>115</v>
      </c>
      <c r="B10" s="169">
        <f t="shared" si="0"/>
        <v>2</v>
      </c>
      <c r="C10" s="170"/>
      <c r="D10" s="129"/>
      <c r="E10" s="130"/>
      <c r="F10" s="130"/>
      <c r="G10" s="130">
        <f>2</f>
        <v>2</v>
      </c>
      <c r="H10" s="130"/>
      <c r="I10" s="130"/>
      <c r="J10" s="130"/>
      <c r="K10" s="130"/>
      <c r="L10" s="130"/>
      <c r="M10" s="131"/>
      <c r="N10" s="40"/>
      <c r="O10" s="40"/>
      <c r="P10" s="40"/>
      <c r="Q10" s="40"/>
      <c r="R10" s="40"/>
      <c r="S10" s="40"/>
      <c r="T10" s="40"/>
      <c r="U10" s="40"/>
      <c r="V10" s="40"/>
      <c r="W10" s="40"/>
      <c r="X10" s="40"/>
      <c r="Y10" s="40"/>
      <c r="Z10" s="40"/>
    </row>
    <row r="11" spans="1:26" x14ac:dyDescent="0.3">
      <c r="A11" s="168" t="s">
        <v>116</v>
      </c>
      <c r="B11" s="169">
        <f t="shared" si="0"/>
        <v>0</v>
      </c>
      <c r="C11" s="170"/>
      <c r="D11" s="129"/>
      <c r="E11" s="130"/>
      <c r="F11" s="130"/>
      <c r="G11" s="130"/>
      <c r="H11" s="130"/>
      <c r="I11" s="130"/>
      <c r="J11" s="130"/>
      <c r="K11" s="130"/>
      <c r="L11" s="130"/>
      <c r="M11" s="131"/>
      <c r="N11" s="40"/>
      <c r="O11" s="40"/>
      <c r="P11" s="40"/>
      <c r="Q11" s="40"/>
      <c r="R11" s="40"/>
      <c r="S11" s="40"/>
      <c r="T11" s="40"/>
      <c r="U11" s="40"/>
      <c r="V11" s="40"/>
      <c r="W11" s="40"/>
      <c r="X11" s="40"/>
      <c r="Y11" s="40"/>
      <c r="Z11" s="40"/>
    </row>
    <row r="12" spans="1:26" x14ac:dyDescent="0.3">
      <c r="A12" s="168" t="s">
        <v>117</v>
      </c>
      <c r="B12" s="169">
        <f t="shared" si="0"/>
        <v>2</v>
      </c>
      <c r="C12" s="170"/>
      <c r="D12" s="129"/>
      <c r="E12" s="130"/>
      <c r="F12" s="130"/>
      <c r="G12" s="130">
        <f>2</f>
        <v>2</v>
      </c>
      <c r="H12" s="130"/>
      <c r="I12" s="130"/>
      <c r="J12" s="130"/>
      <c r="K12" s="130"/>
      <c r="L12" s="130"/>
      <c r="M12" s="131"/>
      <c r="N12" s="40"/>
      <c r="O12" s="40"/>
      <c r="P12" s="40"/>
      <c r="Q12" s="40"/>
      <c r="R12" s="40"/>
      <c r="S12" s="40"/>
      <c r="T12" s="40"/>
      <c r="U12" s="40"/>
      <c r="V12" s="40"/>
      <c r="W12" s="40"/>
      <c r="X12" s="40"/>
      <c r="Y12" s="40"/>
      <c r="Z12" s="40"/>
    </row>
    <row r="13" spans="1:26" x14ac:dyDescent="0.3">
      <c r="A13" s="168" t="s">
        <v>118</v>
      </c>
      <c r="B13" s="169">
        <f t="shared" si="0"/>
        <v>0.5</v>
      </c>
      <c r="C13" s="170"/>
      <c r="D13" s="129"/>
      <c r="E13" s="130"/>
      <c r="F13" s="130"/>
      <c r="G13" s="130">
        <f>0.5</f>
        <v>0.5</v>
      </c>
      <c r="H13" s="130"/>
      <c r="I13" s="130"/>
      <c r="J13" s="130"/>
      <c r="K13" s="130"/>
      <c r="L13" s="130"/>
      <c r="M13" s="131"/>
      <c r="N13" s="40"/>
      <c r="O13" s="40"/>
      <c r="P13" s="40"/>
      <c r="Q13" s="40"/>
      <c r="R13" s="40"/>
      <c r="S13" s="40"/>
      <c r="T13" s="40"/>
      <c r="U13" s="40"/>
      <c r="V13" s="40"/>
      <c r="W13" s="40"/>
      <c r="X13" s="40"/>
      <c r="Y13" s="40"/>
      <c r="Z13" s="40"/>
    </row>
    <row r="14" spans="1:26" x14ac:dyDescent="0.3">
      <c r="A14" s="168" t="s">
        <v>138</v>
      </c>
      <c r="B14" s="169">
        <f t="shared" si="0"/>
        <v>0</v>
      </c>
      <c r="C14" s="170"/>
      <c r="D14" s="129"/>
      <c r="E14" s="130"/>
      <c r="F14" s="130"/>
      <c r="G14" s="130"/>
      <c r="H14" s="130"/>
      <c r="I14" s="130"/>
      <c r="J14" s="130"/>
      <c r="K14" s="130"/>
      <c r="L14" s="130"/>
      <c r="M14" s="131"/>
      <c r="N14" s="40"/>
      <c r="O14" s="40"/>
      <c r="P14" s="40"/>
      <c r="Q14" s="40"/>
      <c r="R14" s="40"/>
      <c r="S14" s="40"/>
      <c r="T14" s="40"/>
      <c r="U14" s="40"/>
      <c r="V14" s="40"/>
      <c r="W14" s="40"/>
      <c r="X14" s="40"/>
      <c r="Y14" s="40"/>
      <c r="Z14" s="40"/>
    </row>
    <row r="15" spans="1:26" x14ac:dyDescent="0.3">
      <c r="A15" s="168" t="s">
        <v>120</v>
      </c>
      <c r="B15" s="169">
        <f t="shared" si="0"/>
        <v>0</v>
      </c>
      <c r="C15" s="170"/>
      <c r="D15" s="129"/>
      <c r="E15" s="130"/>
      <c r="F15" s="130"/>
      <c r="G15" s="130"/>
      <c r="H15" s="130"/>
      <c r="I15" s="130"/>
      <c r="J15" s="130"/>
      <c r="K15" s="130"/>
      <c r="L15" s="130"/>
      <c r="M15" s="131"/>
      <c r="N15" s="40"/>
      <c r="O15" s="40"/>
      <c r="P15" s="40"/>
      <c r="Q15" s="40"/>
      <c r="R15" s="40"/>
      <c r="S15" s="40"/>
      <c r="T15" s="40"/>
      <c r="U15" s="40"/>
      <c r="V15" s="40"/>
      <c r="W15" s="40"/>
      <c r="X15" s="40"/>
      <c r="Y15" s="40"/>
      <c r="Z15" s="40"/>
    </row>
    <row r="16" spans="1:26" ht="15" thickBot="1" x14ac:dyDescent="0.35">
      <c r="A16" s="171" t="s">
        <v>139</v>
      </c>
      <c r="B16" s="172">
        <f t="shared" si="0"/>
        <v>0</v>
      </c>
      <c r="C16" s="170"/>
      <c r="D16" s="129"/>
      <c r="E16" s="130"/>
      <c r="F16" s="130"/>
      <c r="G16" s="130"/>
      <c r="H16" s="130"/>
      <c r="I16" s="130"/>
      <c r="J16" s="130"/>
      <c r="K16" s="130"/>
      <c r="L16" s="130"/>
      <c r="M16" s="131"/>
      <c r="N16" s="40"/>
      <c r="O16" s="40"/>
      <c r="P16" s="40"/>
      <c r="Q16" s="40"/>
      <c r="R16" s="40"/>
      <c r="S16" s="40"/>
      <c r="T16" s="40"/>
      <c r="U16" s="40"/>
      <c r="V16" s="40"/>
      <c r="W16" s="40"/>
      <c r="X16" s="40"/>
      <c r="Y16" s="40"/>
      <c r="Z16" s="40"/>
    </row>
    <row r="17" spans="1:26" ht="15" thickBot="1" x14ac:dyDescent="0.35">
      <c r="A17" s="40"/>
      <c r="B17" s="173"/>
      <c r="C17" s="170"/>
      <c r="D17" s="129"/>
      <c r="E17" s="130"/>
      <c r="F17" s="130"/>
      <c r="G17" s="130"/>
      <c r="H17" s="130"/>
      <c r="I17" s="130"/>
      <c r="J17" s="130"/>
      <c r="K17" s="130"/>
      <c r="L17" s="130"/>
      <c r="M17" s="131"/>
      <c r="N17" s="40"/>
      <c r="O17" s="40"/>
      <c r="P17" s="40"/>
      <c r="Q17" s="40"/>
      <c r="R17" s="40"/>
      <c r="S17" s="40"/>
      <c r="T17" s="40"/>
      <c r="U17" s="40"/>
      <c r="V17" s="40"/>
      <c r="W17" s="40"/>
      <c r="X17" s="40"/>
      <c r="Y17" s="40"/>
      <c r="Z17" s="40"/>
    </row>
    <row r="18" spans="1:26" ht="15" thickBot="1" x14ac:dyDescent="0.35">
      <c r="A18" s="166" t="s">
        <v>122</v>
      </c>
      <c r="B18" s="174">
        <f>SUM(D18:M18)</f>
        <v>0</v>
      </c>
      <c r="C18" s="170"/>
      <c r="D18" s="129"/>
      <c r="E18" s="130"/>
      <c r="F18" s="130"/>
      <c r="G18" s="130"/>
      <c r="H18" s="130"/>
      <c r="I18" s="130"/>
      <c r="J18" s="130"/>
      <c r="K18" s="130"/>
      <c r="L18" s="130"/>
      <c r="M18" s="131"/>
      <c r="N18" s="40"/>
      <c r="O18" s="40"/>
      <c r="P18" s="40"/>
      <c r="Q18" s="40"/>
      <c r="R18" s="40"/>
      <c r="S18" s="40"/>
      <c r="T18" s="40"/>
      <c r="U18" s="40"/>
      <c r="V18" s="40"/>
      <c r="W18" s="40"/>
      <c r="X18" s="40"/>
      <c r="Y18" s="40"/>
      <c r="Z18" s="40"/>
    </row>
    <row r="19" spans="1:26" ht="15" thickBot="1" x14ac:dyDescent="0.35">
      <c r="A19" s="40"/>
      <c r="B19" s="173"/>
      <c r="C19" s="170"/>
      <c r="D19" s="129"/>
      <c r="E19" s="130"/>
      <c r="F19" s="130"/>
      <c r="G19" s="130"/>
      <c r="H19" s="130"/>
      <c r="I19" s="130"/>
      <c r="J19" s="130"/>
      <c r="K19" s="130"/>
      <c r="L19" s="130"/>
      <c r="M19" s="131"/>
      <c r="N19" s="40"/>
      <c r="O19" s="40"/>
      <c r="P19" s="40"/>
      <c r="Q19" s="40"/>
      <c r="R19" s="40"/>
      <c r="S19" s="40"/>
      <c r="T19" s="40"/>
      <c r="U19" s="40"/>
      <c r="V19" s="40"/>
      <c r="W19" s="40"/>
      <c r="X19" s="40"/>
      <c r="Y19" s="40"/>
      <c r="Z19" s="40"/>
    </row>
    <row r="20" spans="1:26" ht="15" thickBot="1" x14ac:dyDescent="0.35">
      <c r="A20" s="166" t="s">
        <v>123</v>
      </c>
      <c r="B20" s="174">
        <f>SUM(D20:M20)</f>
        <v>2</v>
      </c>
      <c r="C20" s="170"/>
      <c r="D20" s="129"/>
      <c r="E20" s="130"/>
      <c r="F20" s="130"/>
      <c r="G20" s="130">
        <f>2</f>
        <v>2</v>
      </c>
      <c r="H20" s="130"/>
      <c r="I20" s="130"/>
      <c r="J20" s="130"/>
      <c r="K20" s="130"/>
      <c r="L20" s="130"/>
      <c r="M20" s="131"/>
      <c r="N20" s="40"/>
      <c r="O20" s="40"/>
      <c r="P20" s="40"/>
      <c r="Q20" s="40"/>
      <c r="R20" s="40"/>
      <c r="S20" s="40"/>
      <c r="T20" s="40"/>
      <c r="U20" s="40"/>
      <c r="V20" s="40"/>
      <c r="W20" s="40"/>
      <c r="X20" s="40"/>
      <c r="Y20" s="40"/>
      <c r="Z20" s="40"/>
    </row>
    <row r="21" spans="1:26" ht="15" thickBot="1" x14ac:dyDescent="0.35">
      <c r="A21" s="40"/>
      <c r="B21" s="173"/>
      <c r="C21" s="170"/>
      <c r="D21" s="129"/>
      <c r="E21" s="130"/>
      <c r="F21" s="130"/>
      <c r="G21" s="130"/>
      <c r="H21" s="130"/>
      <c r="I21" s="130"/>
      <c r="J21" s="130"/>
      <c r="K21" s="130"/>
      <c r="L21" s="130"/>
      <c r="M21" s="131"/>
      <c r="N21" s="40"/>
      <c r="O21" s="40"/>
      <c r="P21" s="40"/>
      <c r="Q21" s="40"/>
      <c r="R21" s="40"/>
      <c r="S21" s="40"/>
      <c r="T21" s="40"/>
      <c r="U21" s="40"/>
      <c r="V21" s="40"/>
      <c r="W21" s="40"/>
      <c r="X21" s="40"/>
      <c r="Y21" s="40"/>
      <c r="Z21" s="40"/>
    </row>
    <row r="22" spans="1:26" ht="15" thickBot="1" x14ac:dyDescent="0.35">
      <c r="A22" s="166" t="s">
        <v>124</v>
      </c>
      <c r="B22" s="175">
        <f>SUM(D22:M22)</f>
        <v>2.5</v>
      </c>
      <c r="C22" s="170"/>
      <c r="D22" s="132"/>
      <c r="E22" s="133"/>
      <c r="F22" s="134"/>
      <c r="G22" s="133">
        <f>2.5</f>
        <v>2.5</v>
      </c>
      <c r="H22" s="133"/>
      <c r="I22" s="133"/>
      <c r="J22" s="133"/>
      <c r="K22" s="133"/>
      <c r="L22" s="133"/>
      <c r="M22" s="135"/>
      <c r="N22" s="40"/>
      <c r="O22" s="40"/>
      <c r="P22" s="40"/>
      <c r="Q22" s="40"/>
      <c r="R22" s="40"/>
      <c r="S22" s="40"/>
      <c r="T22" s="40"/>
      <c r="U22" s="40"/>
      <c r="V22" s="40"/>
      <c r="W22" s="40"/>
      <c r="X22" s="40"/>
      <c r="Y22" s="40"/>
      <c r="Z22" s="40"/>
    </row>
    <row r="23" spans="1:26" x14ac:dyDescent="0.3">
      <c r="A23" s="176" t="s">
        <v>140</v>
      </c>
      <c r="B23" s="40"/>
      <c r="C23" s="40"/>
      <c r="N23" s="40"/>
      <c r="O23" s="40"/>
      <c r="P23" s="40"/>
      <c r="Q23" s="40"/>
      <c r="R23" s="40"/>
      <c r="S23" s="40"/>
      <c r="T23" s="40"/>
      <c r="U23" s="40"/>
      <c r="V23" s="40"/>
      <c r="W23" s="40"/>
      <c r="X23" s="40"/>
      <c r="Y23" s="40"/>
      <c r="Z23" s="40"/>
    </row>
    <row r="24" spans="1:26" x14ac:dyDescent="0.3">
      <c r="A24" s="40"/>
      <c r="B24" s="40"/>
      <c r="C24" s="40"/>
      <c r="N24" s="40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</row>
    <row r="25" spans="1:26" x14ac:dyDescent="0.3">
      <c r="A25" s="177" t="s">
        <v>141</v>
      </c>
      <c r="B25" s="176" t="s">
        <v>142</v>
      </c>
      <c r="C25" s="40"/>
      <c r="N25" s="40"/>
      <c r="O25" s="40"/>
      <c r="P25" s="40"/>
      <c r="Q25" s="40"/>
      <c r="R25" s="40"/>
      <c r="S25" s="40"/>
      <c r="T25" s="40"/>
      <c r="U25" s="40"/>
      <c r="V25" s="40"/>
      <c r="W25" s="40"/>
      <c r="X25" s="40"/>
      <c r="Y25" s="40"/>
      <c r="Z25" s="40"/>
    </row>
    <row r="26" spans="1:26" x14ac:dyDescent="0.3">
      <c r="A26" s="40"/>
      <c r="B26" s="40"/>
      <c r="C26" s="40"/>
      <c r="N26" s="40"/>
      <c r="O26" s="40"/>
      <c r="P26" s="40"/>
      <c r="Q26" s="40"/>
      <c r="R26" s="40"/>
      <c r="S26" s="40"/>
      <c r="T26" s="40"/>
      <c r="U26" s="40"/>
      <c r="V26" s="40"/>
      <c r="W26" s="40"/>
      <c r="X26" s="40"/>
      <c r="Y26" s="40"/>
      <c r="Z26" s="40"/>
    </row>
    <row r="27" spans="1:26" x14ac:dyDescent="0.3">
      <c r="A27" s="40"/>
      <c r="B27" s="40"/>
      <c r="C27" s="40"/>
      <c r="N27" s="40"/>
      <c r="O27" s="40"/>
      <c r="P27" s="40"/>
      <c r="Q27" s="40"/>
      <c r="R27" s="40"/>
      <c r="S27" s="40"/>
      <c r="T27" s="40"/>
      <c r="U27" s="40"/>
      <c r="V27" s="40"/>
      <c r="W27" s="40"/>
      <c r="X27" s="40"/>
      <c r="Y27" s="40"/>
      <c r="Z27" s="40"/>
    </row>
    <row r="28" spans="1:26" x14ac:dyDescent="0.3">
      <c r="A28" s="40"/>
      <c r="B28" s="40"/>
      <c r="C28" s="40"/>
      <c r="N28" s="40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Z28" s="40"/>
    </row>
    <row r="29" spans="1:26" x14ac:dyDescent="0.3">
      <c r="A29" s="40"/>
      <c r="B29" s="40"/>
      <c r="C29" s="40"/>
      <c r="N29" s="40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Z29" s="40"/>
    </row>
    <row r="30" spans="1:26" x14ac:dyDescent="0.3">
      <c r="A30" s="40"/>
      <c r="B30" s="40"/>
      <c r="C30" s="40"/>
      <c r="N30" s="40"/>
      <c r="O30" s="40"/>
      <c r="P30" s="40"/>
      <c r="Q30" s="40"/>
      <c r="R30" s="40"/>
      <c r="S30" s="40"/>
      <c r="T30" s="40"/>
      <c r="U30" s="40"/>
      <c r="V30" s="40"/>
      <c r="W30" s="40"/>
      <c r="X30" s="40"/>
      <c r="Y30" s="40"/>
      <c r="Z30" s="40"/>
    </row>
    <row r="31" spans="1:26" x14ac:dyDescent="0.3">
      <c r="A31" s="40"/>
      <c r="B31" s="40"/>
      <c r="C31" s="40"/>
      <c r="N31" s="40"/>
      <c r="O31" s="40"/>
      <c r="P31" s="40"/>
      <c r="Q31" s="40"/>
      <c r="R31" s="40"/>
      <c r="S31" s="40"/>
      <c r="T31" s="40"/>
      <c r="U31" s="40"/>
      <c r="V31" s="40"/>
      <c r="W31" s="40"/>
      <c r="X31" s="40"/>
      <c r="Y31" s="40"/>
      <c r="Z31" s="40"/>
    </row>
    <row r="32" spans="1:26" x14ac:dyDescent="0.3">
      <c r="A32" s="40"/>
      <c r="B32" s="40"/>
      <c r="C32" s="40"/>
      <c r="N32" s="40"/>
      <c r="O32" s="40"/>
      <c r="P32" s="40"/>
      <c r="Q32" s="40"/>
      <c r="R32" s="40"/>
      <c r="S32" s="40"/>
      <c r="T32" s="40"/>
      <c r="U32" s="40"/>
      <c r="V32" s="40"/>
      <c r="W32" s="40"/>
      <c r="X32" s="40"/>
      <c r="Y32" s="40"/>
      <c r="Z32" s="40"/>
    </row>
    <row r="33" spans="1:26" x14ac:dyDescent="0.3">
      <c r="A33" s="40"/>
      <c r="B33" s="40"/>
      <c r="C33" s="40"/>
      <c r="N33" s="40"/>
      <c r="O33" s="40"/>
      <c r="P33" s="40"/>
      <c r="Q33" s="40"/>
      <c r="R33" s="40"/>
      <c r="S33" s="40"/>
      <c r="T33" s="40"/>
      <c r="U33" s="40"/>
      <c r="V33" s="40"/>
      <c r="W33" s="40"/>
      <c r="X33" s="40"/>
      <c r="Y33" s="40"/>
      <c r="Z33" s="40"/>
    </row>
    <row r="34" spans="1:26" x14ac:dyDescent="0.3">
      <c r="A34" s="40"/>
      <c r="B34" s="40"/>
      <c r="C34" s="40"/>
      <c r="N34" s="40"/>
      <c r="O34" s="40"/>
      <c r="P34" s="40"/>
      <c r="Q34" s="40"/>
      <c r="R34" s="40"/>
      <c r="S34" s="40"/>
      <c r="T34" s="40"/>
      <c r="U34" s="40"/>
      <c r="V34" s="40"/>
      <c r="W34" s="40"/>
      <c r="X34" s="40"/>
      <c r="Y34" s="40"/>
      <c r="Z34" s="40"/>
    </row>
    <row r="35" spans="1:26" x14ac:dyDescent="0.3">
      <c r="A35" s="40"/>
      <c r="B35" s="40"/>
      <c r="C35" s="40"/>
      <c r="N35" s="40"/>
      <c r="O35" s="40"/>
      <c r="P35" s="40"/>
      <c r="Q35" s="40"/>
      <c r="R35" s="40"/>
      <c r="S35" s="40"/>
      <c r="T35" s="40"/>
      <c r="U35" s="40"/>
      <c r="V35" s="40"/>
      <c r="W35" s="40"/>
      <c r="X35" s="40"/>
      <c r="Y35" s="40"/>
      <c r="Z35" s="40"/>
    </row>
    <row r="36" spans="1:26" x14ac:dyDescent="0.3">
      <c r="A36" s="40"/>
      <c r="B36" s="40"/>
      <c r="C36" s="40"/>
      <c r="N36" s="40"/>
      <c r="O36" s="40"/>
      <c r="P36" s="40"/>
      <c r="Q36" s="40"/>
      <c r="R36" s="40"/>
      <c r="S36" s="40"/>
      <c r="T36" s="40"/>
      <c r="U36" s="40"/>
      <c r="V36" s="40"/>
      <c r="W36" s="40"/>
      <c r="X36" s="40"/>
      <c r="Y36" s="40"/>
      <c r="Z36" s="40"/>
    </row>
    <row r="37" spans="1:26" x14ac:dyDescent="0.3">
      <c r="A37" s="40"/>
      <c r="B37" s="40"/>
      <c r="C37" s="40"/>
      <c r="N37" s="40"/>
      <c r="O37" s="40"/>
      <c r="P37" s="40"/>
      <c r="Q37" s="40"/>
      <c r="R37" s="40"/>
      <c r="S37" s="40"/>
      <c r="T37" s="40"/>
      <c r="U37" s="40"/>
      <c r="V37" s="40"/>
      <c r="W37" s="40"/>
      <c r="X37" s="40"/>
      <c r="Y37" s="40"/>
      <c r="Z37" s="40"/>
    </row>
    <row r="38" spans="1:26" x14ac:dyDescent="0.3">
      <c r="A38" s="40"/>
      <c r="B38" s="40"/>
      <c r="C38" s="40"/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40"/>
      <c r="Y38" s="40"/>
      <c r="Z38" s="40"/>
    </row>
    <row r="39" spans="1:26" x14ac:dyDescent="0.3">
      <c r="A39" s="40"/>
      <c r="B39" s="40"/>
      <c r="C39" s="40"/>
      <c r="N39" s="40"/>
      <c r="O39" s="40"/>
      <c r="P39" s="40"/>
      <c r="Q39" s="40"/>
      <c r="R39" s="40"/>
      <c r="S39" s="40"/>
      <c r="T39" s="40"/>
      <c r="U39" s="40"/>
      <c r="V39" s="40"/>
      <c r="W39" s="40"/>
      <c r="X39" s="40"/>
      <c r="Y39" s="40"/>
      <c r="Z39" s="40"/>
    </row>
    <row r="40" spans="1:26" x14ac:dyDescent="0.3">
      <c r="A40" s="40"/>
      <c r="B40" s="40"/>
      <c r="C40" s="40"/>
      <c r="N40" s="40"/>
      <c r="O40" s="40"/>
      <c r="P40" s="40"/>
      <c r="Q40" s="40"/>
      <c r="R40" s="40"/>
      <c r="S40" s="40"/>
      <c r="T40" s="40"/>
      <c r="U40" s="40"/>
      <c r="V40" s="40"/>
      <c r="W40" s="40"/>
      <c r="X40" s="40"/>
      <c r="Y40" s="40"/>
      <c r="Z40" s="40"/>
    </row>
  </sheetData>
  <sheetProtection sheet="1" objects="1" scenarios="1"/>
  <protectedRanges>
    <protectedRange sqref="D7:M22" name="Plage1"/>
  </protectedRanges>
  <conditionalFormatting sqref="A7:A13 A15:A16">
    <cfRule type="cellIs" dxfId="53" priority="3" operator="equal">
      <formula>"GB"</formula>
    </cfRule>
  </conditionalFormatting>
  <conditionalFormatting sqref="A14">
    <cfRule type="cellIs" dxfId="52" priority="2" operator="equal">
      <formula>"GB"</formula>
    </cfRule>
  </conditionalFormatting>
  <conditionalFormatting sqref="B7:B22">
    <cfRule type="cellIs" dxfId="51" priority="1" operator="equal">
      <formula>0</formula>
    </cfRule>
  </conditionalFormatting>
  <hyperlinks>
    <hyperlink ref="F1" location="'SYNTHESE PREVI'!A1" display="RETOUR SYNTHESE" xr:uid="{6E1DB13F-7DED-4AE5-BE51-F50802B816B0}"/>
  </hyperlinks>
  <pageMargins left="0.7" right="0.7" top="0.75" bottom="0.75" header="0.3" footer="0.3"/>
  <pageSetup paperSize="9" orientation="portrait"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D06950-6CE7-446C-95F9-5AA570B60D3C}">
  <sheetPr codeName="Feuil27"/>
  <dimension ref="A1:Z40"/>
  <sheetViews>
    <sheetView zoomScale="90" zoomScaleNormal="90" workbookViewId="0">
      <selection activeCell="F1" sqref="F1"/>
    </sheetView>
  </sheetViews>
  <sheetFormatPr baseColWidth="10" defaultColWidth="11.44140625" defaultRowHeight="14.4" x14ac:dyDescent="0.3"/>
  <cols>
    <col min="1" max="1" width="19.44140625" style="34" customWidth="1"/>
    <col min="2" max="2" width="14" style="34" customWidth="1"/>
    <col min="3" max="3" width="11.44140625" style="34"/>
    <col min="4" max="13" width="12.109375" style="34" customWidth="1"/>
    <col min="14" max="16384" width="11.44140625" style="34"/>
  </cols>
  <sheetData>
    <row r="1" spans="1:26" ht="15" thickBot="1" x14ac:dyDescent="0.35">
      <c r="A1" s="162" t="s">
        <v>127</v>
      </c>
      <c r="B1" s="39" t="str">
        <f ca="1">INDEX(ANALYTIQUES!A2:C56,MATCH(B3,ANALYTIQUES!A2:A56,0),2)</f>
        <v>ETANG DU RUTH</v>
      </c>
      <c r="C1" s="40"/>
      <c r="D1" s="33" t="s">
        <v>128</v>
      </c>
      <c r="E1" s="34">
        <f ca="1">INDEX(ANALYTIQUES!A3:D56,MATCH(B3,ANALYTIQUES!A3:A56,0),4)</f>
        <v>0</v>
      </c>
      <c r="F1" s="125" t="s">
        <v>129</v>
      </c>
      <c r="N1" s="40"/>
      <c r="O1" s="40"/>
      <c r="P1" s="40"/>
      <c r="Q1" s="40"/>
      <c r="R1" s="40"/>
      <c r="S1" s="40"/>
      <c r="T1" s="40"/>
      <c r="U1" s="40"/>
      <c r="V1" s="40"/>
      <c r="W1" s="40"/>
      <c r="X1" s="40"/>
      <c r="Y1" s="40"/>
      <c r="Z1" s="40"/>
    </row>
    <row r="2" spans="1:26" ht="15" thickBot="1" x14ac:dyDescent="0.35">
      <c r="A2" s="162" t="s">
        <v>130</v>
      </c>
      <c r="B2" s="163">
        <f>'SYNTHESE PREVI'!D1</f>
        <v>2023</v>
      </c>
      <c r="C2" s="40"/>
      <c r="D2" s="34" t="s">
        <v>131</v>
      </c>
      <c r="N2" s="40"/>
      <c r="O2" s="40"/>
      <c r="P2" s="40"/>
      <c r="Q2" s="40"/>
      <c r="R2" s="40"/>
      <c r="S2" s="40"/>
      <c r="T2" s="40"/>
      <c r="U2" s="40"/>
      <c r="V2" s="40"/>
      <c r="W2" s="40"/>
      <c r="X2" s="40"/>
      <c r="Y2" s="40"/>
      <c r="Z2" s="40"/>
    </row>
    <row r="3" spans="1:26" ht="15" thickBot="1" x14ac:dyDescent="0.35">
      <c r="A3" s="162" t="s">
        <v>132</v>
      </c>
      <c r="B3" s="164" t="str">
        <f ca="1">RIGHT(CELL("filename",A1),LEN(CELL("filename",A1))-SEARCH("]",CELL("filename",A1)))</f>
        <v>9284ER</v>
      </c>
      <c r="C3" s="40"/>
      <c r="N3" s="40"/>
      <c r="O3" s="40"/>
      <c r="P3" s="40"/>
      <c r="Q3" s="40"/>
      <c r="R3" s="40"/>
      <c r="S3" s="40"/>
      <c r="T3" s="40"/>
      <c r="U3" s="40"/>
      <c r="V3" s="40"/>
      <c r="W3" s="40"/>
      <c r="X3" s="40"/>
      <c r="Y3" s="40"/>
      <c r="Z3" s="40"/>
    </row>
    <row r="4" spans="1:26" ht="15" thickBot="1" x14ac:dyDescent="0.35">
      <c r="A4" s="162" t="s">
        <v>133</v>
      </c>
      <c r="B4" s="165" t="str">
        <f ca="1">INDEX(ANALYTIQUES!A3:C56,MATCH(B3,ANALYTIQUES!A3:A56,0),3)</f>
        <v>Grégorie LANDRU</v>
      </c>
      <c r="C4" s="40"/>
      <c r="N4" s="40"/>
      <c r="O4" s="40"/>
      <c r="P4" s="40"/>
      <c r="Q4" s="40"/>
      <c r="R4" s="40"/>
      <c r="S4" s="40"/>
      <c r="T4" s="40"/>
      <c r="U4" s="40"/>
      <c r="V4" s="40"/>
      <c r="W4" s="40"/>
      <c r="X4" s="40"/>
      <c r="Y4" s="40"/>
      <c r="Z4" s="40"/>
    </row>
    <row r="5" spans="1:26" ht="15" thickBot="1" x14ac:dyDescent="0.35">
      <c r="A5" s="40"/>
      <c r="B5" s="40"/>
      <c r="C5" s="40"/>
      <c r="N5" s="40"/>
      <c r="O5" s="40"/>
      <c r="P5" s="40"/>
      <c r="Q5" s="40"/>
      <c r="R5" s="40"/>
      <c r="S5" s="40"/>
      <c r="T5" s="40"/>
      <c r="U5" s="40"/>
      <c r="V5" s="40"/>
      <c r="W5" s="40"/>
      <c r="X5" s="40"/>
      <c r="Y5" s="40"/>
      <c r="Z5" s="40"/>
    </row>
    <row r="6" spans="1:26" ht="32.4" customHeight="1" thickBot="1" x14ac:dyDescent="0.35">
      <c r="A6" s="166" t="s">
        <v>134</v>
      </c>
      <c r="B6" s="167" t="s">
        <v>147</v>
      </c>
      <c r="C6" s="40"/>
      <c r="D6" s="126" t="s">
        <v>87</v>
      </c>
      <c r="E6" s="127" t="s">
        <v>88</v>
      </c>
      <c r="F6" s="127" t="s">
        <v>89</v>
      </c>
      <c r="G6" s="127" t="s">
        <v>136</v>
      </c>
      <c r="H6" s="127" t="s">
        <v>137</v>
      </c>
      <c r="I6" s="127" t="s">
        <v>92</v>
      </c>
      <c r="J6" s="127" t="s">
        <v>93</v>
      </c>
      <c r="K6" s="127" t="s">
        <v>94</v>
      </c>
      <c r="L6" s="128" t="s">
        <v>95</v>
      </c>
      <c r="M6" s="128" t="s">
        <v>96</v>
      </c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</row>
    <row r="7" spans="1:26" x14ac:dyDescent="0.3">
      <c r="A7" s="168" t="s">
        <v>112</v>
      </c>
      <c r="B7" s="169">
        <f>SUM(D7:M7)</f>
        <v>0</v>
      </c>
      <c r="C7" s="170"/>
      <c r="D7" s="129"/>
      <c r="E7" s="130"/>
      <c r="F7" s="130"/>
      <c r="G7" s="130"/>
      <c r="H7" s="130"/>
      <c r="I7" s="130"/>
      <c r="J7" s="130"/>
      <c r="K7" s="130"/>
      <c r="L7" s="130"/>
      <c r="M7" s="131"/>
      <c r="N7" s="40"/>
      <c r="O7" s="40"/>
      <c r="P7" s="40"/>
      <c r="Q7" s="40"/>
      <c r="R7" s="40"/>
      <c r="S7" s="40"/>
      <c r="T7" s="40"/>
      <c r="U7" s="40"/>
      <c r="V7" s="40"/>
      <c r="W7" s="40"/>
      <c r="X7" s="40"/>
      <c r="Y7" s="40"/>
      <c r="Z7" s="40"/>
    </row>
    <row r="8" spans="1:26" x14ac:dyDescent="0.3">
      <c r="A8" s="168" t="s">
        <v>113</v>
      </c>
      <c r="B8" s="169">
        <f t="shared" ref="B8:B16" si="0">SUM(D8:M8)</f>
        <v>0</v>
      </c>
      <c r="C8" s="170"/>
      <c r="D8" s="129"/>
      <c r="E8" s="130"/>
      <c r="F8" s="130"/>
      <c r="G8" s="130"/>
      <c r="H8" s="130"/>
      <c r="I8" s="130"/>
      <c r="J8" s="130"/>
      <c r="K8" s="130"/>
      <c r="L8" s="130"/>
      <c r="M8" s="131"/>
      <c r="N8" s="40"/>
      <c r="O8" s="40"/>
      <c r="P8" s="40"/>
      <c r="Q8" s="40"/>
      <c r="R8" s="40"/>
      <c r="S8" s="40"/>
      <c r="T8" s="40"/>
      <c r="U8" s="40"/>
      <c r="V8" s="40"/>
      <c r="W8" s="40"/>
      <c r="X8" s="40"/>
      <c r="Y8" s="40"/>
      <c r="Z8" s="40"/>
    </row>
    <row r="9" spans="1:26" x14ac:dyDescent="0.3">
      <c r="A9" s="168" t="s">
        <v>114</v>
      </c>
      <c r="B9" s="169">
        <f t="shared" si="0"/>
        <v>0</v>
      </c>
      <c r="C9" s="170"/>
      <c r="D9" s="129"/>
      <c r="E9" s="130"/>
      <c r="F9" s="130"/>
      <c r="G9" s="130"/>
      <c r="H9" s="130"/>
      <c r="I9" s="130"/>
      <c r="J9" s="130"/>
      <c r="K9" s="130"/>
      <c r="L9" s="130"/>
      <c r="M9" s="131"/>
      <c r="N9" s="40"/>
      <c r="O9" s="40"/>
      <c r="P9" s="40"/>
      <c r="Q9" s="40"/>
      <c r="R9" s="40"/>
      <c r="S9" s="40"/>
      <c r="T9" s="40"/>
      <c r="U9" s="40"/>
      <c r="V9" s="40"/>
      <c r="W9" s="40"/>
      <c r="X9" s="40"/>
      <c r="Y9" s="40"/>
      <c r="Z9" s="40"/>
    </row>
    <row r="10" spans="1:26" x14ac:dyDescent="0.3">
      <c r="A10" s="168" t="s">
        <v>115</v>
      </c>
      <c r="B10" s="169">
        <f t="shared" si="0"/>
        <v>0</v>
      </c>
      <c r="C10" s="170"/>
      <c r="D10" s="129"/>
      <c r="E10" s="130"/>
      <c r="F10" s="130"/>
      <c r="G10" s="130"/>
      <c r="H10" s="130"/>
      <c r="I10" s="130"/>
      <c r="J10" s="130"/>
      <c r="K10" s="130"/>
      <c r="L10" s="130"/>
      <c r="M10" s="131"/>
      <c r="N10" s="40"/>
      <c r="O10" s="40"/>
      <c r="P10" s="40"/>
      <c r="Q10" s="40"/>
      <c r="R10" s="40"/>
      <c r="S10" s="40"/>
      <c r="T10" s="40"/>
      <c r="U10" s="40"/>
      <c r="V10" s="40"/>
      <c r="W10" s="40"/>
      <c r="X10" s="40"/>
      <c r="Y10" s="40"/>
      <c r="Z10" s="40"/>
    </row>
    <row r="11" spans="1:26" x14ac:dyDescent="0.3">
      <c r="A11" s="168" t="s">
        <v>116</v>
      </c>
      <c r="B11" s="169">
        <f t="shared" si="0"/>
        <v>0</v>
      </c>
      <c r="C11" s="170"/>
      <c r="D11" s="129"/>
      <c r="E11" s="130"/>
      <c r="F11" s="130"/>
      <c r="G11" s="130"/>
      <c r="H11" s="130"/>
      <c r="I11" s="130"/>
      <c r="J11" s="130"/>
      <c r="K11" s="130"/>
      <c r="L11" s="130"/>
      <c r="M11" s="131"/>
      <c r="N11" s="40"/>
      <c r="O11" s="40"/>
      <c r="P11" s="40"/>
      <c r="Q11" s="40"/>
      <c r="R11" s="40"/>
      <c r="S11" s="40"/>
      <c r="T11" s="40"/>
      <c r="U11" s="40"/>
      <c r="V11" s="40"/>
      <c r="W11" s="40"/>
      <c r="X11" s="40"/>
      <c r="Y11" s="40"/>
      <c r="Z11" s="40"/>
    </row>
    <row r="12" spans="1:26" x14ac:dyDescent="0.3">
      <c r="A12" s="168" t="s">
        <v>117</v>
      </c>
      <c r="B12" s="169">
        <f t="shared" si="0"/>
        <v>0</v>
      </c>
      <c r="C12" s="170"/>
      <c r="D12" s="129"/>
      <c r="E12" s="130"/>
      <c r="F12" s="130"/>
      <c r="G12" s="130"/>
      <c r="H12" s="130"/>
      <c r="I12" s="130"/>
      <c r="J12" s="130"/>
      <c r="K12" s="130"/>
      <c r="L12" s="130"/>
      <c r="M12" s="131"/>
      <c r="N12" s="40"/>
      <c r="O12" s="40"/>
      <c r="P12" s="40"/>
      <c r="Q12" s="40"/>
      <c r="R12" s="40"/>
      <c r="S12" s="40"/>
      <c r="T12" s="40"/>
      <c r="U12" s="40"/>
      <c r="V12" s="40"/>
      <c r="W12" s="40"/>
      <c r="X12" s="40"/>
      <c r="Y12" s="40"/>
      <c r="Z12" s="40"/>
    </row>
    <row r="13" spans="1:26" x14ac:dyDescent="0.3">
      <c r="A13" s="168" t="s">
        <v>118</v>
      </c>
      <c r="B13" s="169">
        <f t="shared" si="0"/>
        <v>0</v>
      </c>
      <c r="C13" s="170"/>
      <c r="D13" s="129"/>
      <c r="E13" s="130"/>
      <c r="F13" s="130"/>
      <c r="G13" s="130"/>
      <c r="H13" s="130"/>
      <c r="I13" s="130"/>
      <c r="J13" s="130"/>
      <c r="K13" s="130"/>
      <c r="L13" s="130"/>
      <c r="M13" s="131"/>
      <c r="N13" s="40"/>
      <c r="O13" s="40"/>
      <c r="P13" s="40"/>
      <c r="Q13" s="40"/>
      <c r="R13" s="40"/>
      <c r="S13" s="40"/>
      <c r="T13" s="40"/>
      <c r="U13" s="40"/>
      <c r="V13" s="40"/>
      <c r="W13" s="40"/>
      <c r="X13" s="40"/>
      <c r="Y13" s="40"/>
      <c r="Z13" s="40"/>
    </row>
    <row r="14" spans="1:26" x14ac:dyDescent="0.3">
      <c r="A14" s="168" t="s">
        <v>138</v>
      </c>
      <c r="B14" s="169">
        <f t="shared" si="0"/>
        <v>0</v>
      </c>
      <c r="C14" s="170"/>
      <c r="D14" s="129"/>
      <c r="E14" s="130"/>
      <c r="F14" s="130"/>
      <c r="G14" s="130"/>
      <c r="H14" s="130"/>
      <c r="I14" s="130"/>
      <c r="J14" s="130"/>
      <c r="K14" s="130"/>
      <c r="L14" s="130"/>
      <c r="M14" s="131"/>
      <c r="N14" s="40"/>
      <c r="O14" s="40"/>
      <c r="P14" s="40"/>
      <c r="Q14" s="40"/>
      <c r="R14" s="40"/>
      <c r="S14" s="40"/>
      <c r="T14" s="40"/>
      <c r="U14" s="40"/>
      <c r="V14" s="40"/>
      <c r="W14" s="40"/>
      <c r="X14" s="40"/>
      <c r="Y14" s="40"/>
      <c r="Z14" s="40"/>
    </row>
    <row r="15" spans="1:26" x14ac:dyDescent="0.3">
      <c r="A15" s="168" t="s">
        <v>120</v>
      </c>
      <c r="B15" s="169">
        <f t="shared" si="0"/>
        <v>0</v>
      </c>
      <c r="C15" s="170"/>
      <c r="D15" s="129"/>
      <c r="E15" s="130"/>
      <c r="F15" s="130"/>
      <c r="G15" s="130"/>
      <c r="H15" s="130"/>
      <c r="I15" s="130"/>
      <c r="J15" s="130"/>
      <c r="K15" s="130"/>
      <c r="L15" s="130"/>
      <c r="M15" s="131"/>
      <c r="N15" s="40"/>
      <c r="O15" s="40"/>
      <c r="P15" s="40"/>
      <c r="Q15" s="40"/>
      <c r="R15" s="40"/>
      <c r="S15" s="40"/>
      <c r="T15" s="40"/>
      <c r="U15" s="40"/>
      <c r="V15" s="40"/>
      <c r="W15" s="40"/>
      <c r="X15" s="40"/>
      <c r="Y15" s="40"/>
      <c r="Z15" s="40"/>
    </row>
    <row r="16" spans="1:26" ht="15" thickBot="1" x14ac:dyDescent="0.35">
      <c r="A16" s="171" t="s">
        <v>139</v>
      </c>
      <c r="B16" s="172">
        <f t="shared" si="0"/>
        <v>0</v>
      </c>
      <c r="C16" s="170"/>
      <c r="D16" s="129"/>
      <c r="E16" s="130"/>
      <c r="F16" s="130"/>
      <c r="G16" s="130"/>
      <c r="H16" s="130"/>
      <c r="I16" s="130"/>
      <c r="J16" s="130"/>
      <c r="K16" s="130"/>
      <c r="L16" s="130"/>
      <c r="M16" s="131"/>
      <c r="N16" s="40"/>
      <c r="O16" s="40"/>
      <c r="P16" s="40"/>
      <c r="Q16" s="40"/>
      <c r="R16" s="40"/>
      <c r="S16" s="40"/>
      <c r="T16" s="40"/>
      <c r="U16" s="40"/>
      <c r="V16" s="40"/>
      <c r="W16" s="40"/>
      <c r="X16" s="40"/>
      <c r="Y16" s="40"/>
      <c r="Z16" s="40"/>
    </row>
    <row r="17" spans="1:26" ht="15" thickBot="1" x14ac:dyDescent="0.35">
      <c r="A17" s="40"/>
      <c r="B17" s="173"/>
      <c r="C17" s="170"/>
      <c r="D17" s="129"/>
      <c r="E17" s="130"/>
      <c r="F17" s="130"/>
      <c r="G17" s="130"/>
      <c r="H17" s="130"/>
      <c r="I17" s="130"/>
      <c r="J17" s="130"/>
      <c r="K17" s="130"/>
      <c r="L17" s="130"/>
      <c r="M17" s="131"/>
      <c r="N17" s="40"/>
      <c r="O17" s="40"/>
      <c r="P17" s="40"/>
      <c r="Q17" s="40"/>
      <c r="R17" s="40"/>
      <c r="S17" s="40"/>
      <c r="T17" s="40"/>
      <c r="U17" s="40"/>
      <c r="V17" s="40"/>
      <c r="W17" s="40"/>
      <c r="X17" s="40"/>
      <c r="Y17" s="40"/>
      <c r="Z17" s="40"/>
    </row>
    <row r="18" spans="1:26" ht="15" thickBot="1" x14ac:dyDescent="0.35">
      <c r="A18" s="166" t="s">
        <v>122</v>
      </c>
      <c r="B18" s="174">
        <f>SUM(D18:M18)</f>
        <v>0</v>
      </c>
      <c r="C18" s="170"/>
      <c r="D18" s="129"/>
      <c r="E18" s="130"/>
      <c r="F18" s="130"/>
      <c r="G18" s="130"/>
      <c r="H18" s="130"/>
      <c r="I18" s="130"/>
      <c r="J18" s="130"/>
      <c r="K18" s="130"/>
      <c r="L18" s="130"/>
      <c r="M18" s="131"/>
      <c r="N18" s="40"/>
      <c r="O18" s="40"/>
      <c r="P18" s="40"/>
      <c r="Q18" s="40"/>
      <c r="R18" s="40"/>
      <c r="S18" s="40"/>
      <c r="T18" s="40"/>
      <c r="U18" s="40"/>
      <c r="V18" s="40"/>
      <c r="W18" s="40"/>
      <c r="X18" s="40"/>
      <c r="Y18" s="40"/>
      <c r="Z18" s="40"/>
    </row>
    <row r="19" spans="1:26" ht="15" thickBot="1" x14ac:dyDescent="0.35">
      <c r="A19" s="40"/>
      <c r="B19" s="173"/>
      <c r="C19" s="170"/>
      <c r="D19" s="129"/>
      <c r="E19" s="130"/>
      <c r="F19" s="130"/>
      <c r="G19" s="130"/>
      <c r="H19" s="130"/>
      <c r="I19" s="130"/>
      <c r="J19" s="130"/>
      <c r="K19" s="130"/>
      <c r="L19" s="130"/>
      <c r="M19" s="131"/>
      <c r="N19" s="40"/>
      <c r="O19" s="40"/>
      <c r="P19" s="40"/>
      <c r="Q19" s="40"/>
      <c r="R19" s="40"/>
      <c r="S19" s="40"/>
      <c r="T19" s="40"/>
      <c r="U19" s="40"/>
      <c r="V19" s="40"/>
      <c r="W19" s="40"/>
      <c r="X19" s="40"/>
      <c r="Y19" s="40"/>
      <c r="Z19" s="40"/>
    </row>
    <row r="20" spans="1:26" ht="15" thickBot="1" x14ac:dyDescent="0.35">
      <c r="A20" s="166" t="s">
        <v>123</v>
      </c>
      <c r="B20" s="174">
        <f>SUM(D20:M20)</f>
        <v>0</v>
      </c>
      <c r="C20" s="170"/>
      <c r="D20" s="129"/>
      <c r="E20" s="130"/>
      <c r="F20" s="130"/>
      <c r="G20" s="130"/>
      <c r="H20" s="130"/>
      <c r="I20" s="130"/>
      <c r="J20" s="130"/>
      <c r="K20" s="130"/>
      <c r="L20" s="130"/>
      <c r="M20" s="131"/>
      <c r="N20" s="40"/>
      <c r="O20" s="40"/>
      <c r="P20" s="40"/>
      <c r="Q20" s="40"/>
      <c r="R20" s="40"/>
      <c r="S20" s="40"/>
      <c r="T20" s="40"/>
      <c r="U20" s="40"/>
      <c r="V20" s="40"/>
      <c r="W20" s="40"/>
      <c r="X20" s="40"/>
      <c r="Y20" s="40"/>
      <c r="Z20" s="40"/>
    </row>
    <row r="21" spans="1:26" ht="15" thickBot="1" x14ac:dyDescent="0.35">
      <c r="A21" s="40"/>
      <c r="B21" s="173"/>
      <c r="C21" s="170"/>
      <c r="D21" s="129"/>
      <c r="E21" s="130"/>
      <c r="F21" s="130"/>
      <c r="G21" s="130"/>
      <c r="H21" s="130"/>
      <c r="I21" s="130"/>
      <c r="J21" s="130"/>
      <c r="K21" s="130"/>
      <c r="L21" s="130"/>
      <c r="M21" s="131"/>
      <c r="N21" s="40"/>
      <c r="O21" s="40"/>
      <c r="P21" s="40"/>
      <c r="Q21" s="40"/>
      <c r="R21" s="40"/>
      <c r="S21" s="40"/>
      <c r="T21" s="40"/>
      <c r="U21" s="40"/>
      <c r="V21" s="40"/>
      <c r="W21" s="40"/>
      <c r="X21" s="40"/>
      <c r="Y21" s="40"/>
      <c r="Z21" s="40"/>
    </row>
    <row r="22" spans="1:26" ht="15" thickBot="1" x14ac:dyDescent="0.35">
      <c r="A22" s="166" t="s">
        <v>124</v>
      </c>
      <c r="B22" s="175">
        <f>SUM(D22:M22)</f>
        <v>0</v>
      </c>
      <c r="C22" s="170"/>
      <c r="D22" s="132"/>
      <c r="E22" s="133"/>
      <c r="F22" s="134"/>
      <c r="G22" s="133"/>
      <c r="H22" s="133"/>
      <c r="I22" s="133"/>
      <c r="J22" s="133"/>
      <c r="K22" s="133"/>
      <c r="L22" s="133"/>
      <c r="M22" s="135"/>
      <c r="N22" s="40"/>
      <c r="O22" s="40"/>
      <c r="P22" s="40"/>
      <c r="Q22" s="40"/>
      <c r="R22" s="40"/>
      <c r="S22" s="40"/>
      <c r="T22" s="40"/>
      <c r="U22" s="40"/>
      <c r="V22" s="40"/>
      <c r="W22" s="40"/>
      <c r="X22" s="40"/>
      <c r="Y22" s="40"/>
      <c r="Z22" s="40"/>
    </row>
    <row r="23" spans="1:26" x14ac:dyDescent="0.3">
      <c r="A23" s="176" t="s">
        <v>140</v>
      </c>
      <c r="B23" s="40"/>
      <c r="C23" s="40"/>
      <c r="N23" s="40"/>
      <c r="O23" s="40"/>
      <c r="P23" s="40"/>
      <c r="Q23" s="40"/>
      <c r="R23" s="40"/>
      <c r="S23" s="40"/>
      <c r="T23" s="40"/>
      <c r="U23" s="40"/>
      <c r="V23" s="40"/>
      <c r="W23" s="40"/>
      <c r="X23" s="40"/>
      <c r="Y23" s="40"/>
      <c r="Z23" s="40"/>
    </row>
    <row r="24" spans="1:26" x14ac:dyDescent="0.3">
      <c r="A24" s="40"/>
      <c r="B24" s="40"/>
      <c r="C24" s="40"/>
      <c r="N24" s="40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</row>
    <row r="25" spans="1:26" x14ac:dyDescent="0.3">
      <c r="A25" s="177" t="s">
        <v>141</v>
      </c>
      <c r="B25" s="176" t="s">
        <v>142</v>
      </c>
      <c r="C25" s="40"/>
      <c r="N25" s="40"/>
      <c r="O25" s="40"/>
      <c r="P25" s="40"/>
      <c r="Q25" s="40"/>
      <c r="R25" s="40"/>
      <c r="S25" s="40"/>
      <c r="T25" s="40"/>
      <c r="U25" s="40"/>
      <c r="V25" s="40"/>
      <c r="W25" s="40"/>
      <c r="X25" s="40"/>
      <c r="Y25" s="40"/>
      <c r="Z25" s="40"/>
    </row>
    <row r="26" spans="1:26" x14ac:dyDescent="0.3">
      <c r="A26" s="40"/>
      <c r="B26" s="40"/>
      <c r="C26" s="40"/>
      <c r="N26" s="40"/>
      <c r="O26" s="40"/>
      <c r="P26" s="40"/>
      <c r="Q26" s="40"/>
      <c r="R26" s="40"/>
      <c r="S26" s="40"/>
      <c r="T26" s="40"/>
      <c r="U26" s="40"/>
      <c r="V26" s="40"/>
      <c r="W26" s="40"/>
      <c r="X26" s="40"/>
      <c r="Y26" s="40"/>
      <c r="Z26" s="40"/>
    </row>
    <row r="27" spans="1:26" x14ac:dyDescent="0.3">
      <c r="A27" s="40"/>
      <c r="B27" s="40"/>
      <c r="C27" s="40"/>
      <c r="N27" s="40"/>
      <c r="O27" s="40"/>
      <c r="P27" s="40"/>
      <c r="Q27" s="40"/>
      <c r="R27" s="40"/>
      <c r="S27" s="40"/>
      <c r="T27" s="40"/>
      <c r="U27" s="40"/>
      <c r="V27" s="40"/>
      <c r="W27" s="40"/>
      <c r="X27" s="40"/>
      <c r="Y27" s="40"/>
      <c r="Z27" s="40"/>
    </row>
    <row r="28" spans="1:26" x14ac:dyDescent="0.3">
      <c r="A28" s="40"/>
      <c r="B28" s="40"/>
      <c r="C28" s="40"/>
      <c r="N28" s="40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Z28" s="40"/>
    </row>
    <row r="29" spans="1:26" x14ac:dyDescent="0.3">
      <c r="A29" s="40"/>
      <c r="B29" s="40"/>
      <c r="C29" s="40"/>
      <c r="N29" s="40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Z29" s="40"/>
    </row>
    <row r="30" spans="1:26" x14ac:dyDescent="0.3">
      <c r="A30" s="40"/>
      <c r="B30" s="40"/>
      <c r="C30" s="40"/>
      <c r="N30" s="40"/>
      <c r="O30" s="40"/>
      <c r="P30" s="40"/>
      <c r="Q30" s="40"/>
      <c r="R30" s="40"/>
      <c r="S30" s="40"/>
      <c r="T30" s="40"/>
      <c r="U30" s="40"/>
      <c r="V30" s="40"/>
      <c r="W30" s="40"/>
      <c r="X30" s="40"/>
      <c r="Y30" s="40"/>
      <c r="Z30" s="40"/>
    </row>
    <row r="31" spans="1:26" x14ac:dyDescent="0.3">
      <c r="A31" s="40"/>
      <c r="B31" s="40"/>
      <c r="C31" s="40"/>
      <c r="N31" s="40"/>
      <c r="O31" s="40"/>
      <c r="P31" s="40"/>
      <c r="Q31" s="40"/>
      <c r="R31" s="40"/>
      <c r="S31" s="40"/>
      <c r="T31" s="40"/>
      <c r="U31" s="40"/>
      <c r="V31" s="40"/>
      <c r="W31" s="40"/>
      <c r="X31" s="40"/>
      <c r="Y31" s="40"/>
      <c r="Z31" s="40"/>
    </row>
    <row r="32" spans="1:26" x14ac:dyDescent="0.3">
      <c r="A32" s="40"/>
      <c r="B32" s="40"/>
      <c r="C32" s="40"/>
      <c r="N32" s="40"/>
      <c r="O32" s="40"/>
      <c r="P32" s="40"/>
      <c r="Q32" s="40"/>
      <c r="R32" s="40"/>
      <c r="S32" s="40"/>
      <c r="T32" s="40"/>
      <c r="U32" s="40"/>
      <c r="V32" s="40"/>
      <c r="W32" s="40"/>
      <c r="X32" s="40"/>
      <c r="Y32" s="40"/>
      <c r="Z32" s="40"/>
    </row>
    <row r="33" spans="1:26" x14ac:dyDescent="0.3">
      <c r="A33" s="40"/>
      <c r="B33" s="40"/>
      <c r="C33" s="40"/>
      <c r="N33" s="40"/>
      <c r="O33" s="40"/>
      <c r="P33" s="40"/>
      <c r="Q33" s="40"/>
      <c r="R33" s="40"/>
      <c r="S33" s="40"/>
      <c r="T33" s="40"/>
      <c r="U33" s="40"/>
      <c r="V33" s="40"/>
      <c r="W33" s="40"/>
      <c r="X33" s="40"/>
      <c r="Y33" s="40"/>
      <c r="Z33" s="40"/>
    </row>
    <row r="34" spans="1:26" x14ac:dyDescent="0.3">
      <c r="A34" s="40"/>
      <c r="B34" s="40"/>
      <c r="C34" s="40"/>
      <c r="N34" s="40"/>
      <c r="O34" s="40"/>
      <c r="P34" s="40"/>
      <c r="Q34" s="40"/>
      <c r="R34" s="40"/>
      <c r="S34" s="40"/>
      <c r="T34" s="40"/>
      <c r="U34" s="40"/>
      <c r="V34" s="40"/>
      <c r="W34" s="40"/>
      <c r="X34" s="40"/>
      <c r="Y34" s="40"/>
      <c r="Z34" s="40"/>
    </row>
    <row r="35" spans="1:26" x14ac:dyDescent="0.3">
      <c r="A35" s="40"/>
      <c r="B35" s="40"/>
      <c r="C35" s="40"/>
      <c r="N35" s="40"/>
      <c r="O35" s="40"/>
      <c r="P35" s="40"/>
      <c r="Q35" s="40"/>
      <c r="R35" s="40"/>
      <c r="S35" s="40"/>
      <c r="T35" s="40"/>
      <c r="U35" s="40"/>
      <c r="V35" s="40"/>
      <c r="W35" s="40"/>
      <c r="X35" s="40"/>
      <c r="Y35" s="40"/>
      <c r="Z35" s="40"/>
    </row>
    <row r="36" spans="1:26" x14ac:dyDescent="0.3">
      <c r="A36" s="40"/>
      <c r="B36" s="40"/>
      <c r="C36" s="40"/>
      <c r="N36" s="40"/>
      <c r="O36" s="40"/>
      <c r="P36" s="40"/>
      <c r="Q36" s="40"/>
      <c r="R36" s="40"/>
      <c r="S36" s="40"/>
      <c r="T36" s="40"/>
      <c r="U36" s="40"/>
      <c r="V36" s="40"/>
      <c r="W36" s="40"/>
      <c r="X36" s="40"/>
      <c r="Y36" s="40"/>
      <c r="Z36" s="40"/>
    </row>
    <row r="37" spans="1:26" x14ac:dyDescent="0.3">
      <c r="A37" s="40"/>
      <c r="B37" s="40"/>
      <c r="C37" s="40"/>
      <c r="N37" s="40"/>
      <c r="O37" s="40"/>
      <c r="P37" s="40"/>
      <c r="Q37" s="40"/>
      <c r="R37" s="40"/>
      <c r="S37" s="40"/>
      <c r="T37" s="40"/>
      <c r="U37" s="40"/>
      <c r="V37" s="40"/>
      <c r="W37" s="40"/>
      <c r="X37" s="40"/>
      <c r="Y37" s="40"/>
      <c r="Z37" s="40"/>
    </row>
    <row r="38" spans="1:26" x14ac:dyDescent="0.3">
      <c r="A38" s="40"/>
      <c r="B38" s="40"/>
      <c r="C38" s="40"/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40"/>
      <c r="Y38" s="40"/>
      <c r="Z38" s="40"/>
    </row>
    <row r="39" spans="1:26" x14ac:dyDescent="0.3">
      <c r="A39" s="40"/>
      <c r="B39" s="40"/>
      <c r="C39" s="40"/>
      <c r="N39" s="40"/>
      <c r="O39" s="40"/>
      <c r="P39" s="40"/>
      <c r="Q39" s="40"/>
      <c r="R39" s="40"/>
      <c r="S39" s="40"/>
      <c r="T39" s="40"/>
      <c r="U39" s="40"/>
      <c r="V39" s="40"/>
      <c r="W39" s="40"/>
      <c r="X39" s="40"/>
      <c r="Y39" s="40"/>
      <c r="Z39" s="40"/>
    </row>
    <row r="40" spans="1:26" x14ac:dyDescent="0.3">
      <c r="A40" s="40"/>
      <c r="B40" s="40"/>
      <c r="C40" s="40"/>
      <c r="N40" s="40"/>
      <c r="O40" s="40"/>
      <c r="P40" s="40"/>
      <c r="Q40" s="40"/>
      <c r="R40" s="40"/>
      <c r="S40" s="40"/>
      <c r="T40" s="40"/>
      <c r="U40" s="40"/>
      <c r="V40" s="40"/>
      <c r="W40" s="40"/>
      <c r="X40" s="40"/>
      <c r="Y40" s="40"/>
      <c r="Z40" s="40"/>
    </row>
  </sheetData>
  <sheetProtection sheet="1" objects="1" scenarios="1"/>
  <protectedRanges>
    <protectedRange sqref="D7:M22" name="Plage1"/>
  </protectedRanges>
  <conditionalFormatting sqref="A7:A13 A15:A16">
    <cfRule type="cellIs" dxfId="50" priority="3" operator="equal">
      <formula>"GB"</formula>
    </cfRule>
  </conditionalFormatting>
  <conditionalFormatting sqref="A14">
    <cfRule type="cellIs" dxfId="49" priority="2" operator="equal">
      <formula>"GB"</formula>
    </cfRule>
  </conditionalFormatting>
  <conditionalFormatting sqref="B7:B22">
    <cfRule type="cellIs" dxfId="48" priority="1" operator="equal">
      <formula>0</formula>
    </cfRule>
  </conditionalFormatting>
  <hyperlinks>
    <hyperlink ref="F1" location="'SYNTHESE PREVI'!A1" display="RETOUR SYNTHESE" xr:uid="{0E106E87-D185-445A-A10B-87257FD3D49E}"/>
  </hyperlinks>
  <pageMargins left="0.7" right="0.7" top="0.75" bottom="0.75" header="0.3" footer="0.3"/>
  <pageSetup paperSize="9" orientation="portrait"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493951-672F-4394-827B-492E7F9DE826}">
  <sheetPr codeName="Feuil28"/>
  <dimension ref="A1:Z40"/>
  <sheetViews>
    <sheetView zoomScale="90" zoomScaleNormal="90" workbookViewId="0">
      <selection activeCell="C27" sqref="C27"/>
    </sheetView>
  </sheetViews>
  <sheetFormatPr baseColWidth="10" defaultColWidth="11.44140625" defaultRowHeight="14.4" x14ac:dyDescent="0.3"/>
  <cols>
    <col min="1" max="1" width="19.44140625" style="34" customWidth="1"/>
    <col min="2" max="2" width="14" style="34" customWidth="1"/>
    <col min="3" max="3" width="11.44140625" style="34"/>
    <col min="4" max="13" width="12.109375" style="34" customWidth="1"/>
    <col min="14" max="16384" width="11.44140625" style="34"/>
  </cols>
  <sheetData>
    <row r="1" spans="1:26" ht="15" thickBot="1" x14ac:dyDescent="0.35">
      <c r="A1" s="162" t="s">
        <v>127</v>
      </c>
      <c r="B1" s="39" t="str">
        <f ca="1">INDEX(ANALYTIQUES!A2:C56,MATCH(B3,ANALYTIQUES!A2:A56,0),2)</f>
        <v xml:space="preserve">ETANG SALE </v>
      </c>
      <c r="C1" s="40"/>
      <c r="D1" s="33" t="s">
        <v>128</v>
      </c>
      <c r="E1" s="34">
        <f ca="1">INDEX(ANALYTIQUES!A3:D56,MATCH(B3,ANALYTIQUES!A3:A56,0),4)</f>
        <v>0</v>
      </c>
      <c r="F1" s="125" t="s">
        <v>129</v>
      </c>
      <c r="N1" s="40"/>
      <c r="O1" s="40"/>
      <c r="P1" s="40"/>
      <c r="Q1" s="40"/>
      <c r="R1" s="40"/>
      <c r="S1" s="40"/>
      <c r="T1" s="40"/>
      <c r="U1" s="40"/>
      <c r="V1" s="40"/>
      <c r="W1" s="40"/>
      <c r="X1" s="40"/>
      <c r="Y1" s="40"/>
      <c r="Z1" s="40"/>
    </row>
    <row r="2" spans="1:26" ht="15" thickBot="1" x14ac:dyDescent="0.35">
      <c r="A2" s="162" t="s">
        <v>130</v>
      </c>
      <c r="B2" s="163">
        <f>'SYNTHESE PREVI'!D1</f>
        <v>2023</v>
      </c>
      <c r="C2" s="40"/>
      <c r="D2" s="34" t="s">
        <v>131</v>
      </c>
      <c r="N2" s="40"/>
      <c r="O2" s="40"/>
      <c r="P2" s="40"/>
      <c r="Q2" s="40"/>
      <c r="R2" s="40"/>
      <c r="S2" s="40"/>
      <c r="T2" s="40"/>
      <c r="U2" s="40"/>
      <c r="V2" s="40"/>
      <c r="W2" s="40"/>
      <c r="X2" s="40"/>
      <c r="Y2" s="40"/>
      <c r="Z2" s="40"/>
    </row>
    <row r="3" spans="1:26" ht="15" thickBot="1" x14ac:dyDescent="0.35">
      <c r="A3" s="162" t="s">
        <v>132</v>
      </c>
      <c r="B3" s="164" t="str">
        <f ca="1">RIGHT(CELL("filename",A1),LEN(CELL("filename",A1))-SEARCH("]",CELL("filename",A1)))</f>
        <v>9284ES</v>
      </c>
      <c r="C3" s="40"/>
      <c r="N3" s="40"/>
      <c r="O3" s="40"/>
      <c r="P3" s="40"/>
      <c r="Q3" s="40"/>
      <c r="R3" s="40"/>
      <c r="S3" s="40"/>
      <c r="T3" s="40"/>
      <c r="U3" s="40"/>
      <c r="V3" s="40"/>
      <c r="W3" s="40"/>
      <c r="X3" s="40"/>
      <c r="Y3" s="40"/>
      <c r="Z3" s="40"/>
    </row>
    <row r="4" spans="1:26" ht="15" thickBot="1" x14ac:dyDescent="0.35">
      <c r="A4" s="162" t="s">
        <v>133</v>
      </c>
      <c r="B4" s="165" t="str">
        <f ca="1">INDEX(ANALYTIQUES!A3:C56,MATCH(B3,ANALYTIQUES!A3:A56,0),3)</f>
        <v>à modifier dans "ANALYTIQUES"</v>
      </c>
      <c r="C4" s="40"/>
      <c r="N4" s="40"/>
      <c r="O4" s="40"/>
      <c r="P4" s="40"/>
      <c r="Q4" s="40"/>
      <c r="R4" s="40"/>
      <c r="S4" s="40"/>
      <c r="T4" s="40"/>
      <c r="U4" s="40"/>
      <c r="V4" s="40"/>
      <c r="W4" s="40"/>
      <c r="X4" s="40"/>
      <c r="Y4" s="40"/>
      <c r="Z4" s="40"/>
    </row>
    <row r="5" spans="1:26" ht="15" thickBot="1" x14ac:dyDescent="0.35">
      <c r="A5" s="40"/>
      <c r="B5" s="40"/>
      <c r="C5" s="40"/>
      <c r="N5" s="40"/>
      <c r="O5" s="40"/>
      <c r="P5" s="40"/>
      <c r="Q5" s="40"/>
      <c r="R5" s="40"/>
      <c r="S5" s="40"/>
      <c r="T5" s="40"/>
      <c r="U5" s="40"/>
      <c r="V5" s="40"/>
      <c r="W5" s="40"/>
      <c r="X5" s="40"/>
      <c r="Y5" s="40"/>
      <c r="Z5" s="40"/>
    </row>
    <row r="6" spans="1:26" ht="32.4" customHeight="1" thickBot="1" x14ac:dyDescent="0.35">
      <c r="A6" s="166" t="s">
        <v>134</v>
      </c>
      <c r="B6" s="167" t="s">
        <v>147</v>
      </c>
      <c r="C6" s="40"/>
      <c r="D6" s="126" t="s">
        <v>87</v>
      </c>
      <c r="E6" s="127" t="s">
        <v>88</v>
      </c>
      <c r="F6" s="127" t="s">
        <v>89</v>
      </c>
      <c r="G6" s="127" t="s">
        <v>136</v>
      </c>
      <c r="H6" s="127" t="s">
        <v>137</v>
      </c>
      <c r="I6" s="127" t="s">
        <v>92</v>
      </c>
      <c r="J6" s="127" t="s">
        <v>93</v>
      </c>
      <c r="K6" s="127" t="s">
        <v>94</v>
      </c>
      <c r="L6" s="128" t="s">
        <v>95</v>
      </c>
      <c r="M6" s="128" t="s">
        <v>96</v>
      </c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</row>
    <row r="7" spans="1:26" x14ac:dyDescent="0.3">
      <c r="A7" s="168" t="s">
        <v>112</v>
      </c>
      <c r="B7" s="169">
        <f>SUM(D7:M7)</f>
        <v>0</v>
      </c>
      <c r="C7" s="170"/>
      <c r="D7" s="129"/>
      <c r="E7" s="130"/>
      <c r="F7" s="130"/>
      <c r="G7" s="130"/>
      <c r="H7" s="130"/>
      <c r="I7" s="130"/>
      <c r="J7" s="130"/>
      <c r="K7" s="130"/>
      <c r="L7" s="130"/>
      <c r="M7" s="131"/>
      <c r="N7" s="40"/>
      <c r="O7" s="40"/>
      <c r="P7" s="40"/>
      <c r="Q7" s="40"/>
      <c r="R7" s="40"/>
      <c r="S7" s="40"/>
      <c r="T7" s="40"/>
      <c r="U7" s="40"/>
      <c r="V7" s="40"/>
      <c r="W7" s="40"/>
      <c r="X7" s="40"/>
      <c r="Y7" s="40"/>
      <c r="Z7" s="40"/>
    </row>
    <row r="8" spans="1:26" x14ac:dyDescent="0.3">
      <c r="A8" s="168" t="s">
        <v>113</v>
      </c>
      <c r="B8" s="169">
        <f t="shared" ref="B8:B16" si="0">SUM(D8:M8)</f>
        <v>0</v>
      </c>
      <c r="C8" s="170"/>
      <c r="D8" s="129"/>
      <c r="E8" s="130"/>
      <c r="F8" s="130"/>
      <c r="G8" s="130"/>
      <c r="H8" s="130"/>
      <c r="I8" s="130"/>
      <c r="J8" s="130"/>
      <c r="K8" s="130"/>
      <c r="L8" s="130"/>
      <c r="M8" s="131"/>
      <c r="N8" s="40"/>
      <c r="O8" s="40"/>
      <c r="P8" s="40"/>
      <c r="Q8" s="40"/>
      <c r="R8" s="40"/>
      <c r="S8" s="40"/>
      <c r="T8" s="40"/>
      <c r="U8" s="40"/>
      <c r="V8" s="40"/>
      <c r="W8" s="40"/>
      <c r="X8" s="40"/>
      <c r="Y8" s="40"/>
      <c r="Z8" s="40"/>
    </row>
    <row r="9" spans="1:26" x14ac:dyDescent="0.3">
      <c r="A9" s="168" t="s">
        <v>114</v>
      </c>
      <c r="B9" s="169">
        <f t="shared" si="0"/>
        <v>0</v>
      </c>
      <c r="C9" s="170"/>
      <c r="D9" s="129"/>
      <c r="E9" s="130"/>
      <c r="F9" s="130"/>
      <c r="G9" s="130"/>
      <c r="H9" s="130"/>
      <c r="I9" s="130"/>
      <c r="J9" s="130"/>
      <c r="K9" s="130"/>
      <c r="L9" s="130"/>
      <c r="M9" s="131"/>
      <c r="N9" s="40"/>
      <c r="O9" s="40"/>
      <c r="P9" s="40"/>
      <c r="Q9" s="40"/>
      <c r="R9" s="40"/>
      <c r="S9" s="40"/>
      <c r="T9" s="40"/>
      <c r="U9" s="40"/>
      <c r="V9" s="40"/>
      <c r="W9" s="40"/>
      <c r="X9" s="40"/>
      <c r="Y9" s="40"/>
      <c r="Z9" s="40"/>
    </row>
    <row r="10" spans="1:26" x14ac:dyDescent="0.3">
      <c r="A10" s="168" t="s">
        <v>115</v>
      </c>
      <c r="B10" s="169">
        <f t="shared" si="0"/>
        <v>0</v>
      </c>
      <c r="C10" s="170"/>
      <c r="D10" s="129"/>
      <c r="E10" s="130"/>
      <c r="F10" s="130"/>
      <c r="G10" s="130"/>
      <c r="H10" s="130"/>
      <c r="I10" s="130"/>
      <c r="J10" s="130"/>
      <c r="K10" s="130"/>
      <c r="L10" s="130"/>
      <c r="M10" s="131"/>
      <c r="N10" s="40"/>
      <c r="O10" s="40"/>
      <c r="P10" s="40"/>
      <c r="Q10" s="40"/>
      <c r="R10" s="40"/>
      <c r="S10" s="40"/>
      <c r="T10" s="40"/>
      <c r="U10" s="40"/>
      <c r="V10" s="40"/>
      <c r="W10" s="40"/>
      <c r="X10" s="40"/>
      <c r="Y10" s="40"/>
      <c r="Z10" s="40"/>
    </row>
    <row r="11" spans="1:26" x14ac:dyDescent="0.3">
      <c r="A11" s="168" t="s">
        <v>116</v>
      </c>
      <c r="B11" s="169">
        <f t="shared" si="0"/>
        <v>0</v>
      </c>
      <c r="C11" s="170"/>
      <c r="D11" s="129"/>
      <c r="E11" s="130"/>
      <c r="F11" s="130"/>
      <c r="G11" s="130"/>
      <c r="H11" s="130"/>
      <c r="I11" s="130"/>
      <c r="J11" s="130"/>
      <c r="K11" s="130"/>
      <c r="L11" s="130"/>
      <c r="M11" s="131"/>
      <c r="N11" s="40"/>
      <c r="O11" s="40"/>
      <c r="P11" s="40"/>
      <c r="Q11" s="40"/>
      <c r="R11" s="40"/>
      <c r="S11" s="40"/>
      <c r="T11" s="40"/>
      <c r="U11" s="40"/>
      <c r="V11" s="40"/>
      <c r="W11" s="40"/>
      <c r="X11" s="40"/>
      <c r="Y11" s="40"/>
      <c r="Z11" s="40"/>
    </row>
    <row r="12" spans="1:26" x14ac:dyDescent="0.3">
      <c r="A12" s="168" t="s">
        <v>117</v>
      </c>
      <c r="B12" s="169">
        <f t="shared" si="0"/>
        <v>0</v>
      </c>
      <c r="C12" s="170"/>
      <c r="D12" s="129"/>
      <c r="E12" s="130"/>
      <c r="F12" s="130"/>
      <c r="G12" s="130"/>
      <c r="H12" s="130"/>
      <c r="I12" s="130"/>
      <c r="J12" s="130"/>
      <c r="K12" s="130"/>
      <c r="L12" s="130"/>
      <c r="M12" s="131"/>
      <c r="N12" s="40"/>
      <c r="O12" s="40"/>
      <c r="P12" s="40"/>
      <c r="Q12" s="40"/>
      <c r="R12" s="40"/>
      <c r="S12" s="40"/>
      <c r="T12" s="40"/>
      <c r="U12" s="40"/>
      <c r="V12" s="40"/>
      <c r="W12" s="40"/>
      <c r="X12" s="40"/>
      <c r="Y12" s="40"/>
      <c r="Z12" s="40"/>
    </row>
    <row r="13" spans="1:26" x14ac:dyDescent="0.3">
      <c r="A13" s="168" t="s">
        <v>118</v>
      </c>
      <c r="B13" s="169">
        <f t="shared" si="0"/>
        <v>0</v>
      </c>
      <c r="C13" s="170"/>
      <c r="D13" s="129"/>
      <c r="E13" s="130"/>
      <c r="F13" s="130"/>
      <c r="G13" s="130"/>
      <c r="H13" s="130"/>
      <c r="I13" s="130"/>
      <c r="J13" s="130"/>
      <c r="K13" s="130"/>
      <c r="L13" s="130"/>
      <c r="M13" s="131"/>
      <c r="N13" s="40"/>
      <c r="O13" s="40"/>
      <c r="P13" s="40"/>
      <c r="Q13" s="40"/>
      <c r="R13" s="40"/>
      <c r="S13" s="40"/>
      <c r="T13" s="40"/>
      <c r="U13" s="40"/>
      <c r="V13" s="40"/>
      <c r="W13" s="40"/>
      <c r="X13" s="40"/>
      <c r="Y13" s="40"/>
      <c r="Z13" s="40"/>
    </row>
    <row r="14" spans="1:26" x14ac:dyDescent="0.3">
      <c r="A14" s="168" t="s">
        <v>138</v>
      </c>
      <c r="B14" s="169">
        <f t="shared" si="0"/>
        <v>0</v>
      </c>
      <c r="C14" s="170"/>
      <c r="D14" s="129"/>
      <c r="E14" s="130"/>
      <c r="F14" s="130"/>
      <c r="G14" s="130"/>
      <c r="H14" s="130"/>
      <c r="I14" s="130"/>
      <c r="J14" s="130"/>
      <c r="K14" s="130"/>
      <c r="L14" s="130"/>
      <c r="M14" s="131"/>
      <c r="N14" s="40"/>
      <c r="O14" s="40"/>
      <c r="P14" s="40"/>
      <c r="Q14" s="40"/>
      <c r="R14" s="40"/>
      <c r="S14" s="40"/>
      <c r="T14" s="40"/>
      <c r="U14" s="40"/>
      <c r="V14" s="40"/>
      <c r="W14" s="40"/>
      <c r="X14" s="40"/>
      <c r="Y14" s="40"/>
      <c r="Z14" s="40"/>
    </row>
    <row r="15" spans="1:26" x14ac:dyDescent="0.3">
      <c r="A15" s="168" t="s">
        <v>120</v>
      </c>
      <c r="B15" s="169">
        <f t="shared" si="0"/>
        <v>0</v>
      </c>
      <c r="C15" s="170"/>
      <c r="D15" s="129"/>
      <c r="E15" s="130"/>
      <c r="F15" s="130"/>
      <c r="G15" s="130"/>
      <c r="H15" s="130"/>
      <c r="I15" s="130"/>
      <c r="J15" s="130"/>
      <c r="K15" s="130"/>
      <c r="L15" s="130"/>
      <c r="M15" s="131"/>
      <c r="N15" s="40"/>
      <c r="O15" s="40"/>
      <c r="P15" s="40"/>
      <c r="Q15" s="40"/>
      <c r="R15" s="40"/>
      <c r="S15" s="40"/>
      <c r="T15" s="40"/>
      <c r="U15" s="40"/>
      <c r="V15" s="40"/>
      <c r="W15" s="40"/>
      <c r="X15" s="40"/>
      <c r="Y15" s="40"/>
      <c r="Z15" s="40"/>
    </row>
    <row r="16" spans="1:26" ht="15" thickBot="1" x14ac:dyDescent="0.35">
      <c r="A16" s="171" t="s">
        <v>139</v>
      </c>
      <c r="B16" s="172">
        <f t="shared" si="0"/>
        <v>0</v>
      </c>
      <c r="C16" s="170"/>
      <c r="D16" s="129"/>
      <c r="E16" s="130"/>
      <c r="F16" s="130"/>
      <c r="G16" s="130"/>
      <c r="H16" s="130"/>
      <c r="I16" s="130"/>
      <c r="J16" s="130"/>
      <c r="K16" s="130"/>
      <c r="L16" s="130"/>
      <c r="M16" s="131"/>
      <c r="N16" s="40"/>
      <c r="O16" s="40"/>
      <c r="P16" s="40"/>
      <c r="Q16" s="40"/>
      <c r="R16" s="40"/>
      <c r="S16" s="40"/>
      <c r="T16" s="40"/>
      <c r="U16" s="40"/>
      <c r="V16" s="40"/>
      <c r="W16" s="40"/>
      <c r="X16" s="40"/>
      <c r="Y16" s="40"/>
      <c r="Z16" s="40"/>
    </row>
    <row r="17" spans="1:26" ht="15" thickBot="1" x14ac:dyDescent="0.35">
      <c r="A17" s="40"/>
      <c r="B17" s="173"/>
      <c r="C17" s="170"/>
      <c r="D17" s="129"/>
      <c r="E17" s="130"/>
      <c r="F17" s="130"/>
      <c r="G17" s="130"/>
      <c r="H17" s="130"/>
      <c r="I17" s="130"/>
      <c r="J17" s="130"/>
      <c r="K17" s="130"/>
      <c r="L17" s="130"/>
      <c r="M17" s="131"/>
      <c r="N17" s="40"/>
      <c r="O17" s="40"/>
      <c r="P17" s="40"/>
      <c r="Q17" s="40"/>
      <c r="R17" s="40"/>
      <c r="S17" s="40"/>
      <c r="T17" s="40"/>
      <c r="U17" s="40"/>
      <c r="V17" s="40"/>
      <c r="W17" s="40"/>
      <c r="X17" s="40"/>
      <c r="Y17" s="40"/>
      <c r="Z17" s="40"/>
    </row>
    <row r="18" spans="1:26" ht="15" thickBot="1" x14ac:dyDescent="0.35">
      <c r="A18" s="166" t="s">
        <v>122</v>
      </c>
      <c r="B18" s="174">
        <f>SUM(D18:M18)</f>
        <v>0</v>
      </c>
      <c r="C18" s="170"/>
      <c r="D18" s="129"/>
      <c r="E18" s="130"/>
      <c r="F18" s="130"/>
      <c r="G18" s="130"/>
      <c r="H18" s="130"/>
      <c r="I18" s="130"/>
      <c r="J18" s="130"/>
      <c r="K18" s="130"/>
      <c r="L18" s="130"/>
      <c r="M18" s="131"/>
      <c r="N18" s="40"/>
      <c r="O18" s="40"/>
      <c r="P18" s="40"/>
      <c r="Q18" s="40"/>
      <c r="R18" s="40"/>
      <c r="S18" s="40"/>
      <c r="T18" s="40"/>
      <c r="U18" s="40"/>
      <c r="V18" s="40"/>
      <c r="W18" s="40"/>
      <c r="X18" s="40"/>
      <c r="Y18" s="40"/>
      <c r="Z18" s="40"/>
    </row>
    <row r="19" spans="1:26" ht="15" thickBot="1" x14ac:dyDescent="0.35">
      <c r="A19" s="40"/>
      <c r="B19" s="173"/>
      <c r="C19" s="170"/>
      <c r="D19" s="129"/>
      <c r="E19" s="130"/>
      <c r="F19" s="130"/>
      <c r="G19" s="130"/>
      <c r="H19" s="130"/>
      <c r="I19" s="130"/>
      <c r="J19" s="130"/>
      <c r="K19" s="130"/>
      <c r="L19" s="130"/>
      <c r="M19" s="131"/>
      <c r="N19" s="40"/>
      <c r="O19" s="40"/>
      <c r="P19" s="40"/>
      <c r="Q19" s="40"/>
      <c r="R19" s="40"/>
      <c r="S19" s="40"/>
      <c r="T19" s="40"/>
      <c r="U19" s="40"/>
      <c r="V19" s="40"/>
      <c r="W19" s="40"/>
      <c r="X19" s="40"/>
      <c r="Y19" s="40"/>
      <c r="Z19" s="40"/>
    </row>
    <row r="20" spans="1:26" ht="15" thickBot="1" x14ac:dyDescent="0.35">
      <c r="A20" s="166" t="s">
        <v>123</v>
      </c>
      <c r="B20" s="174">
        <f>SUM(D20:M20)</f>
        <v>0</v>
      </c>
      <c r="C20" s="170"/>
      <c r="D20" s="129"/>
      <c r="E20" s="130"/>
      <c r="F20" s="130"/>
      <c r="G20" s="130"/>
      <c r="H20" s="130"/>
      <c r="I20" s="130"/>
      <c r="J20" s="130"/>
      <c r="K20" s="130"/>
      <c r="L20" s="130"/>
      <c r="M20" s="131"/>
      <c r="N20" s="40"/>
      <c r="O20" s="40"/>
      <c r="P20" s="40"/>
      <c r="Q20" s="40"/>
      <c r="R20" s="40"/>
      <c r="S20" s="40"/>
      <c r="T20" s="40"/>
      <c r="U20" s="40"/>
      <c r="V20" s="40"/>
      <c r="W20" s="40"/>
      <c r="X20" s="40"/>
      <c r="Y20" s="40"/>
      <c r="Z20" s="40"/>
    </row>
    <row r="21" spans="1:26" ht="15" thickBot="1" x14ac:dyDescent="0.35">
      <c r="A21" s="40"/>
      <c r="B21" s="173"/>
      <c r="C21" s="170"/>
      <c r="D21" s="129"/>
      <c r="E21" s="130"/>
      <c r="F21" s="130"/>
      <c r="G21" s="130"/>
      <c r="H21" s="130"/>
      <c r="I21" s="130"/>
      <c r="J21" s="130"/>
      <c r="K21" s="130"/>
      <c r="L21" s="130"/>
      <c r="M21" s="131"/>
      <c r="N21" s="40"/>
      <c r="O21" s="40"/>
      <c r="P21" s="40"/>
      <c r="Q21" s="40"/>
      <c r="R21" s="40"/>
      <c r="S21" s="40"/>
      <c r="T21" s="40"/>
      <c r="U21" s="40"/>
      <c r="V21" s="40"/>
      <c r="W21" s="40"/>
      <c r="X21" s="40"/>
      <c r="Y21" s="40"/>
      <c r="Z21" s="40"/>
    </row>
    <row r="22" spans="1:26" ht="15" thickBot="1" x14ac:dyDescent="0.35">
      <c r="A22" s="166" t="s">
        <v>124</v>
      </c>
      <c r="B22" s="175">
        <f>SUM(D22:M22)</f>
        <v>0</v>
      </c>
      <c r="C22" s="170"/>
      <c r="D22" s="132"/>
      <c r="E22" s="133"/>
      <c r="F22" s="134"/>
      <c r="G22" s="133"/>
      <c r="H22" s="133"/>
      <c r="I22" s="133"/>
      <c r="J22" s="133"/>
      <c r="K22" s="133"/>
      <c r="L22" s="133"/>
      <c r="M22" s="135"/>
      <c r="N22" s="40"/>
      <c r="O22" s="40"/>
      <c r="P22" s="40"/>
      <c r="Q22" s="40"/>
      <c r="R22" s="40"/>
      <c r="S22" s="40"/>
      <c r="T22" s="40"/>
      <c r="U22" s="40"/>
      <c r="V22" s="40"/>
      <c r="W22" s="40"/>
      <c r="X22" s="40"/>
      <c r="Y22" s="40"/>
      <c r="Z22" s="40"/>
    </row>
    <row r="23" spans="1:26" x14ac:dyDescent="0.3">
      <c r="A23" s="176" t="s">
        <v>140</v>
      </c>
      <c r="B23" s="40"/>
      <c r="C23" s="40"/>
      <c r="N23" s="40"/>
      <c r="O23" s="40"/>
      <c r="P23" s="40"/>
      <c r="Q23" s="40"/>
      <c r="R23" s="40"/>
      <c r="S23" s="40"/>
      <c r="T23" s="40"/>
      <c r="U23" s="40"/>
      <c r="V23" s="40"/>
      <c r="W23" s="40"/>
      <c r="X23" s="40"/>
      <c r="Y23" s="40"/>
      <c r="Z23" s="40"/>
    </row>
    <row r="24" spans="1:26" x14ac:dyDescent="0.3">
      <c r="A24" s="40"/>
      <c r="B24" s="40"/>
      <c r="C24" s="40"/>
      <c r="N24" s="40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</row>
    <row r="25" spans="1:26" x14ac:dyDescent="0.3">
      <c r="A25" s="177" t="s">
        <v>141</v>
      </c>
      <c r="B25" s="176" t="s">
        <v>142</v>
      </c>
      <c r="C25" s="40"/>
      <c r="N25" s="40"/>
      <c r="O25" s="40"/>
      <c r="P25" s="40"/>
      <c r="Q25" s="40"/>
      <c r="R25" s="40"/>
      <c r="S25" s="40"/>
      <c r="T25" s="40"/>
      <c r="U25" s="40"/>
      <c r="V25" s="40"/>
      <c r="W25" s="40"/>
      <c r="X25" s="40"/>
      <c r="Y25" s="40"/>
      <c r="Z25" s="40"/>
    </row>
    <row r="26" spans="1:26" x14ac:dyDescent="0.3">
      <c r="A26" s="40"/>
      <c r="B26" s="40"/>
      <c r="C26" s="40"/>
      <c r="N26" s="40"/>
      <c r="O26" s="40"/>
      <c r="P26" s="40"/>
      <c r="Q26" s="40"/>
      <c r="R26" s="40"/>
      <c r="S26" s="40"/>
      <c r="T26" s="40"/>
      <c r="U26" s="40"/>
      <c r="V26" s="40"/>
      <c r="W26" s="40"/>
      <c r="X26" s="40"/>
      <c r="Y26" s="40"/>
      <c r="Z26" s="40"/>
    </row>
    <row r="27" spans="1:26" x14ac:dyDescent="0.3">
      <c r="A27" s="40"/>
      <c r="B27" s="40"/>
      <c r="C27" s="40"/>
      <c r="N27" s="40"/>
      <c r="O27" s="40"/>
      <c r="P27" s="40"/>
      <c r="Q27" s="40"/>
      <c r="R27" s="40"/>
      <c r="S27" s="40"/>
      <c r="T27" s="40"/>
      <c r="U27" s="40"/>
      <c r="V27" s="40"/>
      <c r="W27" s="40"/>
      <c r="X27" s="40"/>
      <c r="Y27" s="40"/>
      <c r="Z27" s="40"/>
    </row>
    <row r="28" spans="1:26" x14ac:dyDescent="0.3">
      <c r="A28" s="40"/>
      <c r="B28" s="40"/>
      <c r="C28" s="40"/>
      <c r="N28" s="40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Z28" s="40"/>
    </row>
    <row r="29" spans="1:26" x14ac:dyDescent="0.3">
      <c r="A29" s="40"/>
      <c r="B29" s="40"/>
      <c r="C29" s="40"/>
      <c r="N29" s="40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Z29" s="40"/>
    </row>
    <row r="30" spans="1:26" x14ac:dyDescent="0.3">
      <c r="A30" s="40"/>
      <c r="B30" s="40"/>
      <c r="C30" s="40"/>
      <c r="N30" s="40"/>
      <c r="O30" s="40"/>
      <c r="P30" s="40"/>
      <c r="Q30" s="40"/>
      <c r="R30" s="40"/>
      <c r="S30" s="40"/>
      <c r="T30" s="40"/>
      <c r="U30" s="40"/>
      <c r="V30" s="40"/>
      <c r="W30" s="40"/>
      <c r="X30" s="40"/>
      <c r="Y30" s="40"/>
      <c r="Z30" s="40"/>
    </row>
    <row r="31" spans="1:26" x14ac:dyDescent="0.3">
      <c r="A31" s="40"/>
      <c r="B31" s="40"/>
      <c r="C31" s="40"/>
      <c r="N31" s="40"/>
      <c r="O31" s="40"/>
      <c r="P31" s="40"/>
      <c r="Q31" s="40"/>
      <c r="R31" s="40"/>
      <c r="S31" s="40"/>
      <c r="T31" s="40"/>
      <c r="U31" s="40"/>
      <c r="V31" s="40"/>
      <c r="W31" s="40"/>
      <c r="X31" s="40"/>
      <c r="Y31" s="40"/>
      <c r="Z31" s="40"/>
    </row>
    <row r="32" spans="1:26" x14ac:dyDescent="0.3">
      <c r="A32" s="40"/>
      <c r="B32" s="40"/>
      <c r="C32" s="40"/>
      <c r="N32" s="40"/>
      <c r="O32" s="40"/>
      <c r="P32" s="40"/>
      <c r="Q32" s="40"/>
      <c r="R32" s="40"/>
      <c r="S32" s="40"/>
      <c r="T32" s="40"/>
      <c r="U32" s="40"/>
      <c r="V32" s="40"/>
      <c r="W32" s="40"/>
      <c r="X32" s="40"/>
      <c r="Y32" s="40"/>
      <c r="Z32" s="40"/>
    </row>
    <row r="33" spans="1:26" x14ac:dyDescent="0.3">
      <c r="A33" s="40"/>
      <c r="B33" s="40"/>
      <c r="C33" s="40"/>
      <c r="N33" s="40"/>
      <c r="O33" s="40"/>
      <c r="P33" s="40"/>
      <c r="Q33" s="40"/>
      <c r="R33" s="40"/>
      <c r="S33" s="40"/>
      <c r="T33" s="40"/>
      <c r="U33" s="40"/>
      <c r="V33" s="40"/>
      <c r="W33" s="40"/>
      <c r="X33" s="40"/>
      <c r="Y33" s="40"/>
      <c r="Z33" s="40"/>
    </row>
    <row r="34" spans="1:26" x14ac:dyDescent="0.3">
      <c r="A34" s="40"/>
      <c r="B34" s="40"/>
      <c r="C34" s="40"/>
      <c r="N34" s="40"/>
      <c r="O34" s="40"/>
      <c r="P34" s="40"/>
      <c r="Q34" s="40"/>
      <c r="R34" s="40"/>
      <c r="S34" s="40"/>
      <c r="T34" s="40"/>
      <c r="U34" s="40"/>
      <c r="V34" s="40"/>
      <c r="W34" s="40"/>
      <c r="X34" s="40"/>
      <c r="Y34" s="40"/>
      <c r="Z34" s="40"/>
    </row>
    <row r="35" spans="1:26" x14ac:dyDescent="0.3">
      <c r="A35" s="40"/>
      <c r="B35" s="40"/>
      <c r="C35" s="40"/>
      <c r="N35" s="40"/>
      <c r="O35" s="40"/>
      <c r="P35" s="40"/>
      <c r="Q35" s="40"/>
      <c r="R35" s="40"/>
      <c r="S35" s="40"/>
      <c r="T35" s="40"/>
      <c r="U35" s="40"/>
      <c r="V35" s="40"/>
      <c r="W35" s="40"/>
      <c r="X35" s="40"/>
      <c r="Y35" s="40"/>
      <c r="Z35" s="40"/>
    </row>
    <row r="36" spans="1:26" x14ac:dyDescent="0.3">
      <c r="A36" s="40"/>
      <c r="B36" s="40"/>
      <c r="C36" s="40"/>
      <c r="N36" s="40"/>
      <c r="O36" s="40"/>
      <c r="P36" s="40"/>
      <c r="Q36" s="40"/>
      <c r="R36" s="40"/>
      <c r="S36" s="40"/>
      <c r="T36" s="40"/>
      <c r="U36" s="40"/>
      <c r="V36" s="40"/>
      <c r="W36" s="40"/>
      <c r="X36" s="40"/>
      <c r="Y36" s="40"/>
      <c r="Z36" s="40"/>
    </row>
    <row r="37" spans="1:26" x14ac:dyDescent="0.3">
      <c r="A37" s="40"/>
      <c r="B37" s="40"/>
      <c r="C37" s="40"/>
      <c r="N37" s="40"/>
      <c r="O37" s="40"/>
      <c r="P37" s="40"/>
      <c r="Q37" s="40"/>
      <c r="R37" s="40"/>
      <c r="S37" s="40"/>
      <c r="T37" s="40"/>
      <c r="U37" s="40"/>
      <c r="V37" s="40"/>
      <c r="W37" s="40"/>
      <c r="X37" s="40"/>
      <c r="Y37" s="40"/>
      <c r="Z37" s="40"/>
    </row>
    <row r="38" spans="1:26" x14ac:dyDescent="0.3">
      <c r="A38" s="40"/>
      <c r="B38" s="40"/>
      <c r="C38" s="40"/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40"/>
      <c r="Y38" s="40"/>
      <c r="Z38" s="40"/>
    </row>
    <row r="39" spans="1:26" x14ac:dyDescent="0.3">
      <c r="A39" s="40"/>
      <c r="B39" s="40"/>
      <c r="C39" s="40"/>
      <c r="N39" s="40"/>
      <c r="O39" s="40"/>
      <c r="P39" s="40"/>
      <c r="Q39" s="40"/>
      <c r="R39" s="40"/>
      <c r="S39" s="40"/>
      <c r="T39" s="40"/>
      <c r="U39" s="40"/>
      <c r="V39" s="40"/>
      <c r="W39" s="40"/>
      <c r="X39" s="40"/>
      <c r="Y39" s="40"/>
      <c r="Z39" s="40"/>
    </row>
    <row r="40" spans="1:26" x14ac:dyDescent="0.3">
      <c r="A40" s="40"/>
      <c r="B40" s="40"/>
      <c r="C40" s="40"/>
      <c r="N40" s="40"/>
      <c r="O40" s="40"/>
      <c r="P40" s="40"/>
      <c r="Q40" s="40"/>
      <c r="R40" s="40"/>
      <c r="S40" s="40"/>
      <c r="T40" s="40"/>
      <c r="U40" s="40"/>
      <c r="V40" s="40"/>
      <c r="W40" s="40"/>
      <c r="X40" s="40"/>
      <c r="Y40" s="40"/>
      <c r="Z40" s="40"/>
    </row>
  </sheetData>
  <sheetProtection sheet="1" objects="1" scenarios="1"/>
  <protectedRanges>
    <protectedRange sqref="D7:M22" name="Plage1"/>
  </protectedRanges>
  <conditionalFormatting sqref="A7:A13 A15:A16">
    <cfRule type="cellIs" dxfId="47" priority="3" operator="equal">
      <formula>"GB"</formula>
    </cfRule>
  </conditionalFormatting>
  <conditionalFormatting sqref="A14">
    <cfRule type="cellIs" dxfId="46" priority="2" operator="equal">
      <formula>"GB"</formula>
    </cfRule>
  </conditionalFormatting>
  <conditionalFormatting sqref="B7:B22">
    <cfRule type="cellIs" dxfId="45" priority="1" operator="equal">
      <formula>0</formula>
    </cfRule>
  </conditionalFormatting>
  <hyperlinks>
    <hyperlink ref="F1" location="'SYNTHESE PREVI'!A1" display="RETOUR SYNTHESE" xr:uid="{9D2DAB72-CAC6-41A1-A4EA-368FCADC41CF}"/>
  </hyperlinks>
  <pageMargins left="0.7" right="0.7" top="0.75" bottom="0.75" header="0.3" footer="0.3"/>
  <pageSetup paperSize="9" orientation="portrait"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FE0440-A337-44E9-AE0B-D549291130F1}">
  <sheetPr codeName="Feuil29"/>
  <dimension ref="A1:Z40"/>
  <sheetViews>
    <sheetView zoomScale="90" zoomScaleNormal="90" workbookViewId="0">
      <selection activeCell="C27" sqref="C27"/>
    </sheetView>
  </sheetViews>
  <sheetFormatPr baseColWidth="10" defaultColWidth="11.44140625" defaultRowHeight="14.4" x14ac:dyDescent="0.3"/>
  <cols>
    <col min="1" max="1" width="19.44140625" style="34" customWidth="1"/>
    <col min="2" max="2" width="14" style="34" customWidth="1"/>
    <col min="3" max="3" width="11.44140625" style="34"/>
    <col min="4" max="13" width="12.109375" style="34" customWidth="1"/>
    <col min="14" max="16384" width="11.44140625" style="34"/>
  </cols>
  <sheetData>
    <row r="1" spans="1:26" ht="15" thickBot="1" x14ac:dyDescent="0.35">
      <c r="A1" s="162" t="s">
        <v>127</v>
      </c>
      <c r="B1" s="39" t="str">
        <f ca="1">INDEX(ANALYTIQUES!A2:C56,MATCH(B3,ANALYTIQUES!A2:A56,0),2)</f>
        <v>ILE VIEILLE</v>
      </c>
      <c r="C1" s="40"/>
      <c r="D1" s="33" t="s">
        <v>128</v>
      </c>
      <c r="E1" s="34">
        <f ca="1">INDEX(ANALYTIQUES!A3:D56,MATCH(B3,ANALYTIQUES!A3:A56,0),4)</f>
        <v>2024</v>
      </c>
      <c r="F1" s="125" t="s">
        <v>129</v>
      </c>
      <c r="N1" s="40"/>
      <c r="O1" s="40"/>
      <c r="P1" s="40"/>
      <c r="Q1" s="40"/>
      <c r="R1" s="40"/>
      <c r="S1" s="40"/>
      <c r="T1" s="40"/>
      <c r="U1" s="40"/>
      <c r="V1" s="40"/>
      <c r="W1" s="40"/>
      <c r="X1" s="40"/>
      <c r="Y1" s="40"/>
      <c r="Z1" s="40"/>
    </row>
    <row r="2" spans="1:26" ht="15" thickBot="1" x14ac:dyDescent="0.35">
      <c r="A2" s="162" t="s">
        <v>130</v>
      </c>
      <c r="B2" s="163">
        <f>'SYNTHESE PREVI'!D1</f>
        <v>2023</v>
      </c>
      <c r="C2" s="40"/>
      <c r="D2" s="34" t="s">
        <v>131</v>
      </c>
      <c r="N2" s="40"/>
      <c r="O2" s="40"/>
      <c r="P2" s="40"/>
      <c r="Q2" s="40"/>
      <c r="R2" s="40"/>
      <c r="S2" s="40"/>
      <c r="T2" s="40"/>
      <c r="U2" s="40"/>
      <c r="V2" s="40"/>
      <c r="W2" s="40"/>
      <c r="X2" s="40"/>
      <c r="Y2" s="40"/>
      <c r="Z2" s="40"/>
    </row>
    <row r="3" spans="1:26" ht="15" thickBot="1" x14ac:dyDescent="0.35">
      <c r="A3" s="162" t="s">
        <v>132</v>
      </c>
      <c r="B3" s="164" t="str">
        <f ca="1">RIGHT(CELL("filename",A1),LEN(CELL("filename",A1))-SEARCH("]",CELL("filename",A1)))</f>
        <v>9284IV</v>
      </c>
      <c r="C3" s="40"/>
      <c r="N3" s="40"/>
      <c r="O3" s="40"/>
      <c r="P3" s="40"/>
      <c r="Q3" s="40"/>
      <c r="R3" s="40"/>
      <c r="S3" s="40"/>
      <c r="T3" s="40"/>
      <c r="U3" s="40"/>
      <c r="V3" s="40"/>
      <c r="W3" s="40"/>
      <c r="X3" s="40"/>
      <c r="Y3" s="40"/>
      <c r="Z3" s="40"/>
    </row>
    <row r="4" spans="1:26" ht="15" thickBot="1" x14ac:dyDescent="0.35">
      <c r="A4" s="162" t="s">
        <v>133</v>
      </c>
      <c r="B4" s="165" t="str">
        <f ca="1">INDEX(ANALYTIQUES!A3:C56,MATCH(B3,ANALYTIQUES!A3:A56,0),3)</f>
        <v>Grégorie LANDRU</v>
      </c>
      <c r="C4" s="40"/>
      <c r="N4" s="40"/>
      <c r="O4" s="40"/>
      <c r="P4" s="40"/>
      <c r="Q4" s="40"/>
      <c r="R4" s="40"/>
      <c r="S4" s="40"/>
      <c r="T4" s="40"/>
      <c r="U4" s="40"/>
      <c r="V4" s="40"/>
      <c r="W4" s="40"/>
      <c r="X4" s="40"/>
      <c r="Y4" s="40"/>
      <c r="Z4" s="40"/>
    </row>
    <row r="5" spans="1:26" ht="15" thickBot="1" x14ac:dyDescent="0.35">
      <c r="A5" s="40"/>
      <c r="B5" s="40"/>
      <c r="C5" s="40"/>
      <c r="N5" s="40"/>
      <c r="O5" s="40"/>
      <c r="P5" s="40"/>
      <c r="Q5" s="40"/>
      <c r="R5" s="40"/>
      <c r="S5" s="40"/>
      <c r="T5" s="40"/>
      <c r="U5" s="40"/>
      <c r="V5" s="40"/>
      <c r="W5" s="40"/>
      <c r="X5" s="40"/>
      <c r="Y5" s="40"/>
      <c r="Z5" s="40"/>
    </row>
    <row r="6" spans="1:26" ht="32.4" customHeight="1" thickBot="1" x14ac:dyDescent="0.35">
      <c r="A6" s="166" t="s">
        <v>134</v>
      </c>
      <c r="B6" s="167" t="s">
        <v>147</v>
      </c>
      <c r="C6" s="40"/>
      <c r="D6" s="126" t="s">
        <v>87</v>
      </c>
      <c r="E6" s="127" t="s">
        <v>88</v>
      </c>
      <c r="F6" s="127" t="s">
        <v>89</v>
      </c>
      <c r="G6" s="127" t="s">
        <v>136</v>
      </c>
      <c r="H6" s="127" t="s">
        <v>137</v>
      </c>
      <c r="I6" s="127" t="s">
        <v>92</v>
      </c>
      <c r="J6" s="127" t="s">
        <v>93</v>
      </c>
      <c r="K6" s="127" t="s">
        <v>94</v>
      </c>
      <c r="L6" s="128" t="s">
        <v>95</v>
      </c>
      <c r="M6" s="128" t="s">
        <v>96</v>
      </c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</row>
    <row r="7" spans="1:26" x14ac:dyDescent="0.3">
      <c r="A7" s="168" t="s">
        <v>112</v>
      </c>
      <c r="B7" s="169">
        <f>SUM(D7:M7)</f>
        <v>0</v>
      </c>
      <c r="C7" s="170"/>
      <c r="D7" s="129"/>
      <c r="E7" s="130"/>
      <c r="F7" s="130"/>
      <c r="G7" s="130"/>
      <c r="H7" s="130"/>
      <c r="I7" s="130"/>
      <c r="J7" s="130"/>
      <c r="K7" s="130"/>
      <c r="L7" s="130"/>
      <c r="M7" s="131"/>
      <c r="N7" s="40"/>
      <c r="O7" s="40"/>
      <c r="P7" s="40"/>
      <c r="Q7" s="40"/>
      <c r="R7" s="40"/>
      <c r="S7" s="40"/>
      <c r="T7" s="40"/>
      <c r="U7" s="40"/>
      <c r="V7" s="40"/>
      <c r="W7" s="40"/>
      <c r="X7" s="40"/>
      <c r="Y7" s="40"/>
      <c r="Z7" s="40"/>
    </row>
    <row r="8" spans="1:26" x14ac:dyDescent="0.3">
      <c r="A8" s="168" t="s">
        <v>113</v>
      </c>
      <c r="B8" s="169">
        <f t="shared" ref="B8:B16" si="0">SUM(D8:M8)</f>
        <v>0</v>
      </c>
      <c r="C8" s="170"/>
      <c r="D8" s="129"/>
      <c r="E8" s="130"/>
      <c r="F8" s="130"/>
      <c r="G8" s="130"/>
      <c r="H8" s="130"/>
      <c r="I8" s="130"/>
      <c r="J8" s="130"/>
      <c r="K8" s="130"/>
      <c r="L8" s="130"/>
      <c r="M8" s="131"/>
      <c r="N8" s="40"/>
      <c r="O8" s="40"/>
      <c r="P8" s="40"/>
      <c r="Q8" s="40"/>
      <c r="R8" s="40"/>
      <c r="S8" s="40"/>
      <c r="T8" s="40"/>
      <c r="U8" s="40"/>
      <c r="V8" s="40"/>
      <c r="W8" s="40"/>
      <c r="X8" s="40"/>
      <c r="Y8" s="40"/>
      <c r="Z8" s="40"/>
    </row>
    <row r="9" spans="1:26" x14ac:dyDescent="0.3">
      <c r="A9" s="168" t="s">
        <v>114</v>
      </c>
      <c r="B9" s="169">
        <f t="shared" si="0"/>
        <v>0</v>
      </c>
      <c r="C9" s="170"/>
      <c r="D9" s="129"/>
      <c r="E9" s="130"/>
      <c r="F9" s="130"/>
      <c r="G9" s="130"/>
      <c r="H9" s="130"/>
      <c r="I9" s="130"/>
      <c r="J9" s="130"/>
      <c r="K9" s="130"/>
      <c r="L9" s="130"/>
      <c r="M9" s="131"/>
      <c r="N9" s="40"/>
      <c r="O9" s="40"/>
      <c r="P9" s="40"/>
      <c r="Q9" s="40"/>
      <c r="R9" s="40"/>
      <c r="S9" s="40"/>
      <c r="T9" s="40"/>
      <c r="U9" s="40"/>
      <c r="V9" s="40"/>
      <c r="W9" s="40"/>
      <c r="X9" s="40"/>
      <c r="Y9" s="40"/>
      <c r="Z9" s="40"/>
    </row>
    <row r="10" spans="1:26" x14ac:dyDescent="0.3">
      <c r="A10" s="168" t="s">
        <v>115</v>
      </c>
      <c r="B10" s="169">
        <f t="shared" si="0"/>
        <v>0</v>
      </c>
      <c r="C10" s="170"/>
      <c r="D10" s="129"/>
      <c r="E10" s="130"/>
      <c r="F10" s="130"/>
      <c r="G10" s="130"/>
      <c r="H10" s="130"/>
      <c r="I10" s="130"/>
      <c r="J10" s="130"/>
      <c r="K10" s="130"/>
      <c r="L10" s="130"/>
      <c r="M10" s="131"/>
      <c r="N10" s="40"/>
      <c r="O10" s="40"/>
      <c r="P10" s="40"/>
      <c r="Q10" s="40"/>
      <c r="R10" s="40"/>
      <c r="S10" s="40"/>
      <c r="T10" s="40"/>
      <c r="U10" s="40"/>
      <c r="V10" s="40"/>
      <c r="W10" s="40"/>
      <c r="X10" s="40"/>
      <c r="Y10" s="40"/>
      <c r="Z10" s="40"/>
    </row>
    <row r="11" spans="1:26" x14ac:dyDescent="0.3">
      <c r="A11" s="168" t="s">
        <v>116</v>
      </c>
      <c r="B11" s="169">
        <f t="shared" si="0"/>
        <v>0</v>
      </c>
      <c r="C11" s="170"/>
      <c r="D11" s="129"/>
      <c r="E11" s="130"/>
      <c r="F11" s="130"/>
      <c r="G11" s="130"/>
      <c r="H11" s="130"/>
      <c r="I11" s="130"/>
      <c r="J11" s="130"/>
      <c r="K11" s="130"/>
      <c r="L11" s="130"/>
      <c r="M11" s="131"/>
      <c r="N11" s="40"/>
      <c r="O11" s="40"/>
      <c r="P11" s="40"/>
      <c r="Q11" s="40"/>
      <c r="R11" s="40"/>
      <c r="S11" s="40"/>
      <c r="T11" s="40"/>
      <c r="U11" s="40"/>
      <c r="V11" s="40"/>
      <c r="W11" s="40"/>
      <c r="X11" s="40"/>
      <c r="Y11" s="40"/>
      <c r="Z11" s="40"/>
    </row>
    <row r="12" spans="1:26" x14ac:dyDescent="0.3">
      <c r="A12" s="168" t="s">
        <v>117</v>
      </c>
      <c r="B12" s="169">
        <f t="shared" si="0"/>
        <v>0</v>
      </c>
      <c r="C12" s="170"/>
      <c r="D12" s="129"/>
      <c r="E12" s="130"/>
      <c r="F12" s="130"/>
      <c r="G12" s="130"/>
      <c r="H12" s="130"/>
      <c r="I12" s="130"/>
      <c r="J12" s="130"/>
      <c r="K12" s="130"/>
      <c r="L12" s="130"/>
      <c r="M12" s="131"/>
      <c r="N12" s="40"/>
      <c r="O12" s="40"/>
      <c r="P12" s="40"/>
      <c r="Q12" s="40"/>
      <c r="R12" s="40"/>
      <c r="S12" s="40"/>
      <c r="T12" s="40"/>
      <c r="U12" s="40"/>
      <c r="V12" s="40"/>
      <c r="W12" s="40"/>
      <c r="X12" s="40"/>
      <c r="Y12" s="40"/>
      <c r="Z12" s="40"/>
    </row>
    <row r="13" spans="1:26" x14ac:dyDescent="0.3">
      <c r="A13" s="168" t="s">
        <v>118</v>
      </c>
      <c r="B13" s="169">
        <f t="shared" si="0"/>
        <v>0</v>
      </c>
      <c r="C13" s="170"/>
      <c r="D13" s="129"/>
      <c r="E13" s="130"/>
      <c r="F13" s="130"/>
      <c r="G13" s="130"/>
      <c r="H13" s="130"/>
      <c r="I13" s="130"/>
      <c r="J13" s="130"/>
      <c r="K13" s="130"/>
      <c r="L13" s="130"/>
      <c r="M13" s="131"/>
      <c r="N13" s="40"/>
      <c r="O13" s="40"/>
      <c r="P13" s="40"/>
      <c r="Q13" s="40"/>
      <c r="R13" s="40"/>
      <c r="S13" s="40"/>
      <c r="T13" s="40"/>
      <c r="U13" s="40"/>
      <c r="V13" s="40"/>
      <c r="W13" s="40"/>
      <c r="X13" s="40"/>
      <c r="Y13" s="40"/>
      <c r="Z13" s="40"/>
    </row>
    <row r="14" spans="1:26" x14ac:dyDescent="0.3">
      <c r="A14" s="168" t="s">
        <v>138</v>
      </c>
      <c r="B14" s="169">
        <f t="shared" si="0"/>
        <v>0</v>
      </c>
      <c r="C14" s="170"/>
      <c r="D14" s="129"/>
      <c r="E14" s="130"/>
      <c r="F14" s="130"/>
      <c r="G14" s="130"/>
      <c r="H14" s="130"/>
      <c r="I14" s="130"/>
      <c r="J14" s="130"/>
      <c r="K14" s="130"/>
      <c r="L14" s="130"/>
      <c r="M14" s="131"/>
      <c r="N14" s="40"/>
      <c r="O14" s="40"/>
      <c r="P14" s="40"/>
      <c r="Q14" s="40"/>
      <c r="R14" s="40"/>
      <c r="S14" s="40"/>
      <c r="T14" s="40"/>
      <c r="U14" s="40"/>
      <c r="V14" s="40"/>
      <c r="W14" s="40"/>
      <c r="X14" s="40"/>
      <c r="Y14" s="40"/>
      <c r="Z14" s="40"/>
    </row>
    <row r="15" spans="1:26" x14ac:dyDescent="0.3">
      <c r="A15" s="168" t="s">
        <v>120</v>
      </c>
      <c r="B15" s="169">
        <f t="shared" si="0"/>
        <v>0</v>
      </c>
      <c r="C15" s="170"/>
      <c r="D15" s="129"/>
      <c r="E15" s="130"/>
      <c r="F15" s="130"/>
      <c r="G15" s="130"/>
      <c r="H15" s="130"/>
      <c r="I15" s="130"/>
      <c r="J15" s="130"/>
      <c r="K15" s="130"/>
      <c r="L15" s="130"/>
      <c r="M15" s="131"/>
      <c r="N15" s="40"/>
      <c r="O15" s="40"/>
      <c r="P15" s="40"/>
      <c r="Q15" s="40"/>
      <c r="R15" s="40"/>
      <c r="S15" s="40"/>
      <c r="T15" s="40"/>
      <c r="U15" s="40"/>
      <c r="V15" s="40"/>
      <c r="W15" s="40"/>
      <c r="X15" s="40"/>
      <c r="Y15" s="40"/>
      <c r="Z15" s="40"/>
    </row>
    <row r="16" spans="1:26" ht="15" thickBot="1" x14ac:dyDescent="0.35">
      <c r="A16" s="171" t="s">
        <v>139</v>
      </c>
      <c r="B16" s="172">
        <f t="shared" si="0"/>
        <v>0</v>
      </c>
      <c r="C16" s="170"/>
      <c r="D16" s="129"/>
      <c r="E16" s="130"/>
      <c r="F16" s="130"/>
      <c r="G16" s="130"/>
      <c r="H16" s="130"/>
      <c r="I16" s="130"/>
      <c r="J16" s="130"/>
      <c r="K16" s="130"/>
      <c r="L16" s="130"/>
      <c r="M16" s="131"/>
      <c r="N16" s="40"/>
      <c r="O16" s="40"/>
      <c r="P16" s="40"/>
      <c r="Q16" s="40"/>
      <c r="R16" s="40"/>
      <c r="S16" s="40"/>
      <c r="T16" s="40"/>
      <c r="U16" s="40"/>
      <c r="V16" s="40"/>
      <c r="W16" s="40"/>
      <c r="X16" s="40"/>
      <c r="Y16" s="40"/>
      <c r="Z16" s="40"/>
    </row>
    <row r="17" spans="1:26" ht="15" thickBot="1" x14ac:dyDescent="0.35">
      <c r="A17" s="40"/>
      <c r="B17" s="173"/>
      <c r="C17" s="170"/>
      <c r="D17" s="129"/>
      <c r="E17" s="130"/>
      <c r="F17" s="130"/>
      <c r="G17" s="130"/>
      <c r="H17" s="130"/>
      <c r="I17" s="130"/>
      <c r="J17" s="130"/>
      <c r="K17" s="130"/>
      <c r="L17" s="130"/>
      <c r="M17" s="131"/>
      <c r="N17" s="40"/>
      <c r="O17" s="40"/>
      <c r="P17" s="40"/>
      <c r="Q17" s="40"/>
      <c r="R17" s="40"/>
      <c r="S17" s="40"/>
      <c r="T17" s="40"/>
      <c r="U17" s="40"/>
      <c r="V17" s="40"/>
      <c r="W17" s="40"/>
      <c r="X17" s="40"/>
      <c r="Y17" s="40"/>
      <c r="Z17" s="40"/>
    </row>
    <row r="18" spans="1:26" ht="15" thickBot="1" x14ac:dyDescent="0.35">
      <c r="A18" s="166" t="s">
        <v>122</v>
      </c>
      <c r="B18" s="174">
        <f>SUM(D18:M18)</f>
        <v>0</v>
      </c>
      <c r="C18" s="170"/>
      <c r="D18" s="129"/>
      <c r="E18" s="130"/>
      <c r="F18" s="130"/>
      <c r="G18" s="130"/>
      <c r="H18" s="130"/>
      <c r="I18" s="130"/>
      <c r="J18" s="130"/>
      <c r="K18" s="130"/>
      <c r="L18" s="130"/>
      <c r="M18" s="131"/>
      <c r="N18" s="40"/>
      <c r="O18" s="40"/>
      <c r="P18" s="40"/>
      <c r="Q18" s="40"/>
      <c r="R18" s="40"/>
      <c r="S18" s="40"/>
      <c r="T18" s="40"/>
      <c r="U18" s="40"/>
      <c r="V18" s="40"/>
      <c r="W18" s="40"/>
      <c r="X18" s="40"/>
      <c r="Y18" s="40"/>
      <c r="Z18" s="40"/>
    </row>
    <row r="19" spans="1:26" ht="15" thickBot="1" x14ac:dyDescent="0.35">
      <c r="A19" s="40"/>
      <c r="B19" s="173"/>
      <c r="C19" s="170"/>
      <c r="D19" s="129"/>
      <c r="E19" s="130"/>
      <c r="F19" s="130"/>
      <c r="G19" s="130"/>
      <c r="H19" s="130"/>
      <c r="I19" s="130"/>
      <c r="J19" s="130"/>
      <c r="K19" s="130"/>
      <c r="L19" s="130"/>
      <c r="M19" s="131"/>
      <c r="N19" s="40"/>
      <c r="O19" s="40"/>
      <c r="P19" s="40"/>
      <c r="Q19" s="40"/>
      <c r="R19" s="40"/>
      <c r="S19" s="40"/>
      <c r="T19" s="40"/>
      <c r="U19" s="40"/>
      <c r="V19" s="40"/>
      <c r="W19" s="40"/>
      <c r="X19" s="40"/>
      <c r="Y19" s="40"/>
      <c r="Z19" s="40"/>
    </row>
    <row r="20" spans="1:26" ht="15" thickBot="1" x14ac:dyDescent="0.35">
      <c r="A20" s="166" t="s">
        <v>123</v>
      </c>
      <c r="B20" s="174">
        <f>SUM(D20:M20)</f>
        <v>120</v>
      </c>
      <c r="C20" s="170"/>
      <c r="D20" s="129"/>
      <c r="E20" s="130"/>
      <c r="F20" s="130">
        <v>120</v>
      </c>
      <c r="G20" s="130"/>
      <c r="H20" s="130"/>
      <c r="I20" s="130"/>
      <c r="J20" s="130"/>
      <c r="K20" s="130"/>
      <c r="L20" s="130"/>
      <c r="M20" s="131"/>
      <c r="N20" s="40"/>
      <c r="O20" s="40"/>
      <c r="P20" s="40"/>
      <c r="Q20" s="40"/>
      <c r="R20" s="40"/>
      <c r="S20" s="40"/>
      <c r="T20" s="40"/>
      <c r="U20" s="40"/>
      <c r="V20" s="40"/>
      <c r="W20" s="40"/>
      <c r="X20" s="40"/>
      <c r="Y20" s="40"/>
      <c r="Z20" s="40"/>
    </row>
    <row r="21" spans="1:26" ht="15" thickBot="1" x14ac:dyDescent="0.35">
      <c r="A21" s="40"/>
      <c r="B21" s="173"/>
      <c r="C21" s="170"/>
      <c r="D21" s="129"/>
      <c r="E21" s="130"/>
      <c r="F21" s="130"/>
      <c r="G21" s="130"/>
      <c r="H21" s="130"/>
      <c r="I21" s="130"/>
      <c r="J21" s="130"/>
      <c r="K21" s="130"/>
      <c r="L21" s="130"/>
      <c r="M21" s="131"/>
      <c r="N21" s="40"/>
      <c r="O21" s="40"/>
      <c r="P21" s="40"/>
      <c r="Q21" s="40"/>
      <c r="R21" s="40"/>
      <c r="S21" s="40"/>
      <c r="T21" s="40"/>
      <c r="U21" s="40"/>
      <c r="V21" s="40"/>
      <c r="W21" s="40"/>
      <c r="X21" s="40"/>
      <c r="Y21" s="40"/>
      <c r="Z21" s="40"/>
    </row>
    <row r="22" spans="1:26" ht="15" thickBot="1" x14ac:dyDescent="0.35">
      <c r="A22" s="166" t="s">
        <v>124</v>
      </c>
      <c r="B22" s="175">
        <f>SUM(D22:M22)</f>
        <v>0</v>
      </c>
      <c r="C22" s="170"/>
      <c r="D22" s="132"/>
      <c r="E22" s="133"/>
      <c r="F22" s="134"/>
      <c r="G22" s="133"/>
      <c r="H22" s="133"/>
      <c r="I22" s="133"/>
      <c r="J22" s="133"/>
      <c r="K22" s="133"/>
      <c r="L22" s="133"/>
      <c r="M22" s="135"/>
      <c r="N22" s="40"/>
      <c r="O22" s="40"/>
      <c r="P22" s="40"/>
      <c r="Q22" s="40"/>
      <c r="R22" s="40"/>
      <c r="S22" s="40"/>
      <c r="T22" s="40"/>
      <c r="U22" s="40"/>
      <c r="V22" s="40"/>
      <c r="W22" s="40"/>
      <c r="X22" s="40"/>
      <c r="Y22" s="40"/>
      <c r="Z22" s="40"/>
    </row>
    <row r="23" spans="1:26" x14ac:dyDescent="0.3">
      <c r="A23" s="176" t="s">
        <v>140</v>
      </c>
      <c r="B23" s="40"/>
      <c r="C23" s="40"/>
      <c r="N23" s="40"/>
      <c r="O23" s="40"/>
      <c r="P23" s="40"/>
      <c r="Q23" s="40"/>
      <c r="R23" s="40"/>
      <c r="S23" s="40"/>
      <c r="T23" s="40"/>
      <c r="U23" s="40"/>
      <c r="V23" s="40"/>
      <c r="W23" s="40"/>
      <c r="X23" s="40"/>
      <c r="Y23" s="40"/>
      <c r="Z23" s="40"/>
    </row>
    <row r="24" spans="1:26" x14ac:dyDescent="0.3">
      <c r="A24" s="40"/>
      <c r="B24" s="40"/>
      <c r="C24" s="40"/>
      <c r="N24" s="40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</row>
    <row r="25" spans="1:26" x14ac:dyDescent="0.3">
      <c r="A25" s="177" t="s">
        <v>141</v>
      </c>
      <c r="B25" s="176" t="s">
        <v>142</v>
      </c>
      <c r="C25" s="40"/>
      <c r="N25" s="40"/>
      <c r="O25" s="40"/>
      <c r="P25" s="40"/>
      <c r="Q25" s="40"/>
      <c r="R25" s="40"/>
      <c r="S25" s="40"/>
      <c r="T25" s="40"/>
      <c r="U25" s="40"/>
      <c r="V25" s="40"/>
      <c r="W25" s="40"/>
      <c r="X25" s="40"/>
      <c r="Y25" s="40"/>
      <c r="Z25" s="40"/>
    </row>
    <row r="26" spans="1:26" x14ac:dyDescent="0.3">
      <c r="A26" s="40"/>
      <c r="B26" s="40"/>
      <c r="C26" s="40"/>
      <c r="N26" s="40"/>
      <c r="O26" s="40"/>
      <c r="P26" s="40"/>
      <c r="Q26" s="40"/>
      <c r="R26" s="40"/>
      <c r="S26" s="40"/>
      <c r="T26" s="40"/>
      <c r="U26" s="40"/>
      <c r="V26" s="40"/>
      <c r="W26" s="40"/>
      <c r="X26" s="40"/>
      <c r="Y26" s="40"/>
      <c r="Z26" s="40"/>
    </row>
    <row r="27" spans="1:26" x14ac:dyDescent="0.3">
      <c r="A27" s="40"/>
      <c r="B27" s="40"/>
      <c r="C27" s="40"/>
      <c r="N27" s="40"/>
      <c r="O27" s="40"/>
      <c r="P27" s="40"/>
      <c r="Q27" s="40"/>
      <c r="R27" s="40"/>
      <c r="S27" s="40"/>
      <c r="T27" s="40"/>
      <c r="U27" s="40"/>
      <c r="V27" s="40"/>
      <c r="W27" s="40"/>
      <c r="X27" s="40"/>
      <c r="Y27" s="40"/>
      <c r="Z27" s="40"/>
    </row>
    <row r="28" spans="1:26" x14ac:dyDescent="0.3">
      <c r="A28" s="40"/>
      <c r="B28" s="40"/>
      <c r="C28" s="40"/>
      <c r="N28" s="40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Z28" s="40"/>
    </row>
    <row r="29" spans="1:26" x14ac:dyDescent="0.3">
      <c r="A29" s="40"/>
      <c r="B29" s="40"/>
      <c r="C29" s="40"/>
      <c r="N29" s="40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Z29" s="40"/>
    </row>
    <row r="30" spans="1:26" x14ac:dyDescent="0.3">
      <c r="A30" s="40"/>
      <c r="B30" s="40"/>
      <c r="C30" s="40"/>
      <c r="N30" s="40"/>
      <c r="O30" s="40"/>
      <c r="P30" s="40"/>
      <c r="Q30" s="40"/>
      <c r="R30" s="40"/>
      <c r="S30" s="40"/>
      <c r="T30" s="40"/>
      <c r="U30" s="40"/>
      <c r="V30" s="40"/>
      <c r="W30" s="40"/>
      <c r="X30" s="40"/>
      <c r="Y30" s="40"/>
      <c r="Z30" s="40"/>
    </row>
    <row r="31" spans="1:26" x14ac:dyDescent="0.3">
      <c r="A31" s="40"/>
      <c r="B31" s="40"/>
      <c r="C31" s="40"/>
      <c r="N31" s="40"/>
      <c r="O31" s="40"/>
      <c r="P31" s="40"/>
      <c r="Q31" s="40"/>
      <c r="R31" s="40"/>
      <c r="S31" s="40"/>
      <c r="T31" s="40"/>
      <c r="U31" s="40"/>
      <c r="V31" s="40"/>
      <c r="W31" s="40"/>
      <c r="X31" s="40"/>
      <c r="Y31" s="40"/>
      <c r="Z31" s="40"/>
    </row>
    <row r="32" spans="1:26" x14ac:dyDescent="0.3">
      <c r="A32" s="40"/>
      <c r="B32" s="40"/>
      <c r="C32" s="40"/>
      <c r="N32" s="40"/>
      <c r="O32" s="40"/>
      <c r="P32" s="40"/>
      <c r="Q32" s="40"/>
      <c r="R32" s="40"/>
      <c r="S32" s="40"/>
      <c r="T32" s="40"/>
      <c r="U32" s="40"/>
      <c r="V32" s="40"/>
      <c r="W32" s="40"/>
      <c r="X32" s="40"/>
      <c r="Y32" s="40"/>
      <c r="Z32" s="40"/>
    </row>
    <row r="33" spans="1:26" x14ac:dyDescent="0.3">
      <c r="A33" s="40"/>
      <c r="B33" s="40"/>
      <c r="C33" s="40"/>
      <c r="N33" s="40"/>
      <c r="O33" s="40"/>
      <c r="P33" s="40"/>
      <c r="Q33" s="40"/>
      <c r="R33" s="40"/>
      <c r="S33" s="40"/>
      <c r="T33" s="40"/>
      <c r="U33" s="40"/>
      <c r="V33" s="40"/>
      <c r="W33" s="40"/>
      <c r="X33" s="40"/>
      <c r="Y33" s="40"/>
      <c r="Z33" s="40"/>
    </row>
    <row r="34" spans="1:26" x14ac:dyDescent="0.3">
      <c r="A34" s="40"/>
      <c r="B34" s="40"/>
      <c r="C34" s="40"/>
      <c r="N34" s="40"/>
      <c r="O34" s="40"/>
      <c r="P34" s="40"/>
      <c r="Q34" s="40"/>
      <c r="R34" s="40"/>
      <c r="S34" s="40"/>
      <c r="T34" s="40"/>
      <c r="U34" s="40"/>
      <c r="V34" s="40"/>
      <c r="W34" s="40"/>
      <c r="X34" s="40"/>
      <c r="Y34" s="40"/>
      <c r="Z34" s="40"/>
    </row>
    <row r="35" spans="1:26" x14ac:dyDescent="0.3">
      <c r="A35" s="40"/>
      <c r="B35" s="40"/>
      <c r="C35" s="40"/>
      <c r="N35" s="40"/>
      <c r="O35" s="40"/>
      <c r="P35" s="40"/>
      <c r="Q35" s="40"/>
      <c r="R35" s="40"/>
      <c r="S35" s="40"/>
      <c r="T35" s="40"/>
      <c r="U35" s="40"/>
      <c r="V35" s="40"/>
      <c r="W35" s="40"/>
      <c r="X35" s="40"/>
      <c r="Y35" s="40"/>
      <c r="Z35" s="40"/>
    </row>
    <row r="36" spans="1:26" x14ac:dyDescent="0.3">
      <c r="A36" s="40"/>
      <c r="B36" s="40"/>
      <c r="C36" s="40"/>
      <c r="N36" s="40"/>
      <c r="O36" s="40"/>
      <c r="P36" s="40"/>
      <c r="Q36" s="40"/>
      <c r="R36" s="40"/>
      <c r="S36" s="40"/>
      <c r="T36" s="40"/>
      <c r="U36" s="40"/>
      <c r="V36" s="40"/>
      <c r="W36" s="40"/>
      <c r="X36" s="40"/>
      <c r="Y36" s="40"/>
      <c r="Z36" s="40"/>
    </row>
    <row r="37" spans="1:26" x14ac:dyDescent="0.3">
      <c r="A37" s="40"/>
      <c r="B37" s="40"/>
      <c r="C37" s="40"/>
      <c r="N37" s="40"/>
      <c r="O37" s="40"/>
      <c r="P37" s="40"/>
      <c r="Q37" s="40"/>
      <c r="R37" s="40"/>
      <c r="S37" s="40"/>
      <c r="T37" s="40"/>
      <c r="U37" s="40"/>
      <c r="V37" s="40"/>
      <c r="W37" s="40"/>
      <c r="X37" s="40"/>
      <c r="Y37" s="40"/>
      <c r="Z37" s="40"/>
    </row>
    <row r="38" spans="1:26" x14ac:dyDescent="0.3">
      <c r="A38" s="40"/>
      <c r="B38" s="40"/>
      <c r="C38" s="40"/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40"/>
      <c r="Y38" s="40"/>
      <c r="Z38" s="40"/>
    </row>
    <row r="39" spans="1:26" x14ac:dyDescent="0.3">
      <c r="A39" s="40"/>
      <c r="B39" s="40"/>
      <c r="C39" s="40"/>
      <c r="N39" s="40"/>
      <c r="O39" s="40"/>
      <c r="P39" s="40"/>
      <c r="Q39" s="40"/>
      <c r="R39" s="40"/>
      <c r="S39" s="40"/>
      <c r="T39" s="40"/>
      <c r="U39" s="40"/>
      <c r="V39" s="40"/>
      <c r="W39" s="40"/>
      <c r="X39" s="40"/>
      <c r="Y39" s="40"/>
      <c r="Z39" s="40"/>
    </row>
    <row r="40" spans="1:26" x14ac:dyDescent="0.3">
      <c r="A40" s="40"/>
      <c r="B40" s="40"/>
      <c r="C40" s="40"/>
      <c r="N40" s="40"/>
      <c r="O40" s="40"/>
      <c r="P40" s="40"/>
      <c r="Q40" s="40"/>
      <c r="R40" s="40"/>
      <c r="S40" s="40"/>
      <c r="T40" s="40"/>
      <c r="U40" s="40"/>
      <c r="V40" s="40"/>
      <c r="W40" s="40"/>
      <c r="X40" s="40"/>
      <c r="Y40" s="40"/>
      <c r="Z40" s="40"/>
    </row>
  </sheetData>
  <sheetProtection sheet="1" objects="1" scenarios="1"/>
  <protectedRanges>
    <protectedRange sqref="D7:M22" name="Plage1"/>
  </protectedRanges>
  <conditionalFormatting sqref="A7:A13 A15:A16">
    <cfRule type="cellIs" dxfId="44" priority="3" operator="equal">
      <formula>"GB"</formula>
    </cfRule>
  </conditionalFormatting>
  <conditionalFormatting sqref="A14">
    <cfRule type="cellIs" dxfId="43" priority="2" operator="equal">
      <formula>"GB"</formula>
    </cfRule>
  </conditionalFormatting>
  <conditionalFormatting sqref="B7:B22">
    <cfRule type="cellIs" dxfId="42" priority="1" operator="equal">
      <formula>0</formula>
    </cfRule>
  </conditionalFormatting>
  <hyperlinks>
    <hyperlink ref="F1" location="'SYNTHESE PREVI'!A1" display="RETOUR SYNTHESE" xr:uid="{F549ABA0-ED71-4B6C-84FF-C42A22B6E6B8}"/>
  </hyperlinks>
  <pageMargins left="0.7" right="0.7" top="0.75" bottom="0.75" header="0.3" footer="0.3"/>
  <pageSetup paperSize="9" orientation="portrait" r:id="rId1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D7B3D6-F353-4E47-9E1E-280977C7AF65}">
  <sheetPr codeName="Feuil30"/>
  <dimension ref="A1:Z40"/>
  <sheetViews>
    <sheetView zoomScale="90" zoomScaleNormal="90" workbookViewId="0">
      <selection activeCell="C27" sqref="C27"/>
    </sheetView>
  </sheetViews>
  <sheetFormatPr baseColWidth="10" defaultColWidth="11.44140625" defaultRowHeight="14.4" x14ac:dyDescent="0.3"/>
  <cols>
    <col min="1" max="1" width="19.44140625" style="34" customWidth="1"/>
    <col min="2" max="2" width="14" style="34" customWidth="1"/>
    <col min="3" max="3" width="11.44140625" style="34"/>
    <col min="4" max="13" width="12.109375" style="34" customWidth="1"/>
    <col min="14" max="16384" width="11.44140625" style="34"/>
  </cols>
  <sheetData>
    <row r="1" spans="1:26" ht="15" thickBot="1" x14ac:dyDescent="0.35">
      <c r="A1" s="162" t="s">
        <v>127</v>
      </c>
      <c r="B1" s="39" t="str">
        <f ca="1">INDEX(ANALYTIQUES!A2:C56,MATCH(B3,ANALYTIQUES!A2:A56,0),2)</f>
        <v>Colline LA BRUYERE</v>
      </c>
      <c r="C1" s="40"/>
      <c r="D1" s="33" t="s">
        <v>128</v>
      </c>
      <c r="E1" s="34">
        <f ca="1">INDEX(ANALYTIQUES!A3:D56,MATCH(B3,ANALYTIQUES!A3:A56,0),4)</f>
        <v>0</v>
      </c>
      <c r="F1" s="125" t="s">
        <v>129</v>
      </c>
      <c r="N1" s="40"/>
      <c r="O1" s="40"/>
      <c r="P1" s="40"/>
      <c r="Q1" s="40"/>
      <c r="R1" s="40"/>
      <c r="S1" s="40"/>
      <c r="T1" s="40"/>
      <c r="U1" s="40"/>
      <c r="V1" s="40"/>
      <c r="W1" s="40"/>
      <c r="X1" s="40"/>
      <c r="Y1" s="40"/>
      <c r="Z1" s="40"/>
    </row>
    <row r="2" spans="1:26" ht="15" thickBot="1" x14ac:dyDescent="0.35">
      <c r="A2" s="162" t="s">
        <v>130</v>
      </c>
      <c r="B2" s="163">
        <f>'SYNTHESE PREVI'!D1</f>
        <v>2023</v>
      </c>
      <c r="C2" s="40"/>
      <c r="D2" s="34" t="s">
        <v>131</v>
      </c>
      <c r="N2" s="40"/>
      <c r="O2" s="40"/>
      <c r="P2" s="40"/>
      <c r="Q2" s="40"/>
      <c r="R2" s="40"/>
      <c r="S2" s="40"/>
      <c r="T2" s="40"/>
      <c r="U2" s="40"/>
      <c r="V2" s="40"/>
      <c r="W2" s="40"/>
      <c r="X2" s="40"/>
      <c r="Y2" s="40"/>
      <c r="Z2" s="40"/>
    </row>
    <row r="3" spans="1:26" ht="15" thickBot="1" x14ac:dyDescent="0.35">
      <c r="A3" s="162" t="s">
        <v>132</v>
      </c>
      <c r="B3" s="164" t="str">
        <f ca="1">RIGHT(CELL("filename",A1),LEN(CELL("filename",A1))-SEARCH("]",CELL("filename",A1)))</f>
        <v>9284LB</v>
      </c>
      <c r="C3" s="40"/>
      <c r="N3" s="40"/>
      <c r="O3" s="40"/>
      <c r="P3" s="40"/>
      <c r="Q3" s="40"/>
      <c r="R3" s="40"/>
      <c r="S3" s="40"/>
      <c r="T3" s="40"/>
      <c r="U3" s="40"/>
      <c r="V3" s="40"/>
      <c r="W3" s="40"/>
      <c r="X3" s="40"/>
      <c r="Y3" s="40"/>
      <c r="Z3" s="40"/>
    </row>
    <row r="4" spans="1:26" ht="15" thickBot="1" x14ac:dyDescent="0.35">
      <c r="A4" s="162" t="s">
        <v>133</v>
      </c>
      <c r="B4" s="165" t="str">
        <f ca="1">INDEX(ANALYTIQUES!A3:C56,MATCH(B3,ANALYTIQUES!A3:A56,0),3)</f>
        <v>à modifier dans "ANALYTIQUES"</v>
      </c>
      <c r="C4" s="40"/>
      <c r="N4" s="40"/>
      <c r="O4" s="40"/>
      <c r="P4" s="40"/>
      <c r="Q4" s="40"/>
      <c r="R4" s="40"/>
      <c r="S4" s="40"/>
      <c r="T4" s="40"/>
      <c r="U4" s="40"/>
      <c r="V4" s="40"/>
      <c r="W4" s="40"/>
      <c r="X4" s="40"/>
      <c r="Y4" s="40"/>
      <c r="Z4" s="40"/>
    </row>
    <row r="5" spans="1:26" ht="15" thickBot="1" x14ac:dyDescent="0.35">
      <c r="A5" s="40"/>
      <c r="B5" s="40"/>
      <c r="C5" s="40"/>
      <c r="N5" s="40"/>
      <c r="O5" s="40"/>
      <c r="P5" s="40"/>
      <c r="Q5" s="40"/>
      <c r="R5" s="40"/>
      <c r="S5" s="40"/>
      <c r="T5" s="40"/>
      <c r="U5" s="40"/>
      <c r="V5" s="40"/>
      <c r="W5" s="40"/>
      <c r="X5" s="40"/>
      <c r="Y5" s="40"/>
      <c r="Z5" s="40"/>
    </row>
    <row r="6" spans="1:26" ht="32.4" customHeight="1" thickBot="1" x14ac:dyDescent="0.35">
      <c r="A6" s="166" t="s">
        <v>134</v>
      </c>
      <c r="B6" s="167" t="s">
        <v>147</v>
      </c>
      <c r="C6" s="40"/>
      <c r="D6" s="126" t="s">
        <v>87</v>
      </c>
      <c r="E6" s="127" t="s">
        <v>88</v>
      </c>
      <c r="F6" s="127" t="s">
        <v>89</v>
      </c>
      <c r="G6" s="127" t="s">
        <v>136</v>
      </c>
      <c r="H6" s="127" t="s">
        <v>137</v>
      </c>
      <c r="I6" s="127" t="s">
        <v>92</v>
      </c>
      <c r="J6" s="127" t="s">
        <v>93</v>
      </c>
      <c r="K6" s="127" t="s">
        <v>94</v>
      </c>
      <c r="L6" s="128" t="s">
        <v>95</v>
      </c>
      <c r="M6" s="128" t="s">
        <v>96</v>
      </c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</row>
    <row r="7" spans="1:26" x14ac:dyDescent="0.3">
      <c r="A7" s="168" t="s">
        <v>112</v>
      </c>
      <c r="B7" s="169">
        <f>SUM(D7:M7)</f>
        <v>0</v>
      </c>
      <c r="C7" s="170"/>
      <c r="D7" s="129"/>
      <c r="E7" s="130"/>
      <c r="F7" s="130"/>
      <c r="G7" s="130"/>
      <c r="H7" s="130"/>
      <c r="I7" s="130"/>
      <c r="J7" s="130"/>
      <c r="K7" s="130"/>
      <c r="L7" s="130"/>
      <c r="M7" s="131"/>
      <c r="N7" s="40"/>
      <c r="O7" s="40"/>
      <c r="P7" s="40"/>
      <c r="Q7" s="40"/>
      <c r="R7" s="40"/>
      <c r="S7" s="40"/>
      <c r="T7" s="40"/>
      <c r="U7" s="40"/>
      <c r="V7" s="40"/>
      <c r="W7" s="40"/>
      <c r="X7" s="40"/>
      <c r="Y7" s="40"/>
      <c r="Z7" s="40"/>
    </row>
    <row r="8" spans="1:26" x14ac:dyDescent="0.3">
      <c r="A8" s="168" t="s">
        <v>113</v>
      </c>
      <c r="B8" s="169">
        <f t="shared" ref="B8:B16" si="0">SUM(D8:M8)</f>
        <v>0</v>
      </c>
      <c r="C8" s="170"/>
      <c r="D8" s="129"/>
      <c r="E8" s="130"/>
      <c r="F8" s="130"/>
      <c r="G8" s="130"/>
      <c r="H8" s="130"/>
      <c r="I8" s="130"/>
      <c r="J8" s="130"/>
      <c r="K8" s="130"/>
      <c r="L8" s="130"/>
      <c r="M8" s="131"/>
      <c r="N8" s="40"/>
      <c r="O8" s="40"/>
      <c r="P8" s="40"/>
      <c r="Q8" s="40"/>
      <c r="R8" s="40"/>
      <c r="S8" s="40"/>
      <c r="T8" s="40"/>
      <c r="U8" s="40"/>
      <c r="V8" s="40"/>
      <c r="W8" s="40"/>
      <c r="X8" s="40"/>
      <c r="Y8" s="40"/>
      <c r="Z8" s="40"/>
    </row>
    <row r="9" spans="1:26" x14ac:dyDescent="0.3">
      <c r="A9" s="168" t="s">
        <v>114</v>
      </c>
      <c r="B9" s="169">
        <f t="shared" si="0"/>
        <v>0</v>
      </c>
      <c r="C9" s="170"/>
      <c r="D9" s="129"/>
      <c r="E9" s="130"/>
      <c r="F9" s="130"/>
      <c r="G9" s="130"/>
      <c r="H9" s="130"/>
      <c r="I9" s="130"/>
      <c r="J9" s="130"/>
      <c r="K9" s="130"/>
      <c r="L9" s="130"/>
      <c r="M9" s="131"/>
      <c r="N9" s="40"/>
      <c r="O9" s="40"/>
      <c r="P9" s="40"/>
      <c r="Q9" s="40"/>
      <c r="R9" s="40"/>
      <c r="S9" s="40"/>
      <c r="T9" s="40"/>
      <c r="U9" s="40"/>
      <c r="V9" s="40"/>
      <c r="W9" s="40"/>
      <c r="X9" s="40"/>
      <c r="Y9" s="40"/>
      <c r="Z9" s="40"/>
    </row>
    <row r="10" spans="1:26" x14ac:dyDescent="0.3">
      <c r="A10" s="168" t="s">
        <v>115</v>
      </c>
      <c r="B10" s="169">
        <f t="shared" si="0"/>
        <v>0</v>
      </c>
      <c r="C10" s="170"/>
      <c r="D10" s="129"/>
      <c r="E10" s="130"/>
      <c r="F10" s="130"/>
      <c r="G10" s="130"/>
      <c r="H10" s="130"/>
      <c r="I10" s="130"/>
      <c r="J10" s="130"/>
      <c r="K10" s="130"/>
      <c r="L10" s="130"/>
      <c r="M10" s="131"/>
      <c r="N10" s="40"/>
      <c r="O10" s="40"/>
      <c r="P10" s="40"/>
      <c r="Q10" s="40"/>
      <c r="R10" s="40"/>
      <c r="S10" s="40"/>
      <c r="T10" s="40"/>
      <c r="U10" s="40"/>
      <c r="V10" s="40"/>
      <c r="W10" s="40"/>
      <c r="X10" s="40"/>
      <c r="Y10" s="40"/>
      <c r="Z10" s="40"/>
    </row>
    <row r="11" spans="1:26" x14ac:dyDescent="0.3">
      <c r="A11" s="168" t="s">
        <v>116</v>
      </c>
      <c r="B11" s="169">
        <f t="shared" si="0"/>
        <v>0</v>
      </c>
      <c r="C11" s="170"/>
      <c r="D11" s="129"/>
      <c r="E11" s="130"/>
      <c r="F11" s="130"/>
      <c r="G11" s="130"/>
      <c r="H11" s="130"/>
      <c r="I11" s="130"/>
      <c r="J11" s="130"/>
      <c r="K11" s="130"/>
      <c r="L11" s="130"/>
      <c r="M11" s="131"/>
      <c r="N11" s="40"/>
      <c r="O11" s="40"/>
      <c r="P11" s="40"/>
      <c r="Q11" s="40"/>
      <c r="R11" s="40"/>
      <c r="S11" s="40"/>
      <c r="T11" s="40"/>
      <c r="U11" s="40"/>
      <c r="V11" s="40"/>
      <c r="W11" s="40"/>
      <c r="X11" s="40"/>
      <c r="Y11" s="40"/>
      <c r="Z11" s="40"/>
    </row>
    <row r="12" spans="1:26" x14ac:dyDescent="0.3">
      <c r="A12" s="168" t="s">
        <v>117</v>
      </c>
      <c r="B12" s="169">
        <f t="shared" si="0"/>
        <v>0</v>
      </c>
      <c r="C12" s="170"/>
      <c r="D12" s="129"/>
      <c r="E12" s="130"/>
      <c r="F12" s="130"/>
      <c r="G12" s="130"/>
      <c r="H12" s="130"/>
      <c r="I12" s="130"/>
      <c r="J12" s="130"/>
      <c r="K12" s="130"/>
      <c r="L12" s="130"/>
      <c r="M12" s="131"/>
      <c r="N12" s="40"/>
      <c r="O12" s="40"/>
      <c r="P12" s="40"/>
      <c r="Q12" s="40"/>
      <c r="R12" s="40"/>
      <c r="S12" s="40"/>
      <c r="T12" s="40"/>
      <c r="U12" s="40"/>
      <c r="V12" s="40"/>
      <c r="W12" s="40"/>
      <c r="X12" s="40"/>
      <c r="Y12" s="40"/>
      <c r="Z12" s="40"/>
    </row>
    <row r="13" spans="1:26" x14ac:dyDescent="0.3">
      <c r="A13" s="168" t="s">
        <v>118</v>
      </c>
      <c r="B13" s="169">
        <f t="shared" si="0"/>
        <v>0</v>
      </c>
      <c r="C13" s="170"/>
      <c r="D13" s="129"/>
      <c r="E13" s="130"/>
      <c r="F13" s="130"/>
      <c r="G13" s="130"/>
      <c r="H13" s="130"/>
      <c r="I13" s="130"/>
      <c r="J13" s="130"/>
      <c r="K13" s="130"/>
      <c r="L13" s="130"/>
      <c r="M13" s="131"/>
      <c r="N13" s="40"/>
      <c r="O13" s="40"/>
      <c r="P13" s="40"/>
      <c r="Q13" s="40"/>
      <c r="R13" s="40"/>
      <c r="S13" s="40"/>
      <c r="T13" s="40"/>
      <c r="U13" s="40"/>
      <c r="V13" s="40"/>
      <c r="W13" s="40"/>
      <c r="X13" s="40"/>
      <c r="Y13" s="40"/>
      <c r="Z13" s="40"/>
    </row>
    <row r="14" spans="1:26" x14ac:dyDescent="0.3">
      <c r="A14" s="168" t="s">
        <v>138</v>
      </c>
      <c r="B14" s="169">
        <f t="shared" si="0"/>
        <v>0</v>
      </c>
      <c r="C14" s="170"/>
      <c r="D14" s="129"/>
      <c r="E14" s="130"/>
      <c r="F14" s="130"/>
      <c r="G14" s="130"/>
      <c r="H14" s="130"/>
      <c r="I14" s="130"/>
      <c r="J14" s="130"/>
      <c r="K14" s="130"/>
      <c r="L14" s="130"/>
      <c r="M14" s="131"/>
      <c r="N14" s="40"/>
      <c r="O14" s="40"/>
      <c r="P14" s="40"/>
      <c r="Q14" s="40"/>
      <c r="R14" s="40"/>
      <c r="S14" s="40"/>
      <c r="T14" s="40"/>
      <c r="U14" s="40"/>
      <c r="V14" s="40"/>
      <c r="W14" s="40"/>
      <c r="X14" s="40"/>
      <c r="Y14" s="40"/>
      <c r="Z14" s="40"/>
    </row>
    <row r="15" spans="1:26" x14ac:dyDescent="0.3">
      <c r="A15" s="168" t="s">
        <v>120</v>
      </c>
      <c r="B15" s="169">
        <f t="shared" si="0"/>
        <v>0</v>
      </c>
      <c r="C15" s="170"/>
      <c r="D15" s="129"/>
      <c r="E15" s="130"/>
      <c r="F15" s="130"/>
      <c r="G15" s="130"/>
      <c r="H15" s="130"/>
      <c r="I15" s="130"/>
      <c r="J15" s="130"/>
      <c r="K15" s="130"/>
      <c r="L15" s="130"/>
      <c r="M15" s="131"/>
      <c r="N15" s="40"/>
      <c r="O15" s="40"/>
      <c r="P15" s="40"/>
      <c r="Q15" s="40"/>
      <c r="R15" s="40"/>
      <c r="S15" s="40"/>
      <c r="T15" s="40"/>
      <c r="U15" s="40"/>
      <c r="V15" s="40"/>
      <c r="W15" s="40"/>
      <c r="X15" s="40"/>
      <c r="Y15" s="40"/>
      <c r="Z15" s="40"/>
    </row>
    <row r="16" spans="1:26" ht="15" thickBot="1" x14ac:dyDescent="0.35">
      <c r="A16" s="171" t="s">
        <v>139</v>
      </c>
      <c r="B16" s="172">
        <f t="shared" si="0"/>
        <v>0</v>
      </c>
      <c r="C16" s="170"/>
      <c r="D16" s="129"/>
      <c r="E16" s="130"/>
      <c r="F16" s="130"/>
      <c r="G16" s="130"/>
      <c r="H16" s="130"/>
      <c r="I16" s="130"/>
      <c r="J16" s="130"/>
      <c r="K16" s="130"/>
      <c r="L16" s="130"/>
      <c r="M16" s="131"/>
      <c r="N16" s="40"/>
      <c r="O16" s="40"/>
      <c r="P16" s="40"/>
      <c r="Q16" s="40"/>
      <c r="R16" s="40"/>
      <c r="S16" s="40"/>
      <c r="T16" s="40"/>
      <c r="U16" s="40"/>
      <c r="V16" s="40"/>
      <c r="W16" s="40"/>
      <c r="X16" s="40"/>
      <c r="Y16" s="40"/>
      <c r="Z16" s="40"/>
    </row>
    <row r="17" spans="1:26" ht="15" thickBot="1" x14ac:dyDescent="0.35">
      <c r="A17" s="40"/>
      <c r="B17" s="173"/>
      <c r="C17" s="170"/>
      <c r="D17" s="129"/>
      <c r="E17" s="130"/>
      <c r="F17" s="130"/>
      <c r="G17" s="130"/>
      <c r="H17" s="130"/>
      <c r="I17" s="130"/>
      <c r="J17" s="130"/>
      <c r="K17" s="130"/>
      <c r="L17" s="130"/>
      <c r="M17" s="131"/>
      <c r="N17" s="40"/>
      <c r="O17" s="40"/>
      <c r="P17" s="40"/>
      <c r="Q17" s="40"/>
      <c r="R17" s="40"/>
      <c r="S17" s="40"/>
      <c r="T17" s="40"/>
      <c r="U17" s="40"/>
      <c r="V17" s="40"/>
      <c r="W17" s="40"/>
      <c r="X17" s="40"/>
      <c r="Y17" s="40"/>
      <c r="Z17" s="40"/>
    </row>
    <row r="18" spans="1:26" ht="15" thickBot="1" x14ac:dyDescent="0.35">
      <c r="A18" s="166" t="s">
        <v>122</v>
      </c>
      <c r="B18" s="174">
        <f>SUM(D18:M18)</f>
        <v>0</v>
      </c>
      <c r="C18" s="170"/>
      <c r="D18" s="129"/>
      <c r="E18" s="130"/>
      <c r="F18" s="130"/>
      <c r="G18" s="130"/>
      <c r="H18" s="130"/>
      <c r="I18" s="130"/>
      <c r="J18" s="130"/>
      <c r="K18" s="130"/>
      <c r="L18" s="130"/>
      <c r="M18" s="131"/>
      <c r="N18" s="40"/>
      <c r="O18" s="40"/>
      <c r="P18" s="40"/>
      <c r="Q18" s="40"/>
      <c r="R18" s="40"/>
      <c r="S18" s="40"/>
      <c r="T18" s="40"/>
      <c r="U18" s="40"/>
      <c r="V18" s="40"/>
      <c r="W18" s="40"/>
      <c r="X18" s="40"/>
      <c r="Y18" s="40"/>
      <c r="Z18" s="40"/>
    </row>
    <row r="19" spans="1:26" ht="15" thickBot="1" x14ac:dyDescent="0.35">
      <c r="A19" s="40"/>
      <c r="B19" s="173"/>
      <c r="C19" s="170"/>
      <c r="D19" s="129"/>
      <c r="E19" s="130"/>
      <c r="F19" s="130"/>
      <c r="G19" s="130"/>
      <c r="H19" s="130"/>
      <c r="I19" s="130"/>
      <c r="J19" s="130"/>
      <c r="K19" s="130"/>
      <c r="L19" s="130"/>
      <c r="M19" s="131"/>
      <c r="N19" s="40"/>
      <c r="O19" s="40"/>
      <c r="P19" s="40"/>
      <c r="Q19" s="40"/>
      <c r="R19" s="40"/>
      <c r="S19" s="40"/>
      <c r="T19" s="40"/>
      <c r="U19" s="40"/>
      <c r="V19" s="40"/>
      <c r="W19" s="40"/>
      <c r="X19" s="40"/>
      <c r="Y19" s="40"/>
      <c r="Z19" s="40"/>
    </row>
    <row r="20" spans="1:26" ht="15" thickBot="1" x14ac:dyDescent="0.35">
      <c r="A20" s="166" t="s">
        <v>123</v>
      </c>
      <c r="B20" s="174">
        <f>SUM(D20:M20)</f>
        <v>0</v>
      </c>
      <c r="C20" s="170"/>
      <c r="D20" s="129"/>
      <c r="E20" s="130"/>
      <c r="F20" s="130"/>
      <c r="G20" s="130"/>
      <c r="H20" s="130"/>
      <c r="I20" s="130"/>
      <c r="J20" s="130"/>
      <c r="K20" s="130"/>
      <c r="L20" s="130"/>
      <c r="M20" s="131"/>
      <c r="N20" s="40"/>
      <c r="O20" s="40"/>
      <c r="P20" s="40"/>
      <c r="Q20" s="40"/>
      <c r="R20" s="40"/>
      <c r="S20" s="40"/>
      <c r="T20" s="40"/>
      <c r="U20" s="40"/>
      <c r="V20" s="40"/>
      <c r="W20" s="40"/>
      <c r="X20" s="40"/>
      <c r="Y20" s="40"/>
      <c r="Z20" s="40"/>
    </row>
    <row r="21" spans="1:26" ht="15" thickBot="1" x14ac:dyDescent="0.35">
      <c r="A21" s="40"/>
      <c r="B21" s="173"/>
      <c r="C21" s="170"/>
      <c r="D21" s="129"/>
      <c r="E21" s="130"/>
      <c r="F21" s="130"/>
      <c r="G21" s="130"/>
      <c r="H21" s="130"/>
      <c r="I21" s="130"/>
      <c r="J21" s="130"/>
      <c r="K21" s="130"/>
      <c r="L21" s="130"/>
      <c r="M21" s="131"/>
      <c r="N21" s="40"/>
      <c r="O21" s="40"/>
      <c r="P21" s="40"/>
      <c r="Q21" s="40"/>
      <c r="R21" s="40"/>
      <c r="S21" s="40"/>
      <c r="T21" s="40"/>
      <c r="U21" s="40"/>
      <c r="V21" s="40"/>
      <c r="W21" s="40"/>
      <c r="X21" s="40"/>
      <c r="Y21" s="40"/>
      <c r="Z21" s="40"/>
    </row>
    <row r="22" spans="1:26" ht="15" thickBot="1" x14ac:dyDescent="0.35">
      <c r="A22" s="166" t="s">
        <v>124</v>
      </c>
      <c r="B22" s="175">
        <f>SUM(D22:M22)</f>
        <v>0</v>
      </c>
      <c r="C22" s="170"/>
      <c r="D22" s="132"/>
      <c r="E22" s="133"/>
      <c r="F22" s="134"/>
      <c r="G22" s="133"/>
      <c r="H22" s="133"/>
      <c r="I22" s="133"/>
      <c r="J22" s="133"/>
      <c r="K22" s="133"/>
      <c r="L22" s="133"/>
      <c r="M22" s="135"/>
      <c r="N22" s="40"/>
      <c r="O22" s="40"/>
      <c r="P22" s="40"/>
      <c r="Q22" s="40"/>
      <c r="R22" s="40"/>
      <c r="S22" s="40"/>
      <c r="T22" s="40"/>
      <c r="U22" s="40"/>
      <c r="V22" s="40"/>
      <c r="W22" s="40"/>
      <c r="X22" s="40"/>
      <c r="Y22" s="40"/>
      <c r="Z22" s="40"/>
    </row>
    <row r="23" spans="1:26" x14ac:dyDescent="0.3">
      <c r="A23" s="176" t="s">
        <v>140</v>
      </c>
      <c r="B23" s="40"/>
      <c r="C23" s="40"/>
      <c r="N23" s="40"/>
      <c r="O23" s="40"/>
      <c r="P23" s="40"/>
      <c r="Q23" s="40"/>
      <c r="R23" s="40"/>
      <c r="S23" s="40"/>
      <c r="T23" s="40"/>
      <c r="U23" s="40"/>
      <c r="V23" s="40"/>
      <c r="W23" s="40"/>
      <c r="X23" s="40"/>
      <c r="Y23" s="40"/>
      <c r="Z23" s="40"/>
    </row>
    <row r="24" spans="1:26" x14ac:dyDescent="0.3">
      <c r="A24" s="40"/>
      <c r="B24" s="40"/>
      <c r="C24" s="40"/>
      <c r="N24" s="40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</row>
    <row r="25" spans="1:26" x14ac:dyDescent="0.3">
      <c r="A25" s="177" t="s">
        <v>141</v>
      </c>
      <c r="B25" s="176" t="s">
        <v>142</v>
      </c>
      <c r="C25" s="40"/>
      <c r="N25" s="40"/>
      <c r="O25" s="40"/>
      <c r="P25" s="40"/>
      <c r="Q25" s="40"/>
      <c r="R25" s="40"/>
      <c r="S25" s="40"/>
      <c r="T25" s="40"/>
      <c r="U25" s="40"/>
      <c r="V25" s="40"/>
      <c r="W25" s="40"/>
      <c r="X25" s="40"/>
      <c r="Y25" s="40"/>
      <c r="Z25" s="40"/>
    </row>
    <row r="26" spans="1:26" x14ac:dyDescent="0.3">
      <c r="A26" s="40"/>
      <c r="B26" s="40"/>
      <c r="C26" s="40"/>
      <c r="N26" s="40"/>
      <c r="O26" s="40"/>
      <c r="P26" s="40"/>
      <c r="Q26" s="40"/>
      <c r="R26" s="40"/>
      <c r="S26" s="40"/>
      <c r="T26" s="40"/>
      <c r="U26" s="40"/>
      <c r="V26" s="40"/>
      <c r="W26" s="40"/>
      <c r="X26" s="40"/>
      <c r="Y26" s="40"/>
      <c r="Z26" s="40"/>
    </row>
    <row r="27" spans="1:26" x14ac:dyDescent="0.3">
      <c r="A27" s="40"/>
      <c r="B27" s="40"/>
      <c r="C27" s="40"/>
      <c r="N27" s="40"/>
      <c r="O27" s="40"/>
      <c r="P27" s="40"/>
      <c r="Q27" s="40"/>
      <c r="R27" s="40"/>
      <c r="S27" s="40"/>
      <c r="T27" s="40"/>
      <c r="U27" s="40"/>
      <c r="V27" s="40"/>
      <c r="W27" s="40"/>
      <c r="X27" s="40"/>
      <c r="Y27" s="40"/>
      <c r="Z27" s="40"/>
    </row>
    <row r="28" spans="1:26" x14ac:dyDescent="0.3">
      <c r="A28" s="40"/>
      <c r="B28" s="40"/>
      <c r="C28" s="40"/>
      <c r="N28" s="40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Z28" s="40"/>
    </row>
    <row r="29" spans="1:26" x14ac:dyDescent="0.3">
      <c r="A29" s="40"/>
      <c r="B29" s="40"/>
      <c r="C29" s="40"/>
      <c r="N29" s="40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Z29" s="40"/>
    </row>
    <row r="30" spans="1:26" x14ac:dyDescent="0.3">
      <c r="A30" s="40"/>
      <c r="B30" s="40"/>
      <c r="C30" s="40"/>
      <c r="N30" s="40"/>
      <c r="O30" s="40"/>
      <c r="P30" s="40"/>
      <c r="Q30" s="40"/>
      <c r="R30" s="40"/>
      <c r="S30" s="40"/>
      <c r="T30" s="40"/>
      <c r="U30" s="40"/>
      <c r="V30" s="40"/>
      <c r="W30" s="40"/>
      <c r="X30" s="40"/>
      <c r="Y30" s="40"/>
      <c r="Z30" s="40"/>
    </row>
    <row r="31" spans="1:26" x14ac:dyDescent="0.3">
      <c r="A31" s="40"/>
      <c r="B31" s="40"/>
      <c r="C31" s="40"/>
      <c r="N31" s="40"/>
      <c r="O31" s="40"/>
      <c r="P31" s="40"/>
      <c r="Q31" s="40"/>
      <c r="R31" s="40"/>
      <c r="S31" s="40"/>
      <c r="T31" s="40"/>
      <c r="U31" s="40"/>
      <c r="V31" s="40"/>
      <c r="W31" s="40"/>
      <c r="X31" s="40"/>
      <c r="Y31" s="40"/>
      <c r="Z31" s="40"/>
    </row>
    <row r="32" spans="1:26" x14ac:dyDescent="0.3">
      <c r="A32" s="40"/>
      <c r="B32" s="40"/>
      <c r="C32" s="40"/>
      <c r="N32" s="40"/>
      <c r="O32" s="40"/>
      <c r="P32" s="40"/>
      <c r="Q32" s="40"/>
      <c r="R32" s="40"/>
      <c r="S32" s="40"/>
      <c r="T32" s="40"/>
      <c r="U32" s="40"/>
      <c r="V32" s="40"/>
      <c r="W32" s="40"/>
      <c r="X32" s="40"/>
      <c r="Y32" s="40"/>
      <c r="Z32" s="40"/>
    </row>
    <row r="33" spans="1:26" x14ac:dyDescent="0.3">
      <c r="A33" s="40"/>
      <c r="B33" s="40"/>
      <c r="C33" s="40"/>
      <c r="N33" s="40"/>
      <c r="O33" s="40"/>
      <c r="P33" s="40"/>
      <c r="Q33" s="40"/>
      <c r="R33" s="40"/>
      <c r="S33" s="40"/>
      <c r="T33" s="40"/>
      <c r="U33" s="40"/>
      <c r="V33" s="40"/>
      <c r="W33" s="40"/>
      <c r="X33" s="40"/>
      <c r="Y33" s="40"/>
      <c r="Z33" s="40"/>
    </row>
    <row r="34" spans="1:26" x14ac:dyDescent="0.3">
      <c r="A34" s="40"/>
      <c r="B34" s="40"/>
      <c r="C34" s="40"/>
      <c r="N34" s="40"/>
      <c r="O34" s="40"/>
      <c r="P34" s="40"/>
      <c r="Q34" s="40"/>
      <c r="R34" s="40"/>
      <c r="S34" s="40"/>
      <c r="T34" s="40"/>
      <c r="U34" s="40"/>
      <c r="V34" s="40"/>
      <c r="W34" s="40"/>
      <c r="X34" s="40"/>
      <c r="Y34" s="40"/>
      <c r="Z34" s="40"/>
    </row>
    <row r="35" spans="1:26" x14ac:dyDescent="0.3">
      <c r="A35" s="40"/>
      <c r="B35" s="40"/>
      <c r="C35" s="40"/>
      <c r="N35" s="40"/>
      <c r="O35" s="40"/>
      <c r="P35" s="40"/>
      <c r="Q35" s="40"/>
      <c r="R35" s="40"/>
      <c r="S35" s="40"/>
      <c r="T35" s="40"/>
      <c r="U35" s="40"/>
      <c r="V35" s="40"/>
      <c r="W35" s="40"/>
      <c r="X35" s="40"/>
      <c r="Y35" s="40"/>
      <c r="Z35" s="40"/>
    </row>
    <row r="36" spans="1:26" x14ac:dyDescent="0.3">
      <c r="A36" s="40"/>
      <c r="B36" s="40"/>
      <c r="C36" s="40"/>
      <c r="N36" s="40"/>
      <c r="O36" s="40"/>
      <c r="P36" s="40"/>
      <c r="Q36" s="40"/>
      <c r="R36" s="40"/>
      <c r="S36" s="40"/>
      <c r="T36" s="40"/>
      <c r="U36" s="40"/>
      <c r="V36" s="40"/>
      <c r="W36" s="40"/>
      <c r="X36" s="40"/>
      <c r="Y36" s="40"/>
      <c r="Z36" s="40"/>
    </row>
    <row r="37" spans="1:26" x14ac:dyDescent="0.3">
      <c r="A37" s="40"/>
      <c r="B37" s="40"/>
      <c r="C37" s="40"/>
      <c r="N37" s="40"/>
      <c r="O37" s="40"/>
      <c r="P37" s="40"/>
      <c r="Q37" s="40"/>
      <c r="R37" s="40"/>
      <c r="S37" s="40"/>
      <c r="T37" s="40"/>
      <c r="U37" s="40"/>
      <c r="V37" s="40"/>
      <c r="W37" s="40"/>
      <c r="X37" s="40"/>
      <c r="Y37" s="40"/>
      <c r="Z37" s="40"/>
    </row>
    <row r="38" spans="1:26" x14ac:dyDescent="0.3">
      <c r="A38" s="40"/>
      <c r="B38" s="40"/>
      <c r="C38" s="40"/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40"/>
      <c r="Y38" s="40"/>
      <c r="Z38" s="40"/>
    </row>
    <row r="39" spans="1:26" x14ac:dyDescent="0.3">
      <c r="A39" s="40"/>
      <c r="B39" s="40"/>
      <c r="C39" s="40"/>
      <c r="N39" s="40"/>
      <c r="O39" s="40"/>
      <c r="P39" s="40"/>
      <c r="Q39" s="40"/>
      <c r="R39" s="40"/>
      <c r="S39" s="40"/>
      <c r="T39" s="40"/>
      <c r="U39" s="40"/>
      <c r="V39" s="40"/>
      <c r="W39" s="40"/>
      <c r="X39" s="40"/>
      <c r="Y39" s="40"/>
      <c r="Z39" s="40"/>
    </row>
    <row r="40" spans="1:26" x14ac:dyDescent="0.3">
      <c r="A40" s="40"/>
      <c r="B40" s="40"/>
      <c r="C40" s="40"/>
      <c r="N40" s="40"/>
      <c r="O40" s="40"/>
      <c r="P40" s="40"/>
      <c r="Q40" s="40"/>
      <c r="R40" s="40"/>
      <c r="S40" s="40"/>
      <c r="T40" s="40"/>
      <c r="U40" s="40"/>
      <c r="V40" s="40"/>
      <c r="W40" s="40"/>
      <c r="X40" s="40"/>
      <c r="Y40" s="40"/>
      <c r="Z40" s="40"/>
    </row>
  </sheetData>
  <sheetProtection sheet="1" objects="1" scenarios="1"/>
  <protectedRanges>
    <protectedRange sqref="D7:M22" name="Plage1"/>
  </protectedRanges>
  <conditionalFormatting sqref="A7:A13 A15:A16">
    <cfRule type="cellIs" dxfId="41" priority="3" operator="equal">
      <formula>"GB"</formula>
    </cfRule>
  </conditionalFormatting>
  <conditionalFormatting sqref="A14">
    <cfRule type="cellIs" dxfId="40" priority="2" operator="equal">
      <formula>"GB"</formula>
    </cfRule>
  </conditionalFormatting>
  <conditionalFormatting sqref="B7:B22">
    <cfRule type="cellIs" dxfId="39" priority="1" operator="equal">
      <formula>0</formula>
    </cfRule>
  </conditionalFormatting>
  <hyperlinks>
    <hyperlink ref="F1" location="'SYNTHESE PREVI'!A1" display="RETOUR SYNTHESE" xr:uid="{3E26F84E-FBFE-40A9-9347-4025D14A28D1}"/>
  </hyperlinks>
  <pageMargins left="0.7" right="0.7" top="0.75" bottom="0.75" header="0.3" footer="0.3"/>
  <pageSetup paperSize="9" orientation="portrait" r:id="rId1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B051EE-55F6-4C9F-90F1-F8D5B13AF5D1}">
  <sheetPr codeName="Feuil31"/>
  <dimension ref="A1:Z40"/>
  <sheetViews>
    <sheetView zoomScale="90" zoomScaleNormal="90" workbookViewId="0">
      <selection activeCell="C27" sqref="C27"/>
    </sheetView>
  </sheetViews>
  <sheetFormatPr baseColWidth="10" defaultColWidth="11.44140625" defaultRowHeight="14.4" x14ac:dyDescent="0.3"/>
  <cols>
    <col min="1" max="1" width="19.44140625" style="34" customWidth="1"/>
    <col min="2" max="2" width="14" style="34" customWidth="1"/>
    <col min="3" max="3" width="11.44140625" style="34"/>
    <col min="4" max="13" width="12.109375" style="34" customWidth="1"/>
    <col min="14" max="16384" width="11.44140625" style="34"/>
  </cols>
  <sheetData>
    <row r="1" spans="1:26" ht="15" thickBot="1" x14ac:dyDescent="0.35">
      <c r="A1" s="162" t="s">
        <v>127</v>
      </c>
      <c r="B1" s="39" t="str">
        <f ca="1">INDEX(ANALYTIQUES!A2:C56,MATCH(B3,ANALYTIQUES!A2:A56,0),2)</f>
        <v>Garrigue MERINDOL</v>
      </c>
      <c r="C1" s="40"/>
      <c r="D1" s="33" t="s">
        <v>128</v>
      </c>
      <c r="E1" s="34">
        <f ca="1">INDEX(ANALYTIQUES!A3:D56,MATCH(B3,ANALYTIQUES!A3:A56,0),4)</f>
        <v>0</v>
      </c>
      <c r="F1" s="125" t="s">
        <v>129</v>
      </c>
      <c r="N1" s="40"/>
      <c r="O1" s="40"/>
      <c r="P1" s="40"/>
      <c r="Q1" s="40"/>
      <c r="R1" s="40"/>
      <c r="S1" s="40"/>
      <c r="T1" s="40"/>
      <c r="U1" s="40"/>
      <c r="V1" s="40"/>
      <c r="W1" s="40"/>
      <c r="X1" s="40"/>
      <c r="Y1" s="40"/>
      <c r="Z1" s="40"/>
    </row>
    <row r="2" spans="1:26" ht="15" thickBot="1" x14ac:dyDescent="0.35">
      <c r="A2" s="162" t="s">
        <v>130</v>
      </c>
      <c r="B2" s="163">
        <f>'SYNTHESE PREVI'!D1</f>
        <v>2023</v>
      </c>
      <c r="C2" s="40"/>
      <c r="D2" s="34" t="s">
        <v>131</v>
      </c>
      <c r="N2" s="40"/>
      <c r="O2" s="40"/>
      <c r="P2" s="40"/>
      <c r="Q2" s="40"/>
      <c r="R2" s="40"/>
      <c r="S2" s="40"/>
      <c r="T2" s="40"/>
      <c r="U2" s="40"/>
      <c r="V2" s="40"/>
      <c r="W2" s="40"/>
      <c r="X2" s="40"/>
      <c r="Y2" s="40"/>
      <c r="Z2" s="40"/>
    </row>
    <row r="3" spans="1:26" ht="15" thickBot="1" x14ac:dyDescent="0.35">
      <c r="A3" s="162" t="s">
        <v>132</v>
      </c>
      <c r="B3" s="164" t="str">
        <f ca="1">RIGHT(CELL("filename",A1),LEN(CELL("filename",A1))-SEARCH("]",CELL("filename",A1)))</f>
        <v>9284ME</v>
      </c>
      <c r="C3" s="40"/>
      <c r="N3" s="40"/>
      <c r="O3" s="40"/>
      <c r="P3" s="40"/>
      <c r="Q3" s="40"/>
      <c r="R3" s="40"/>
      <c r="S3" s="40"/>
      <c r="T3" s="40"/>
      <c r="U3" s="40"/>
      <c r="V3" s="40"/>
      <c r="W3" s="40"/>
      <c r="X3" s="40"/>
      <c r="Y3" s="40"/>
      <c r="Z3" s="40"/>
    </row>
    <row r="4" spans="1:26" ht="15" thickBot="1" x14ac:dyDescent="0.35">
      <c r="A4" s="162" t="s">
        <v>133</v>
      </c>
      <c r="B4" s="165" t="str">
        <f ca="1">INDEX(ANALYTIQUES!A3:C56,MATCH(B3,ANALYTIQUES!A3:A56,0),3)</f>
        <v>à modifier dans "ANALYTIQUES"</v>
      </c>
      <c r="C4" s="40"/>
      <c r="N4" s="40"/>
      <c r="O4" s="40"/>
      <c r="P4" s="40"/>
      <c r="Q4" s="40"/>
      <c r="R4" s="40"/>
      <c r="S4" s="40"/>
      <c r="T4" s="40"/>
      <c r="U4" s="40"/>
      <c r="V4" s="40"/>
      <c r="W4" s="40"/>
      <c r="X4" s="40"/>
      <c r="Y4" s="40"/>
      <c r="Z4" s="40"/>
    </row>
    <row r="5" spans="1:26" ht="15" thickBot="1" x14ac:dyDescent="0.35">
      <c r="A5" s="40"/>
      <c r="B5" s="40"/>
      <c r="C5" s="40"/>
      <c r="N5" s="40"/>
      <c r="O5" s="40"/>
      <c r="P5" s="40"/>
      <c r="Q5" s="40"/>
      <c r="R5" s="40"/>
      <c r="S5" s="40"/>
      <c r="T5" s="40"/>
      <c r="U5" s="40"/>
      <c r="V5" s="40"/>
      <c r="W5" s="40"/>
      <c r="X5" s="40"/>
      <c r="Y5" s="40"/>
      <c r="Z5" s="40"/>
    </row>
    <row r="6" spans="1:26" ht="32.4" customHeight="1" thickBot="1" x14ac:dyDescent="0.35">
      <c r="A6" s="166" t="s">
        <v>134</v>
      </c>
      <c r="B6" s="167" t="s">
        <v>147</v>
      </c>
      <c r="C6" s="40"/>
      <c r="D6" s="126" t="s">
        <v>87</v>
      </c>
      <c r="E6" s="127" t="s">
        <v>88</v>
      </c>
      <c r="F6" s="127" t="s">
        <v>89</v>
      </c>
      <c r="G6" s="127" t="s">
        <v>136</v>
      </c>
      <c r="H6" s="127" t="s">
        <v>137</v>
      </c>
      <c r="I6" s="127" t="s">
        <v>92</v>
      </c>
      <c r="J6" s="127" t="s">
        <v>93</v>
      </c>
      <c r="K6" s="127" t="s">
        <v>94</v>
      </c>
      <c r="L6" s="128" t="s">
        <v>95</v>
      </c>
      <c r="M6" s="128" t="s">
        <v>96</v>
      </c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</row>
    <row r="7" spans="1:26" x14ac:dyDescent="0.3">
      <c r="A7" s="168" t="s">
        <v>112</v>
      </c>
      <c r="B7" s="169">
        <f>SUM(D7:M7)</f>
        <v>0</v>
      </c>
      <c r="C7" s="170"/>
      <c r="D7" s="129"/>
      <c r="E7" s="130"/>
      <c r="F7" s="130"/>
      <c r="G7" s="130"/>
      <c r="H7" s="130"/>
      <c r="I7" s="130"/>
      <c r="J7" s="130"/>
      <c r="K7" s="130"/>
      <c r="L7" s="130"/>
      <c r="M7" s="131"/>
      <c r="N7" s="40"/>
      <c r="O7" s="40"/>
      <c r="P7" s="40"/>
      <c r="Q7" s="40"/>
      <c r="R7" s="40"/>
      <c r="S7" s="40"/>
      <c r="T7" s="40"/>
      <c r="U7" s="40"/>
      <c r="V7" s="40"/>
      <c r="W7" s="40"/>
      <c r="X7" s="40"/>
      <c r="Y7" s="40"/>
      <c r="Z7" s="40"/>
    </row>
    <row r="8" spans="1:26" x14ac:dyDescent="0.3">
      <c r="A8" s="168" t="s">
        <v>113</v>
      </c>
      <c r="B8" s="169">
        <f t="shared" ref="B8:B16" si="0">SUM(D8:M8)</f>
        <v>0</v>
      </c>
      <c r="C8" s="170"/>
      <c r="D8" s="129"/>
      <c r="E8" s="130"/>
      <c r="F8" s="130"/>
      <c r="G8" s="130"/>
      <c r="H8" s="130"/>
      <c r="I8" s="130"/>
      <c r="J8" s="130"/>
      <c r="K8" s="130"/>
      <c r="L8" s="130"/>
      <c r="M8" s="131"/>
      <c r="N8" s="40"/>
      <c r="O8" s="40"/>
      <c r="P8" s="40"/>
      <c r="Q8" s="40"/>
      <c r="R8" s="40"/>
      <c r="S8" s="40"/>
      <c r="T8" s="40"/>
      <c r="U8" s="40"/>
      <c r="V8" s="40"/>
      <c r="W8" s="40"/>
      <c r="X8" s="40"/>
      <c r="Y8" s="40"/>
      <c r="Z8" s="40"/>
    </row>
    <row r="9" spans="1:26" x14ac:dyDescent="0.3">
      <c r="A9" s="168" t="s">
        <v>114</v>
      </c>
      <c r="B9" s="169">
        <f t="shared" si="0"/>
        <v>0</v>
      </c>
      <c r="C9" s="170"/>
      <c r="D9" s="129"/>
      <c r="E9" s="130"/>
      <c r="F9" s="130"/>
      <c r="G9" s="130"/>
      <c r="H9" s="130"/>
      <c r="I9" s="130"/>
      <c r="J9" s="130"/>
      <c r="K9" s="130"/>
      <c r="L9" s="130"/>
      <c r="M9" s="131"/>
      <c r="N9" s="40"/>
      <c r="O9" s="40"/>
      <c r="P9" s="40"/>
      <c r="Q9" s="40"/>
      <c r="R9" s="40"/>
      <c r="S9" s="40"/>
      <c r="T9" s="40"/>
      <c r="U9" s="40"/>
      <c r="V9" s="40"/>
      <c r="W9" s="40"/>
      <c r="X9" s="40"/>
      <c r="Y9" s="40"/>
      <c r="Z9" s="40"/>
    </row>
    <row r="10" spans="1:26" x14ac:dyDescent="0.3">
      <c r="A10" s="168" t="s">
        <v>115</v>
      </c>
      <c r="B10" s="169">
        <f t="shared" si="0"/>
        <v>0</v>
      </c>
      <c r="C10" s="170"/>
      <c r="D10" s="129"/>
      <c r="E10" s="130"/>
      <c r="F10" s="130"/>
      <c r="G10" s="130"/>
      <c r="H10" s="130"/>
      <c r="I10" s="130"/>
      <c r="J10" s="130"/>
      <c r="K10" s="130"/>
      <c r="L10" s="130"/>
      <c r="M10" s="131"/>
      <c r="N10" s="40"/>
      <c r="O10" s="40"/>
      <c r="P10" s="40"/>
      <c r="Q10" s="40"/>
      <c r="R10" s="40"/>
      <c r="S10" s="40"/>
      <c r="T10" s="40"/>
      <c r="U10" s="40"/>
      <c r="V10" s="40"/>
      <c r="W10" s="40"/>
      <c r="X10" s="40"/>
      <c r="Y10" s="40"/>
      <c r="Z10" s="40"/>
    </row>
    <row r="11" spans="1:26" x14ac:dyDescent="0.3">
      <c r="A11" s="168" t="s">
        <v>116</v>
      </c>
      <c r="B11" s="169">
        <f t="shared" si="0"/>
        <v>0</v>
      </c>
      <c r="C11" s="170"/>
      <c r="D11" s="129"/>
      <c r="E11" s="130"/>
      <c r="F11" s="130"/>
      <c r="G11" s="130"/>
      <c r="H11" s="130"/>
      <c r="I11" s="130"/>
      <c r="J11" s="130"/>
      <c r="K11" s="130"/>
      <c r="L11" s="130"/>
      <c r="M11" s="131"/>
      <c r="N11" s="40"/>
      <c r="O11" s="40"/>
      <c r="P11" s="40"/>
      <c r="Q11" s="40"/>
      <c r="R11" s="40"/>
      <c r="S11" s="40"/>
      <c r="T11" s="40"/>
      <c r="U11" s="40"/>
      <c r="V11" s="40"/>
      <c r="W11" s="40"/>
      <c r="X11" s="40"/>
      <c r="Y11" s="40"/>
      <c r="Z11" s="40"/>
    </row>
    <row r="12" spans="1:26" x14ac:dyDescent="0.3">
      <c r="A12" s="168" t="s">
        <v>117</v>
      </c>
      <c r="B12" s="169">
        <f t="shared" si="0"/>
        <v>0</v>
      </c>
      <c r="C12" s="170"/>
      <c r="D12" s="129"/>
      <c r="E12" s="130"/>
      <c r="F12" s="130"/>
      <c r="G12" s="130"/>
      <c r="H12" s="130"/>
      <c r="I12" s="130"/>
      <c r="J12" s="130"/>
      <c r="K12" s="130"/>
      <c r="L12" s="130"/>
      <c r="M12" s="131"/>
      <c r="N12" s="40"/>
      <c r="O12" s="40"/>
      <c r="P12" s="40"/>
      <c r="Q12" s="40"/>
      <c r="R12" s="40"/>
      <c r="S12" s="40"/>
      <c r="T12" s="40"/>
      <c r="U12" s="40"/>
      <c r="V12" s="40"/>
      <c r="W12" s="40"/>
      <c r="X12" s="40"/>
      <c r="Y12" s="40"/>
      <c r="Z12" s="40"/>
    </row>
    <row r="13" spans="1:26" x14ac:dyDescent="0.3">
      <c r="A13" s="168" t="s">
        <v>118</v>
      </c>
      <c r="B13" s="169">
        <f t="shared" si="0"/>
        <v>0</v>
      </c>
      <c r="C13" s="170"/>
      <c r="D13" s="129"/>
      <c r="E13" s="130"/>
      <c r="F13" s="130"/>
      <c r="G13" s="130"/>
      <c r="H13" s="130"/>
      <c r="I13" s="130"/>
      <c r="J13" s="130"/>
      <c r="K13" s="130"/>
      <c r="L13" s="130"/>
      <c r="M13" s="131"/>
      <c r="N13" s="40"/>
      <c r="O13" s="40"/>
      <c r="P13" s="40"/>
      <c r="Q13" s="40"/>
      <c r="R13" s="40"/>
      <c r="S13" s="40"/>
      <c r="T13" s="40"/>
      <c r="U13" s="40"/>
      <c r="V13" s="40"/>
      <c r="W13" s="40"/>
      <c r="X13" s="40"/>
      <c r="Y13" s="40"/>
      <c r="Z13" s="40"/>
    </row>
    <row r="14" spans="1:26" x14ac:dyDescent="0.3">
      <c r="A14" s="168" t="s">
        <v>138</v>
      </c>
      <c r="B14" s="169">
        <f t="shared" si="0"/>
        <v>0</v>
      </c>
      <c r="C14" s="170"/>
      <c r="D14" s="129"/>
      <c r="E14" s="130"/>
      <c r="F14" s="130"/>
      <c r="G14" s="130"/>
      <c r="H14" s="130"/>
      <c r="I14" s="130"/>
      <c r="J14" s="130"/>
      <c r="K14" s="130"/>
      <c r="L14" s="130"/>
      <c r="M14" s="131"/>
      <c r="N14" s="40"/>
      <c r="O14" s="40"/>
      <c r="P14" s="40"/>
      <c r="Q14" s="40"/>
      <c r="R14" s="40"/>
      <c r="S14" s="40"/>
      <c r="T14" s="40"/>
      <c r="U14" s="40"/>
      <c r="V14" s="40"/>
      <c r="W14" s="40"/>
      <c r="X14" s="40"/>
      <c r="Y14" s="40"/>
      <c r="Z14" s="40"/>
    </row>
    <row r="15" spans="1:26" x14ac:dyDescent="0.3">
      <c r="A15" s="168" t="s">
        <v>120</v>
      </c>
      <c r="B15" s="169">
        <f t="shared" si="0"/>
        <v>0</v>
      </c>
      <c r="C15" s="170"/>
      <c r="D15" s="129"/>
      <c r="E15" s="130"/>
      <c r="F15" s="130"/>
      <c r="G15" s="130"/>
      <c r="H15" s="130"/>
      <c r="I15" s="130"/>
      <c r="J15" s="130"/>
      <c r="K15" s="130"/>
      <c r="L15" s="130"/>
      <c r="M15" s="131"/>
      <c r="N15" s="40"/>
      <c r="O15" s="40"/>
      <c r="P15" s="40"/>
      <c r="Q15" s="40"/>
      <c r="R15" s="40"/>
      <c r="S15" s="40"/>
      <c r="T15" s="40"/>
      <c r="U15" s="40"/>
      <c r="V15" s="40"/>
      <c r="W15" s="40"/>
      <c r="X15" s="40"/>
      <c r="Y15" s="40"/>
      <c r="Z15" s="40"/>
    </row>
    <row r="16" spans="1:26" ht="15" thickBot="1" x14ac:dyDescent="0.35">
      <c r="A16" s="171" t="s">
        <v>139</v>
      </c>
      <c r="B16" s="172">
        <f t="shared" si="0"/>
        <v>0</v>
      </c>
      <c r="C16" s="170"/>
      <c r="D16" s="129"/>
      <c r="E16" s="130"/>
      <c r="F16" s="130"/>
      <c r="G16" s="130"/>
      <c r="H16" s="130"/>
      <c r="I16" s="130"/>
      <c r="J16" s="130"/>
      <c r="K16" s="130"/>
      <c r="L16" s="130"/>
      <c r="M16" s="131"/>
      <c r="N16" s="40"/>
      <c r="O16" s="40"/>
      <c r="P16" s="40"/>
      <c r="Q16" s="40"/>
      <c r="R16" s="40"/>
      <c r="S16" s="40"/>
      <c r="T16" s="40"/>
      <c r="U16" s="40"/>
      <c r="V16" s="40"/>
      <c r="W16" s="40"/>
      <c r="X16" s="40"/>
      <c r="Y16" s="40"/>
      <c r="Z16" s="40"/>
    </row>
    <row r="17" spans="1:26" ht="15" thickBot="1" x14ac:dyDescent="0.35">
      <c r="A17" s="40"/>
      <c r="B17" s="173"/>
      <c r="C17" s="170"/>
      <c r="D17" s="129"/>
      <c r="E17" s="130"/>
      <c r="F17" s="130"/>
      <c r="G17" s="130"/>
      <c r="H17" s="130"/>
      <c r="I17" s="130"/>
      <c r="J17" s="130"/>
      <c r="K17" s="130"/>
      <c r="L17" s="130"/>
      <c r="M17" s="131"/>
      <c r="N17" s="40"/>
      <c r="O17" s="40"/>
      <c r="P17" s="40"/>
      <c r="Q17" s="40"/>
      <c r="R17" s="40"/>
      <c r="S17" s="40"/>
      <c r="T17" s="40"/>
      <c r="U17" s="40"/>
      <c r="V17" s="40"/>
      <c r="W17" s="40"/>
      <c r="X17" s="40"/>
      <c r="Y17" s="40"/>
      <c r="Z17" s="40"/>
    </row>
    <row r="18" spans="1:26" ht="15" thickBot="1" x14ac:dyDescent="0.35">
      <c r="A18" s="166" t="s">
        <v>122</v>
      </c>
      <c r="B18" s="174">
        <f>SUM(D18:M18)</f>
        <v>0</v>
      </c>
      <c r="C18" s="170"/>
      <c r="D18" s="129"/>
      <c r="E18" s="130"/>
      <c r="F18" s="130"/>
      <c r="G18" s="130"/>
      <c r="H18" s="130"/>
      <c r="I18" s="130"/>
      <c r="J18" s="130"/>
      <c r="K18" s="130"/>
      <c r="L18" s="130"/>
      <c r="M18" s="131"/>
      <c r="N18" s="40"/>
      <c r="O18" s="40"/>
      <c r="P18" s="40"/>
      <c r="Q18" s="40"/>
      <c r="R18" s="40"/>
      <c r="S18" s="40"/>
      <c r="T18" s="40"/>
      <c r="U18" s="40"/>
      <c r="V18" s="40"/>
      <c r="W18" s="40"/>
      <c r="X18" s="40"/>
      <c r="Y18" s="40"/>
      <c r="Z18" s="40"/>
    </row>
    <row r="19" spans="1:26" ht="15" thickBot="1" x14ac:dyDescent="0.35">
      <c r="A19" s="40"/>
      <c r="B19" s="173"/>
      <c r="C19" s="170"/>
      <c r="D19" s="129"/>
      <c r="E19" s="130"/>
      <c r="F19" s="130"/>
      <c r="G19" s="130"/>
      <c r="H19" s="130"/>
      <c r="I19" s="130"/>
      <c r="J19" s="130"/>
      <c r="K19" s="130"/>
      <c r="L19" s="130"/>
      <c r="M19" s="131"/>
      <c r="N19" s="40"/>
      <c r="O19" s="40"/>
      <c r="P19" s="40"/>
      <c r="Q19" s="40"/>
      <c r="R19" s="40"/>
      <c r="S19" s="40"/>
      <c r="T19" s="40"/>
      <c r="U19" s="40"/>
      <c r="V19" s="40"/>
      <c r="W19" s="40"/>
      <c r="X19" s="40"/>
      <c r="Y19" s="40"/>
      <c r="Z19" s="40"/>
    </row>
    <row r="20" spans="1:26" ht="15" thickBot="1" x14ac:dyDescent="0.35">
      <c r="A20" s="166" t="s">
        <v>123</v>
      </c>
      <c r="B20" s="174">
        <f>SUM(D20:M20)</f>
        <v>0</v>
      </c>
      <c r="C20" s="170"/>
      <c r="D20" s="129"/>
      <c r="E20" s="130"/>
      <c r="F20" s="130"/>
      <c r="G20" s="130"/>
      <c r="H20" s="130"/>
      <c r="I20" s="130"/>
      <c r="J20" s="130"/>
      <c r="K20" s="130"/>
      <c r="L20" s="130"/>
      <c r="M20" s="131"/>
      <c r="N20" s="40"/>
      <c r="O20" s="40"/>
      <c r="P20" s="40"/>
      <c r="Q20" s="40"/>
      <c r="R20" s="40"/>
      <c r="S20" s="40"/>
      <c r="T20" s="40"/>
      <c r="U20" s="40"/>
      <c r="V20" s="40"/>
      <c r="W20" s="40"/>
      <c r="X20" s="40"/>
      <c r="Y20" s="40"/>
      <c r="Z20" s="40"/>
    </row>
    <row r="21" spans="1:26" ht="15" thickBot="1" x14ac:dyDescent="0.35">
      <c r="A21" s="40"/>
      <c r="B21" s="173"/>
      <c r="C21" s="170"/>
      <c r="D21" s="129"/>
      <c r="E21" s="130"/>
      <c r="F21" s="130"/>
      <c r="G21" s="130"/>
      <c r="H21" s="130"/>
      <c r="I21" s="130"/>
      <c r="J21" s="130"/>
      <c r="K21" s="130"/>
      <c r="L21" s="130"/>
      <c r="M21" s="131"/>
      <c r="N21" s="40"/>
      <c r="O21" s="40"/>
      <c r="P21" s="40"/>
      <c r="Q21" s="40"/>
      <c r="R21" s="40"/>
      <c r="S21" s="40"/>
      <c r="T21" s="40"/>
      <c r="U21" s="40"/>
      <c r="V21" s="40"/>
      <c r="W21" s="40"/>
      <c r="X21" s="40"/>
      <c r="Y21" s="40"/>
      <c r="Z21" s="40"/>
    </row>
    <row r="22" spans="1:26" ht="15" thickBot="1" x14ac:dyDescent="0.35">
      <c r="A22" s="166" t="s">
        <v>124</v>
      </c>
      <c r="B22" s="175">
        <f>SUM(D22:M22)</f>
        <v>0</v>
      </c>
      <c r="C22" s="170"/>
      <c r="D22" s="132"/>
      <c r="E22" s="133"/>
      <c r="F22" s="134"/>
      <c r="G22" s="133"/>
      <c r="H22" s="133"/>
      <c r="I22" s="133"/>
      <c r="J22" s="133"/>
      <c r="K22" s="133"/>
      <c r="L22" s="133"/>
      <c r="M22" s="135"/>
      <c r="N22" s="40"/>
      <c r="O22" s="40"/>
      <c r="P22" s="40"/>
      <c r="Q22" s="40"/>
      <c r="R22" s="40"/>
      <c r="S22" s="40"/>
      <c r="T22" s="40"/>
      <c r="U22" s="40"/>
      <c r="V22" s="40"/>
      <c r="W22" s="40"/>
      <c r="X22" s="40"/>
      <c r="Y22" s="40"/>
      <c r="Z22" s="40"/>
    </row>
    <row r="23" spans="1:26" x14ac:dyDescent="0.3">
      <c r="A23" s="176" t="s">
        <v>140</v>
      </c>
      <c r="B23" s="40"/>
      <c r="C23" s="40"/>
      <c r="N23" s="40"/>
      <c r="O23" s="40"/>
      <c r="P23" s="40"/>
      <c r="Q23" s="40"/>
      <c r="R23" s="40"/>
      <c r="S23" s="40"/>
      <c r="T23" s="40"/>
      <c r="U23" s="40"/>
      <c r="V23" s="40"/>
      <c r="W23" s="40"/>
      <c r="X23" s="40"/>
      <c r="Y23" s="40"/>
      <c r="Z23" s="40"/>
    </row>
    <row r="24" spans="1:26" x14ac:dyDescent="0.3">
      <c r="A24" s="40"/>
      <c r="B24" s="40"/>
      <c r="C24" s="40"/>
      <c r="N24" s="40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</row>
    <row r="25" spans="1:26" x14ac:dyDescent="0.3">
      <c r="A25" s="177" t="s">
        <v>141</v>
      </c>
      <c r="B25" s="176" t="s">
        <v>142</v>
      </c>
      <c r="C25" s="40"/>
      <c r="N25" s="40"/>
      <c r="O25" s="40"/>
      <c r="P25" s="40"/>
      <c r="Q25" s="40"/>
      <c r="R25" s="40"/>
      <c r="S25" s="40"/>
      <c r="T25" s="40"/>
      <c r="U25" s="40"/>
      <c r="V25" s="40"/>
      <c r="W25" s="40"/>
      <c r="X25" s="40"/>
      <c r="Y25" s="40"/>
      <c r="Z25" s="40"/>
    </row>
    <row r="26" spans="1:26" x14ac:dyDescent="0.3">
      <c r="A26" s="40"/>
      <c r="B26" s="40"/>
      <c r="C26" s="40"/>
      <c r="N26" s="40"/>
      <c r="O26" s="40"/>
      <c r="P26" s="40"/>
      <c r="Q26" s="40"/>
      <c r="R26" s="40"/>
      <c r="S26" s="40"/>
      <c r="T26" s="40"/>
      <c r="U26" s="40"/>
      <c r="V26" s="40"/>
      <c r="W26" s="40"/>
      <c r="X26" s="40"/>
      <c r="Y26" s="40"/>
      <c r="Z26" s="40"/>
    </row>
    <row r="27" spans="1:26" x14ac:dyDescent="0.3">
      <c r="A27" s="40"/>
      <c r="B27" s="40"/>
      <c r="C27" s="40"/>
      <c r="N27" s="40"/>
      <c r="O27" s="40"/>
      <c r="P27" s="40"/>
      <c r="Q27" s="40"/>
      <c r="R27" s="40"/>
      <c r="S27" s="40"/>
      <c r="T27" s="40"/>
      <c r="U27" s="40"/>
      <c r="V27" s="40"/>
      <c r="W27" s="40"/>
      <c r="X27" s="40"/>
      <c r="Y27" s="40"/>
      <c r="Z27" s="40"/>
    </row>
    <row r="28" spans="1:26" x14ac:dyDescent="0.3">
      <c r="A28" s="40"/>
      <c r="B28" s="40"/>
      <c r="C28" s="40"/>
      <c r="N28" s="40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Z28" s="40"/>
    </row>
    <row r="29" spans="1:26" x14ac:dyDescent="0.3">
      <c r="A29" s="40"/>
      <c r="B29" s="40"/>
      <c r="C29" s="40"/>
      <c r="N29" s="40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Z29" s="40"/>
    </row>
    <row r="30" spans="1:26" x14ac:dyDescent="0.3">
      <c r="A30" s="40"/>
      <c r="B30" s="40"/>
      <c r="C30" s="40"/>
      <c r="N30" s="40"/>
      <c r="O30" s="40"/>
      <c r="P30" s="40"/>
      <c r="Q30" s="40"/>
      <c r="R30" s="40"/>
      <c r="S30" s="40"/>
      <c r="T30" s="40"/>
      <c r="U30" s="40"/>
      <c r="V30" s="40"/>
      <c r="W30" s="40"/>
      <c r="X30" s="40"/>
      <c r="Y30" s="40"/>
      <c r="Z30" s="40"/>
    </row>
    <row r="31" spans="1:26" x14ac:dyDescent="0.3">
      <c r="A31" s="40"/>
      <c r="B31" s="40"/>
      <c r="C31" s="40"/>
      <c r="N31" s="40"/>
      <c r="O31" s="40"/>
      <c r="P31" s="40"/>
      <c r="Q31" s="40"/>
      <c r="R31" s="40"/>
      <c r="S31" s="40"/>
      <c r="T31" s="40"/>
      <c r="U31" s="40"/>
      <c r="V31" s="40"/>
      <c r="W31" s="40"/>
      <c r="X31" s="40"/>
      <c r="Y31" s="40"/>
      <c r="Z31" s="40"/>
    </row>
    <row r="32" spans="1:26" x14ac:dyDescent="0.3">
      <c r="A32" s="40"/>
      <c r="B32" s="40"/>
      <c r="C32" s="40"/>
      <c r="N32" s="40"/>
      <c r="O32" s="40"/>
      <c r="P32" s="40"/>
      <c r="Q32" s="40"/>
      <c r="R32" s="40"/>
      <c r="S32" s="40"/>
      <c r="T32" s="40"/>
      <c r="U32" s="40"/>
      <c r="V32" s="40"/>
      <c r="W32" s="40"/>
      <c r="X32" s="40"/>
      <c r="Y32" s="40"/>
      <c r="Z32" s="40"/>
    </row>
    <row r="33" spans="1:26" x14ac:dyDescent="0.3">
      <c r="A33" s="40"/>
      <c r="B33" s="40"/>
      <c r="C33" s="40"/>
      <c r="N33" s="40"/>
      <c r="O33" s="40"/>
      <c r="P33" s="40"/>
      <c r="Q33" s="40"/>
      <c r="R33" s="40"/>
      <c r="S33" s="40"/>
      <c r="T33" s="40"/>
      <c r="U33" s="40"/>
      <c r="V33" s="40"/>
      <c r="W33" s="40"/>
      <c r="X33" s="40"/>
      <c r="Y33" s="40"/>
      <c r="Z33" s="40"/>
    </row>
    <row r="34" spans="1:26" x14ac:dyDescent="0.3">
      <c r="A34" s="40"/>
      <c r="B34" s="40"/>
      <c r="C34" s="40"/>
      <c r="N34" s="40"/>
      <c r="O34" s="40"/>
      <c r="P34" s="40"/>
      <c r="Q34" s="40"/>
      <c r="R34" s="40"/>
      <c r="S34" s="40"/>
      <c r="T34" s="40"/>
      <c r="U34" s="40"/>
      <c r="V34" s="40"/>
      <c r="W34" s="40"/>
      <c r="X34" s="40"/>
      <c r="Y34" s="40"/>
      <c r="Z34" s="40"/>
    </row>
    <row r="35" spans="1:26" x14ac:dyDescent="0.3">
      <c r="A35" s="40"/>
      <c r="B35" s="40"/>
      <c r="C35" s="40"/>
      <c r="N35" s="40"/>
      <c r="O35" s="40"/>
      <c r="P35" s="40"/>
      <c r="Q35" s="40"/>
      <c r="R35" s="40"/>
      <c r="S35" s="40"/>
      <c r="T35" s="40"/>
      <c r="U35" s="40"/>
      <c r="V35" s="40"/>
      <c r="W35" s="40"/>
      <c r="X35" s="40"/>
      <c r="Y35" s="40"/>
      <c r="Z35" s="40"/>
    </row>
    <row r="36" spans="1:26" x14ac:dyDescent="0.3">
      <c r="A36" s="40"/>
      <c r="B36" s="40"/>
      <c r="C36" s="40"/>
      <c r="N36" s="40"/>
      <c r="O36" s="40"/>
      <c r="P36" s="40"/>
      <c r="Q36" s="40"/>
      <c r="R36" s="40"/>
      <c r="S36" s="40"/>
      <c r="T36" s="40"/>
      <c r="U36" s="40"/>
      <c r="V36" s="40"/>
      <c r="W36" s="40"/>
      <c r="X36" s="40"/>
      <c r="Y36" s="40"/>
      <c r="Z36" s="40"/>
    </row>
    <row r="37" spans="1:26" x14ac:dyDescent="0.3">
      <c r="A37" s="40"/>
      <c r="B37" s="40"/>
      <c r="C37" s="40"/>
      <c r="N37" s="40"/>
      <c r="O37" s="40"/>
      <c r="P37" s="40"/>
      <c r="Q37" s="40"/>
      <c r="R37" s="40"/>
      <c r="S37" s="40"/>
      <c r="T37" s="40"/>
      <c r="U37" s="40"/>
      <c r="V37" s="40"/>
      <c r="W37" s="40"/>
      <c r="X37" s="40"/>
      <c r="Y37" s="40"/>
      <c r="Z37" s="40"/>
    </row>
    <row r="38" spans="1:26" x14ac:dyDescent="0.3">
      <c r="A38" s="40"/>
      <c r="B38" s="40"/>
      <c r="C38" s="40"/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40"/>
      <c r="Y38" s="40"/>
      <c r="Z38" s="40"/>
    </row>
    <row r="39" spans="1:26" x14ac:dyDescent="0.3">
      <c r="A39" s="40"/>
      <c r="B39" s="40"/>
      <c r="C39" s="40"/>
      <c r="N39" s="40"/>
      <c r="O39" s="40"/>
      <c r="P39" s="40"/>
      <c r="Q39" s="40"/>
      <c r="R39" s="40"/>
      <c r="S39" s="40"/>
      <c r="T39" s="40"/>
      <c r="U39" s="40"/>
      <c r="V39" s="40"/>
      <c r="W39" s="40"/>
      <c r="X39" s="40"/>
      <c r="Y39" s="40"/>
      <c r="Z39" s="40"/>
    </row>
    <row r="40" spans="1:26" x14ac:dyDescent="0.3">
      <c r="A40" s="40"/>
      <c r="B40" s="40"/>
      <c r="C40" s="40"/>
      <c r="N40" s="40"/>
      <c r="O40" s="40"/>
      <c r="P40" s="40"/>
      <c r="Q40" s="40"/>
      <c r="R40" s="40"/>
      <c r="S40" s="40"/>
      <c r="T40" s="40"/>
      <c r="U40" s="40"/>
      <c r="V40" s="40"/>
      <c r="W40" s="40"/>
      <c r="X40" s="40"/>
      <c r="Y40" s="40"/>
      <c r="Z40" s="40"/>
    </row>
  </sheetData>
  <sheetProtection sheet="1" objects="1" scenarios="1"/>
  <protectedRanges>
    <protectedRange sqref="D7:M22" name="Plage1"/>
  </protectedRanges>
  <conditionalFormatting sqref="A7:A13 A15:A16">
    <cfRule type="cellIs" dxfId="38" priority="3" operator="equal">
      <formula>"GB"</formula>
    </cfRule>
  </conditionalFormatting>
  <conditionalFormatting sqref="A14">
    <cfRule type="cellIs" dxfId="37" priority="2" operator="equal">
      <formula>"GB"</formula>
    </cfRule>
  </conditionalFormatting>
  <conditionalFormatting sqref="B7:B22">
    <cfRule type="cellIs" dxfId="36" priority="1" operator="equal">
      <formula>0</formula>
    </cfRule>
  </conditionalFormatting>
  <hyperlinks>
    <hyperlink ref="F1" location="'SYNTHESE PREVI'!A1" display="RETOUR SYNTHESE" xr:uid="{216D9C7B-E245-4FD6-97CA-B57234CFA277}"/>
  </hyperlinks>
  <pageMargins left="0.7" right="0.7" top="0.75" bottom="0.75" header="0.3" footer="0.3"/>
  <pageSetup paperSize="9" orientation="portrait" r:id="rId1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F54EF3-BC95-4DE4-A5EF-2B6B8BFF618B}">
  <sheetPr codeName="Feuil32"/>
  <dimension ref="A1:Z40"/>
  <sheetViews>
    <sheetView zoomScale="90" zoomScaleNormal="90" workbookViewId="0">
      <selection activeCell="C27" sqref="C27"/>
    </sheetView>
  </sheetViews>
  <sheetFormatPr baseColWidth="10" defaultColWidth="11.44140625" defaultRowHeight="14.4" x14ac:dyDescent="0.3"/>
  <cols>
    <col min="1" max="1" width="19.44140625" style="34" customWidth="1"/>
    <col min="2" max="2" width="14" style="34" customWidth="1"/>
    <col min="3" max="3" width="11.44140625" style="34"/>
    <col min="4" max="13" width="12.109375" style="34" customWidth="1"/>
    <col min="14" max="16384" width="11.44140625" style="34"/>
  </cols>
  <sheetData>
    <row r="1" spans="1:26" ht="15" thickBot="1" x14ac:dyDescent="0.35">
      <c r="A1" s="162" t="s">
        <v>127</v>
      </c>
      <c r="B1" s="39" t="str">
        <f ca="1">INDEX(ANALYTIQUES!A2:C56,MATCH(B3,ANALYTIQUES!A2:A56,0),2)</f>
        <v>MARAIS DU GRES</v>
      </c>
      <c r="C1" s="40"/>
      <c r="D1" s="33" t="s">
        <v>128</v>
      </c>
      <c r="E1" s="34">
        <f ca="1">INDEX(ANALYTIQUES!A3:D56,MATCH(B3,ANALYTIQUES!A3:A56,0),4)</f>
        <v>0</v>
      </c>
      <c r="F1" s="125" t="s">
        <v>129</v>
      </c>
      <c r="N1" s="40"/>
      <c r="O1" s="40"/>
      <c r="P1" s="40"/>
      <c r="Q1" s="40"/>
      <c r="R1" s="40"/>
      <c r="S1" s="40"/>
      <c r="T1" s="40"/>
      <c r="U1" s="40"/>
      <c r="V1" s="40"/>
      <c r="W1" s="40"/>
      <c r="X1" s="40"/>
      <c r="Y1" s="40"/>
      <c r="Z1" s="40"/>
    </row>
    <row r="2" spans="1:26" ht="15" thickBot="1" x14ac:dyDescent="0.35">
      <c r="A2" s="162" t="s">
        <v>130</v>
      </c>
      <c r="B2" s="163">
        <f>'SYNTHESE PREVI'!D1</f>
        <v>2023</v>
      </c>
      <c r="C2" s="40"/>
      <c r="D2" s="34" t="s">
        <v>131</v>
      </c>
      <c r="N2" s="40"/>
      <c r="O2" s="40"/>
      <c r="P2" s="40"/>
      <c r="Q2" s="40"/>
      <c r="R2" s="40"/>
      <c r="S2" s="40"/>
      <c r="T2" s="40"/>
      <c r="U2" s="40"/>
      <c r="V2" s="40"/>
      <c r="W2" s="40"/>
      <c r="X2" s="40"/>
      <c r="Y2" s="40"/>
      <c r="Z2" s="40"/>
    </row>
    <row r="3" spans="1:26" ht="15" thickBot="1" x14ac:dyDescent="0.35">
      <c r="A3" s="162" t="s">
        <v>132</v>
      </c>
      <c r="B3" s="164" t="str">
        <f ca="1">RIGHT(CELL("filename",A1),LEN(CELL("filename",A1))-SEARCH("]",CELL("filename",A1)))</f>
        <v>9284MG</v>
      </c>
      <c r="C3" s="40"/>
      <c r="N3" s="40"/>
      <c r="O3" s="40"/>
      <c r="P3" s="40"/>
      <c r="Q3" s="40"/>
      <c r="R3" s="40"/>
      <c r="S3" s="40"/>
      <c r="T3" s="40"/>
      <c r="U3" s="40"/>
      <c r="V3" s="40"/>
      <c r="W3" s="40"/>
      <c r="X3" s="40"/>
      <c r="Y3" s="40"/>
      <c r="Z3" s="40"/>
    </row>
    <row r="4" spans="1:26" ht="15" thickBot="1" x14ac:dyDescent="0.35">
      <c r="A4" s="162" t="s">
        <v>133</v>
      </c>
      <c r="B4" s="165" t="str">
        <f ca="1">INDEX(ANALYTIQUES!A3:C56,MATCH(B3,ANALYTIQUES!A3:A56,0),3)</f>
        <v>à modifier dans "ANALYTIQUES"</v>
      </c>
      <c r="C4" s="40"/>
      <c r="N4" s="40"/>
      <c r="O4" s="40"/>
      <c r="P4" s="40"/>
      <c r="Q4" s="40"/>
      <c r="R4" s="40"/>
      <c r="S4" s="40"/>
      <c r="T4" s="40"/>
      <c r="U4" s="40"/>
      <c r="V4" s="40"/>
      <c r="W4" s="40"/>
      <c r="X4" s="40"/>
      <c r="Y4" s="40"/>
      <c r="Z4" s="40"/>
    </row>
    <row r="5" spans="1:26" ht="15" thickBot="1" x14ac:dyDescent="0.35">
      <c r="A5" s="40"/>
      <c r="B5" s="40"/>
      <c r="C5" s="40"/>
      <c r="N5" s="40"/>
      <c r="O5" s="40"/>
      <c r="P5" s="40"/>
      <c r="Q5" s="40"/>
      <c r="R5" s="40"/>
      <c r="S5" s="40"/>
      <c r="T5" s="40"/>
      <c r="U5" s="40"/>
      <c r="V5" s="40"/>
      <c r="W5" s="40"/>
      <c r="X5" s="40"/>
      <c r="Y5" s="40"/>
      <c r="Z5" s="40"/>
    </row>
    <row r="6" spans="1:26" ht="32.4" customHeight="1" thickBot="1" x14ac:dyDescent="0.35">
      <c r="A6" s="166" t="s">
        <v>134</v>
      </c>
      <c r="B6" s="167" t="s">
        <v>147</v>
      </c>
      <c r="C6" s="40"/>
      <c r="D6" s="126" t="s">
        <v>87</v>
      </c>
      <c r="E6" s="127" t="s">
        <v>88</v>
      </c>
      <c r="F6" s="127" t="s">
        <v>89</v>
      </c>
      <c r="G6" s="127" t="s">
        <v>136</v>
      </c>
      <c r="H6" s="127" t="s">
        <v>137</v>
      </c>
      <c r="I6" s="127" t="s">
        <v>92</v>
      </c>
      <c r="J6" s="127" t="s">
        <v>93</v>
      </c>
      <c r="K6" s="127" t="s">
        <v>94</v>
      </c>
      <c r="L6" s="128" t="s">
        <v>95</v>
      </c>
      <c r="M6" s="128" t="s">
        <v>96</v>
      </c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</row>
    <row r="7" spans="1:26" x14ac:dyDescent="0.3">
      <c r="A7" s="168" t="s">
        <v>112</v>
      </c>
      <c r="B7" s="169">
        <f>SUM(D7:M7)</f>
        <v>0</v>
      </c>
      <c r="C7" s="170"/>
      <c r="D7" s="129"/>
      <c r="E7" s="130"/>
      <c r="F7" s="130"/>
      <c r="G7" s="130"/>
      <c r="H7" s="130"/>
      <c r="I7" s="130"/>
      <c r="J7" s="130"/>
      <c r="K7" s="130"/>
      <c r="L7" s="130"/>
      <c r="M7" s="131"/>
      <c r="N7" s="40"/>
      <c r="O7" s="40"/>
      <c r="P7" s="40"/>
      <c r="Q7" s="40"/>
      <c r="R7" s="40"/>
      <c r="S7" s="40"/>
      <c r="T7" s="40"/>
      <c r="U7" s="40"/>
      <c r="V7" s="40"/>
      <c r="W7" s="40"/>
      <c r="X7" s="40"/>
      <c r="Y7" s="40"/>
      <c r="Z7" s="40"/>
    </row>
    <row r="8" spans="1:26" x14ac:dyDescent="0.3">
      <c r="A8" s="168" t="s">
        <v>113</v>
      </c>
      <c r="B8" s="169">
        <f t="shared" ref="B8:B16" si="0">SUM(D8:M8)</f>
        <v>0</v>
      </c>
      <c r="C8" s="170"/>
      <c r="D8" s="129"/>
      <c r="E8" s="130"/>
      <c r="F8" s="130"/>
      <c r="G8" s="130"/>
      <c r="H8" s="130"/>
      <c r="I8" s="130"/>
      <c r="J8" s="130"/>
      <c r="K8" s="130"/>
      <c r="L8" s="130"/>
      <c r="M8" s="131"/>
      <c r="N8" s="40"/>
      <c r="O8" s="40"/>
      <c r="P8" s="40"/>
      <c r="Q8" s="40"/>
      <c r="R8" s="40"/>
      <c r="S8" s="40"/>
      <c r="T8" s="40"/>
      <c r="U8" s="40"/>
      <c r="V8" s="40"/>
      <c r="W8" s="40"/>
      <c r="X8" s="40"/>
      <c r="Y8" s="40"/>
      <c r="Z8" s="40"/>
    </row>
    <row r="9" spans="1:26" x14ac:dyDescent="0.3">
      <c r="A9" s="168" t="s">
        <v>114</v>
      </c>
      <c r="B9" s="169">
        <f t="shared" si="0"/>
        <v>0</v>
      </c>
      <c r="C9" s="170"/>
      <c r="D9" s="129"/>
      <c r="E9" s="130"/>
      <c r="F9" s="130"/>
      <c r="G9" s="130"/>
      <c r="H9" s="130"/>
      <c r="I9" s="130"/>
      <c r="J9" s="130"/>
      <c r="K9" s="130"/>
      <c r="L9" s="130"/>
      <c r="M9" s="131"/>
      <c r="N9" s="40"/>
      <c r="O9" s="40"/>
      <c r="P9" s="40"/>
      <c r="Q9" s="40"/>
      <c r="R9" s="40"/>
      <c r="S9" s="40"/>
      <c r="T9" s="40"/>
      <c r="U9" s="40"/>
      <c r="V9" s="40"/>
      <c r="W9" s="40"/>
      <c r="X9" s="40"/>
      <c r="Y9" s="40"/>
      <c r="Z9" s="40"/>
    </row>
    <row r="10" spans="1:26" x14ac:dyDescent="0.3">
      <c r="A10" s="168" t="s">
        <v>115</v>
      </c>
      <c r="B10" s="169">
        <f t="shared" si="0"/>
        <v>0</v>
      </c>
      <c r="C10" s="170"/>
      <c r="D10" s="129"/>
      <c r="E10" s="130"/>
      <c r="F10" s="130"/>
      <c r="G10" s="130"/>
      <c r="H10" s="130"/>
      <c r="I10" s="130"/>
      <c r="J10" s="130"/>
      <c r="K10" s="130"/>
      <c r="L10" s="130"/>
      <c r="M10" s="131"/>
      <c r="N10" s="40"/>
      <c r="O10" s="40"/>
      <c r="P10" s="40"/>
      <c r="Q10" s="40"/>
      <c r="R10" s="40"/>
      <c r="S10" s="40"/>
      <c r="T10" s="40"/>
      <c r="U10" s="40"/>
      <c r="V10" s="40"/>
      <c r="W10" s="40"/>
      <c r="X10" s="40"/>
      <c r="Y10" s="40"/>
      <c r="Z10" s="40"/>
    </row>
    <row r="11" spans="1:26" x14ac:dyDescent="0.3">
      <c r="A11" s="168" t="s">
        <v>116</v>
      </c>
      <c r="B11" s="169">
        <f t="shared" si="0"/>
        <v>0</v>
      </c>
      <c r="C11" s="170"/>
      <c r="D11" s="129"/>
      <c r="E11" s="130"/>
      <c r="F11" s="130"/>
      <c r="G11" s="130"/>
      <c r="H11" s="130"/>
      <c r="I11" s="130"/>
      <c r="J11" s="130"/>
      <c r="K11" s="130"/>
      <c r="L11" s="130"/>
      <c r="M11" s="131"/>
      <c r="N11" s="40"/>
      <c r="O11" s="40"/>
      <c r="P11" s="40"/>
      <c r="Q11" s="40"/>
      <c r="R11" s="40"/>
      <c r="S11" s="40"/>
      <c r="T11" s="40"/>
      <c r="U11" s="40"/>
      <c r="V11" s="40"/>
      <c r="W11" s="40"/>
      <c r="X11" s="40"/>
      <c r="Y11" s="40"/>
      <c r="Z11" s="40"/>
    </row>
    <row r="12" spans="1:26" x14ac:dyDescent="0.3">
      <c r="A12" s="168" t="s">
        <v>117</v>
      </c>
      <c r="B12" s="169">
        <f t="shared" si="0"/>
        <v>0</v>
      </c>
      <c r="C12" s="170"/>
      <c r="D12" s="129"/>
      <c r="E12" s="130"/>
      <c r="F12" s="130"/>
      <c r="G12" s="130"/>
      <c r="H12" s="130"/>
      <c r="I12" s="130"/>
      <c r="J12" s="130"/>
      <c r="K12" s="130"/>
      <c r="L12" s="130"/>
      <c r="M12" s="131"/>
      <c r="N12" s="40"/>
      <c r="O12" s="40"/>
      <c r="P12" s="40"/>
      <c r="Q12" s="40"/>
      <c r="R12" s="40"/>
      <c r="S12" s="40"/>
      <c r="T12" s="40"/>
      <c r="U12" s="40"/>
      <c r="V12" s="40"/>
      <c r="W12" s="40"/>
      <c r="X12" s="40"/>
      <c r="Y12" s="40"/>
      <c r="Z12" s="40"/>
    </row>
    <row r="13" spans="1:26" x14ac:dyDescent="0.3">
      <c r="A13" s="168" t="s">
        <v>118</v>
      </c>
      <c r="B13" s="169">
        <f t="shared" si="0"/>
        <v>0</v>
      </c>
      <c r="C13" s="170"/>
      <c r="D13" s="129"/>
      <c r="E13" s="130"/>
      <c r="F13" s="130"/>
      <c r="G13" s="130"/>
      <c r="H13" s="130"/>
      <c r="I13" s="130"/>
      <c r="J13" s="130"/>
      <c r="K13" s="130"/>
      <c r="L13" s="130"/>
      <c r="M13" s="131"/>
      <c r="N13" s="40"/>
      <c r="O13" s="40"/>
      <c r="P13" s="40"/>
      <c r="Q13" s="40"/>
      <c r="R13" s="40"/>
      <c r="S13" s="40"/>
      <c r="T13" s="40"/>
      <c r="U13" s="40"/>
      <c r="V13" s="40"/>
      <c r="W13" s="40"/>
      <c r="X13" s="40"/>
      <c r="Y13" s="40"/>
      <c r="Z13" s="40"/>
    </row>
    <row r="14" spans="1:26" x14ac:dyDescent="0.3">
      <c r="A14" s="168" t="s">
        <v>138</v>
      </c>
      <c r="B14" s="169">
        <f t="shared" si="0"/>
        <v>0</v>
      </c>
      <c r="C14" s="170"/>
      <c r="D14" s="129"/>
      <c r="E14" s="130"/>
      <c r="F14" s="130"/>
      <c r="G14" s="130"/>
      <c r="H14" s="130"/>
      <c r="I14" s="130"/>
      <c r="J14" s="130"/>
      <c r="K14" s="130"/>
      <c r="L14" s="130"/>
      <c r="M14" s="131"/>
      <c r="N14" s="40"/>
      <c r="O14" s="40"/>
      <c r="P14" s="40"/>
      <c r="Q14" s="40"/>
      <c r="R14" s="40"/>
      <c r="S14" s="40"/>
      <c r="T14" s="40"/>
      <c r="U14" s="40"/>
      <c r="V14" s="40"/>
      <c r="W14" s="40"/>
      <c r="X14" s="40"/>
      <c r="Y14" s="40"/>
      <c r="Z14" s="40"/>
    </row>
    <row r="15" spans="1:26" x14ac:dyDescent="0.3">
      <c r="A15" s="168" t="s">
        <v>120</v>
      </c>
      <c r="B15" s="169">
        <f t="shared" si="0"/>
        <v>0</v>
      </c>
      <c r="C15" s="170"/>
      <c r="D15" s="129"/>
      <c r="E15" s="130"/>
      <c r="F15" s="130"/>
      <c r="G15" s="130"/>
      <c r="H15" s="130"/>
      <c r="I15" s="130"/>
      <c r="J15" s="130"/>
      <c r="K15" s="130"/>
      <c r="L15" s="130"/>
      <c r="M15" s="131"/>
      <c r="N15" s="40"/>
      <c r="O15" s="40"/>
      <c r="P15" s="40"/>
      <c r="Q15" s="40"/>
      <c r="R15" s="40"/>
      <c r="S15" s="40"/>
      <c r="T15" s="40"/>
      <c r="U15" s="40"/>
      <c r="V15" s="40"/>
      <c r="W15" s="40"/>
      <c r="X15" s="40"/>
      <c r="Y15" s="40"/>
      <c r="Z15" s="40"/>
    </row>
    <row r="16" spans="1:26" ht="15" thickBot="1" x14ac:dyDescent="0.35">
      <c r="A16" s="171" t="s">
        <v>139</v>
      </c>
      <c r="B16" s="172">
        <f t="shared" si="0"/>
        <v>0</v>
      </c>
      <c r="C16" s="170"/>
      <c r="D16" s="129"/>
      <c r="E16" s="130"/>
      <c r="F16" s="130"/>
      <c r="G16" s="130"/>
      <c r="H16" s="130"/>
      <c r="I16" s="130"/>
      <c r="J16" s="130"/>
      <c r="K16" s="130"/>
      <c r="L16" s="130"/>
      <c r="M16" s="131"/>
      <c r="N16" s="40"/>
      <c r="O16" s="40"/>
      <c r="P16" s="40"/>
      <c r="Q16" s="40"/>
      <c r="R16" s="40"/>
      <c r="S16" s="40"/>
      <c r="T16" s="40"/>
      <c r="U16" s="40"/>
      <c r="V16" s="40"/>
      <c r="W16" s="40"/>
      <c r="X16" s="40"/>
      <c r="Y16" s="40"/>
      <c r="Z16" s="40"/>
    </row>
    <row r="17" spans="1:26" ht="15" thickBot="1" x14ac:dyDescent="0.35">
      <c r="A17" s="40"/>
      <c r="B17" s="173"/>
      <c r="C17" s="170"/>
      <c r="D17" s="129"/>
      <c r="E17" s="130"/>
      <c r="F17" s="130"/>
      <c r="G17" s="130"/>
      <c r="H17" s="130"/>
      <c r="I17" s="130"/>
      <c r="J17" s="130"/>
      <c r="K17" s="130"/>
      <c r="L17" s="130"/>
      <c r="M17" s="131"/>
      <c r="N17" s="40"/>
      <c r="O17" s="40"/>
      <c r="P17" s="40"/>
      <c r="Q17" s="40"/>
      <c r="R17" s="40"/>
      <c r="S17" s="40"/>
      <c r="T17" s="40"/>
      <c r="U17" s="40"/>
      <c r="V17" s="40"/>
      <c r="W17" s="40"/>
      <c r="X17" s="40"/>
      <c r="Y17" s="40"/>
      <c r="Z17" s="40"/>
    </row>
    <row r="18" spans="1:26" ht="15" thickBot="1" x14ac:dyDescent="0.35">
      <c r="A18" s="166" t="s">
        <v>122</v>
      </c>
      <c r="B18" s="174">
        <f>SUM(D18:M18)</f>
        <v>0</v>
      </c>
      <c r="C18" s="170"/>
      <c r="D18" s="129"/>
      <c r="E18" s="130"/>
      <c r="F18" s="130"/>
      <c r="G18" s="130"/>
      <c r="H18" s="130"/>
      <c r="I18" s="130"/>
      <c r="J18" s="130"/>
      <c r="K18" s="130"/>
      <c r="L18" s="130"/>
      <c r="M18" s="131"/>
      <c r="N18" s="40"/>
      <c r="O18" s="40"/>
      <c r="P18" s="40"/>
      <c r="Q18" s="40"/>
      <c r="R18" s="40"/>
      <c r="S18" s="40"/>
      <c r="T18" s="40"/>
      <c r="U18" s="40"/>
      <c r="V18" s="40"/>
      <c r="W18" s="40"/>
      <c r="X18" s="40"/>
      <c r="Y18" s="40"/>
      <c r="Z18" s="40"/>
    </row>
    <row r="19" spans="1:26" ht="15" thickBot="1" x14ac:dyDescent="0.35">
      <c r="A19" s="40"/>
      <c r="B19" s="173"/>
      <c r="C19" s="170"/>
      <c r="D19" s="129"/>
      <c r="E19" s="130"/>
      <c r="F19" s="130"/>
      <c r="G19" s="130"/>
      <c r="H19" s="130"/>
      <c r="I19" s="130"/>
      <c r="J19" s="130"/>
      <c r="K19" s="130"/>
      <c r="L19" s="130"/>
      <c r="M19" s="131"/>
      <c r="N19" s="40"/>
      <c r="O19" s="40"/>
      <c r="P19" s="40"/>
      <c r="Q19" s="40"/>
      <c r="R19" s="40"/>
      <c r="S19" s="40"/>
      <c r="T19" s="40"/>
      <c r="U19" s="40"/>
      <c r="V19" s="40"/>
      <c r="W19" s="40"/>
      <c r="X19" s="40"/>
      <c r="Y19" s="40"/>
      <c r="Z19" s="40"/>
    </row>
    <row r="20" spans="1:26" ht="15" thickBot="1" x14ac:dyDescent="0.35">
      <c r="A20" s="166" t="s">
        <v>123</v>
      </c>
      <c r="B20" s="174">
        <f>SUM(D20:M20)</f>
        <v>0</v>
      </c>
      <c r="C20" s="170"/>
      <c r="D20" s="129"/>
      <c r="E20" s="130"/>
      <c r="F20" s="130"/>
      <c r="G20" s="130"/>
      <c r="H20" s="130"/>
      <c r="I20" s="130"/>
      <c r="J20" s="130"/>
      <c r="K20" s="130"/>
      <c r="L20" s="130"/>
      <c r="M20" s="131"/>
      <c r="N20" s="40"/>
      <c r="O20" s="40"/>
      <c r="P20" s="40"/>
      <c r="Q20" s="40"/>
      <c r="R20" s="40"/>
      <c r="S20" s="40"/>
      <c r="T20" s="40"/>
      <c r="U20" s="40"/>
      <c r="V20" s="40"/>
      <c r="W20" s="40"/>
      <c r="X20" s="40"/>
      <c r="Y20" s="40"/>
      <c r="Z20" s="40"/>
    </row>
    <row r="21" spans="1:26" ht="15" thickBot="1" x14ac:dyDescent="0.35">
      <c r="A21" s="40"/>
      <c r="B21" s="173"/>
      <c r="C21" s="170"/>
      <c r="D21" s="129"/>
      <c r="E21" s="130"/>
      <c r="F21" s="130"/>
      <c r="G21" s="130"/>
      <c r="H21" s="130"/>
      <c r="I21" s="130"/>
      <c r="J21" s="130"/>
      <c r="K21" s="130"/>
      <c r="L21" s="130"/>
      <c r="M21" s="131"/>
      <c r="N21" s="40"/>
      <c r="O21" s="40"/>
      <c r="P21" s="40"/>
      <c r="Q21" s="40"/>
      <c r="R21" s="40"/>
      <c r="S21" s="40"/>
      <c r="T21" s="40"/>
      <c r="U21" s="40"/>
      <c r="V21" s="40"/>
      <c r="W21" s="40"/>
      <c r="X21" s="40"/>
      <c r="Y21" s="40"/>
      <c r="Z21" s="40"/>
    </row>
    <row r="22" spans="1:26" ht="15" thickBot="1" x14ac:dyDescent="0.35">
      <c r="A22" s="166" t="s">
        <v>124</v>
      </c>
      <c r="B22" s="175">
        <f>SUM(D22:M22)</f>
        <v>0</v>
      </c>
      <c r="C22" s="170"/>
      <c r="D22" s="132"/>
      <c r="E22" s="133"/>
      <c r="F22" s="134"/>
      <c r="G22" s="133"/>
      <c r="H22" s="133"/>
      <c r="I22" s="133"/>
      <c r="J22" s="133"/>
      <c r="K22" s="133"/>
      <c r="L22" s="133"/>
      <c r="M22" s="135"/>
      <c r="N22" s="40"/>
      <c r="O22" s="40"/>
      <c r="P22" s="40"/>
      <c r="Q22" s="40"/>
      <c r="R22" s="40"/>
      <c r="S22" s="40"/>
      <c r="T22" s="40"/>
      <c r="U22" s="40"/>
      <c r="V22" s="40"/>
      <c r="W22" s="40"/>
      <c r="X22" s="40"/>
      <c r="Y22" s="40"/>
      <c r="Z22" s="40"/>
    </row>
    <row r="23" spans="1:26" x14ac:dyDescent="0.3">
      <c r="A23" s="176" t="s">
        <v>140</v>
      </c>
      <c r="B23" s="40"/>
      <c r="C23" s="40"/>
      <c r="N23" s="40"/>
      <c r="O23" s="40"/>
      <c r="P23" s="40"/>
      <c r="Q23" s="40"/>
      <c r="R23" s="40"/>
      <c r="S23" s="40"/>
      <c r="T23" s="40"/>
      <c r="U23" s="40"/>
      <c r="V23" s="40"/>
      <c r="W23" s="40"/>
      <c r="X23" s="40"/>
      <c r="Y23" s="40"/>
      <c r="Z23" s="40"/>
    </row>
    <row r="24" spans="1:26" x14ac:dyDescent="0.3">
      <c r="A24" s="40"/>
      <c r="B24" s="40"/>
      <c r="C24" s="40"/>
      <c r="N24" s="40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</row>
    <row r="25" spans="1:26" x14ac:dyDescent="0.3">
      <c r="A25" s="177" t="s">
        <v>141</v>
      </c>
      <c r="B25" s="176" t="s">
        <v>142</v>
      </c>
      <c r="C25" s="40"/>
      <c r="N25" s="40"/>
      <c r="O25" s="40"/>
      <c r="P25" s="40"/>
      <c r="Q25" s="40"/>
      <c r="R25" s="40"/>
      <c r="S25" s="40"/>
      <c r="T25" s="40"/>
      <c r="U25" s="40"/>
      <c r="V25" s="40"/>
      <c r="W25" s="40"/>
      <c r="X25" s="40"/>
      <c r="Y25" s="40"/>
      <c r="Z25" s="40"/>
    </row>
    <row r="26" spans="1:26" x14ac:dyDescent="0.3">
      <c r="A26" s="40"/>
      <c r="B26" s="40"/>
      <c r="C26" s="40"/>
      <c r="N26" s="40"/>
      <c r="O26" s="40"/>
      <c r="P26" s="40"/>
      <c r="Q26" s="40"/>
      <c r="R26" s="40"/>
      <c r="S26" s="40"/>
      <c r="T26" s="40"/>
      <c r="U26" s="40"/>
      <c r="V26" s="40"/>
      <c r="W26" s="40"/>
      <c r="X26" s="40"/>
      <c r="Y26" s="40"/>
      <c r="Z26" s="40"/>
    </row>
    <row r="27" spans="1:26" x14ac:dyDescent="0.3">
      <c r="A27" s="40"/>
      <c r="B27" s="40"/>
      <c r="C27" s="40"/>
      <c r="N27" s="40"/>
      <c r="O27" s="40"/>
      <c r="P27" s="40"/>
      <c r="Q27" s="40"/>
      <c r="R27" s="40"/>
      <c r="S27" s="40"/>
      <c r="T27" s="40"/>
      <c r="U27" s="40"/>
      <c r="V27" s="40"/>
      <c r="W27" s="40"/>
      <c r="X27" s="40"/>
      <c r="Y27" s="40"/>
      <c r="Z27" s="40"/>
    </row>
    <row r="28" spans="1:26" x14ac:dyDescent="0.3">
      <c r="A28" s="40"/>
      <c r="B28" s="40"/>
      <c r="C28" s="40"/>
      <c r="N28" s="40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Z28" s="40"/>
    </row>
    <row r="29" spans="1:26" x14ac:dyDescent="0.3">
      <c r="A29" s="40"/>
      <c r="B29" s="40"/>
      <c r="C29" s="40"/>
      <c r="N29" s="40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Z29" s="40"/>
    </row>
    <row r="30" spans="1:26" x14ac:dyDescent="0.3">
      <c r="A30" s="40"/>
      <c r="B30" s="40"/>
      <c r="C30" s="40"/>
      <c r="N30" s="40"/>
      <c r="O30" s="40"/>
      <c r="P30" s="40"/>
      <c r="Q30" s="40"/>
      <c r="R30" s="40"/>
      <c r="S30" s="40"/>
      <c r="T30" s="40"/>
      <c r="U30" s="40"/>
      <c r="V30" s="40"/>
      <c r="W30" s="40"/>
      <c r="X30" s="40"/>
      <c r="Y30" s="40"/>
      <c r="Z30" s="40"/>
    </row>
    <row r="31" spans="1:26" x14ac:dyDescent="0.3">
      <c r="A31" s="40"/>
      <c r="B31" s="40"/>
      <c r="C31" s="40"/>
      <c r="N31" s="40"/>
      <c r="O31" s="40"/>
      <c r="P31" s="40"/>
      <c r="Q31" s="40"/>
      <c r="R31" s="40"/>
      <c r="S31" s="40"/>
      <c r="T31" s="40"/>
      <c r="U31" s="40"/>
      <c r="V31" s="40"/>
      <c r="W31" s="40"/>
      <c r="X31" s="40"/>
      <c r="Y31" s="40"/>
      <c r="Z31" s="40"/>
    </row>
    <row r="32" spans="1:26" x14ac:dyDescent="0.3">
      <c r="A32" s="40"/>
      <c r="B32" s="40"/>
      <c r="C32" s="40"/>
      <c r="N32" s="40"/>
      <c r="O32" s="40"/>
      <c r="P32" s="40"/>
      <c r="Q32" s="40"/>
      <c r="R32" s="40"/>
      <c r="S32" s="40"/>
      <c r="T32" s="40"/>
      <c r="U32" s="40"/>
      <c r="V32" s="40"/>
      <c r="W32" s="40"/>
      <c r="X32" s="40"/>
      <c r="Y32" s="40"/>
      <c r="Z32" s="40"/>
    </row>
    <row r="33" spans="1:26" x14ac:dyDescent="0.3">
      <c r="A33" s="40"/>
      <c r="B33" s="40"/>
      <c r="C33" s="40"/>
      <c r="N33" s="40"/>
      <c r="O33" s="40"/>
      <c r="P33" s="40"/>
      <c r="Q33" s="40"/>
      <c r="R33" s="40"/>
      <c r="S33" s="40"/>
      <c r="T33" s="40"/>
      <c r="U33" s="40"/>
      <c r="V33" s="40"/>
      <c r="W33" s="40"/>
      <c r="X33" s="40"/>
      <c r="Y33" s="40"/>
      <c r="Z33" s="40"/>
    </row>
    <row r="34" spans="1:26" x14ac:dyDescent="0.3">
      <c r="A34" s="40"/>
      <c r="B34" s="40"/>
      <c r="C34" s="40"/>
      <c r="N34" s="40"/>
      <c r="O34" s="40"/>
      <c r="P34" s="40"/>
      <c r="Q34" s="40"/>
      <c r="R34" s="40"/>
      <c r="S34" s="40"/>
      <c r="T34" s="40"/>
      <c r="U34" s="40"/>
      <c r="V34" s="40"/>
      <c r="W34" s="40"/>
      <c r="X34" s="40"/>
      <c r="Y34" s="40"/>
      <c r="Z34" s="40"/>
    </row>
    <row r="35" spans="1:26" x14ac:dyDescent="0.3">
      <c r="A35" s="40"/>
      <c r="B35" s="40"/>
      <c r="C35" s="40"/>
      <c r="N35" s="40"/>
      <c r="O35" s="40"/>
      <c r="P35" s="40"/>
      <c r="Q35" s="40"/>
      <c r="R35" s="40"/>
      <c r="S35" s="40"/>
      <c r="T35" s="40"/>
      <c r="U35" s="40"/>
      <c r="V35" s="40"/>
      <c r="W35" s="40"/>
      <c r="X35" s="40"/>
      <c r="Y35" s="40"/>
      <c r="Z35" s="40"/>
    </row>
    <row r="36" spans="1:26" x14ac:dyDescent="0.3">
      <c r="A36" s="40"/>
      <c r="B36" s="40"/>
      <c r="C36" s="40"/>
      <c r="N36" s="40"/>
      <c r="O36" s="40"/>
      <c r="P36" s="40"/>
      <c r="Q36" s="40"/>
      <c r="R36" s="40"/>
      <c r="S36" s="40"/>
      <c r="T36" s="40"/>
      <c r="U36" s="40"/>
      <c r="V36" s="40"/>
      <c r="W36" s="40"/>
      <c r="X36" s="40"/>
      <c r="Y36" s="40"/>
      <c r="Z36" s="40"/>
    </row>
    <row r="37" spans="1:26" x14ac:dyDescent="0.3">
      <c r="A37" s="40"/>
      <c r="B37" s="40"/>
      <c r="C37" s="40"/>
      <c r="N37" s="40"/>
      <c r="O37" s="40"/>
      <c r="P37" s="40"/>
      <c r="Q37" s="40"/>
      <c r="R37" s="40"/>
      <c r="S37" s="40"/>
      <c r="T37" s="40"/>
      <c r="U37" s="40"/>
      <c r="V37" s="40"/>
      <c r="W37" s="40"/>
      <c r="X37" s="40"/>
      <c r="Y37" s="40"/>
      <c r="Z37" s="40"/>
    </row>
    <row r="38" spans="1:26" x14ac:dyDescent="0.3">
      <c r="A38" s="40"/>
      <c r="B38" s="40"/>
      <c r="C38" s="40"/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40"/>
      <c r="Y38" s="40"/>
      <c r="Z38" s="40"/>
    </row>
    <row r="39" spans="1:26" x14ac:dyDescent="0.3">
      <c r="A39" s="40"/>
      <c r="B39" s="40"/>
      <c r="C39" s="40"/>
      <c r="N39" s="40"/>
      <c r="O39" s="40"/>
      <c r="P39" s="40"/>
      <c r="Q39" s="40"/>
      <c r="R39" s="40"/>
      <c r="S39" s="40"/>
      <c r="T39" s="40"/>
      <c r="U39" s="40"/>
      <c r="V39" s="40"/>
      <c r="W39" s="40"/>
      <c r="X39" s="40"/>
      <c r="Y39" s="40"/>
      <c r="Z39" s="40"/>
    </row>
    <row r="40" spans="1:26" x14ac:dyDescent="0.3">
      <c r="A40" s="40"/>
      <c r="B40" s="40"/>
      <c r="C40" s="40"/>
      <c r="N40" s="40"/>
      <c r="O40" s="40"/>
      <c r="P40" s="40"/>
      <c r="Q40" s="40"/>
      <c r="R40" s="40"/>
      <c r="S40" s="40"/>
      <c r="T40" s="40"/>
      <c r="U40" s="40"/>
      <c r="V40" s="40"/>
      <c r="W40" s="40"/>
      <c r="X40" s="40"/>
      <c r="Y40" s="40"/>
      <c r="Z40" s="40"/>
    </row>
  </sheetData>
  <sheetProtection sheet="1" objects="1" scenarios="1"/>
  <protectedRanges>
    <protectedRange sqref="D7:M22" name="Plage1"/>
  </protectedRanges>
  <conditionalFormatting sqref="A7:A13 A15:A16">
    <cfRule type="cellIs" dxfId="35" priority="3" operator="equal">
      <formula>"GB"</formula>
    </cfRule>
  </conditionalFormatting>
  <conditionalFormatting sqref="A14">
    <cfRule type="cellIs" dxfId="34" priority="2" operator="equal">
      <formula>"GB"</formula>
    </cfRule>
  </conditionalFormatting>
  <conditionalFormatting sqref="B7:B22">
    <cfRule type="cellIs" dxfId="33" priority="1" operator="equal">
      <formula>0</formula>
    </cfRule>
  </conditionalFormatting>
  <hyperlinks>
    <hyperlink ref="F1" location="'SYNTHESE PREVI'!A1" display="RETOUR SYNTHESE" xr:uid="{881AA1B8-2959-415D-8A46-C4780F397429}"/>
  </hyperlinks>
  <pageMargins left="0.7" right="0.7" top="0.75" bottom="0.75" header="0.3" footer="0.3"/>
  <pageSetup paperSize="9" orientation="portrait" r:id="rId1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4D999B-D784-4D89-AD7D-4EDAD8D65C7F}">
  <sheetPr codeName="Feuil33"/>
  <dimension ref="A1:Z40"/>
  <sheetViews>
    <sheetView zoomScale="90" zoomScaleNormal="90" workbookViewId="0">
      <selection activeCell="C27" sqref="C27"/>
    </sheetView>
  </sheetViews>
  <sheetFormatPr baseColWidth="10" defaultColWidth="11.44140625" defaultRowHeight="14.4" x14ac:dyDescent="0.3"/>
  <cols>
    <col min="1" max="1" width="19.44140625" style="34" customWidth="1"/>
    <col min="2" max="2" width="14" style="34" customWidth="1"/>
    <col min="3" max="3" width="11.44140625" style="34"/>
    <col min="4" max="13" width="12.109375" style="34" customWidth="1"/>
    <col min="14" max="16384" width="11.44140625" style="34"/>
  </cols>
  <sheetData>
    <row r="1" spans="1:26" ht="15" thickBot="1" x14ac:dyDescent="0.35">
      <c r="A1" s="162" t="s">
        <v>127</v>
      </c>
      <c r="B1" s="39" t="str">
        <f ca="1">INDEX(ANALYTIQUES!A2:C56,MATCH(B3,ANALYTIQUES!A2:A56,0),2)</f>
        <v xml:space="preserve">MARES TEMPORAIRES </v>
      </c>
      <c r="C1" s="40"/>
      <c r="D1" s="33" t="s">
        <v>128</v>
      </c>
      <c r="E1" s="34">
        <f ca="1">INDEX(ANALYTIQUES!A3:D56,MATCH(B3,ANALYTIQUES!A3:A56,0),4)</f>
        <v>0</v>
      </c>
      <c r="F1" s="125" t="s">
        <v>129</v>
      </c>
      <c r="N1" s="40"/>
      <c r="O1" s="40"/>
      <c r="P1" s="40"/>
      <c r="Q1" s="40"/>
      <c r="R1" s="40"/>
      <c r="S1" s="40"/>
      <c r="T1" s="40"/>
      <c r="U1" s="40"/>
      <c r="V1" s="40"/>
      <c r="W1" s="40"/>
      <c r="X1" s="40"/>
      <c r="Y1" s="40"/>
      <c r="Z1" s="40"/>
    </row>
    <row r="2" spans="1:26" ht="15" thickBot="1" x14ac:dyDescent="0.35">
      <c r="A2" s="162" t="s">
        <v>130</v>
      </c>
      <c r="B2" s="163">
        <f>'SYNTHESE PREVI'!D1</f>
        <v>2023</v>
      </c>
      <c r="C2" s="40"/>
      <c r="D2" s="34" t="s">
        <v>131</v>
      </c>
      <c r="N2" s="40"/>
      <c r="O2" s="40"/>
      <c r="P2" s="40"/>
      <c r="Q2" s="40"/>
      <c r="R2" s="40"/>
      <c r="S2" s="40"/>
      <c r="T2" s="40"/>
      <c r="U2" s="40"/>
      <c r="V2" s="40"/>
      <c r="W2" s="40"/>
      <c r="X2" s="40"/>
      <c r="Y2" s="40"/>
      <c r="Z2" s="40"/>
    </row>
    <row r="3" spans="1:26" ht="15" thickBot="1" x14ac:dyDescent="0.35">
      <c r="A3" s="162" t="s">
        <v>132</v>
      </c>
      <c r="B3" s="164" t="str">
        <f ca="1">RIGHT(CELL("filename",A1),LEN(CELL("filename",A1))-SEARCH("]",CELL("filename",A1)))</f>
        <v>9284MT</v>
      </c>
      <c r="C3" s="40"/>
      <c r="N3" s="40"/>
      <c r="O3" s="40"/>
      <c r="P3" s="40"/>
      <c r="Q3" s="40"/>
      <c r="R3" s="40"/>
      <c r="S3" s="40"/>
      <c r="T3" s="40"/>
      <c r="U3" s="40"/>
      <c r="V3" s="40"/>
      <c r="W3" s="40"/>
      <c r="X3" s="40"/>
      <c r="Y3" s="40"/>
      <c r="Z3" s="40"/>
    </row>
    <row r="4" spans="1:26" ht="15" thickBot="1" x14ac:dyDescent="0.35">
      <c r="A4" s="162" t="s">
        <v>133</v>
      </c>
      <c r="B4" s="165" t="str">
        <f ca="1">INDEX(ANALYTIQUES!A3:C56,MATCH(B3,ANALYTIQUES!A3:A56,0),3)</f>
        <v>à modifier dans "ANALYTIQUES"</v>
      </c>
      <c r="C4" s="40"/>
      <c r="N4" s="40"/>
      <c r="O4" s="40"/>
      <c r="P4" s="40"/>
      <c r="Q4" s="40"/>
      <c r="R4" s="40"/>
      <c r="S4" s="40"/>
      <c r="T4" s="40"/>
      <c r="U4" s="40"/>
      <c r="V4" s="40"/>
      <c r="W4" s="40"/>
      <c r="X4" s="40"/>
      <c r="Y4" s="40"/>
      <c r="Z4" s="40"/>
    </row>
    <row r="5" spans="1:26" ht="15" thickBot="1" x14ac:dyDescent="0.35">
      <c r="A5" s="40"/>
      <c r="B5" s="40"/>
      <c r="C5" s="40"/>
      <c r="N5" s="40"/>
      <c r="O5" s="40"/>
      <c r="P5" s="40"/>
      <c r="Q5" s="40"/>
      <c r="R5" s="40"/>
      <c r="S5" s="40"/>
      <c r="T5" s="40"/>
      <c r="U5" s="40"/>
      <c r="V5" s="40"/>
      <c r="W5" s="40"/>
      <c r="X5" s="40"/>
      <c r="Y5" s="40"/>
      <c r="Z5" s="40"/>
    </row>
    <row r="6" spans="1:26" ht="32.4" customHeight="1" thickBot="1" x14ac:dyDescent="0.35">
      <c r="A6" s="166" t="s">
        <v>134</v>
      </c>
      <c r="B6" s="167" t="s">
        <v>147</v>
      </c>
      <c r="C6" s="40"/>
      <c r="D6" s="126" t="s">
        <v>87</v>
      </c>
      <c r="E6" s="127" t="s">
        <v>88</v>
      </c>
      <c r="F6" s="127" t="s">
        <v>89</v>
      </c>
      <c r="G6" s="127" t="s">
        <v>136</v>
      </c>
      <c r="H6" s="127" t="s">
        <v>137</v>
      </c>
      <c r="I6" s="127" t="s">
        <v>92</v>
      </c>
      <c r="J6" s="127" t="s">
        <v>93</v>
      </c>
      <c r="K6" s="127" t="s">
        <v>94</v>
      </c>
      <c r="L6" s="128" t="s">
        <v>95</v>
      </c>
      <c r="M6" s="128" t="s">
        <v>96</v>
      </c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</row>
    <row r="7" spans="1:26" x14ac:dyDescent="0.3">
      <c r="A7" s="168" t="s">
        <v>112</v>
      </c>
      <c r="B7" s="169">
        <f>SUM(D7:M7)</f>
        <v>0</v>
      </c>
      <c r="C7" s="170"/>
      <c r="D7" s="129"/>
      <c r="E7" s="130"/>
      <c r="F7" s="130"/>
      <c r="G7" s="130"/>
      <c r="H7" s="130"/>
      <c r="I7" s="130"/>
      <c r="J7" s="130"/>
      <c r="K7" s="130"/>
      <c r="L7" s="130"/>
      <c r="M7" s="131"/>
      <c r="N7" s="40"/>
      <c r="O7" s="40"/>
      <c r="P7" s="40"/>
      <c r="Q7" s="40"/>
      <c r="R7" s="40"/>
      <c r="S7" s="40"/>
      <c r="T7" s="40"/>
      <c r="U7" s="40"/>
      <c r="V7" s="40"/>
      <c r="W7" s="40"/>
      <c r="X7" s="40"/>
      <c r="Y7" s="40"/>
      <c r="Z7" s="40"/>
    </row>
    <row r="8" spans="1:26" x14ac:dyDescent="0.3">
      <c r="A8" s="168" t="s">
        <v>113</v>
      </c>
      <c r="B8" s="169">
        <f t="shared" ref="B8:B16" si="0">SUM(D8:M8)</f>
        <v>0</v>
      </c>
      <c r="C8" s="170"/>
      <c r="D8" s="129"/>
      <c r="E8" s="130"/>
      <c r="F8" s="130"/>
      <c r="G8" s="130"/>
      <c r="H8" s="130"/>
      <c r="I8" s="130"/>
      <c r="J8" s="130"/>
      <c r="K8" s="130"/>
      <c r="L8" s="130"/>
      <c r="M8" s="131"/>
      <c r="N8" s="40"/>
      <c r="O8" s="40"/>
      <c r="P8" s="40"/>
      <c r="Q8" s="40"/>
      <c r="R8" s="40"/>
      <c r="S8" s="40"/>
      <c r="T8" s="40"/>
      <c r="U8" s="40"/>
      <c r="V8" s="40"/>
      <c r="W8" s="40"/>
      <c r="X8" s="40"/>
      <c r="Y8" s="40"/>
      <c r="Z8" s="40"/>
    </row>
    <row r="9" spans="1:26" x14ac:dyDescent="0.3">
      <c r="A9" s="168" t="s">
        <v>114</v>
      </c>
      <c r="B9" s="169">
        <f t="shared" si="0"/>
        <v>0</v>
      </c>
      <c r="C9" s="170"/>
      <c r="D9" s="129"/>
      <c r="E9" s="130"/>
      <c r="F9" s="130"/>
      <c r="G9" s="130"/>
      <c r="H9" s="130"/>
      <c r="I9" s="130"/>
      <c r="J9" s="130"/>
      <c r="K9" s="130"/>
      <c r="L9" s="130"/>
      <c r="M9" s="131"/>
      <c r="N9" s="40"/>
      <c r="O9" s="40"/>
      <c r="P9" s="40"/>
      <c r="Q9" s="40"/>
      <c r="R9" s="40"/>
      <c r="S9" s="40"/>
      <c r="T9" s="40"/>
      <c r="U9" s="40"/>
      <c r="V9" s="40"/>
      <c r="W9" s="40"/>
      <c r="X9" s="40"/>
      <c r="Y9" s="40"/>
      <c r="Z9" s="40"/>
    </row>
    <row r="10" spans="1:26" x14ac:dyDescent="0.3">
      <c r="A10" s="168" t="s">
        <v>115</v>
      </c>
      <c r="B10" s="169">
        <f t="shared" si="0"/>
        <v>0</v>
      </c>
      <c r="C10" s="170"/>
      <c r="D10" s="129"/>
      <c r="E10" s="130"/>
      <c r="F10" s="130"/>
      <c r="G10" s="130"/>
      <c r="H10" s="130"/>
      <c r="I10" s="130"/>
      <c r="J10" s="130"/>
      <c r="K10" s="130"/>
      <c r="L10" s="130"/>
      <c r="M10" s="131"/>
      <c r="N10" s="40"/>
      <c r="O10" s="40"/>
      <c r="P10" s="40"/>
      <c r="Q10" s="40"/>
      <c r="R10" s="40"/>
      <c r="S10" s="40"/>
      <c r="T10" s="40"/>
      <c r="U10" s="40"/>
      <c r="V10" s="40"/>
      <c r="W10" s="40"/>
      <c r="X10" s="40"/>
      <c r="Y10" s="40"/>
      <c r="Z10" s="40"/>
    </row>
    <row r="11" spans="1:26" x14ac:dyDescent="0.3">
      <c r="A11" s="168" t="s">
        <v>116</v>
      </c>
      <c r="B11" s="169">
        <f t="shared" si="0"/>
        <v>0</v>
      </c>
      <c r="C11" s="170"/>
      <c r="D11" s="129"/>
      <c r="E11" s="130"/>
      <c r="F11" s="130"/>
      <c r="G11" s="130"/>
      <c r="H11" s="130"/>
      <c r="I11" s="130"/>
      <c r="J11" s="130"/>
      <c r="K11" s="130"/>
      <c r="L11" s="130"/>
      <c r="M11" s="131"/>
      <c r="N11" s="40"/>
      <c r="O11" s="40"/>
      <c r="P11" s="40"/>
      <c r="Q11" s="40"/>
      <c r="R11" s="40"/>
      <c r="S11" s="40"/>
      <c r="T11" s="40"/>
      <c r="U11" s="40"/>
      <c r="V11" s="40"/>
      <c r="W11" s="40"/>
      <c r="X11" s="40"/>
      <c r="Y11" s="40"/>
      <c r="Z11" s="40"/>
    </row>
    <row r="12" spans="1:26" x14ac:dyDescent="0.3">
      <c r="A12" s="168" t="s">
        <v>117</v>
      </c>
      <c r="B12" s="169">
        <f t="shared" si="0"/>
        <v>0</v>
      </c>
      <c r="C12" s="170"/>
      <c r="D12" s="129"/>
      <c r="E12" s="130"/>
      <c r="F12" s="130"/>
      <c r="G12" s="130"/>
      <c r="H12" s="130"/>
      <c r="I12" s="130"/>
      <c r="J12" s="130"/>
      <c r="K12" s="130"/>
      <c r="L12" s="130"/>
      <c r="M12" s="131"/>
      <c r="N12" s="40"/>
      <c r="O12" s="40"/>
      <c r="P12" s="40"/>
      <c r="Q12" s="40"/>
      <c r="R12" s="40"/>
      <c r="S12" s="40"/>
      <c r="T12" s="40"/>
      <c r="U12" s="40"/>
      <c r="V12" s="40"/>
      <c r="W12" s="40"/>
      <c r="X12" s="40"/>
      <c r="Y12" s="40"/>
      <c r="Z12" s="40"/>
    </row>
    <row r="13" spans="1:26" x14ac:dyDescent="0.3">
      <c r="A13" s="168" t="s">
        <v>118</v>
      </c>
      <c r="B13" s="169">
        <f t="shared" si="0"/>
        <v>0</v>
      </c>
      <c r="C13" s="170"/>
      <c r="D13" s="129"/>
      <c r="E13" s="130"/>
      <c r="F13" s="130"/>
      <c r="G13" s="130"/>
      <c r="H13" s="130"/>
      <c r="I13" s="130"/>
      <c r="J13" s="130"/>
      <c r="K13" s="130"/>
      <c r="L13" s="130"/>
      <c r="M13" s="131"/>
      <c r="N13" s="40"/>
      <c r="O13" s="40"/>
      <c r="P13" s="40"/>
      <c r="Q13" s="40"/>
      <c r="R13" s="40"/>
      <c r="S13" s="40"/>
      <c r="T13" s="40"/>
      <c r="U13" s="40"/>
      <c r="V13" s="40"/>
      <c r="W13" s="40"/>
      <c r="X13" s="40"/>
      <c r="Y13" s="40"/>
      <c r="Z13" s="40"/>
    </row>
    <row r="14" spans="1:26" x14ac:dyDescent="0.3">
      <c r="A14" s="168" t="s">
        <v>138</v>
      </c>
      <c r="B14" s="169">
        <f t="shared" si="0"/>
        <v>0</v>
      </c>
      <c r="C14" s="170"/>
      <c r="D14" s="129"/>
      <c r="E14" s="130"/>
      <c r="F14" s="130"/>
      <c r="G14" s="130"/>
      <c r="H14" s="130"/>
      <c r="I14" s="130"/>
      <c r="J14" s="130"/>
      <c r="K14" s="130"/>
      <c r="L14" s="130"/>
      <c r="M14" s="131"/>
      <c r="N14" s="40"/>
      <c r="O14" s="40"/>
      <c r="P14" s="40"/>
      <c r="Q14" s="40"/>
      <c r="R14" s="40"/>
      <c r="S14" s="40"/>
      <c r="T14" s="40"/>
      <c r="U14" s="40"/>
      <c r="V14" s="40"/>
      <c r="W14" s="40"/>
      <c r="X14" s="40"/>
      <c r="Y14" s="40"/>
      <c r="Z14" s="40"/>
    </row>
    <row r="15" spans="1:26" x14ac:dyDescent="0.3">
      <c r="A15" s="168" t="s">
        <v>120</v>
      </c>
      <c r="B15" s="169">
        <f t="shared" si="0"/>
        <v>0</v>
      </c>
      <c r="C15" s="170"/>
      <c r="D15" s="129"/>
      <c r="E15" s="130"/>
      <c r="F15" s="130"/>
      <c r="G15" s="130"/>
      <c r="H15" s="130"/>
      <c r="I15" s="130"/>
      <c r="J15" s="130"/>
      <c r="K15" s="130"/>
      <c r="L15" s="130"/>
      <c r="M15" s="131"/>
      <c r="N15" s="40"/>
      <c r="O15" s="40"/>
      <c r="P15" s="40"/>
      <c r="Q15" s="40"/>
      <c r="R15" s="40"/>
      <c r="S15" s="40"/>
      <c r="T15" s="40"/>
      <c r="U15" s="40"/>
      <c r="V15" s="40"/>
      <c r="W15" s="40"/>
      <c r="X15" s="40"/>
      <c r="Y15" s="40"/>
      <c r="Z15" s="40"/>
    </row>
    <row r="16" spans="1:26" ht="15" thickBot="1" x14ac:dyDescent="0.35">
      <c r="A16" s="171" t="s">
        <v>139</v>
      </c>
      <c r="B16" s="172">
        <f t="shared" si="0"/>
        <v>0</v>
      </c>
      <c r="C16" s="170"/>
      <c r="D16" s="129"/>
      <c r="E16" s="130"/>
      <c r="F16" s="130"/>
      <c r="G16" s="130"/>
      <c r="H16" s="130"/>
      <c r="I16" s="130"/>
      <c r="J16" s="130"/>
      <c r="K16" s="130"/>
      <c r="L16" s="130"/>
      <c r="M16" s="131"/>
      <c r="N16" s="40"/>
      <c r="O16" s="40"/>
      <c r="P16" s="40"/>
      <c r="Q16" s="40"/>
      <c r="R16" s="40"/>
      <c r="S16" s="40"/>
      <c r="T16" s="40"/>
      <c r="U16" s="40"/>
      <c r="V16" s="40"/>
      <c r="W16" s="40"/>
      <c r="X16" s="40"/>
      <c r="Y16" s="40"/>
      <c r="Z16" s="40"/>
    </row>
    <row r="17" spans="1:26" ht="15" thickBot="1" x14ac:dyDescent="0.35">
      <c r="A17" s="40"/>
      <c r="B17" s="173"/>
      <c r="C17" s="170"/>
      <c r="D17" s="129"/>
      <c r="E17" s="130"/>
      <c r="F17" s="130"/>
      <c r="G17" s="130"/>
      <c r="H17" s="130"/>
      <c r="I17" s="130"/>
      <c r="J17" s="130"/>
      <c r="K17" s="130"/>
      <c r="L17" s="130"/>
      <c r="M17" s="131"/>
      <c r="N17" s="40"/>
      <c r="O17" s="40"/>
      <c r="P17" s="40"/>
      <c r="Q17" s="40"/>
      <c r="R17" s="40"/>
      <c r="S17" s="40"/>
      <c r="T17" s="40"/>
      <c r="U17" s="40"/>
      <c r="V17" s="40"/>
      <c r="W17" s="40"/>
      <c r="X17" s="40"/>
      <c r="Y17" s="40"/>
      <c r="Z17" s="40"/>
    </row>
    <row r="18" spans="1:26" ht="15" thickBot="1" x14ac:dyDescent="0.35">
      <c r="A18" s="166" t="s">
        <v>122</v>
      </c>
      <c r="B18" s="174">
        <f>SUM(D18:M18)</f>
        <v>0</v>
      </c>
      <c r="C18" s="170"/>
      <c r="D18" s="129"/>
      <c r="E18" s="130"/>
      <c r="F18" s="130"/>
      <c r="G18" s="130"/>
      <c r="H18" s="130"/>
      <c r="I18" s="130"/>
      <c r="J18" s="130"/>
      <c r="K18" s="130"/>
      <c r="L18" s="130"/>
      <c r="M18" s="131"/>
      <c r="N18" s="40"/>
      <c r="O18" s="40"/>
      <c r="P18" s="40"/>
      <c r="Q18" s="40"/>
      <c r="R18" s="40"/>
      <c r="S18" s="40"/>
      <c r="T18" s="40"/>
      <c r="U18" s="40"/>
      <c r="V18" s="40"/>
      <c r="W18" s="40"/>
      <c r="X18" s="40"/>
      <c r="Y18" s="40"/>
      <c r="Z18" s="40"/>
    </row>
    <row r="19" spans="1:26" ht="15" thickBot="1" x14ac:dyDescent="0.35">
      <c r="A19" s="40"/>
      <c r="B19" s="173"/>
      <c r="C19" s="170"/>
      <c r="D19" s="129"/>
      <c r="E19" s="130"/>
      <c r="F19" s="130"/>
      <c r="G19" s="130"/>
      <c r="H19" s="130"/>
      <c r="I19" s="130"/>
      <c r="J19" s="130"/>
      <c r="K19" s="130"/>
      <c r="L19" s="130"/>
      <c r="M19" s="131"/>
      <c r="N19" s="40"/>
      <c r="O19" s="40"/>
      <c r="P19" s="40"/>
      <c r="Q19" s="40"/>
      <c r="R19" s="40"/>
      <c r="S19" s="40"/>
      <c r="T19" s="40"/>
      <c r="U19" s="40"/>
      <c r="V19" s="40"/>
      <c r="W19" s="40"/>
      <c r="X19" s="40"/>
      <c r="Y19" s="40"/>
      <c r="Z19" s="40"/>
    </row>
    <row r="20" spans="1:26" ht="15" thickBot="1" x14ac:dyDescent="0.35">
      <c r="A20" s="166" t="s">
        <v>123</v>
      </c>
      <c r="B20" s="174">
        <f>SUM(D20:M20)</f>
        <v>0</v>
      </c>
      <c r="C20" s="170"/>
      <c r="D20" s="129"/>
      <c r="E20" s="130"/>
      <c r="F20" s="130"/>
      <c r="G20" s="130"/>
      <c r="H20" s="130"/>
      <c r="I20" s="130"/>
      <c r="J20" s="130"/>
      <c r="K20" s="130"/>
      <c r="L20" s="130"/>
      <c r="M20" s="131"/>
      <c r="N20" s="40"/>
      <c r="O20" s="40"/>
      <c r="P20" s="40"/>
      <c r="Q20" s="40"/>
      <c r="R20" s="40"/>
      <c r="S20" s="40"/>
      <c r="T20" s="40"/>
      <c r="U20" s="40"/>
      <c r="V20" s="40"/>
      <c r="W20" s="40"/>
      <c r="X20" s="40"/>
      <c r="Y20" s="40"/>
      <c r="Z20" s="40"/>
    </row>
    <row r="21" spans="1:26" ht="15" thickBot="1" x14ac:dyDescent="0.35">
      <c r="A21" s="40"/>
      <c r="B21" s="173"/>
      <c r="C21" s="170"/>
      <c r="D21" s="129"/>
      <c r="E21" s="130"/>
      <c r="F21" s="130"/>
      <c r="G21" s="130"/>
      <c r="H21" s="130"/>
      <c r="I21" s="130"/>
      <c r="J21" s="130"/>
      <c r="K21" s="130"/>
      <c r="L21" s="130"/>
      <c r="M21" s="131"/>
      <c r="N21" s="40"/>
      <c r="O21" s="40"/>
      <c r="P21" s="40"/>
      <c r="Q21" s="40"/>
      <c r="R21" s="40"/>
      <c r="S21" s="40"/>
      <c r="T21" s="40"/>
      <c r="U21" s="40"/>
      <c r="V21" s="40"/>
      <c r="W21" s="40"/>
      <c r="X21" s="40"/>
      <c r="Y21" s="40"/>
      <c r="Z21" s="40"/>
    </row>
    <row r="22" spans="1:26" ht="15" thickBot="1" x14ac:dyDescent="0.35">
      <c r="A22" s="166" t="s">
        <v>124</v>
      </c>
      <c r="B22" s="175">
        <f>SUM(D22:M22)</f>
        <v>0</v>
      </c>
      <c r="C22" s="170"/>
      <c r="D22" s="132"/>
      <c r="E22" s="133"/>
      <c r="F22" s="134"/>
      <c r="G22" s="133"/>
      <c r="H22" s="133"/>
      <c r="I22" s="133"/>
      <c r="J22" s="133"/>
      <c r="K22" s="133"/>
      <c r="L22" s="133"/>
      <c r="M22" s="135"/>
      <c r="N22" s="40"/>
      <c r="O22" s="40"/>
      <c r="P22" s="40"/>
      <c r="Q22" s="40"/>
      <c r="R22" s="40"/>
      <c r="S22" s="40"/>
      <c r="T22" s="40"/>
      <c r="U22" s="40"/>
      <c r="V22" s="40"/>
      <c r="W22" s="40"/>
      <c r="X22" s="40"/>
      <c r="Y22" s="40"/>
      <c r="Z22" s="40"/>
    </row>
    <row r="23" spans="1:26" x14ac:dyDescent="0.3">
      <c r="A23" s="176" t="s">
        <v>140</v>
      </c>
      <c r="B23" s="40"/>
      <c r="C23" s="40"/>
      <c r="N23" s="40"/>
      <c r="O23" s="40"/>
      <c r="P23" s="40"/>
      <c r="Q23" s="40"/>
      <c r="R23" s="40"/>
      <c r="S23" s="40"/>
      <c r="T23" s="40"/>
      <c r="U23" s="40"/>
      <c r="V23" s="40"/>
      <c r="W23" s="40"/>
      <c r="X23" s="40"/>
      <c r="Y23" s="40"/>
      <c r="Z23" s="40"/>
    </row>
    <row r="24" spans="1:26" x14ac:dyDescent="0.3">
      <c r="A24" s="40"/>
      <c r="B24" s="40"/>
      <c r="C24" s="40"/>
      <c r="N24" s="40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</row>
    <row r="25" spans="1:26" x14ac:dyDescent="0.3">
      <c r="A25" s="177" t="s">
        <v>141</v>
      </c>
      <c r="B25" s="176" t="s">
        <v>142</v>
      </c>
      <c r="C25" s="40"/>
      <c r="N25" s="40"/>
      <c r="O25" s="40"/>
      <c r="P25" s="40"/>
      <c r="Q25" s="40"/>
      <c r="R25" s="40"/>
      <c r="S25" s="40"/>
      <c r="T25" s="40"/>
      <c r="U25" s="40"/>
      <c r="V25" s="40"/>
      <c r="W25" s="40"/>
      <c r="X25" s="40"/>
      <c r="Y25" s="40"/>
      <c r="Z25" s="40"/>
    </row>
    <row r="26" spans="1:26" x14ac:dyDescent="0.3">
      <c r="A26" s="40"/>
      <c r="B26" s="40"/>
      <c r="C26" s="40"/>
      <c r="N26" s="40"/>
      <c r="O26" s="40"/>
      <c r="P26" s="40"/>
      <c r="Q26" s="40"/>
      <c r="R26" s="40"/>
      <c r="S26" s="40"/>
      <c r="T26" s="40"/>
      <c r="U26" s="40"/>
      <c r="V26" s="40"/>
      <c r="W26" s="40"/>
      <c r="X26" s="40"/>
      <c r="Y26" s="40"/>
      <c r="Z26" s="40"/>
    </row>
    <row r="27" spans="1:26" x14ac:dyDescent="0.3">
      <c r="A27" s="40"/>
      <c r="B27" s="40"/>
      <c r="C27" s="40"/>
      <c r="N27" s="40"/>
      <c r="O27" s="40"/>
      <c r="P27" s="40"/>
      <c r="Q27" s="40"/>
      <c r="R27" s="40"/>
      <c r="S27" s="40"/>
      <c r="T27" s="40"/>
      <c r="U27" s="40"/>
      <c r="V27" s="40"/>
      <c r="W27" s="40"/>
      <c r="X27" s="40"/>
      <c r="Y27" s="40"/>
      <c r="Z27" s="40"/>
    </row>
    <row r="28" spans="1:26" x14ac:dyDescent="0.3">
      <c r="A28" s="40"/>
      <c r="B28" s="40"/>
      <c r="C28" s="40"/>
      <c r="N28" s="40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Z28" s="40"/>
    </row>
    <row r="29" spans="1:26" x14ac:dyDescent="0.3">
      <c r="A29" s="40"/>
      <c r="B29" s="40"/>
      <c r="C29" s="40"/>
      <c r="N29" s="40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Z29" s="40"/>
    </row>
    <row r="30" spans="1:26" x14ac:dyDescent="0.3">
      <c r="A30" s="40"/>
      <c r="B30" s="40"/>
      <c r="C30" s="40"/>
      <c r="N30" s="40"/>
      <c r="O30" s="40"/>
      <c r="P30" s="40"/>
      <c r="Q30" s="40"/>
      <c r="R30" s="40"/>
      <c r="S30" s="40"/>
      <c r="T30" s="40"/>
      <c r="U30" s="40"/>
      <c r="V30" s="40"/>
      <c r="W30" s="40"/>
      <c r="X30" s="40"/>
      <c r="Y30" s="40"/>
      <c r="Z30" s="40"/>
    </row>
    <row r="31" spans="1:26" x14ac:dyDescent="0.3">
      <c r="A31" s="40"/>
      <c r="B31" s="40"/>
      <c r="C31" s="40"/>
      <c r="N31" s="40"/>
      <c r="O31" s="40"/>
      <c r="P31" s="40"/>
      <c r="Q31" s="40"/>
      <c r="R31" s="40"/>
      <c r="S31" s="40"/>
      <c r="T31" s="40"/>
      <c r="U31" s="40"/>
      <c r="V31" s="40"/>
      <c r="W31" s="40"/>
      <c r="X31" s="40"/>
      <c r="Y31" s="40"/>
      <c r="Z31" s="40"/>
    </row>
    <row r="32" spans="1:26" x14ac:dyDescent="0.3">
      <c r="A32" s="40"/>
      <c r="B32" s="40"/>
      <c r="C32" s="40"/>
      <c r="N32" s="40"/>
      <c r="O32" s="40"/>
      <c r="P32" s="40"/>
      <c r="Q32" s="40"/>
      <c r="R32" s="40"/>
      <c r="S32" s="40"/>
      <c r="T32" s="40"/>
      <c r="U32" s="40"/>
      <c r="V32" s="40"/>
      <c r="W32" s="40"/>
      <c r="X32" s="40"/>
      <c r="Y32" s="40"/>
      <c r="Z32" s="40"/>
    </row>
    <row r="33" spans="1:26" x14ac:dyDescent="0.3">
      <c r="A33" s="40"/>
      <c r="B33" s="40"/>
      <c r="C33" s="40"/>
      <c r="N33" s="40"/>
      <c r="O33" s="40"/>
      <c r="P33" s="40"/>
      <c r="Q33" s="40"/>
      <c r="R33" s="40"/>
      <c r="S33" s="40"/>
      <c r="T33" s="40"/>
      <c r="U33" s="40"/>
      <c r="V33" s="40"/>
      <c r="W33" s="40"/>
      <c r="X33" s="40"/>
      <c r="Y33" s="40"/>
      <c r="Z33" s="40"/>
    </row>
    <row r="34" spans="1:26" x14ac:dyDescent="0.3">
      <c r="A34" s="40"/>
      <c r="B34" s="40"/>
      <c r="C34" s="40"/>
      <c r="N34" s="40"/>
      <c r="O34" s="40"/>
      <c r="P34" s="40"/>
      <c r="Q34" s="40"/>
      <c r="R34" s="40"/>
      <c r="S34" s="40"/>
      <c r="T34" s="40"/>
      <c r="U34" s="40"/>
      <c r="V34" s="40"/>
      <c r="W34" s="40"/>
      <c r="X34" s="40"/>
      <c r="Y34" s="40"/>
      <c r="Z34" s="40"/>
    </row>
    <row r="35" spans="1:26" x14ac:dyDescent="0.3">
      <c r="A35" s="40"/>
      <c r="B35" s="40"/>
      <c r="C35" s="40"/>
      <c r="N35" s="40"/>
      <c r="O35" s="40"/>
      <c r="P35" s="40"/>
      <c r="Q35" s="40"/>
      <c r="R35" s="40"/>
      <c r="S35" s="40"/>
      <c r="T35" s="40"/>
      <c r="U35" s="40"/>
      <c r="V35" s="40"/>
      <c r="W35" s="40"/>
      <c r="X35" s="40"/>
      <c r="Y35" s="40"/>
      <c r="Z35" s="40"/>
    </row>
    <row r="36" spans="1:26" x14ac:dyDescent="0.3">
      <c r="A36" s="40"/>
      <c r="B36" s="40"/>
      <c r="C36" s="40"/>
      <c r="N36" s="40"/>
      <c r="O36" s="40"/>
      <c r="P36" s="40"/>
      <c r="Q36" s="40"/>
      <c r="R36" s="40"/>
      <c r="S36" s="40"/>
      <c r="T36" s="40"/>
      <c r="U36" s="40"/>
      <c r="V36" s="40"/>
      <c r="W36" s="40"/>
      <c r="X36" s="40"/>
      <c r="Y36" s="40"/>
      <c r="Z36" s="40"/>
    </row>
    <row r="37" spans="1:26" x14ac:dyDescent="0.3">
      <c r="A37" s="40"/>
      <c r="B37" s="40"/>
      <c r="C37" s="40"/>
      <c r="N37" s="40"/>
      <c r="O37" s="40"/>
      <c r="P37" s="40"/>
      <c r="Q37" s="40"/>
      <c r="R37" s="40"/>
      <c r="S37" s="40"/>
      <c r="T37" s="40"/>
      <c r="U37" s="40"/>
      <c r="V37" s="40"/>
      <c r="W37" s="40"/>
      <c r="X37" s="40"/>
      <c r="Y37" s="40"/>
      <c r="Z37" s="40"/>
    </row>
    <row r="38" spans="1:26" x14ac:dyDescent="0.3">
      <c r="A38" s="40"/>
      <c r="B38" s="40"/>
      <c r="C38" s="40"/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40"/>
      <c r="Y38" s="40"/>
      <c r="Z38" s="40"/>
    </row>
    <row r="39" spans="1:26" x14ac:dyDescent="0.3">
      <c r="A39" s="40"/>
      <c r="B39" s="40"/>
      <c r="C39" s="40"/>
      <c r="N39" s="40"/>
      <c r="O39" s="40"/>
      <c r="P39" s="40"/>
      <c r="Q39" s="40"/>
      <c r="R39" s="40"/>
      <c r="S39" s="40"/>
      <c r="T39" s="40"/>
      <c r="U39" s="40"/>
      <c r="V39" s="40"/>
      <c r="W39" s="40"/>
      <c r="X39" s="40"/>
      <c r="Y39" s="40"/>
      <c r="Z39" s="40"/>
    </row>
    <row r="40" spans="1:26" x14ac:dyDescent="0.3">
      <c r="A40" s="40"/>
      <c r="B40" s="40"/>
      <c r="C40" s="40"/>
      <c r="N40" s="40"/>
      <c r="O40" s="40"/>
      <c r="P40" s="40"/>
      <c r="Q40" s="40"/>
      <c r="R40" s="40"/>
      <c r="S40" s="40"/>
      <c r="T40" s="40"/>
      <c r="U40" s="40"/>
      <c r="V40" s="40"/>
      <c r="W40" s="40"/>
      <c r="X40" s="40"/>
      <c r="Y40" s="40"/>
      <c r="Z40" s="40"/>
    </row>
  </sheetData>
  <sheetProtection sheet="1" objects="1" scenarios="1"/>
  <protectedRanges>
    <protectedRange sqref="D7:M22" name="Plage1"/>
  </protectedRanges>
  <conditionalFormatting sqref="A7:A13 A15:A16">
    <cfRule type="cellIs" dxfId="32" priority="3" operator="equal">
      <formula>"GB"</formula>
    </cfRule>
  </conditionalFormatting>
  <conditionalFormatting sqref="A14">
    <cfRule type="cellIs" dxfId="31" priority="2" operator="equal">
      <formula>"GB"</formula>
    </cfRule>
  </conditionalFormatting>
  <conditionalFormatting sqref="B7:B22">
    <cfRule type="cellIs" dxfId="30" priority="1" operator="equal">
      <formula>0</formula>
    </cfRule>
  </conditionalFormatting>
  <hyperlinks>
    <hyperlink ref="F1" location="'SYNTHESE PREVI'!A1" display="RETOUR SYNTHESE" xr:uid="{CF5C8728-0E1C-49E2-B781-1D547CD99CCE}"/>
  </hyperlinks>
  <pageMargins left="0.7" right="0.7" top="0.75" bottom="0.75" header="0.3" footer="0.3"/>
  <pageSetup paperSize="9" orientation="portrait" r:id="rId1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630E59-CD5A-4FAC-9AFB-86C42C33215F}">
  <sheetPr codeName="Feuil34"/>
  <dimension ref="A1:Z40"/>
  <sheetViews>
    <sheetView zoomScale="90" zoomScaleNormal="90" workbookViewId="0">
      <selection activeCell="C27" sqref="C27"/>
    </sheetView>
  </sheetViews>
  <sheetFormatPr baseColWidth="10" defaultColWidth="11.44140625" defaultRowHeight="14.4" x14ac:dyDescent="0.3"/>
  <cols>
    <col min="1" max="1" width="19.44140625" style="34" customWidth="1"/>
    <col min="2" max="2" width="14" style="34" customWidth="1"/>
    <col min="3" max="3" width="11.44140625" style="34"/>
    <col min="4" max="13" width="12.109375" style="34" customWidth="1"/>
    <col min="14" max="16384" width="11.44140625" style="34"/>
  </cols>
  <sheetData>
    <row r="1" spans="1:26" ht="15" thickBot="1" x14ac:dyDescent="0.35">
      <c r="A1" s="162" t="s">
        <v>127</v>
      </c>
      <c r="B1" s="39" t="str">
        <f ca="1">INDEX(ANALYTIQUES!A2:C56,MATCH(B3,ANALYTIQUES!A2:A56,0),2)</f>
        <v>PAVOUYERE</v>
      </c>
      <c r="C1" s="40"/>
      <c r="D1" s="33" t="s">
        <v>128</v>
      </c>
      <c r="E1" s="34">
        <f ca="1">INDEX(ANALYTIQUES!A3:D56,MATCH(B3,ANALYTIQUES!A3:A56,0),4)</f>
        <v>0</v>
      </c>
      <c r="F1" s="125" t="s">
        <v>129</v>
      </c>
      <c r="N1" s="40"/>
      <c r="O1" s="40"/>
      <c r="P1" s="40"/>
      <c r="Q1" s="40"/>
      <c r="R1" s="40"/>
      <c r="S1" s="40"/>
      <c r="T1" s="40"/>
      <c r="U1" s="40"/>
      <c r="V1" s="40"/>
      <c r="W1" s="40"/>
      <c r="X1" s="40"/>
      <c r="Y1" s="40"/>
      <c r="Z1" s="40"/>
    </row>
    <row r="2" spans="1:26" ht="15" thickBot="1" x14ac:dyDescent="0.35">
      <c r="A2" s="162" t="s">
        <v>130</v>
      </c>
      <c r="B2" s="163">
        <f>'SYNTHESE PREVI'!D1</f>
        <v>2023</v>
      </c>
      <c r="C2" s="40"/>
      <c r="D2" s="34" t="s">
        <v>131</v>
      </c>
      <c r="N2" s="40"/>
      <c r="O2" s="40"/>
      <c r="P2" s="40"/>
      <c r="Q2" s="40"/>
      <c r="R2" s="40"/>
      <c r="S2" s="40"/>
      <c r="T2" s="40"/>
      <c r="U2" s="40"/>
      <c r="V2" s="40"/>
      <c r="W2" s="40"/>
      <c r="X2" s="40"/>
      <c r="Y2" s="40"/>
      <c r="Z2" s="40"/>
    </row>
    <row r="3" spans="1:26" ht="15" thickBot="1" x14ac:dyDescent="0.35">
      <c r="A3" s="162" t="s">
        <v>132</v>
      </c>
      <c r="B3" s="164" t="str">
        <f ca="1">RIGHT(CELL("filename",A1),LEN(CELL("filename",A1))-SEARCH("]",CELL("filename",A1)))</f>
        <v>9284PAV</v>
      </c>
      <c r="C3" s="40"/>
      <c r="N3" s="40"/>
      <c r="O3" s="40"/>
      <c r="P3" s="40"/>
      <c r="Q3" s="40"/>
      <c r="R3" s="40"/>
      <c r="S3" s="40"/>
      <c r="T3" s="40"/>
      <c r="U3" s="40"/>
      <c r="V3" s="40"/>
      <c r="W3" s="40"/>
      <c r="X3" s="40"/>
      <c r="Y3" s="40"/>
      <c r="Z3" s="40"/>
    </row>
    <row r="4" spans="1:26" ht="15" thickBot="1" x14ac:dyDescent="0.35">
      <c r="A4" s="162" t="s">
        <v>133</v>
      </c>
      <c r="B4" s="165" t="str">
        <f ca="1">INDEX(ANALYTIQUES!A3:C56,MATCH(B3,ANALYTIQUES!A3:A56,0),3)</f>
        <v>à modifier dans "ANALYTIQUES"</v>
      </c>
      <c r="C4" s="40"/>
      <c r="N4" s="40"/>
      <c r="O4" s="40"/>
      <c r="P4" s="40"/>
      <c r="Q4" s="40"/>
      <c r="R4" s="40"/>
      <c r="S4" s="40"/>
      <c r="T4" s="40"/>
      <c r="U4" s="40"/>
      <c r="V4" s="40"/>
      <c r="W4" s="40"/>
      <c r="X4" s="40"/>
      <c r="Y4" s="40"/>
      <c r="Z4" s="40"/>
    </row>
    <row r="5" spans="1:26" ht="15" thickBot="1" x14ac:dyDescent="0.35">
      <c r="A5" s="40"/>
      <c r="B5" s="40"/>
      <c r="C5" s="40"/>
      <c r="N5" s="40"/>
      <c r="O5" s="40"/>
      <c r="P5" s="40"/>
      <c r="Q5" s="40"/>
      <c r="R5" s="40"/>
      <c r="S5" s="40"/>
      <c r="T5" s="40"/>
      <c r="U5" s="40"/>
      <c r="V5" s="40"/>
      <c r="W5" s="40"/>
      <c r="X5" s="40"/>
      <c r="Y5" s="40"/>
      <c r="Z5" s="40"/>
    </row>
    <row r="6" spans="1:26" ht="32.4" customHeight="1" thickBot="1" x14ac:dyDescent="0.35">
      <c r="A6" s="166" t="s">
        <v>134</v>
      </c>
      <c r="B6" s="167" t="s">
        <v>147</v>
      </c>
      <c r="C6" s="40"/>
      <c r="D6" s="126" t="s">
        <v>87</v>
      </c>
      <c r="E6" s="127" t="s">
        <v>88</v>
      </c>
      <c r="F6" s="127" t="s">
        <v>89</v>
      </c>
      <c r="G6" s="127" t="s">
        <v>136</v>
      </c>
      <c r="H6" s="127" t="s">
        <v>137</v>
      </c>
      <c r="I6" s="127" t="s">
        <v>92</v>
      </c>
      <c r="J6" s="127" t="s">
        <v>93</v>
      </c>
      <c r="K6" s="127" t="s">
        <v>94</v>
      </c>
      <c r="L6" s="128" t="s">
        <v>95</v>
      </c>
      <c r="M6" s="128" t="s">
        <v>96</v>
      </c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</row>
    <row r="7" spans="1:26" x14ac:dyDescent="0.3">
      <c r="A7" s="168" t="s">
        <v>112</v>
      </c>
      <c r="B7" s="169">
        <f>SUM(D7:M7)</f>
        <v>4</v>
      </c>
      <c r="C7" s="170"/>
      <c r="D7" s="129"/>
      <c r="E7" s="130"/>
      <c r="F7" s="130"/>
      <c r="G7" s="130">
        <f>4</f>
        <v>4</v>
      </c>
      <c r="H7" s="130"/>
      <c r="I7" s="130"/>
      <c r="J7" s="130"/>
      <c r="K7" s="130"/>
      <c r="L7" s="130"/>
      <c r="M7" s="131"/>
      <c r="N7" s="40"/>
      <c r="O7" s="40"/>
      <c r="P7" s="40"/>
      <c r="Q7" s="40"/>
      <c r="R7" s="40"/>
      <c r="S7" s="40"/>
      <c r="T7" s="40"/>
      <c r="U7" s="40"/>
      <c r="V7" s="40"/>
      <c r="W7" s="40"/>
      <c r="X7" s="40"/>
      <c r="Y7" s="40"/>
      <c r="Z7" s="40"/>
    </row>
    <row r="8" spans="1:26" x14ac:dyDescent="0.3">
      <c r="A8" s="168" t="s">
        <v>113</v>
      </c>
      <c r="B8" s="169">
        <f t="shared" ref="B8:B16" si="0">SUM(D8:M8)</f>
        <v>0</v>
      </c>
      <c r="C8" s="170"/>
      <c r="D8" s="129"/>
      <c r="E8" s="130"/>
      <c r="F8" s="130"/>
      <c r="G8" s="130"/>
      <c r="H8" s="130"/>
      <c r="I8" s="130"/>
      <c r="J8" s="130"/>
      <c r="K8" s="130"/>
      <c r="L8" s="130"/>
      <c r="M8" s="131"/>
      <c r="N8" s="40"/>
      <c r="O8" s="40"/>
      <c r="P8" s="40"/>
      <c r="Q8" s="40"/>
      <c r="R8" s="40"/>
      <c r="S8" s="40"/>
      <c r="T8" s="40"/>
      <c r="U8" s="40"/>
      <c r="V8" s="40"/>
      <c r="W8" s="40"/>
      <c r="X8" s="40"/>
      <c r="Y8" s="40"/>
      <c r="Z8" s="40"/>
    </row>
    <row r="9" spans="1:26" x14ac:dyDescent="0.3">
      <c r="A9" s="168" t="s">
        <v>114</v>
      </c>
      <c r="B9" s="169">
        <f t="shared" si="0"/>
        <v>0</v>
      </c>
      <c r="C9" s="170"/>
      <c r="D9" s="129"/>
      <c r="E9" s="130"/>
      <c r="F9" s="130"/>
      <c r="G9" s="130"/>
      <c r="H9" s="130"/>
      <c r="I9" s="130"/>
      <c r="J9" s="130"/>
      <c r="K9" s="130"/>
      <c r="L9" s="130"/>
      <c r="M9" s="131"/>
      <c r="N9" s="40"/>
      <c r="O9" s="40"/>
      <c r="P9" s="40"/>
      <c r="Q9" s="40"/>
      <c r="R9" s="40"/>
      <c r="S9" s="40"/>
      <c r="T9" s="40"/>
      <c r="U9" s="40"/>
      <c r="V9" s="40"/>
      <c r="W9" s="40"/>
      <c r="X9" s="40"/>
      <c r="Y9" s="40"/>
      <c r="Z9" s="40"/>
    </row>
    <row r="10" spans="1:26" x14ac:dyDescent="0.3">
      <c r="A10" s="168" t="s">
        <v>115</v>
      </c>
      <c r="B10" s="169">
        <f t="shared" si="0"/>
        <v>0</v>
      </c>
      <c r="C10" s="170"/>
      <c r="D10" s="129"/>
      <c r="E10" s="130"/>
      <c r="F10" s="130"/>
      <c r="G10" s="130"/>
      <c r="H10" s="130"/>
      <c r="I10" s="130"/>
      <c r="J10" s="130"/>
      <c r="K10" s="130"/>
      <c r="L10" s="130"/>
      <c r="M10" s="131"/>
      <c r="N10" s="40"/>
      <c r="O10" s="40"/>
      <c r="P10" s="40"/>
      <c r="Q10" s="40"/>
      <c r="R10" s="40"/>
      <c r="S10" s="40"/>
      <c r="T10" s="40"/>
      <c r="U10" s="40"/>
      <c r="V10" s="40"/>
      <c r="W10" s="40"/>
      <c r="X10" s="40"/>
      <c r="Y10" s="40"/>
      <c r="Z10" s="40"/>
    </row>
    <row r="11" spans="1:26" x14ac:dyDescent="0.3">
      <c r="A11" s="168" t="s">
        <v>116</v>
      </c>
      <c r="B11" s="169">
        <f t="shared" si="0"/>
        <v>0</v>
      </c>
      <c r="C11" s="170"/>
      <c r="D11" s="129"/>
      <c r="E11" s="130"/>
      <c r="F11" s="130"/>
      <c r="G11" s="130"/>
      <c r="H11" s="130"/>
      <c r="I11" s="130"/>
      <c r="J11" s="130"/>
      <c r="K11" s="130"/>
      <c r="L11" s="130"/>
      <c r="M11" s="131"/>
      <c r="N11" s="40"/>
      <c r="O11" s="40"/>
      <c r="P11" s="40"/>
      <c r="Q11" s="40"/>
      <c r="R11" s="40"/>
      <c r="S11" s="40"/>
      <c r="T11" s="40"/>
      <c r="U11" s="40"/>
      <c r="V11" s="40"/>
      <c r="W11" s="40"/>
      <c r="X11" s="40"/>
      <c r="Y11" s="40"/>
      <c r="Z11" s="40"/>
    </row>
    <row r="12" spans="1:26" x14ac:dyDescent="0.3">
      <c r="A12" s="168" t="s">
        <v>117</v>
      </c>
      <c r="B12" s="169">
        <f t="shared" si="0"/>
        <v>3</v>
      </c>
      <c r="C12" s="170"/>
      <c r="D12" s="129"/>
      <c r="E12" s="130"/>
      <c r="F12" s="130"/>
      <c r="G12" s="130"/>
      <c r="H12" s="130"/>
      <c r="I12" s="130">
        <v>3</v>
      </c>
      <c r="J12" s="130"/>
      <c r="K12" s="130"/>
      <c r="L12" s="130"/>
      <c r="M12" s="131"/>
      <c r="N12" s="40"/>
      <c r="O12" s="40"/>
      <c r="P12" s="40"/>
      <c r="Q12" s="40"/>
      <c r="R12" s="40"/>
      <c r="S12" s="40"/>
      <c r="T12" s="40"/>
      <c r="U12" s="40"/>
      <c r="V12" s="40"/>
      <c r="W12" s="40"/>
      <c r="X12" s="40"/>
      <c r="Y12" s="40"/>
      <c r="Z12" s="40"/>
    </row>
    <row r="13" spans="1:26" x14ac:dyDescent="0.3">
      <c r="A13" s="168" t="s">
        <v>118</v>
      </c>
      <c r="B13" s="169">
        <f t="shared" si="0"/>
        <v>0</v>
      </c>
      <c r="C13" s="170"/>
      <c r="D13" s="129"/>
      <c r="E13" s="130"/>
      <c r="F13" s="130"/>
      <c r="G13" s="130"/>
      <c r="H13" s="130"/>
      <c r="I13" s="130"/>
      <c r="J13" s="130"/>
      <c r="K13" s="130"/>
      <c r="L13" s="130"/>
      <c r="M13" s="131"/>
      <c r="N13" s="40"/>
      <c r="O13" s="40"/>
      <c r="P13" s="40"/>
      <c r="Q13" s="40"/>
      <c r="R13" s="40"/>
      <c r="S13" s="40"/>
      <c r="T13" s="40"/>
      <c r="U13" s="40"/>
      <c r="V13" s="40"/>
      <c r="W13" s="40"/>
      <c r="X13" s="40"/>
      <c r="Y13" s="40"/>
      <c r="Z13" s="40"/>
    </row>
    <row r="14" spans="1:26" x14ac:dyDescent="0.3">
      <c r="A14" s="168" t="s">
        <v>138</v>
      </c>
      <c r="B14" s="169">
        <f t="shared" si="0"/>
        <v>0</v>
      </c>
      <c r="C14" s="170"/>
      <c r="D14" s="129"/>
      <c r="E14" s="130"/>
      <c r="F14" s="130"/>
      <c r="G14" s="130"/>
      <c r="H14" s="130"/>
      <c r="I14" s="130"/>
      <c r="J14" s="130"/>
      <c r="K14" s="130"/>
      <c r="L14" s="130"/>
      <c r="M14" s="131"/>
      <c r="N14" s="40"/>
      <c r="O14" s="40"/>
      <c r="P14" s="40"/>
      <c r="Q14" s="40"/>
      <c r="R14" s="40"/>
      <c r="S14" s="40"/>
      <c r="T14" s="40"/>
      <c r="U14" s="40"/>
      <c r="V14" s="40"/>
      <c r="W14" s="40"/>
      <c r="X14" s="40"/>
      <c r="Y14" s="40"/>
      <c r="Z14" s="40"/>
    </row>
    <row r="15" spans="1:26" x14ac:dyDescent="0.3">
      <c r="A15" s="168" t="s">
        <v>120</v>
      </c>
      <c r="B15" s="169">
        <f t="shared" si="0"/>
        <v>0.5</v>
      </c>
      <c r="C15" s="170"/>
      <c r="D15" s="129"/>
      <c r="E15" s="130"/>
      <c r="F15" s="130"/>
      <c r="G15" s="130">
        <v>0.5</v>
      </c>
      <c r="H15" s="130"/>
      <c r="I15" s="130"/>
      <c r="J15" s="130"/>
      <c r="K15" s="130"/>
      <c r="L15" s="130"/>
      <c r="M15" s="131"/>
      <c r="N15" s="40"/>
      <c r="O15" s="40"/>
      <c r="P15" s="40"/>
      <c r="Q15" s="40"/>
      <c r="R15" s="40"/>
      <c r="S15" s="40"/>
      <c r="T15" s="40"/>
      <c r="U15" s="40"/>
      <c r="V15" s="40"/>
      <c r="W15" s="40"/>
      <c r="X15" s="40"/>
      <c r="Y15" s="40"/>
      <c r="Z15" s="40"/>
    </row>
    <row r="16" spans="1:26" ht="15" thickBot="1" x14ac:dyDescent="0.35">
      <c r="A16" s="171" t="s">
        <v>139</v>
      </c>
      <c r="B16" s="172">
        <f t="shared" si="0"/>
        <v>0</v>
      </c>
      <c r="C16" s="170"/>
      <c r="D16" s="129"/>
      <c r="E16" s="130"/>
      <c r="F16" s="130"/>
      <c r="G16" s="130"/>
      <c r="H16" s="130"/>
      <c r="I16" s="130"/>
      <c r="J16" s="130"/>
      <c r="K16" s="130"/>
      <c r="L16" s="130"/>
      <c r="M16" s="131"/>
      <c r="N16" s="40"/>
      <c r="O16" s="40"/>
      <c r="P16" s="40"/>
      <c r="Q16" s="40"/>
      <c r="R16" s="40"/>
      <c r="S16" s="40"/>
      <c r="T16" s="40"/>
      <c r="U16" s="40"/>
      <c r="V16" s="40"/>
      <c r="W16" s="40"/>
      <c r="X16" s="40"/>
      <c r="Y16" s="40"/>
      <c r="Z16" s="40"/>
    </row>
    <row r="17" spans="1:26" ht="15" thickBot="1" x14ac:dyDescent="0.35">
      <c r="A17" s="40"/>
      <c r="B17" s="173"/>
      <c r="C17" s="170"/>
      <c r="D17" s="129"/>
      <c r="E17" s="130"/>
      <c r="F17" s="130"/>
      <c r="G17" s="130"/>
      <c r="H17" s="130"/>
      <c r="I17" s="130"/>
      <c r="J17" s="130"/>
      <c r="K17" s="130"/>
      <c r="L17" s="130"/>
      <c r="M17" s="131"/>
      <c r="N17" s="40"/>
      <c r="O17" s="40"/>
      <c r="P17" s="40"/>
      <c r="Q17" s="40"/>
      <c r="R17" s="40"/>
      <c r="S17" s="40"/>
      <c r="T17" s="40"/>
      <c r="U17" s="40"/>
      <c r="V17" s="40"/>
      <c r="W17" s="40"/>
      <c r="X17" s="40"/>
      <c r="Y17" s="40"/>
      <c r="Z17" s="40"/>
    </row>
    <row r="18" spans="1:26" ht="15" thickBot="1" x14ac:dyDescent="0.35">
      <c r="A18" s="166" t="s">
        <v>122</v>
      </c>
      <c r="B18" s="174">
        <f>SUM(D18:M18)</f>
        <v>0</v>
      </c>
      <c r="C18" s="170"/>
      <c r="D18" s="129"/>
      <c r="E18" s="130"/>
      <c r="F18" s="130"/>
      <c r="G18" s="130"/>
      <c r="H18" s="130"/>
      <c r="I18" s="130"/>
      <c r="J18" s="130"/>
      <c r="K18" s="130"/>
      <c r="L18" s="130"/>
      <c r="M18" s="131"/>
      <c r="N18" s="40"/>
      <c r="O18" s="40"/>
      <c r="P18" s="40"/>
      <c r="Q18" s="40"/>
      <c r="R18" s="40"/>
      <c r="S18" s="40"/>
      <c r="T18" s="40"/>
      <c r="U18" s="40"/>
      <c r="V18" s="40"/>
      <c r="W18" s="40"/>
      <c r="X18" s="40"/>
      <c r="Y18" s="40"/>
      <c r="Z18" s="40"/>
    </row>
    <row r="19" spans="1:26" ht="15" thickBot="1" x14ac:dyDescent="0.35">
      <c r="A19" s="40"/>
      <c r="B19" s="173"/>
      <c r="C19" s="170"/>
      <c r="D19" s="129"/>
      <c r="E19" s="130"/>
      <c r="F19" s="130"/>
      <c r="G19" s="130"/>
      <c r="H19" s="130"/>
      <c r="I19" s="130"/>
      <c r="J19" s="130"/>
      <c r="K19" s="130"/>
      <c r="L19" s="130"/>
      <c r="M19" s="131"/>
      <c r="N19" s="40"/>
      <c r="O19" s="40"/>
      <c r="P19" s="40"/>
      <c r="Q19" s="40"/>
      <c r="R19" s="40"/>
      <c r="S19" s="40"/>
      <c r="T19" s="40"/>
      <c r="U19" s="40"/>
      <c r="V19" s="40"/>
      <c r="W19" s="40"/>
      <c r="X19" s="40"/>
      <c r="Y19" s="40"/>
      <c r="Z19" s="40"/>
    </row>
    <row r="20" spans="1:26" ht="15" thickBot="1" x14ac:dyDescent="0.35">
      <c r="A20" s="166" t="s">
        <v>123</v>
      </c>
      <c r="B20" s="174">
        <f>SUM(D20:M20)</f>
        <v>0.5</v>
      </c>
      <c r="C20" s="170"/>
      <c r="D20" s="129"/>
      <c r="E20" s="130"/>
      <c r="F20" s="130"/>
      <c r="G20" s="130">
        <v>0.5</v>
      </c>
      <c r="H20" s="130"/>
      <c r="I20" s="130"/>
      <c r="J20" s="130"/>
      <c r="K20" s="130"/>
      <c r="L20" s="130"/>
      <c r="M20" s="131"/>
      <c r="N20" s="40"/>
      <c r="O20" s="40"/>
      <c r="P20" s="40"/>
      <c r="Q20" s="40"/>
      <c r="R20" s="40"/>
      <c r="S20" s="40"/>
      <c r="T20" s="40"/>
      <c r="U20" s="40"/>
      <c r="V20" s="40"/>
      <c r="W20" s="40"/>
      <c r="X20" s="40"/>
      <c r="Y20" s="40"/>
      <c r="Z20" s="40"/>
    </row>
    <row r="21" spans="1:26" ht="15" thickBot="1" x14ac:dyDescent="0.35">
      <c r="A21" s="40"/>
      <c r="B21" s="173"/>
      <c r="C21" s="170"/>
      <c r="D21" s="129"/>
      <c r="E21" s="130"/>
      <c r="F21" s="130"/>
      <c r="G21" s="130"/>
      <c r="H21" s="130"/>
      <c r="I21" s="130"/>
      <c r="J21" s="130"/>
      <c r="K21" s="130"/>
      <c r="L21" s="130"/>
      <c r="M21" s="131"/>
      <c r="N21" s="40"/>
      <c r="O21" s="40"/>
      <c r="P21" s="40"/>
      <c r="Q21" s="40"/>
      <c r="R21" s="40"/>
      <c r="S21" s="40"/>
      <c r="T21" s="40"/>
      <c r="U21" s="40"/>
      <c r="V21" s="40"/>
      <c r="W21" s="40"/>
      <c r="X21" s="40"/>
      <c r="Y21" s="40"/>
      <c r="Z21" s="40"/>
    </row>
    <row r="22" spans="1:26" ht="15" thickBot="1" x14ac:dyDescent="0.35">
      <c r="A22" s="166" t="s">
        <v>124</v>
      </c>
      <c r="B22" s="175">
        <f>SUM(D22:M22)</f>
        <v>7.5</v>
      </c>
      <c r="C22" s="170"/>
      <c r="D22" s="132"/>
      <c r="E22" s="133"/>
      <c r="F22" s="134"/>
      <c r="G22" s="133">
        <f>7.5</f>
        <v>7.5</v>
      </c>
      <c r="H22" s="133"/>
      <c r="I22" s="133"/>
      <c r="J22" s="133"/>
      <c r="K22" s="133"/>
      <c r="L22" s="133"/>
      <c r="M22" s="135"/>
      <c r="N22" s="40"/>
      <c r="O22" s="40"/>
      <c r="P22" s="40"/>
      <c r="Q22" s="40"/>
      <c r="R22" s="40"/>
      <c r="S22" s="40"/>
      <c r="T22" s="40"/>
      <c r="U22" s="40"/>
      <c r="V22" s="40"/>
      <c r="W22" s="40"/>
      <c r="X22" s="40"/>
      <c r="Y22" s="40"/>
      <c r="Z22" s="40"/>
    </row>
    <row r="23" spans="1:26" x14ac:dyDescent="0.3">
      <c r="A23" s="176" t="s">
        <v>140</v>
      </c>
      <c r="B23" s="40"/>
      <c r="C23" s="40"/>
      <c r="N23" s="40"/>
      <c r="O23" s="40"/>
      <c r="P23" s="40"/>
      <c r="Q23" s="40"/>
      <c r="R23" s="40"/>
      <c r="S23" s="40"/>
      <c r="T23" s="40"/>
      <c r="U23" s="40"/>
      <c r="V23" s="40"/>
      <c r="W23" s="40"/>
      <c r="X23" s="40"/>
      <c r="Y23" s="40"/>
      <c r="Z23" s="40"/>
    </row>
    <row r="24" spans="1:26" x14ac:dyDescent="0.3">
      <c r="A24" s="40"/>
      <c r="B24" s="40"/>
      <c r="C24" s="40"/>
      <c r="N24" s="40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</row>
    <row r="25" spans="1:26" x14ac:dyDescent="0.3">
      <c r="A25" s="177" t="s">
        <v>141</v>
      </c>
      <c r="B25" s="176" t="s">
        <v>142</v>
      </c>
      <c r="C25" s="40"/>
      <c r="N25" s="40"/>
      <c r="O25" s="40"/>
      <c r="P25" s="40"/>
      <c r="Q25" s="40"/>
      <c r="R25" s="40"/>
      <c r="S25" s="40"/>
      <c r="T25" s="40"/>
      <c r="U25" s="40"/>
      <c r="V25" s="40"/>
      <c r="W25" s="40"/>
      <c r="X25" s="40"/>
      <c r="Y25" s="40"/>
      <c r="Z25" s="40"/>
    </row>
    <row r="26" spans="1:26" x14ac:dyDescent="0.3">
      <c r="A26" s="40"/>
      <c r="B26" s="40"/>
      <c r="C26" s="40"/>
      <c r="N26" s="40"/>
      <c r="O26" s="40"/>
      <c r="P26" s="40"/>
      <c r="Q26" s="40"/>
      <c r="R26" s="40"/>
      <c r="S26" s="40"/>
      <c r="T26" s="40"/>
      <c r="U26" s="40"/>
      <c r="V26" s="40"/>
      <c r="W26" s="40"/>
      <c r="X26" s="40"/>
      <c r="Y26" s="40"/>
      <c r="Z26" s="40"/>
    </row>
    <row r="27" spans="1:26" x14ac:dyDescent="0.3">
      <c r="A27" s="40"/>
      <c r="B27" s="40"/>
      <c r="C27" s="40"/>
      <c r="N27" s="40"/>
      <c r="O27" s="40"/>
      <c r="P27" s="40"/>
      <c r="Q27" s="40"/>
      <c r="R27" s="40"/>
      <c r="S27" s="40"/>
      <c r="T27" s="40"/>
      <c r="U27" s="40"/>
      <c r="V27" s="40"/>
      <c r="W27" s="40"/>
      <c r="X27" s="40"/>
      <c r="Y27" s="40"/>
      <c r="Z27" s="40"/>
    </row>
    <row r="28" spans="1:26" x14ac:dyDescent="0.3">
      <c r="A28" s="40"/>
      <c r="B28" s="40"/>
      <c r="C28" s="40"/>
      <c r="N28" s="40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Z28" s="40"/>
    </row>
    <row r="29" spans="1:26" x14ac:dyDescent="0.3">
      <c r="A29" s="40"/>
      <c r="B29" s="40"/>
      <c r="C29" s="40"/>
      <c r="N29" s="40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Z29" s="40"/>
    </row>
    <row r="30" spans="1:26" x14ac:dyDescent="0.3">
      <c r="A30" s="40"/>
      <c r="B30" s="40"/>
      <c r="C30" s="40"/>
      <c r="N30" s="40"/>
      <c r="O30" s="40"/>
      <c r="P30" s="40"/>
      <c r="Q30" s="40"/>
      <c r="R30" s="40"/>
      <c r="S30" s="40"/>
      <c r="T30" s="40"/>
      <c r="U30" s="40"/>
      <c r="V30" s="40"/>
      <c r="W30" s="40"/>
      <c r="X30" s="40"/>
      <c r="Y30" s="40"/>
      <c r="Z30" s="40"/>
    </row>
    <row r="31" spans="1:26" x14ac:dyDescent="0.3">
      <c r="A31" s="40"/>
      <c r="B31" s="40"/>
      <c r="C31" s="40"/>
      <c r="N31" s="40"/>
      <c r="O31" s="40"/>
      <c r="P31" s="40"/>
      <c r="Q31" s="40"/>
      <c r="R31" s="40"/>
      <c r="S31" s="40"/>
      <c r="T31" s="40"/>
      <c r="U31" s="40"/>
      <c r="V31" s="40"/>
      <c r="W31" s="40"/>
      <c r="X31" s="40"/>
      <c r="Y31" s="40"/>
      <c r="Z31" s="40"/>
    </row>
    <row r="32" spans="1:26" x14ac:dyDescent="0.3">
      <c r="A32" s="40"/>
      <c r="B32" s="40"/>
      <c r="C32" s="40"/>
      <c r="N32" s="40"/>
      <c r="O32" s="40"/>
      <c r="P32" s="40"/>
      <c r="Q32" s="40"/>
      <c r="R32" s="40"/>
      <c r="S32" s="40"/>
      <c r="T32" s="40"/>
      <c r="U32" s="40"/>
      <c r="V32" s="40"/>
      <c r="W32" s="40"/>
      <c r="X32" s="40"/>
      <c r="Y32" s="40"/>
      <c r="Z32" s="40"/>
    </row>
    <row r="33" spans="1:26" x14ac:dyDescent="0.3">
      <c r="A33" s="40"/>
      <c r="B33" s="40"/>
      <c r="C33" s="40"/>
      <c r="N33" s="40"/>
      <c r="O33" s="40"/>
      <c r="P33" s="40"/>
      <c r="Q33" s="40"/>
      <c r="R33" s="40"/>
      <c r="S33" s="40"/>
      <c r="T33" s="40"/>
      <c r="U33" s="40"/>
      <c r="V33" s="40"/>
      <c r="W33" s="40"/>
      <c r="X33" s="40"/>
      <c r="Y33" s="40"/>
      <c r="Z33" s="40"/>
    </row>
    <row r="34" spans="1:26" x14ac:dyDescent="0.3">
      <c r="A34" s="40"/>
      <c r="B34" s="40"/>
      <c r="C34" s="40"/>
      <c r="N34" s="40"/>
      <c r="O34" s="40"/>
      <c r="P34" s="40"/>
      <c r="Q34" s="40"/>
      <c r="R34" s="40"/>
      <c r="S34" s="40"/>
      <c r="T34" s="40"/>
      <c r="U34" s="40"/>
      <c r="V34" s="40"/>
      <c r="W34" s="40"/>
      <c r="X34" s="40"/>
      <c r="Y34" s="40"/>
      <c r="Z34" s="40"/>
    </row>
    <row r="35" spans="1:26" x14ac:dyDescent="0.3">
      <c r="A35" s="40"/>
      <c r="B35" s="40"/>
      <c r="C35" s="40"/>
      <c r="N35" s="40"/>
      <c r="O35" s="40"/>
      <c r="P35" s="40"/>
      <c r="Q35" s="40"/>
      <c r="R35" s="40"/>
      <c r="S35" s="40"/>
      <c r="T35" s="40"/>
      <c r="U35" s="40"/>
      <c r="V35" s="40"/>
      <c r="W35" s="40"/>
      <c r="X35" s="40"/>
      <c r="Y35" s="40"/>
      <c r="Z35" s="40"/>
    </row>
    <row r="36" spans="1:26" x14ac:dyDescent="0.3">
      <c r="A36" s="40"/>
      <c r="B36" s="40"/>
      <c r="C36" s="40"/>
      <c r="N36" s="40"/>
      <c r="O36" s="40"/>
      <c r="P36" s="40"/>
      <c r="Q36" s="40"/>
      <c r="R36" s="40"/>
      <c r="S36" s="40"/>
      <c r="T36" s="40"/>
      <c r="U36" s="40"/>
      <c r="V36" s="40"/>
      <c r="W36" s="40"/>
      <c r="X36" s="40"/>
      <c r="Y36" s="40"/>
      <c r="Z36" s="40"/>
    </row>
    <row r="37" spans="1:26" x14ac:dyDescent="0.3">
      <c r="A37" s="40"/>
      <c r="B37" s="40"/>
      <c r="C37" s="40"/>
      <c r="N37" s="40"/>
      <c r="O37" s="40"/>
      <c r="P37" s="40"/>
      <c r="Q37" s="40"/>
      <c r="R37" s="40"/>
      <c r="S37" s="40"/>
      <c r="T37" s="40"/>
      <c r="U37" s="40"/>
      <c r="V37" s="40"/>
      <c r="W37" s="40"/>
      <c r="X37" s="40"/>
      <c r="Y37" s="40"/>
      <c r="Z37" s="40"/>
    </row>
    <row r="38" spans="1:26" x14ac:dyDescent="0.3">
      <c r="A38" s="40"/>
      <c r="B38" s="40"/>
      <c r="C38" s="40"/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40"/>
      <c r="Y38" s="40"/>
      <c r="Z38" s="40"/>
    </row>
    <row r="39" spans="1:26" x14ac:dyDescent="0.3">
      <c r="A39" s="40"/>
      <c r="B39" s="40"/>
      <c r="C39" s="40"/>
      <c r="N39" s="40"/>
      <c r="O39" s="40"/>
      <c r="P39" s="40"/>
      <c r="Q39" s="40"/>
      <c r="R39" s="40"/>
      <c r="S39" s="40"/>
      <c r="T39" s="40"/>
      <c r="U39" s="40"/>
      <c r="V39" s="40"/>
      <c r="W39" s="40"/>
      <c r="X39" s="40"/>
      <c r="Y39" s="40"/>
      <c r="Z39" s="40"/>
    </row>
    <row r="40" spans="1:26" x14ac:dyDescent="0.3">
      <c r="A40" s="40"/>
      <c r="B40" s="40"/>
      <c r="C40" s="40"/>
      <c r="N40" s="40"/>
      <c r="O40" s="40"/>
      <c r="P40" s="40"/>
      <c r="Q40" s="40"/>
      <c r="R40" s="40"/>
      <c r="S40" s="40"/>
      <c r="T40" s="40"/>
      <c r="U40" s="40"/>
      <c r="V40" s="40"/>
      <c r="W40" s="40"/>
      <c r="X40" s="40"/>
      <c r="Y40" s="40"/>
      <c r="Z40" s="40"/>
    </row>
  </sheetData>
  <sheetProtection sheet="1" objects="1" scenarios="1"/>
  <protectedRanges>
    <protectedRange sqref="D7:M22" name="Plage1"/>
  </protectedRanges>
  <conditionalFormatting sqref="A7:A13 A15:A16">
    <cfRule type="cellIs" dxfId="29" priority="3" operator="equal">
      <formula>"GB"</formula>
    </cfRule>
  </conditionalFormatting>
  <conditionalFormatting sqref="A14">
    <cfRule type="cellIs" dxfId="28" priority="2" operator="equal">
      <formula>"GB"</formula>
    </cfRule>
  </conditionalFormatting>
  <conditionalFormatting sqref="B7:B22">
    <cfRule type="cellIs" dxfId="27" priority="1" operator="equal">
      <formula>0</formula>
    </cfRule>
  </conditionalFormatting>
  <hyperlinks>
    <hyperlink ref="F1" location="'SYNTHESE PREVI'!A1" display="RETOUR SYNTHESE" xr:uid="{45C87D14-69EF-400F-807E-795C8F764673}"/>
  </hyperlinks>
  <pageMargins left="0.7" right="0.7" top="0.75" bottom="0.75" header="0.3" footer="0.3"/>
  <pageSetup paperSize="9" orientation="portrait" r:id="rId1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6F1E24-466C-49BF-8179-CF7513CBE2CB}">
  <sheetPr codeName="Feuil35"/>
  <dimension ref="A1:Z40"/>
  <sheetViews>
    <sheetView zoomScale="90" zoomScaleNormal="90" workbookViewId="0">
      <selection activeCell="F13" sqref="F13"/>
    </sheetView>
  </sheetViews>
  <sheetFormatPr baseColWidth="10" defaultColWidth="11.44140625" defaultRowHeight="14.4" x14ac:dyDescent="0.3"/>
  <cols>
    <col min="1" max="1" width="19.44140625" style="34" customWidth="1"/>
    <col min="2" max="2" width="14" style="34" customWidth="1"/>
    <col min="3" max="3" width="11.44140625" style="34"/>
    <col min="4" max="13" width="12.109375" style="34" customWidth="1"/>
    <col min="14" max="16384" width="11.44140625" style="34"/>
  </cols>
  <sheetData>
    <row r="1" spans="1:26" ht="15" thickBot="1" x14ac:dyDescent="0.35">
      <c r="A1" s="162" t="s">
        <v>127</v>
      </c>
      <c r="B1" s="39" t="str">
        <f ca="1">INDEX(ANALYTIQUES!A2:C56,MATCH(B3,ANALYTIQUES!A2:A56,0),2)</f>
        <v>PALUDS DE COURTHEZON</v>
      </c>
      <c r="C1" s="40"/>
      <c r="D1" s="33" t="s">
        <v>128</v>
      </c>
      <c r="E1" s="34">
        <f ca="1">INDEX(ANALYTIQUES!A3:D56,MATCH(B3,ANALYTIQUES!A3:A56,0),4)</f>
        <v>0</v>
      </c>
      <c r="F1" s="125" t="s">
        <v>129</v>
      </c>
      <c r="N1" s="40"/>
      <c r="O1" s="40"/>
      <c r="P1" s="40"/>
      <c r="Q1" s="40"/>
      <c r="R1" s="40"/>
      <c r="S1" s="40"/>
      <c r="T1" s="40"/>
      <c r="U1" s="40"/>
      <c r="V1" s="40"/>
      <c r="W1" s="40"/>
      <c r="X1" s="40"/>
      <c r="Y1" s="40"/>
      <c r="Z1" s="40"/>
    </row>
    <row r="2" spans="1:26" ht="15" thickBot="1" x14ac:dyDescent="0.35">
      <c r="A2" s="162" t="s">
        <v>130</v>
      </c>
      <c r="B2" s="163">
        <f>'SYNTHESE PREVI'!D1</f>
        <v>2023</v>
      </c>
      <c r="C2" s="40"/>
      <c r="D2" s="34" t="s">
        <v>131</v>
      </c>
      <c r="N2" s="40"/>
      <c r="O2" s="40"/>
      <c r="P2" s="40"/>
      <c r="Q2" s="40"/>
      <c r="R2" s="40"/>
      <c r="S2" s="40"/>
      <c r="T2" s="40"/>
      <c r="U2" s="40"/>
      <c r="V2" s="40"/>
      <c r="W2" s="40"/>
      <c r="X2" s="40"/>
      <c r="Y2" s="40"/>
      <c r="Z2" s="40"/>
    </row>
    <row r="3" spans="1:26" ht="15" thickBot="1" x14ac:dyDescent="0.35">
      <c r="A3" s="162" t="s">
        <v>132</v>
      </c>
      <c r="B3" s="164" t="str">
        <f ca="1">RIGHT(CELL("filename",A1),LEN(CELL("filename",A1))-SEARCH("]",CELL("filename",A1)))</f>
        <v>9284PC</v>
      </c>
      <c r="C3" s="40"/>
      <c r="N3" s="40"/>
      <c r="O3" s="40"/>
      <c r="P3" s="40"/>
      <c r="Q3" s="40"/>
      <c r="R3" s="40"/>
      <c r="S3" s="40"/>
      <c r="T3" s="40"/>
      <c r="U3" s="40"/>
      <c r="V3" s="40"/>
      <c r="W3" s="40"/>
      <c r="X3" s="40"/>
      <c r="Y3" s="40"/>
      <c r="Z3" s="40"/>
    </row>
    <row r="4" spans="1:26" ht="15" thickBot="1" x14ac:dyDescent="0.35">
      <c r="A4" s="162" t="s">
        <v>133</v>
      </c>
      <c r="B4" s="165" t="str">
        <f ca="1">INDEX(ANALYTIQUES!A3:C56,MATCH(B3,ANALYTIQUES!A3:A56,0),3)</f>
        <v>à modifier dans "ANALYTIQUES"</v>
      </c>
      <c r="C4" s="40"/>
      <c r="N4" s="40"/>
      <c r="O4" s="40"/>
      <c r="P4" s="40"/>
      <c r="Q4" s="40"/>
      <c r="R4" s="40"/>
      <c r="S4" s="40"/>
      <c r="T4" s="40"/>
      <c r="U4" s="40"/>
      <c r="V4" s="40"/>
      <c r="W4" s="40"/>
      <c r="X4" s="40"/>
      <c r="Y4" s="40"/>
      <c r="Z4" s="40"/>
    </row>
    <row r="5" spans="1:26" ht="15" thickBot="1" x14ac:dyDescent="0.35">
      <c r="A5" s="40"/>
      <c r="B5" s="40"/>
      <c r="C5" s="40"/>
      <c r="N5" s="40"/>
      <c r="O5" s="40"/>
      <c r="P5" s="40"/>
      <c r="Q5" s="40"/>
      <c r="R5" s="40"/>
      <c r="S5" s="40"/>
      <c r="T5" s="40"/>
      <c r="U5" s="40"/>
      <c r="V5" s="40"/>
      <c r="W5" s="40"/>
      <c r="X5" s="40"/>
      <c r="Y5" s="40"/>
      <c r="Z5" s="40"/>
    </row>
    <row r="6" spans="1:26" ht="32.4" customHeight="1" thickBot="1" x14ac:dyDescent="0.35">
      <c r="A6" s="166" t="s">
        <v>134</v>
      </c>
      <c r="B6" s="167" t="s">
        <v>147</v>
      </c>
      <c r="C6" s="40"/>
      <c r="D6" s="126" t="s">
        <v>87</v>
      </c>
      <c r="E6" s="127" t="s">
        <v>88</v>
      </c>
      <c r="F6" s="127" t="s">
        <v>89</v>
      </c>
      <c r="G6" s="127" t="s">
        <v>136</v>
      </c>
      <c r="H6" s="127" t="s">
        <v>137</v>
      </c>
      <c r="I6" s="127" t="s">
        <v>92</v>
      </c>
      <c r="J6" s="127" t="s">
        <v>93</v>
      </c>
      <c r="K6" s="127" t="s">
        <v>94</v>
      </c>
      <c r="L6" s="128" t="s">
        <v>95</v>
      </c>
      <c r="M6" s="128" t="s">
        <v>96</v>
      </c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</row>
    <row r="7" spans="1:26" x14ac:dyDescent="0.3">
      <c r="A7" s="168" t="s">
        <v>112</v>
      </c>
      <c r="B7" s="169">
        <f>SUM(D7:M7)</f>
        <v>0</v>
      </c>
      <c r="C7" s="170"/>
      <c r="D7" s="129"/>
      <c r="E7" s="130"/>
      <c r="F7" s="130"/>
      <c r="G7" s="130"/>
      <c r="H7" s="130"/>
      <c r="I7" s="130"/>
      <c r="J7" s="130"/>
      <c r="K7" s="130"/>
      <c r="L7" s="130"/>
      <c r="M7" s="131"/>
      <c r="N7" s="40"/>
      <c r="O7" s="40"/>
      <c r="P7" s="40"/>
      <c r="Q7" s="40"/>
      <c r="R7" s="40"/>
      <c r="S7" s="40"/>
      <c r="T7" s="40"/>
      <c r="U7" s="40"/>
      <c r="V7" s="40"/>
      <c r="W7" s="40"/>
      <c r="X7" s="40"/>
      <c r="Y7" s="40"/>
      <c r="Z7" s="40"/>
    </row>
    <row r="8" spans="1:26" x14ac:dyDescent="0.3">
      <c r="A8" s="168" t="s">
        <v>113</v>
      </c>
      <c r="B8" s="169">
        <f t="shared" ref="B8:B16" si="0">SUM(D8:M8)</f>
        <v>5</v>
      </c>
      <c r="C8" s="170"/>
      <c r="D8" s="129"/>
      <c r="E8" s="130">
        <f>5</f>
        <v>5</v>
      </c>
      <c r="F8" s="130"/>
      <c r="G8" s="130"/>
      <c r="H8" s="130"/>
      <c r="I8" s="130"/>
      <c r="J8" s="130"/>
      <c r="K8" s="130"/>
      <c r="L8" s="130"/>
      <c r="M8" s="131"/>
      <c r="N8" s="40"/>
      <c r="O8" s="40"/>
      <c r="P8" s="40"/>
      <c r="Q8" s="40"/>
      <c r="R8" s="40"/>
      <c r="S8" s="40"/>
      <c r="T8" s="40"/>
      <c r="U8" s="40"/>
      <c r="V8" s="40"/>
      <c r="W8" s="40"/>
      <c r="X8" s="40"/>
      <c r="Y8" s="40"/>
      <c r="Z8" s="40"/>
    </row>
    <row r="9" spans="1:26" x14ac:dyDescent="0.3">
      <c r="A9" s="168" t="s">
        <v>114</v>
      </c>
      <c r="B9" s="169">
        <f t="shared" si="0"/>
        <v>0</v>
      </c>
      <c r="C9" s="170"/>
      <c r="D9" s="129"/>
      <c r="E9" s="130"/>
      <c r="F9" s="130"/>
      <c r="G9" s="130"/>
      <c r="H9" s="130"/>
      <c r="I9" s="130"/>
      <c r="J9" s="130"/>
      <c r="K9" s="130"/>
      <c r="L9" s="130"/>
      <c r="M9" s="131"/>
      <c r="N9" s="40"/>
      <c r="O9" s="40"/>
      <c r="P9" s="40"/>
      <c r="Q9" s="40"/>
      <c r="R9" s="40"/>
      <c r="S9" s="40"/>
      <c r="T9" s="40"/>
      <c r="U9" s="40"/>
      <c r="V9" s="40"/>
      <c r="W9" s="40"/>
      <c r="X9" s="40"/>
      <c r="Y9" s="40"/>
      <c r="Z9" s="40"/>
    </row>
    <row r="10" spans="1:26" x14ac:dyDescent="0.3">
      <c r="A10" s="168" t="s">
        <v>115</v>
      </c>
      <c r="B10" s="169">
        <f t="shared" si="0"/>
        <v>0</v>
      </c>
      <c r="C10" s="170"/>
      <c r="D10" s="129"/>
      <c r="E10" s="130"/>
      <c r="F10" s="130"/>
      <c r="G10" s="130"/>
      <c r="H10" s="130"/>
      <c r="I10" s="130"/>
      <c r="J10" s="130"/>
      <c r="K10" s="130"/>
      <c r="L10" s="130"/>
      <c r="M10" s="131"/>
      <c r="N10" s="40"/>
      <c r="O10" s="40"/>
      <c r="P10" s="40"/>
      <c r="Q10" s="40"/>
      <c r="R10" s="40"/>
      <c r="S10" s="40"/>
      <c r="T10" s="40"/>
      <c r="U10" s="40"/>
      <c r="V10" s="40"/>
      <c r="W10" s="40"/>
      <c r="X10" s="40"/>
      <c r="Y10" s="40"/>
      <c r="Z10" s="40"/>
    </row>
    <row r="11" spans="1:26" x14ac:dyDescent="0.3">
      <c r="A11" s="168" t="s">
        <v>116</v>
      </c>
      <c r="B11" s="169">
        <f t="shared" si="0"/>
        <v>0</v>
      </c>
      <c r="C11" s="170"/>
      <c r="D11" s="129"/>
      <c r="E11" s="130"/>
      <c r="F11" s="130"/>
      <c r="G11" s="130"/>
      <c r="H11" s="130"/>
      <c r="I11" s="130"/>
      <c r="J11" s="130"/>
      <c r="K11" s="130"/>
      <c r="L11" s="130"/>
      <c r="M11" s="131"/>
      <c r="N11" s="40"/>
      <c r="O11" s="40"/>
      <c r="P11" s="40"/>
      <c r="Q11" s="40"/>
      <c r="R11" s="40"/>
      <c r="S11" s="40"/>
      <c r="T11" s="40"/>
      <c r="U11" s="40"/>
      <c r="V11" s="40"/>
      <c r="W11" s="40"/>
      <c r="X11" s="40"/>
      <c r="Y11" s="40"/>
      <c r="Z11" s="40"/>
    </row>
    <row r="12" spans="1:26" x14ac:dyDescent="0.3">
      <c r="A12" s="168" t="s">
        <v>117</v>
      </c>
      <c r="B12" s="169">
        <f t="shared" si="0"/>
        <v>4</v>
      </c>
      <c r="C12" s="170"/>
      <c r="D12" s="129"/>
      <c r="E12" s="130"/>
      <c r="F12" s="130">
        <v>4</v>
      </c>
      <c r="G12" s="130"/>
      <c r="H12" s="130"/>
      <c r="I12" s="130"/>
      <c r="J12" s="130"/>
      <c r="K12" s="130"/>
      <c r="L12" s="130"/>
      <c r="M12" s="131"/>
      <c r="N12" s="40"/>
      <c r="O12" s="40"/>
      <c r="P12" s="40"/>
      <c r="Q12" s="40"/>
      <c r="R12" s="40"/>
      <c r="S12" s="40"/>
      <c r="T12" s="40"/>
      <c r="U12" s="40"/>
      <c r="V12" s="40"/>
      <c r="W12" s="40"/>
      <c r="X12" s="40"/>
      <c r="Y12" s="40"/>
      <c r="Z12" s="40"/>
    </row>
    <row r="13" spans="1:26" x14ac:dyDescent="0.3">
      <c r="A13" s="168" t="s">
        <v>118</v>
      </c>
      <c r="B13" s="169">
        <f t="shared" si="0"/>
        <v>0</v>
      </c>
      <c r="C13" s="170"/>
      <c r="D13" s="129"/>
      <c r="E13" s="130"/>
      <c r="F13" s="130"/>
      <c r="G13" s="130"/>
      <c r="H13" s="130"/>
      <c r="I13" s="130"/>
      <c r="J13" s="130"/>
      <c r="K13" s="130"/>
      <c r="L13" s="130"/>
      <c r="M13" s="131"/>
      <c r="N13" s="40"/>
      <c r="O13" s="40"/>
      <c r="P13" s="40"/>
      <c r="Q13" s="40"/>
      <c r="R13" s="40"/>
      <c r="S13" s="40"/>
      <c r="T13" s="40"/>
      <c r="U13" s="40"/>
      <c r="V13" s="40"/>
      <c r="W13" s="40"/>
      <c r="X13" s="40"/>
      <c r="Y13" s="40"/>
      <c r="Z13" s="40"/>
    </row>
    <row r="14" spans="1:26" x14ac:dyDescent="0.3">
      <c r="A14" s="168" t="s">
        <v>138</v>
      </c>
      <c r="B14" s="169">
        <f t="shared" si="0"/>
        <v>0</v>
      </c>
      <c r="C14" s="170"/>
      <c r="D14" s="129"/>
      <c r="E14" s="130"/>
      <c r="F14" s="130"/>
      <c r="G14" s="130"/>
      <c r="H14" s="130"/>
      <c r="I14" s="130"/>
      <c r="J14" s="130"/>
      <c r="K14" s="130"/>
      <c r="L14" s="130"/>
      <c r="M14" s="131"/>
      <c r="N14" s="40"/>
      <c r="O14" s="40"/>
      <c r="P14" s="40"/>
      <c r="Q14" s="40"/>
      <c r="R14" s="40"/>
      <c r="S14" s="40"/>
      <c r="T14" s="40"/>
      <c r="U14" s="40"/>
      <c r="V14" s="40"/>
      <c r="W14" s="40"/>
      <c r="X14" s="40"/>
      <c r="Y14" s="40"/>
      <c r="Z14" s="40"/>
    </row>
    <row r="15" spans="1:26" x14ac:dyDescent="0.3">
      <c r="A15" s="168" t="s">
        <v>120</v>
      </c>
      <c r="B15" s="169">
        <f t="shared" si="0"/>
        <v>0</v>
      </c>
      <c r="C15" s="170"/>
      <c r="D15" s="129"/>
      <c r="E15" s="130"/>
      <c r="F15" s="130"/>
      <c r="G15" s="130"/>
      <c r="H15" s="130"/>
      <c r="I15" s="130"/>
      <c r="J15" s="130"/>
      <c r="K15" s="130"/>
      <c r="L15" s="130"/>
      <c r="M15" s="131"/>
      <c r="N15" s="40"/>
      <c r="O15" s="40"/>
      <c r="P15" s="40"/>
      <c r="Q15" s="40"/>
      <c r="R15" s="40"/>
      <c r="S15" s="40"/>
      <c r="T15" s="40"/>
      <c r="U15" s="40"/>
      <c r="V15" s="40"/>
      <c r="W15" s="40"/>
      <c r="X15" s="40"/>
      <c r="Y15" s="40"/>
      <c r="Z15" s="40"/>
    </row>
    <row r="16" spans="1:26" ht="15" thickBot="1" x14ac:dyDescent="0.35">
      <c r="A16" s="171" t="s">
        <v>139</v>
      </c>
      <c r="B16" s="172">
        <f t="shared" si="0"/>
        <v>0</v>
      </c>
      <c r="C16" s="170"/>
      <c r="D16" s="129"/>
      <c r="E16" s="130"/>
      <c r="F16" s="130"/>
      <c r="G16" s="130"/>
      <c r="H16" s="130"/>
      <c r="I16" s="130"/>
      <c r="J16" s="130"/>
      <c r="K16" s="130"/>
      <c r="L16" s="130"/>
      <c r="M16" s="131"/>
      <c r="N16" s="40"/>
      <c r="O16" s="40"/>
      <c r="P16" s="40"/>
      <c r="Q16" s="40"/>
      <c r="R16" s="40"/>
      <c r="S16" s="40"/>
      <c r="T16" s="40"/>
      <c r="U16" s="40"/>
      <c r="V16" s="40"/>
      <c r="W16" s="40"/>
      <c r="X16" s="40"/>
      <c r="Y16" s="40"/>
      <c r="Z16" s="40"/>
    </row>
    <row r="17" spans="1:26" ht="15" thickBot="1" x14ac:dyDescent="0.35">
      <c r="A17" s="40"/>
      <c r="B17" s="173"/>
      <c r="C17" s="170"/>
      <c r="D17" s="129"/>
      <c r="E17" s="130"/>
      <c r="F17" s="130"/>
      <c r="G17" s="130"/>
      <c r="H17" s="130"/>
      <c r="I17" s="130"/>
      <c r="J17" s="130"/>
      <c r="K17" s="130"/>
      <c r="L17" s="130"/>
      <c r="M17" s="131"/>
      <c r="N17" s="40"/>
      <c r="O17" s="40"/>
      <c r="P17" s="40"/>
      <c r="Q17" s="40"/>
      <c r="R17" s="40"/>
      <c r="S17" s="40"/>
      <c r="T17" s="40"/>
      <c r="U17" s="40"/>
      <c r="V17" s="40"/>
      <c r="W17" s="40"/>
      <c r="X17" s="40"/>
      <c r="Y17" s="40"/>
      <c r="Z17" s="40"/>
    </row>
    <row r="18" spans="1:26" ht="15" thickBot="1" x14ac:dyDescent="0.35">
      <c r="A18" s="166" t="s">
        <v>122</v>
      </c>
      <c r="B18" s="174">
        <f>SUM(D18:M18)</f>
        <v>0.5</v>
      </c>
      <c r="C18" s="170"/>
      <c r="D18" s="129"/>
      <c r="E18" s="130"/>
      <c r="F18" s="130"/>
      <c r="G18" s="130">
        <v>0.5</v>
      </c>
      <c r="H18" s="130"/>
      <c r="I18" s="130"/>
      <c r="J18" s="130"/>
      <c r="K18" s="130"/>
      <c r="L18" s="130"/>
      <c r="M18" s="131"/>
      <c r="N18" s="40"/>
      <c r="O18" s="40"/>
      <c r="P18" s="40"/>
      <c r="Q18" s="40"/>
      <c r="R18" s="40"/>
      <c r="S18" s="40"/>
      <c r="T18" s="40"/>
      <c r="U18" s="40"/>
      <c r="V18" s="40"/>
      <c r="W18" s="40"/>
      <c r="X18" s="40"/>
      <c r="Y18" s="40"/>
      <c r="Z18" s="40"/>
    </row>
    <row r="19" spans="1:26" ht="15" thickBot="1" x14ac:dyDescent="0.35">
      <c r="A19" s="40"/>
      <c r="B19" s="173"/>
      <c r="C19" s="170"/>
      <c r="D19" s="129"/>
      <c r="E19" s="130"/>
      <c r="F19" s="130"/>
      <c r="G19" s="130"/>
      <c r="H19" s="130"/>
      <c r="I19" s="130"/>
      <c r="J19" s="130"/>
      <c r="K19" s="130"/>
      <c r="L19" s="130"/>
      <c r="M19" s="131"/>
      <c r="N19" s="40"/>
      <c r="O19" s="40"/>
      <c r="P19" s="40"/>
      <c r="Q19" s="40"/>
      <c r="R19" s="40"/>
      <c r="S19" s="40"/>
      <c r="T19" s="40"/>
      <c r="U19" s="40"/>
      <c r="V19" s="40"/>
      <c r="W19" s="40"/>
      <c r="X19" s="40"/>
      <c r="Y19" s="40"/>
      <c r="Z19" s="40"/>
    </row>
    <row r="20" spans="1:26" ht="15" thickBot="1" x14ac:dyDescent="0.35">
      <c r="A20" s="166" t="s">
        <v>123</v>
      </c>
      <c r="B20" s="174">
        <f>SUM(D20:M20)</f>
        <v>1</v>
      </c>
      <c r="C20" s="170"/>
      <c r="D20" s="129"/>
      <c r="E20" s="130"/>
      <c r="F20" s="130"/>
      <c r="G20" s="130">
        <v>1</v>
      </c>
      <c r="H20" s="130"/>
      <c r="I20" s="130"/>
      <c r="J20" s="130"/>
      <c r="K20" s="130"/>
      <c r="L20" s="130"/>
      <c r="M20" s="131"/>
      <c r="N20" s="40"/>
      <c r="O20" s="40"/>
      <c r="P20" s="40"/>
      <c r="Q20" s="40"/>
      <c r="R20" s="40"/>
      <c r="S20" s="40"/>
      <c r="T20" s="40"/>
      <c r="U20" s="40"/>
      <c r="V20" s="40"/>
      <c r="W20" s="40"/>
      <c r="X20" s="40"/>
      <c r="Y20" s="40"/>
      <c r="Z20" s="40"/>
    </row>
    <row r="21" spans="1:26" ht="15" thickBot="1" x14ac:dyDescent="0.35">
      <c r="A21" s="40"/>
      <c r="B21" s="173"/>
      <c r="C21" s="170"/>
      <c r="D21" s="129"/>
      <c r="E21" s="130"/>
      <c r="F21" s="130"/>
      <c r="G21" s="130"/>
      <c r="H21" s="130"/>
      <c r="I21" s="130"/>
      <c r="J21" s="130"/>
      <c r="K21" s="130"/>
      <c r="L21" s="130"/>
      <c r="M21" s="131"/>
      <c r="N21" s="40"/>
      <c r="O21" s="40"/>
      <c r="P21" s="40"/>
      <c r="Q21" s="40"/>
      <c r="R21" s="40"/>
      <c r="S21" s="40"/>
      <c r="T21" s="40"/>
      <c r="U21" s="40"/>
      <c r="V21" s="40"/>
      <c r="W21" s="40"/>
      <c r="X21" s="40"/>
      <c r="Y21" s="40"/>
      <c r="Z21" s="40"/>
    </row>
    <row r="22" spans="1:26" ht="15" thickBot="1" x14ac:dyDescent="0.35">
      <c r="A22" s="166" t="s">
        <v>124</v>
      </c>
      <c r="B22" s="175">
        <f>SUM(D22:M22)</f>
        <v>10.5</v>
      </c>
      <c r="C22" s="170"/>
      <c r="D22" s="132"/>
      <c r="E22" s="133"/>
      <c r="F22" s="134"/>
      <c r="G22" s="133">
        <f>10.5</f>
        <v>10.5</v>
      </c>
      <c r="H22" s="133"/>
      <c r="I22" s="133"/>
      <c r="J22" s="133"/>
      <c r="K22" s="133"/>
      <c r="L22" s="133"/>
      <c r="M22" s="135"/>
      <c r="N22" s="40"/>
      <c r="O22" s="40"/>
      <c r="P22" s="40"/>
      <c r="Q22" s="40"/>
      <c r="R22" s="40"/>
      <c r="S22" s="40"/>
      <c r="T22" s="40"/>
      <c r="U22" s="40"/>
      <c r="V22" s="40"/>
      <c r="W22" s="40"/>
      <c r="X22" s="40"/>
      <c r="Y22" s="40"/>
      <c r="Z22" s="40"/>
    </row>
    <row r="23" spans="1:26" x14ac:dyDescent="0.3">
      <c r="A23" s="176" t="s">
        <v>140</v>
      </c>
      <c r="B23" s="40"/>
      <c r="C23" s="40"/>
      <c r="N23" s="40"/>
      <c r="O23" s="40"/>
      <c r="P23" s="40"/>
      <c r="Q23" s="40"/>
      <c r="R23" s="40"/>
      <c r="S23" s="40"/>
      <c r="T23" s="40"/>
      <c r="U23" s="40"/>
      <c r="V23" s="40"/>
      <c r="W23" s="40"/>
      <c r="X23" s="40"/>
      <c r="Y23" s="40"/>
      <c r="Z23" s="40"/>
    </row>
    <row r="24" spans="1:26" x14ac:dyDescent="0.3">
      <c r="A24" s="40"/>
      <c r="B24" s="40"/>
      <c r="C24" s="40"/>
      <c r="N24" s="40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</row>
    <row r="25" spans="1:26" x14ac:dyDescent="0.3">
      <c r="A25" s="177" t="s">
        <v>141</v>
      </c>
      <c r="B25" s="176" t="s">
        <v>142</v>
      </c>
      <c r="C25" s="40"/>
      <c r="N25" s="40"/>
      <c r="O25" s="40"/>
      <c r="P25" s="40"/>
      <c r="Q25" s="40"/>
      <c r="R25" s="40"/>
      <c r="S25" s="40"/>
      <c r="T25" s="40"/>
      <c r="U25" s="40"/>
      <c r="V25" s="40"/>
      <c r="W25" s="40"/>
      <c r="X25" s="40"/>
      <c r="Y25" s="40"/>
      <c r="Z25" s="40"/>
    </row>
    <row r="26" spans="1:26" x14ac:dyDescent="0.3">
      <c r="A26" s="40"/>
      <c r="B26" s="40"/>
      <c r="C26" s="40"/>
      <c r="N26" s="40"/>
      <c r="O26" s="40"/>
      <c r="P26" s="40"/>
      <c r="Q26" s="40"/>
      <c r="R26" s="40"/>
      <c r="S26" s="40"/>
      <c r="T26" s="40"/>
      <c r="U26" s="40"/>
      <c r="V26" s="40"/>
      <c r="W26" s="40"/>
      <c r="X26" s="40"/>
      <c r="Y26" s="40"/>
      <c r="Z26" s="40"/>
    </row>
    <row r="27" spans="1:26" x14ac:dyDescent="0.3">
      <c r="A27" s="40"/>
      <c r="B27" s="40"/>
      <c r="C27" s="40"/>
      <c r="N27" s="40"/>
      <c r="O27" s="40"/>
      <c r="P27" s="40"/>
      <c r="Q27" s="40"/>
      <c r="R27" s="40"/>
      <c r="S27" s="40"/>
      <c r="T27" s="40"/>
      <c r="U27" s="40"/>
      <c r="V27" s="40"/>
      <c r="W27" s="40"/>
      <c r="X27" s="40"/>
      <c r="Y27" s="40"/>
      <c r="Z27" s="40"/>
    </row>
    <row r="28" spans="1:26" x14ac:dyDescent="0.3">
      <c r="A28" s="40"/>
      <c r="B28" s="40"/>
      <c r="C28" s="40"/>
      <c r="N28" s="40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Z28" s="40"/>
    </row>
    <row r="29" spans="1:26" x14ac:dyDescent="0.3">
      <c r="A29" s="40"/>
      <c r="B29" s="40"/>
      <c r="C29" s="40"/>
      <c r="N29" s="40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Z29" s="40"/>
    </row>
    <row r="30" spans="1:26" x14ac:dyDescent="0.3">
      <c r="A30" s="40"/>
      <c r="B30" s="40"/>
      <c r="C30" s="40"/>
      <c r="N30" s="40"/>
      <c r="O30" s="40"/>
      <c r="P30" s="40"/>
      <c r="Q30" s="40"/>
      <c r="R30" s="40"/>
      <c r="S30" s="40"/>
      <c r="T30" s="40"/>
      <c r="U30" s="40"/>
      <c r="V30" s="40"/>
      <c r="W30" s="40"/>
      <c r="X30" s="40"/>
      <c r="Y30" s="40"/>
      <c r="Z30" s="40"/>
    </row>
    <row r="31" spans="1:26" x14ac:dyDescent="0.3">
      <c r="A31" s="40"/>
      <c r="B31" s="40"/>
      <c r="C31" s="40"/>
      <c r="N31" s="40"/>
      <c r="O31" s="40"/>
      <c r="P31" s="40"/>
      <c r="Q31" s="40"/>
      <c r="R31" s="40"/>
      <c r="S31" s="40"/>
      <c r="T31" s="40"/>
      <c r="U31" s="40"/>
      <c r="V31" s="40"/>
      <c r="W31" s="40"/>
      <c r="X31" s="40"/>
      <c r="Y31" s="40"/>
      <c r="Z31" s="40"/>
    </row>
    <row r="32" spans="1:26" x14ac:dyDescent="0.3">
      <c r="A32" s="40"/>
      <c r="B32" s="40"/>
      <c r="C32" s="40"/>
      <c r="N32" s="40"/>
      <c r="O32" s="40"/>
      <c r="P32" s="40"/>
      <c r="Q32" s="40"/>
      <c r="R32" s="40"/>
      <c r="S32" s="40"/>
      <c r="T32" s="40"/>
      <c r="U32" s="40"/>
      <c r="V32" s="40"/>
      <c r="W32" s="40"/>
      <c r="X32" s="40"/>
      <c r="Y32" s="40"/>
      <c r="Z32" s="40"/>
    </row>
    <row r="33" spans="1:26" x14ac:dyDescent="0.3">
      <c r="A33" s="40"/>
      <c r="B33" s="40"/>
      <c r="C33" s="40"/>
      <c r="N33" s="40"/>
      <c r="O33" s="40"/>
      <c r="P33" s="40"/>
      <c r="Q33" s="40"/>
      <c r="R33" s="40"/>
      <c r="S33" s="40"/>
      <c r="T33" s="40"/>
      <c r="U33" s="40"/>
      <c r="V33" s="40"/>
      <c r="W33" s="40"/>
      <c r="X33" s="40"/>
      <c r="Y33" s="40"/>
      <c r="Z33" s="40"/>
    </row>
    <row r="34" spans="1:26" x14ac:dyDescent="0.3">
      <c r="A34" s="40"/>
      <c r="B34" s="40"/>
      <c r="C34" s="40"/>
      <c r="N34" s="40"/>
      <c r="O34" s="40"/>
      <c r="P34" s="40"/>
      <c r="Q34" s="40"/>
      <c r="R34" s="40"/>
      <c r="S34" s="40"/>
      <c r="T34" s="40"/>
      <c r="U34" s="40"/>
      <c r="V34" s="40"/>
      <c r="W34" s="40"/>
      <c r="X34" s="40"/>
      <c r="Y34" s="40"/>
      <c r="Z34" s="40"/>
    </row>
    <row r="35" spans="1:26" x14ac:dyDescent="0.3">
      <c r="A35" s="40"/>
      <c r="B35" s="40"/>
      <c r="C35" s="40"/>
      <c r="N35" s="40"/>
      <c r="O35" s="40"/>
      <c r="P35" s="40"/>
      <c r="Q35" s="40"/>
      <c r="R35" s="40"/>
      <c r="S35" s="40"/>
      <c r="T35" s="40"/>
      <c r="U35" s="40"/>
      <c r="V35" s="40"/>
      <c r="W35" s="40"/>
      <c r="X35" s="40"/>
      <c r="Y35" s="40"/>
      <c r="Z35" s="40"/>
    </row>
    <row r="36" spans="1:26" x14ac:dyDescent="0.3">
      <c r="A36" s="40"/>
      <c r="B36" s="40"/>
      <c r="C36" s="40"/>
      <c r="N36" s="40"/>
      <c r="O36" s="40"/>
      <c r="P36" s="40"/>
      <c r="Q36" s="40"/>
      <c r="R36" s="40"/>
      <c r="S36" s="40"/>
      <c r="T36" s="40"/>
      <c r="U36" s="40"/>
      <c r="V36" s="40"/>
      <c r="W36" s="40"/>
      <c r="X36" s="40"/>
      <c r="Y36" s="40"/>
      <c r="Z36" s="40"/>
    </row>
    <row r="37" spans="1:26" x14ac:dyDescent="0.3">
      <c r="A37" s="40"/>
      <c r="B37" s="40"/>
      <c r="C37" s="40"/>
      <c r="N37" s="40"/>
      <c r="O37" s="40"/>
      <c r="P37" s="40"/>
      <c r="Q37" s="40"/>
      <c r="R37" s="40"/>
      <c r="S37" s="40"/>
      <c r="T37" s="40"/>
      <c r="U37" s="40"/>
      <c r="V37" s="40"/>
      <c r="W37" s="40"/>
      <c r="X37" s="40"/>
      <c r="Y37" s="40"/>
      <c r="Z37" s="40"/>
    </row>
    <row r="38" spans="1:26" x14ac:dyDescent="0.3">
      <c r="A38" s="40"/>
      <c r="B38" s="40"/>
      <c r="C38" s="40"/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40"/>
      <c r="Y38" s="40"/>
      <c r="Z38" s="40"/>
    </row>
    <row r="39" spans="1:26" x14ac:dyDescent="0.3">
      <c r="A39" s="40"/>
      <c r="B39" s="40"/>
      <c r="C39" s="40"/>
      <c r="N39" s="40"/>
      <c r="O39" s="40"/>
      <c r="P39" s="40"/>
      <c r="Q39" s="40"/>
      <c r="R39" s="40"/>
      <c r="S39" s="40"/>
      <c r="T39" s="40"/>
      <c r="U39" s="40"/>
      <c r="V39" s="40"/>
      <c r="W39" s="40"/>
      <c r="X39" s="40"/>
      <c r="Y39" s="40"/>
      <c r="Z39" s="40"/>
    </row>
    <row r="40" spans="1:26" x14ac:dyDescent="0.3">
      <c r="A40" s="40"/>
      <c r="B40" s="40"/>
      <c r="C40" s="40"/>
      <c r="N40" s="40"/>
      <c r="O40" s="40"/>
      <c r="P40" s="40"/>
      <c r="Q40" s="40"/>
      <c r="R40" s="40"/>
      <c r="S40" s="40"/>
      <c r="T40" s="40"/>
      <c r="U40" s="40"/>
      <c r="V40" s="40"/>
      <c r="W40" s="40"/>
      <c r="X40" s="40"/>
      <c r="Y40" s="40"/>
      <c r="Z40" s="40"/>
    </row>
  </sheetData>
  <sheetProtection sheet="1" objects="1" scenarios="1"/>
  <protectedRanges>
    <protectedRange sqref="D7:M22" name="Plage1"/>
  </protectedRanges>
  <conditionalFormatting sqref="A7:A13 A15:A16">
    <cfRule type="cellIs" dxfId="26" priority="3" operator="equal">
      <formula>"GB"</formula>
    </cfRule>
  </conditionalFormatting>
  <conditionalFormatting sqref="A14">
    <cfRule type="cellIs" dxfId="25" priority="2" operator="equal">
      <formula>"GB"</formula>
    </cfRule>
  </conditionalFormatting>
  <conditionalFormatting sqref="B7:B22">
    <cfRule type="cellIs" dxfId="24" priority="1" operator="equal">
      <formula>0</formula>
    </cfRule>
  </conditionalFormatting>
  <hyperlinks>
    <hyperlink ref="F1" location="'SYNTHESE PREVI'!A1" display="RETOUR SYNTHESE" xr:uid="{A8E5F3A6-75B5-411C-9C52-382489611C88}"/>
  </hyperlinks>
  <pageMargins left="0.7" right="0.7" top="0.75" bottom="0.75" header="0.3" footer="0.3"/>
  <pageSetup paperSize="9" orientation="portrait" r:id="rId1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3BA889-07DE-441B-9D55-8B3017F43C85}">
  <sheetPr codeName="Feuil36"/>
  <dimension ref="A1:Z40"/>
  <sheetViews>
    <sheetView zoomScale="90" zoomScaleNormal="90" workbookViewId="0">
      <selection activeCell="C27" sqref="C27"/>
    </sheetView>
  </sheetViews>
  <sheetFormatPr baseColWidth="10" defaultColWidth="11.44140625" defaultRowHeight="14.4" x14ac:dyDescent="0.3"/>
  <cols>
    <col min="1" max="1" width="19.44140625" style="34" customWidth="1"/>
    <col min="2" max="2" width="14" style="34" customWidth="1"/>
    <col min="3" max="3" width="11.44140625" style="34"/>
    <col min="4" max="13" width="12.109375" style="34" customWidth="1"/>
    <col min="14" max="16384" width="11.44140625" style="34"/>
  </cols>
  <sheetData>
    <row r="1" spans="1:26" ht="15" thickBot="1" x14ac:dyDescent="0.35">
      <c r="A1" s="162" t="s">
        <v>127</v>
      </c>
      <c r="B1" s="39" t="str">
        <f ca="1">INDEX(ANALYTIQUES!A2:C56,MATCH(B3,ANALYTIQUES!A2:A56,0),2)</f>
        <v>SAXY</v>
      </c>
      <c r="C1" s="40"/>
      <c r="D1" s="33" t="s">
        <v>128</v>
      </c>
      <c r="E1" s="34">
        <f ca="1">INDEX(ANALYTIQUES!A3:D56,MATCH(B3,ANALYTIQUES!A3:A56,0),4)</f>
        <v>0</v>
      </c>
      <c r="F1" s="125" t="s">
        <v>129</v>
      </c>
      <c r="N1" s="40"/>
      <c r="O1" s="40"/>
      <c r="P1" s="40"/>
      <c r="Q1" s="40"/>
      <c r="R1" s="40"/>
      <c r="S1" s="40"/>
      <c r="T1" s="40"/>
      <c r="U1" s="40"/>
      <c r="V1" s="40"/>
      <c r="W1" s="40"/>
      <c r="X1" s="40"/>
      <c r="Y1" s="40"/>
      <c r="Z1" s="40"/>
    </row>
    <row r="2" spans="1:26" ht="15" thickBot="1" x14ac:dyDescent="0.35">
      <c r="A2" s="162" t="s">
        <v>130</v>
      </c>
      <c r="B2" s="163">
        <f>'SYNTHESE PREVI'!D1</f>
        <v>2023</v>
      </c>
      <c r="C2" s="40"/>
      <c r="D2" s="34" t="s">
        <v>131</v>
      </c>
      <c r="N2" s="40"/>
      <c r="O2" s="40"/>
      <c r="P2" s="40"/>
      <c r="Q2" s="40"/>
      <c r="R2" s="40"/>
      <c r="S2" s="40"/>
      <c r="T2" s="40"/>
      <c r="U2" s="40"/>
      <c r="V2" s="40"/>
      <c r="W2" s="40"/>
      <c r="X2" s="40"/>
      <c r="Y2" s="40"/>
      <c r="Z2" s="40"/>
    </row>
    <row r="3" spans="1:26" ht="15" thickBot="1" x14ac:dyDescent="0.35">
      <c r="A3" s="162" t="s">
        <v>132</v>
      </c>
      <c r="B3" s="164" t="str">
        <f ca="1">RIGHT(CELL("filename",A1),LEN(CELL("filename",A1))-SEARCH("]",CELL("filename",A1)))</f>
        <v>9284SA</v>
      </c>
      <c r="C3" s="40"/>
      <c r="N3" s="40"/>
      <c r="O3" s="40"/>
      <c r="P3" s="40"/>
      <c r="Q3" s="40"/>
      <c r="R3" s="40"/>
      <c r="S3" s="40"/>
      <c r="T3" s="40"/>
      <c r="U3" s="40"/>
      <c r="V3" s="40"/>
      <c r="W3" s="40"/>
      <c r="X3" s="40"/>
      <c r="Y3" s="40"/>
      <c r="Z3" s="40"/>
    </row>
    <row r="4" spans="1:26" ht="15" thickBot="1" x14ac:dyDescent="0.35">
      <c r="A4" s="162" t="s">
        <v>133</v>
      </c>
      <c r="B4" s="165" t="str">
        <f ca="1">INDEX(ANALYTIQUES!A3:C56,MATCH(B3,ANALYTIQUES!A3:A56,0),3)</f>
        <v>Grégorie LANDRU</v>
      </c>
      <c r="C4" s="40"/>
      <c r="N4" s="40"/>
      <c r="O4" s="40"/>
      <c r="P4" s="40"/>
      <c r="Q4" s="40"/>
      <c r="R4" s="40"/>
      <c r="S4" s="40"/>
      <c r="T4" s="40"/>
      <c r="U4" s="40"/>
      <c r="V4" s="40"/>
      <c r="W4" s="40"/>
      <c r="X4" s="40"/>
      <c r="Y4" s="40"/>
      <c r="Z4" s="40"/>
    </row>
    <row r="5" spans="1:26" ht="15" thickBot="1" x14ac:dyDescent="0.35">
      <c r="A5" s="40"/>
      <c r="B5" s="40"/>
      <c r="C5" s="40"/>
      <c r="N5" s="40"/>
      <c r="O5" s="40"/>
      <c r="P5" s="40"/>
      <c r="Q5" s="40"/>
      <c r="R5" s="40"/>
      <c r="S5" s="40"/>
      <c r="T5" s="40"/>
      <c r="U5" s="40"/>
      <c r="V5" s="40"/>
      <c r="W5" s="40"/>
      <c r="X5" s="40"/>
      <c r="Y5" s="40"/>
      <c r="Z5" s="40"/>
    </row>
    <row r="6" spans="1:26" ht="32.4" customHeight="1" thickBot="1" x14ac:dyDescent="0.35">
      <c r="A6" s="166" t="s">
        <v>134</v>
      </c>
      <c r="B6" s="167" t="s">
        <v>147</v>
      </c>
      <c r="C6" s="40"/>
      <c r="D6" s="126" t="s">
        <v>87</v>
      </c>
      <c r="E6" s="127" t="s">
        <v>88</v>
      </c>
      <c r="F6" s="127" t="s">
        <v>89</v>
      </c>
      <c r="G6" s="127" t="s">
        <v>136</v>
      </c>
      <c r="H6" s="127" t="s">
        <v>137</v>
      </c>
      <c r="I6" s="127" t="s">
        <v>92</v>
      </c>
      <c r="J6" s="127" t="s">
        <v>93</v>
      </c>
      <c r="K6" s="127" t="s">
        <v>94</v>
      </c>
      <c r="L6" s="128" t="s">
        <v>95</v>
      </c>
      <c r="M6" s="128" t="s">
        <v>96</v>
      </c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</row>
    <row r="7" spans="1:26" x14ac:dyDescent="0.3">
      <c r="A7" s="168" t="s">
        <v>112</v>
      </c>
      <c r="B7" s="169">
        <f>SUM(D7:M7)</f>
        <v>0</v>
      </c>
      <c r="C7" s="170"/>
      <c r="D7" s="129"/>
      <c r="E7" s="130"/>
      <c r="F7" s="130"/>
      <c r="G7" s="130"/>
      <c r="H7" s="130"/>
      <c r="I7" s="130"/>
      <c r="J7" s="130"/>
      <c r="K7" s="130"/>
      <c r="L7" s="130"/>
      <c r="M7" s="131"/>
      <c r="N7" s="40"/>
      <c r="O7" s="40"/>
      <c r="P7" s="40"/>
      <c r="Q7" s="40"/>
      <c r="R7" s="40"/>
      <c r="S7" s="40"/>
      <c r="T7" s="40"/>
      <c r="U7" s="40"/>
      <c r="V7" s="40"/>
      <c r="W7" s="40"/>
      <c r="X7" s="40"/>
      <c r="Y7" s="40"/>
      <c r="Z7" s="40"/>
    </row>
    <row r="8" spans="1:26" x14ac:dyDescent="0.3">
      <c r="A8" s="168" t="s">
        <v>113</v>
      </c>
      <c r="B8" s="169">
        <f t="shared" ref="B8:B16" si="0">SUM(D8:M8)</f>
        <v>0</v>
      </c>
      <c r="C8" s="170"/>
      <c r="D8" s="129"/>
      <c r="E8" s="130"/>
      <c r="F8" s="130"/>
      <c r="G8" s="130"/>
      <c r="H8" s="130"/>
      <c r="I8" s="130"/>
      <c r="J8" s="130"/>
      <c r="K8" s="130"/>
      <c r="L8" s="130"/>
      <c r="M8" s="131"/>
      <c r="N8" s="40"/>
      <c r="O8" s="40"/>
      <c r="P8" s="40"/>
      <c r="Q8" s="40"/>
      <c r="R8" s="40"/>
      <c r="S8" s="40"/>
      <c r="T8" s="40"/>
      <c r="U8" s="40"/>
      <c r="V8" s="40"/>
      <c r="W8" s="40"/>
      <c r="X8" s="40"/>
      <c r="Y8" s="40"/>
      <c r="Z8" s="40"/>
    </row>
    <row r="9" spans="1:26" x14ac:dyDescent="0.3">
      <c r="A9" s="168" t="s">
        <v>114</v>
      </c>
      <c r="B9" s="169">
        <f t="shared" si="0"/>
        <v>0</v>
      </c>
      <c r="C9" s="170"/>
      <c r="D9" s="129"/>
      <c r="E9" s="130"/>
      <c r="F9" s="130"/>
      <c r="G9" s="130"/>
      <c r="H9" s="130"/>
      <c r="I9" s="130"/>
      <c r="J9" s="130"/>
      <c r="K9" s="130"/>
      <c r="L9" s="130"/>
      <c r="M9" s="131"/>
      <c r="N9" s="40"/>
      <c r="O9" s="40"/>
      <c r="P9" s="40"/>
      <c r="Q9" s="40"/>
      <c r="R9" s="40"/>
      <c r="S9" s="40"/>
      <c r="T9" s="40"/>
      <c r="U9" s="40"/>
      <c r="V9" s="40"/>
      <c r="W9" s="40"/>
      <c r="X9" s="40"/>
      <c r="Y9" s="40"/>
      <c r="Z9" s="40"/>
    </row>
    <row r="10" spans="1:26" x14ac:dyDescent="0.3">
      <c r="A10" s="168" t="s">
        <v>115</v>
      </c>
      <c r="B10" s="169">
        <f t="shared" si="0"/>
        <v>0</v>
      </c>
      <c r="C10" s="170"/>
      <c r="D10" s="129"/>
      <c r="E10" s="130"/>
      <c r="F10" s="130"/>
      <c r="G10" s="130"/>
      <c r="H10" s="130"/>
      <c r="I10" s="130"/>
      <c r="J10" s="130"/>
      <c r="K10" s="130"/>
      <c r="L10" s="130"/>
      <c r="M10" s="131"/>
      <c r="N10" s="40"/>
      <c r="O10" s="40"/>
      <c r="P10" s="40"/>
      <c r="Q10" s="40"/>
      <c r="R10" s="40"/>
      <c r="S10" s="40"/>
      <c r="T10" s="40"/>
      <c r="U10" s="40"/>
      <c r="V10" s="40"/>
      <c r="W10" s="40"/>
      <c r="X10" s="40"/>
      <c r="Y10" s="40"/>
      <c r="Z10" s="40"/>
    </row>
    <row r="11" spans="1:26" x14ac:dyDescent="0.3">
      <c r="A11" s="168" t="s">
        <v>116</v>
      </c>
      <c r="B11" s="169">
        <f t="shared" si="0"/>
        <v>0</v>
      </c>
      <c r="C11" s="170"/>
      <c r="D11" s="129"/>
      <c r="E11" s="130"/>
      <c r="F11" s="130"/>
      <c r="G11" s="130"/>
      <c r="H11" s="130"/>
      <c r="I11" s="130"/>
      <c r="J11" s="130"/>
      <c r="K11" s="130"/>
      <c r="L11" s="130"/>
      <c r="M11" s="131"/>
      <c r="N11" s="40"/>
      <c r="O11" s="40"/>
      <c r="P11" s="40"/>
      <c r="Q11" s="40"/>
      <c r="R11" s="40"/>
      <c r="S11" s="40"/>
      <c r="T11" s="40"/>
      <c r="U11" s="40"/>
      <c r="V11" s="40"/>
      <c r="W11" s="40"/>
      <c r="X11" s="40"/>
      <c r="Y11" s="40"/>
      <c r="Z11" s="40"/>
    </row>
    <row r="12" spans="1:26" x14ac:dyDescent="0.3">
      <c r="A12" s="168" t="s">
        <v>117</v>
      </c>
      <c r="B12" s="169">
        <f t="shared" si="0"/>
        <v>0</v>
      </c>
      <c r="C12" s="170"/>
      <c r="D12" s="129"/>
      <c r="E12" s="130"/>
      <c r="F12" s="130"/>
      <c r="G12" s="130"/>
      <c r="H12" s="130"/>
      <c r="I12" s="130"/>
      <c r="J12" s="130"/>
      <c r="K12" s="130"/>
      <c r="L12" s="130"/>
      <c r="M12" s="131"/>
      <c r="N12" s="40"/>
      <c r="O12" s="40"/>
      <c r="P12" s="40"/>
      <c r="Q12" s="40"/>
      <c r="R12" s="40"/>
      <c r="S12" s="40"/>
      <c r="T12" s="40"/>
      <c r="U12" s="40"/>
      <c r="V12" s="40"/>
      <c r="W12" s="40"/>
      <c r="X12" s="40"/>
      <c r="Y12" s="40"/>
      <c r="Z12" s="40"/>
    </row>
    <row r="13" spans="1:26" x14ac:dyDescent="0.3">
      <c r="A13" s="168" t="s">
        <v>118</v>
      </c>
      <c r="B13" s="169">
        <f t="shared" si="0"/>
        <v>0</v>
      </c>
      <c r="C13" s="170"/>
      <c r="D13" s="129"/>
      <c r="E13" s="130"/>
      <c r="F13" s="130"/>
      <c r="G13" s="130"/>
      <c r="H13" s="130"/>
      <c r="I13" s="130"/>
      <c r="J13" s="130"/>
      <c r="K13" s="130"/>
      <c r="L13" s="130"/>
      <c r="M13" s="131"/>
      <c r="N13" s="40"/>
      <c r="O13" s="40"/>
      <c r="P13" s="40"/>
      <c r="Q13" s="40"/>
      <c r="R13" s="40"/>
      <c r="S13" s="40"/>
      <c r="T13" s="40"/>
      <c r="U13" s="40"/>
      <c r="V13" s="40"/>
      <c r="W13" s="40"/>
      <c r="X13" s="40"/>
      <c r="Y13" s="40"/>
      <c r="Z13" s="40"/>
    </row>
    <row r="14" spans="1:26" x14ac:dyDescent="0.3">
      <c r="A14" s="168" t="s">
        <v>138</v>
      </c>
      <c r="B14" s="169">
        <f t="shared" si="0"/>
        <v>0</v>
      </c>
      <c r="C14" s="170"/>
      <c r="D14" s="129"/>
      <c r="E14" s="130"/>
      <c r="F14" s="130"/>
      <c r="G14" s="130"/>
      <c r="H14" s="130"/>
      <c r="I14" s="130"/>
      <c r="J14" s="130"/>
      <c r="K14" s="130"/>
      <c r="L14" s="130"/>
      <c r="M14" s="131"/>
      <c r="N14" s="40"/>
      <c r="O14" s="40"/>
      <c r="P14" s="40"/>
      <c r="Q14" s="40"/>
      <c r="R14" s="40"/>
      <c r="S14" s="40"/>
      <c r="T14" s="40"/>
      <c r="U14" s="40"/>
      <c r="V14" s="40"/>
      <c r="W14" s="40"/>
      <c r="X14" s="40"/>
      <c r="Y14" s="40"/>
      <c r="Z14" s="40"/>
    </row>
    <row r="15" spans="1:26" x14ac:dyDescent="0.3">
      <c r="A15" s="168" t="s">
        <v>120</v>
      </c>
      <c r="B15" s="169">
        <f t="shared" si="0"/>
        <v>0</v>
      </c>
      <c r="C15" s="170"/>
      <c r="D15" s="129"/>
      <c r="E15" s="130"/>
      <c r="F15" s="130"/>
      <c r="G15" s="130"/>
      <c r="H15" s="130"/>
      <c r="I15" s="130"/>
      <c r="J15" s="130"/>
      <c r="K15" s="130"/>
      <c r="L15" s="130"/>
      <c r="M15" s="131"/>
      <c r="N15" s="40"/>
      <c r="O15" s="40"/>
      <c r="P15" s="40"/>
      <c r="Q15" s="40"/>
      <c r="R15" s="40"/>
      <c r="S15" s="40"/>
      <c r="T15" s="40"/>
      <c r="U15" s="40"/>
      <c r="V15" s="40"/>
      <c r="W15" s="40"/>
      <c r="X15" s="40"/>
      <c r="Y15" s="40"/>
      <c r="Z15" s="40"/>
    </row>
    <row r="16" spans="1:26" ht="15" thickBot="1" x14ac:dyDescent="0.35">
      <c r="A16" s="171" t="s">
        <v>139</v>
      </c>
      <c r="B16" s="172">
        <f t="shared" si="0"/>
        <v>0</v>
      </c>
      <c r="C16" s="170"/>
      <c r="D16" s="129"/>
      <c r="E16" s="130"/>
      <c r="F16" s="130"/>
      <c r="G16" s="130"/>
      <c r="H16" s="130"/>
      <c r="I16" s="130"/>
      <c r="J16" s="130"/>
      <c r="K16" s="130"/>
      <c r="L16" s="130"/>
      <c r="M16" s="131"/>
      <c r="N16" s="40"/>
      <c r="O16" s="40"/>
      <c r="P16" s="40"/>
      <c r="Q16" s="40"/>
      <c r="R16" s="40"/>
      <c r="S16" s="40"/>
      <c r="T16" s="40"/>
      <c r="U16" s="40"/>
      <c r="V16" s="40"/>
      <c r="W16" s="40"/>
      <c r="X16" s="40"/>
      <c r="Y16" s="40"/>
      <c r="Z16" s="40"/>
    </row>
    <row r="17" spans="1:26" ht="15" thickBot="1" x14ac:dyDescent="0.35">
      <c r="A17" s="40"/>
      <c r="B17" s="173"/>
      <c r="C17" s="170"/>
      <c r="D17" s="129"/>
      <c r="E17" s="130"/>
      <c r="F17" s="130"/>
      <c r="G17" s="130"/>
      <c r="H17" s="130"/>
      <c r="I17" s="130"/>
      <c r="J17" s="130"/>
      <c r="K17" s="130"/>
      <c r="L17" s="130"/>
      <c r="M17" s="131"/>
      <c r="N17" s="40"/>
      <c r="O17" s="40"/>
      <c r="P17" s="40"/>
      <c r="Q17" s="40"/>
      <c r="R17" s="40"/>
      <c r="S17" s="40"/>
      <c r="T17" s="40"/>
      <c r="U17" s="40"/>
      <c r="V17" s="40"/>
      <c r="W17" s="40"/>
      <c r="X17" s="40"/>
      <c r="Y17" s="40"/>
      <c r="Z17" s="40"/>
    </row>
    <row r="18" spans="1:26" ht="15" thickBot="1" x14ac:dyDescent="0.35">
      <c r="A18" s="166" t="s">
        <v>122</v>
      </c>
      <c r="B18" s="174">
        <f>SUM(D18:M18)</f>
        <v>0</v>
      </c>
      <c r="C18" s="170"/>
      <c r="D18" s="129"/>
      <c r="E18" s="130"/>
      <c r="F18" s="130"/>
      <c r="G18" s="130"/>
      <c r="H18" s="130"/>
      <c r="I18" s="130"/>
      <c r="J18" s="130"/>
      <c r="K18" s="130"/>
      <c r="L18" s="130"/>
      <c r="M18" s="131"/>
      <c r="N18" s="40"/>
      <c r="O18" s="40"/>
      <c r="P18" s="40"/>
      <c r="Q18" s="40"/>
      <c r="R18" s="40"/>
      <c r="S18" s="40"/>
      <c r="T18" s="40"/>
      <c r="U18" s="40"/>
      <c r="V18" s="40"/>
      <c r="W18" s="40"/>
      <c r="X18" s="40"/>
      <c r="Y18" s="40"/>
      <c r="Z18" s="40"/>
    </row>
    <row r="19" spans="1:26" ht="15" thickBot="1" x14ac:dyDescent="0.35">
      <c r="A19" s="40"/>
      <c r="B19" s="173"/>
      <c r="C19" s="170"/>
      <c r="D19" s="129"/>
      <c r="E19" s="130"/>
      <c r="F19" s="130"/>
      <c r="G19" s="130"/>
      <c r="H19" s="130"/>
      <c r="I19" s="130"/>
      <c r="J19" s="130"/>
      <c r="K19" s="130"/>
      <c r="L19" s="130"/>
      <c r="M19" s="131"/>
      <c r="N19" s="40"/>
      <c r="O19" s="40"/>
      <c r="P19" s="40"/>
      <c r="Q19" s="40"/>
      <c r="R19" s="40"/>
      <c r="S19" s="40"/>
      <c r="T19" s="40"/>
      <c r="U19" s="40"/>
      <c r="V19" s="40"/>
      <c r="W19" s="40"/>
      <c r="X19" s="40"/>
      <c r="Y19" s="40"/>
      <c r="Z19" s="40"/>
    </row>
    <row r="20" spans="1:26" ht="15" thickBot="1" x14ac:dyDescent="0.35">
      <c r="A20" s="166" t="s">
        <v>123</v>
      </c>
      <c r="B20" s="174">
        <f>SUM(D20:M20)</f>
        <v>0</v>
      </c>
      <c r="C20" s="170"/>
      <c r="D20" s="129"/>
      <c r="E20" s="130"/>
      <c r="F20" s="130"/>
      <c r="G20" s="130"/>
      <c r="H20" s="130"/>
      <c r="I20" s="130"/>
      <c r="J20" s="130"/>
      <c r="K20" s="130"/>
      <c r="L20" s="130"/>
      <c r="M20" s="131"/>
      <c r="N20" s="40"/>
      <c r="O20" s="40"/>
      <c r="P20" s="40"/>
      <c r="Q20" s="40"/>
      <c r="R20" s="40"/>
      <c r="S20" s="40"/>
      <c r="T20" s="40"/>
      <c r="U20" s="40"/>
      <c r="V20" s="40"/>
      <c r="W20" s="40"/>
      <c r="X20" s="40"/>
      <c r="Y20" s="40"/>
      <c r="Z20" s="40"/>
    </row>
    <row r="21" spans="1:26" ht="15" thickBot="1" x14ac:dyDescent="0.35">
      <c r="A21" s="40"/>
      <c r="B21" s="173"/>
      <c r="C21" s="170"/>
      <c r="D21" s="129"/>
      <c r="E21" s="130"/>
      <c r="F21" s="130"/>
      <c r="G21" s="130"/>
      <c r="H21" s="130"/>
      <c r="I21" s="130"/>
      <c r="J21" s="130"/>
      <c r="K21" s="130"/>
      <c r="L21" s="130"/>
      <c r="M21" s="131"/>
      <c r="N21" s="40"/>
      <c r="O21" s="40"/>
      <c r="P21" s="40"/>
      <c r="Q21" s="40"/>
      <c r="R21" s="40"/>
      <c r="S21" s="40"/>
      <c r="T21" s="40"/>
      <c r="U21" s="40"/>
      <c r="V21" s="40"/>
      <c r="W21" s="40"/>
      <c r="X21" s="40"/>
      <c r="Y21" s="40"/>
      <c r="Z21" s="40"/>
    </row>
    <row r="22" spans="1:26" ht="15" thickBot="1" x14ac:dyDescent="0.35">
      <c r="A22" s="166" t="s">
        <v>124</v>
      </c>
      <c r="B22" s="175">
        <f>SUM(D22:M22)</f>
        <v>0</v>
      </c>
      <c r="C22" s="170"/>
      <c r="D22" s="132"/>
      <c r="E22" s="133"/>
      <c r="F22" s="134"/>
      <c r="G22" s="133"/>
      <c r="H22" s="133"/>
      <c r="I22" s="133"/>
      <c r="J22" s="133"/>
      <c r="K22" s="133"/>
      <c r="L22" s="133"/>
      <c r="M22" s="135"/>
      <c r="N22" s="40"/>
      <c r="O22" s="40"/>
      <c r="P22" s="40"/>
      <c r="Q22" s="40"/>
      <c r="R22" s="40"/>
      <c r="S22" s="40"/>
      <c r="T22" s="40"/>
      <c r="U22" s="40"/>
      <c r="V22" s="40"/>
      <c r="W22" s="40"/>
      <c r="X22" s="40"/>
      <c r="Y22" s="40"/>
      <c r="Z22" s="40"/>
    </row>
    <row r="23" spans="1:26" x14ac:dyDescent="0.3">
      <c r="A23" s="176" t="s">
        <v>140</v>
      </c>
      <c r="B23" s="40"/>
      <c r="C23" s="40"/>
      <c r="N23" s="40"/>
      <c r="O23" s="40"/>
      <c r="P23" s="40"/>
      <c r="Q23" s="40"/>
      <c r="R23" s="40"/>
      <c r="S23" s="40"/>
      <c r="T23" s="40"/>
      <c r="U23" s="40"/>
      <c r="V23" s="40"/>
      <c r="W23" s="40"/>
      <c r="X23" s="40"/>
      <c r="Y23" s="40"/>
      <c r="Z23" s="40"/>
    </row>
    <row r="24" spans="1:26" x14ac:dyDescent="0.3">
      <c r="A24" s="40"/>
      <c r="B24" s="40"/>
      <c r="C24" s="40"/>
      <c r="N24" s="40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</row>
    <row r="25" spans="1:26" x14ac:dyDescent="0.3">
      <c r="A25" s="177" t="s">
        <v>141</v>
      </c>
      <c r="B25" s="176" t="s">
        <v>142</v>
      </c>
      <c r="C25" s="40"/>
      <c r="N25" s="40"/>
      <c r="O25" s="40"/>
      <c r="P25" s="40"/>
      <c r="Q25" s="40"/>
      <c r="R25" s="40"/>
      <c r="S25" s="40"/>
      <c r="T25" s="40"/>
      <c r="U25" s="40"/>
      <c r="V25" s="40"/>
      <c r="W25" s="40"/>
      <c r="X25" s="40"/>
      <c r="Y25" s="40"/>
      <c r="Z25" s="40"/>
    </row>
    <row r="26" spans="1:26" x14ac:dyDescent="0.3">
      <c r="A26" s="40"/>
      <c r="B26" s="40"/>
      <c r="C26" s="40"/>
      <c r="N26" s="40"/>
      <c r="O26" s="40"/>
      <c r="P26" s="40"/>
      <c r="Q26" s="40"/>
      <c r="R26" s="40"/>
      <c r="S26" s="40"/>
      <c r="T26" s="40"/>
      <c r="U26" s="40"/>
      <c r="V26" s="40"/>
      <c r="W26" s="40"/>
      <c r="X26" s="40"/>
      <c r="Y26" s="40"/>
      <c r="Z26" s="40"/>
    </row>
    <row r="27" spans="1:26" x14ac:dyDescent="0.3">
      <c r="A27" s="40"/>
      <c r="B27" s="40"/>
      <c r="C27" s="40"/>
      <c r="N27" s="40"/>
      <c r="O27" s="40"/>
      <c r="P27" s="40"/>
      <c r="Q27" s="40"/>
      <c r="R27" s="40"/>
      <c r="S27" s="40"/>
      <c r="T27" s="40"/>
      <c r="U27" s="40"/>
      <c r="V27" s="40"/>
      <c r="W27" s="40"/>
      <c r="X27" s="40"/>
      <c r="Y27" s="40"/>
      <c r="Z27" s="40"/>
    </row>
    <row r="28" spans="1:26" x14ac:dyDescent="0.3">
      <c r="A28" s="40"/>
      <c r="B28" s="40"/>
      <c r="C28" s="40"/>
      <c r="N28" s="40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Z28" s="40"/>
    </row>
    <row r="29" spans="1:26" x14ac:dyDescent="0.3">
      <c r="A29" s="40"/>
      <c r="B29" s="40"/>
      <c r="C29" s="40"/>
      <c r="N29" s="40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Z29" s="40"/>
    </row>
    <row r="30" spans="1:26" x14ac:dyDescent="0.3">
      <c r="A30" s="40"/>
      <c r="B30" s="40"/>
      <c r="C30" s="40"/>
      <c r="N30" s="40"/>
      <c r="O30" s="40"/>
      <c r="P30" s="40"/>
      <c r="Q30" s="40"/>
      <c r="R30" s="40"/>
      <c r="S30" s="40"/>
      <c r="T30" s="40"/>
      <c r="U30" s="40"/>
      <c r="V30" s="40"/>
      <c r="W30" s="40"/>
      <c r="X30" s="40"/>
      <c r="Y30" s="40"/>
      <c r="Z30" s="40"/>
    </row>
    <row r="31" spans="1:26" x14ac:dyDescent="0.3">
      <c r="A31" s="40"/>
      <c r="B31" s="40"/>
      <c r="C31" s="40"/>
      <c r="N31" s="40"/>
      <c r="O31" s="40"/>
      <c r="P31" s="40"/>
      <c r="Q31" s="40"/>
      <c r="R31" s="40"/>
      <c r="S31" s="40"/>
      <c r="T31" s="40"/>
      <c r="U31" s="40"/>
      <c r="V31" s="40"/>
      <c r="W31" s="40"/>
      <c r="X31" s="40"/>
      <c r="Y31" s="40"/>
      <c r="Z31" s="40"/>
    </row>
    <row r="32" spans="1:26" x14ac:dyDescent="0.3">
      <c r="A32" s="40"/>
      <c r="B32" s="40"/>
      <c r="C32" s="40"/>
      <c r="N32" s="40"/>
      <c r="O32" s="40"/>
      <c r="P32" s="40"/>
      <c r="Q32" s="40"/>
      <c r="R32" s="40"/>
      <c r="S32" s="40"/>
      <c r="T32" s="40"/>
      <c r="U32" s="40"/>
      <c r="V32" s="40"/>
      <c r="W32" s="40"/>
      <c r="X32" s="40"/>
      <c r="Y32" s="40"/>
      <c r="Z32" s="40"/>
    </row>
    <row r="33" spans="1:26" x14ac:dyDescent="0.3">
      <c r="A33" s="40"/>
      <c r="B33" s="40"/>
      <c r="C33" s="40"/>
      <c r="N33" s="40"/>
      <c r="O33" s="40"/>
      <c r="P33" s="40"/>
      <c r="Q33" s="40"/>
      <c r="R33" s="40"/>
      <c r="S33" s="40"/>
      <c r="T33" s="40"/>
      <c r="U33" s="40"/>
      <c r="V33" s="40"/>
      <c r="W33" s="40"/>
      <c r="X33" s="40"/>
      <c r="Y33" s="40"/>
      <c r="Z33" s="40"/>
    </row>
    <row r="34" spans="1:26" x14ac:dyDescent="0.3">
      <c r="A34" s="40"/>
      <c r="B34" s="40"/>
      <c r="C34" s="40"/>
      <c r="N34" s="40"/>
      <c r="O34" s="40"/>
      <c r="P34" s="40"/>
      <c r="Q34" s="40"/>
      <c r="R34" s="40"/>
      <c r="S34" s="40"/>
      <c r="T34" s="40"/>
      <c r="U34" s="40"/>
      <c r="V34" s="40"/>
      <c r="W34" s="40"/>
      <c r="X34" s="40"/>
      <c r="Y34" s="40"/>
      <c r="Z34" s="40"/>
    </row>
    <row r="35" spans="1:26" x14ac:dyDescent="0.3">
      <c r="A35" s="40"/>
      <c r="B35" s="40"/>
      <c r="C35" s="40"/>
      <c r="N35" s="40"/>
      <c r="O35" s="40"/>
      <c r="P35" s="40"/>
      <c r="Q35" s="40"/>
      <c r="R35" s="40"/>
      <c r="S35" s="40"/>
      <c r="T35" s="40"/>
      <c r="U35" s="40"/>
      <c r="V35" s="40"/>
      <c r="W35" s="40"/>
      <c r="X35" s="40"/>
      <c r="Y35" s="40"/>
      <c r="Z35" s="40"/>
    </row>
    <row r="36" spans="1:26" x14ac:dyDescent="0.3">
      <c r="A36" s="40"/>
      <c r="B36" s="40"/>
      <c r="C36" s="40"/>
      <c r="N36" s="40"/>
      <c r="O36" s="40"/>
      <c r="P36" s="40"/>
      <c r="Q36" s="40"/>
      <c r="R36" s="40"/>
      <c r="S36" s="40"/>
      <c r="T36" s="40"/>
      <c r="U36" s="40"/>
      <c r="V36" s="40"/>
      <c r="W36" s="40"/>
      <c r="X36" s="40"/>
      <c r="Y36" s="40"/>
      <c r="Z36" s="40"/>
    </row>
    <row r="37" spans="1:26" x14ac:dyDescent="0.3">
      <c r="A37" s="40"/>
      <c r="B37" s="40"/>
      <c r="C37" s="40"/>
      <c r="N37" s="40"/>
      <c r="O37" s="40"/>
      <c r="P37" s="40"/>
      <c r="Q37" s="40"/>
      <c r="R37" s="40"/>
      <c r="S37" s="40"/>
      <c r="T37" s="40"/>
      <c r="U37" s="40"/>
      <c r="V37" s="40"/>
      <c r="W37" s="40"/>
      <c r="X37" s="40"/>
      <c r="Y37" s="40"/>
      <c r="Z37" s="40"/>
    </row>
    <row r="38" spans="1:26" x14ac:dyDescent="0.3">
      <c r="A38" s="40"/>
      <c r="B38" s="40"/>
      <c r="C38" s="40"/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40"/>
      <c r="Y38" s="40"/>
      <c r="Z38" s="40"/>
    </row>
    <row r="39" spans="1:26" x14ac:dyDescent="0.3">
      <c r="A39" s="40"/>
      <c r="B39" s="40"/>
      <c r="C39" s="40"/>
      <c r="N39" s="40"/>
      <c r="O39" s="40"/>
      <c r="P39" s="40"/>
      <c r="Q39" s="40"/>
      <c r="R39" s="40"/>
      <c r="S39" s="40"/>
      <c r="T39" s="40"/>
      <c r="U39" s="40"/>
      <c r="V39" s="40"/>
      <c r="W39" s="40"/>
      <c r="X39" s="40"/>
      <c r="Y39" s="40"/>
      <c r="Z39" s="40"/>
    </row>
    <row r="40" spans="1:26" x14ac:dyDescent="0.3">
      <c r="A40" s="40"/>
      <c r="B40" s="40"/>
      <c r="C40" s="40"/>
      <c r="N40" s="40"/>
      <c r="O40" s="40"/>
      <c r="P40" s="40"/>
      <c r="Q40" s="40"/>
      <c r="R40" s="40"/>
      <c r="S40" s="40"/>
      <c r="T40" s="40"/>
      <c r="U40" s="40"/>
      <c r="V40" s="40"/>
      <c r="W40" s="40"/>
      <c r="X40" s="40"/>
      <c r="Y40" s="40"/>
      <c r="Z40" s="40"/>
    </row>
  </sheetData>
  <sheetProtection sheet="1" objects="1" scenarios="1"/>
  <protectedRanges>
    <protectedRange sqref="D7:M22" name="Plage1"/>
  </protectedRanges>
  <conditionalFormatting sqref="A7:A13 A15:A16">
    <cfRule type="cellIs" dxfId="23" priority="3" operator="equal">
      <formula>"GB"</formula>
    </cfRule>
  </conditionalFormatting>
  <conditionalFormatting sqref="A14">
    <cfRule type="cellIs" dxfId="22" priority="2" operator="equal">
      <formula>"GB"</formula>
    </cfRule>
  </conditionalFormatting>
  <conditionalFormatting sqref="B7:B22">
    <cfRule type="cellIs" dxfId="21" priority="1" operator="equal">
      <formula>0</formula>
    </cfRule>
  </conditionalFormatting>
  <hyperlinks>
    <hyperlink ref="F1" location="'SYNTHESE PREVI'!A1" display="RETOUR SYNTHESE" xr:uid="{B8238F34-87B3-4942-98BD-3D15D824536A}"/>
  </hyperlinks>
  <pageMargins left="0.7" right="0.7" top="0.75" bottom="0.75" header="0.3" footer="0.3"/>
  <pageSetup paperSize="9" orientation="portrait" r:id="rId1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B7F962-3663-4EA1-BE6B-7FB3E8DEF1B6}">
  <sheetPr codeName="Feuil37"/>
  <dimension ref="A1:Z40"/>
  <sheetViews>
    <sheetView zoomScale="90" zoomScaleNormal="90" workbookViewId="0">
      <selection activeCell="C27" sqref="C27"/>
    </sheetView>
  </sheetViews>
  <sheetFormatPr baseColWidth="10" defaultColWidth="11.44140625" defaultRowHeight="14.4" x14ac:dyDescent="0.3"/>
  <cols>
    <col min="1" max="1" width="19.44140625" style="34" customWidth="1"/>
    <col min="2" max="2" width="14" style="34" customWidth="1"/>
    <col min="3" max="3" width="11.44140625" style="34"/>
    <col min="4" max="13" width="12.109375" style="34" customWidth="1"/>
    <col min="14" max="16384" width="11.44140625" style="34"/>
  </cols>
  <sheetData>
    <row r="1" spans="1:26" ht="15" thickBot="1" x14ac:dyDescent="0.35">
      <c r="A1" s="162" t="s">
        <v>127</v>
      </c>
      <c r="B1" s="39" t="str">
        <f ca="1">INDEX(ANALYTIQUES!A2:C56,MATCH(B3,ANALYTIQUES!A2:A56,0),2)</f>
        <v>SENANCOLE</v>
      </c>
      <c r="C1" s="40"/>
      <c r="D1" s="33" t="s">
        <v>128</v>
      </c>
      <c r="E1" s="34">
        <f ca="1">INDEX(ANALYTIQUES!A3:D56,MATCH(B3,ANALYTIQUES!A3:A56,0),4)</f>
        <v>0</v>
      </c>
      <c r="F1" s="125" t="s">
        <v>129</v>
      </c>
      <c r="N1" s="40"/>
      <c r="O1" s="40"/>
      <c r="P1" s="40"/>
      <c r="Q1" s="40"/>
      <c r="R1" s="40"/>
      <c r="S1" s="40"/>
      <c r="T1" s="40"/>
      <c r="U1" s="40"/>
      <c r="V1" s="40"/>
      <c r="W1" s="40"/>
      <c r="X1" s="40"/>
      <c r="Y1" s="40"/>
      <c r="Z1" s="40"/>
    </row>
    <row r="2" spans="1:26" ht="15" thickBot="1" x14ac:dyDescent="0.35">
      <c r="A2" s="162" t="s">
        <v>130</v>
      </c>
      <c r="B2" s="163">
        <f>'SYNTHESE PREVI'!D1</f>
        <v>2023</v>
      </c>
      <c r="C2" s="40"/>
      <c r="D2" s="34" t="s">
        <v>131</v>
      </c>
      <c r="N2" s="40"/>
      <c r="O2" s="40"/>
      <c r="P2" s="40"/>
      <c r="Q2" s="40"/>
      <c r="R2" s="40"/>
      <c r="S2" s="40"/>
      <c r="T2" s="40"/>
      <c r="U2" s="40"/>
      <c r="V2" s="40"/>
      <c r="W2" s="40"/>
      <c r="X2" s="40"/>
      <c r="Y2" s="40"/>
      <c r="Z2" s="40"/>
    </row>
    <row r="3" spans="1:26" ht="15" thickBot="1" x14ac:dyDescent="0.35">
      <c r="A3" s="162" t="s">
        <v>132</v>
      </c>
      <c r="B3" s="164" t="str">
        <f ca="1">RIGHT(CELL("filename",A1),LEN(CELL("filename",A1))-SEARCH("]",CELL("filename",A1)))</f>
        <v>9284SE</v>
      </c>
      <c r="C3" s="40"/>
      <c r="N3" s="40"/>
      <c r="O3" s="40"/>
      <c r="P3" s="40"/>
      <c r="Q3" s="40"/>
      <c r="R3" s="40"/>
      <c r="S3" s="40"/>
      <c r="T3" s="40"/>
      <c r="U3" s="40"/>
      <c r="V3" s="40"/>
      <c r="W3" s="40"/>
      <c r="X3" s="40"/>
      <c r="Y3" s="40"/>
      <c r="Z3" s="40"/>
    </row>
    <row r="4" spans="1:26" ht="15" thickBot="1" x14ac:dyDescent="0.35">
      <c r="A4" s="162" t="s">
        <v>133</v>
      </c>
      <c r="B4" s="165" t="str">
        <f ca="1">INDEX(ANALYTIQUES!A3:C56,MATCH(B3,ANALYTIQUES!A3:A56,0),3)</f>
        <v>à modifier dans "ANALYTIQUES"</v>
      </c>
      <c r="C4" s="40"/>
      <c r="N4" s="40"/>
      <c r="O4" s="40"/>
      <c r="P4" s="40"/>
      <c r="Q4" s="40"/>
      <c r="R4" s="40"/>
      <c r="S4" s="40"/>
      <c r="T4" s="40"/>
      <c r="U4" s="40"/>
      <c r="V4" s="40"/>
      <c r="W4" s="40"/>
      <c r="X4" s="40"/>
      <c r="Y4" s="40"/>
      <c r="Z4" s="40"/>
    </row>
    <row r="5" spans="1:26" ht="15" thickBot="1" x14ac:dyDescent="0.35">
      <c r="A5" s="40"/>
      <c r="B5" s="40"/>
      <c r="C5" s="40"/>
      <c r="N5" s="40"/>
      <c r="O5" s="40"/>
      <c r="P5" s="40"/>
      <c r="Q5" s="40"/>
      <c r="R5" s="40"/>
      <c r="S5" s="40"/>
      <c r="T5" s="40"/>
      <c r="U5" s="40"/>
      <c r="V5" s="40"/>
      <c r="W5" s="40"/>
      <c r="X5" s="40"/>
      <c r="Y5" s="40"/>
      <c r="Z5" s="40"/>
    </row>
    <row r="6" spans="1:26" ht="32.4" customHeight="1" thickBot="1" x14ac:dyDescent="0.35">
      <c r="A6" s="166" t="s">
        <v>134</v>
      </c>
      <c r="B6" s="167" t="s">
        <v>147</v>
      </c>
      <c r="C6" s="40"/>
      <c r="D6" s="126" t="s">
        <v>87</v>
      </c>
      <c r="E6" s="127" t="s">
        <v>88</v>
      </c>
      <c r="F6" s="127" t="s">
        <v>89</v>
      </c>
      <c r="G6" s="127" t="s">
        <v>136</v>
      </c>
      <c r="H6" s="127" t="s">
        <v>137</v>
      </c>
      <c r="I6" s="127" t="s">
        <v>92</v>
      </c>
      <c r="J6" s="127" t="s">
        <v>93</v>
      </c>
      <c r="K6" s="127" t="s">
        <v>94</v>
      </c>
      <c r="L6" s="128" t="s">
        <v>95</v>
      </c>
      <c r="M6" s="128" t="s">
        <v>96</v>
      </c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</row>
    <row r="7" spans="1:26" x14ac:dyDescent="0.3">
      <c r="A7" s="168" t="s">
        <v>112</v>
      </c>
      <c r="B7" s="169">
        <f>SUM(D7:M7)</f>
        <v>0</v>
      </c>
      <c r="C7" s="170"/>
      <c r="D7" s="129"/>
      <c r="E7" s="130"/>
      <c r="F7" s="130"/>
      <c r="G7" s="130"/>
      <c r="H7" s="130"/>
      <c r="I7" s="130"/>
      <c r="J7" s="130"/>
      <c r="K7" s="130"/>
      <c r="L7" s="130"/>
      <c r="M7" s="131"/>
      <c r="N7" s="40"/>
      <c r="O7" s="40"/>
      <c r="P7" s="40"/>
      <c r="Q7" s="40"/>
      <c r="R7" s="40"/>
      <c r="S7" s="40"/>
      <c r="T7" s="40"/>
      <c r="U7" s="40"/>
      <c r="V7" s="40"/>
      <c r="W7" s="40"/>
      <c r="X7" s="40"/>
      <c r="Y7" s="40"/>
      <c r="Z7" s="40"/>
    </row>
    <row r="8" spans="1:26" x14ac:dyDescent="0.3">
      <c r="A8" s="168" t="s">
        <v>113</v>
      </c>
      <c r="B8" s="169">
        <f t="shared" ref="B8:B16" si="0">SUM(D8:M8)</f>
        <v>0</v>
      </c>
      <c r="C8" s="170"/>
      <c r="D8" s="129"/>
      <c r="E8" s="130"/>
      <c r="F8" s="130"/>
      <c r="G8" s="130"/>
      <c r="H8" s="130"/>
      <c r="I8" s="130"/>
      <c r="J8" s="130"/>
      <c r="K8" s="130"/>
      <c r="L8" s="130"/>
      <c r="M8" s="131"/>
      <c r="N8" s="40"/>
      <c r="O8" s="40"/>
      <c r="P8" s="40"/>
      <c r="Q8" s="40"/>
      <c r="R8" s="40"/>
      <c r="S8" s="40"/>
      <c r="T8" s="40"/>
      <c r="U8" s="40"/>
      <c r="V8" s="40"/>
      <c r="W8" s="40"/>
      <c r="X8" s="40"/>
      <c r="Y8" s="40"/>
      <c r="Z8" s="40"/>
    </row>
    <row r="9" spans="1:26" x14ac:dyDescent="0.3">
      <c r="A9" s="168" t="s">
        <v>114</v>
      </c>
      <c r="B9" s="169">
        <f t="shared" si="0"/>
        <v>0</v>
      </c>
      <c r="C9" s="170"/>
      <c r="D9" s="129"/>
      <c r="E9" s="130"/>
      <c r="F9" s="130"/>
      <c r="G9" s="130"/>
      <c r="H9" s="130"/>
      <c r="I9" s="130"/>
      <c r="J9" s="130"/>
      <c r="K9" s="130"/>
      <c r="L9" s="130"/>
      <c r="M9" s="131"/>
      <c r="N9" s="40"/>
      <c r="O9" s="40"/>
      <c r="P9" s="40"/>
      <c r="Q9" s="40"/>
      <c r="R9" s="40"/>
      <c r="S9" s="40"/>
      <c r="T9" s="40"/>
      <c r="U9" s="40"/>
      <c r="V9" s="40"/>
      <c r="W9" s="40"/>
      <c r="X9" s="40"/>
      <c r="Y9" s="40"/>
      <c r="Z9" s="40"/>
    </row>
    <row r="10" spans="1:26" x14ac:dyDescent="0.3">
      <c r="A10" s="168" t="s">
        <v>115</v>
      </c>
      <c r="B10" s="169">
        <f t="shared" si="0"/>
        <v>0</v>
      </c>
      <c r="C10" s="170"/>
      <c r="D10" s="129"/>
      <c r="E10" s="130"/>
      <c r="F10" s="130"/>
      <c r="G10" s="130"/>
      <c r="H10" s="130"/>
      <c r="I10" s="130"/>
      <c r="J10" s="130"/>
      <c r="K10" s="130"/>
      <c r="L10" s="130"/>
      <c r="M10" s="131"/>
      <c r="N10" s="40"/>
      <c r="O10" s="40"/>
      <c r="P10" s="40"/>
      <c r="Q10" s="40"/>
      <c r="R10" s="40"/>
      <c r="S10" s="40"/>
      <c r="T10" s="40"/>
      <c r="U10" s="40"/>
      <c r="V10" s="40"/>
      <c r="W10" s="40"/>
      <c r="X10" s="40"/>
      <c r="Y10" s="40"/>
      <c r="Z10" s="40"/>
    </row>
    <row r="11" spans="1:26" x14ac:dyDescent="0.3">
      <c r="A11" s="168" t="s">
        <v>116</v>
      </c>
      <c r="B11" s="169">
        <f t="shared" si="0"/>
        <v>0</v>
      </c>
      <c r="C11" s="170"/>
      <c r="D11" s="129"/>
      <c r="E11" s="130"/>
      <c r="F11" s="130"/>
      <c r="G11" s="130"/>
      <c r="H11" s="130"/>
      <c r="I11" s="130"/>
      <c r="J11" s="130"/>
      <c r="K11" s="130"/>
      <c r="L11" s="130"/>
      <c r="M11" s="131"/>
      <c r="N11" s="40"/>
      <c r="O11" s="40"/>
      <c r="P11" s="40"/>
      <c r="Q11" s="40"/>
      <c r="R11" s="40"/>
      <c r="S11" s="40"/>
      <c r="T11" s="40"/>
      <c r="U11" s="40"/>
      <c r="V11" s="40"/>
      <c r="W11" s="40"/>
      <c r="X11" s="40"/>
      <c r="Y11" s="40"/>
      <c r="Z11" s="40"/>
    </row>
    <row r="12" spans="1:26" x14ac:dyDescent="0.3">
      <c r="A12" s="168" t="s">
        <v>117</v>
      </c>
      <c r="B12" s="169">
        <f t="shared" si="0"/>
        <v>0</v>
      </c>
      <c r="C12" s="170"/>
      <c r="D12" s="129"/>
      <c r="E12" s="130"/>
      <c r="F12" s="130"/>
      <c r="G12" s="130"/>
      <c r="H12" s="130"/>
      <c r="I12" s="130"/>
      <c r="J12" s="130"/>
      <c r="K12" s="130"/>
      <c r="L12" s="130"/>
      <c r="M12" s="131"/>
      <c r="N12" s="40"/>
      <c r="O12" s="40"/>
      <c r="P12" s="40"/>
      <c r="Q12" s="40"/>
      <c r="R12" s="40"/>
      <c r="S12" s="40"/>
      <c r="T12" s="40"/>
      <c r="U12" s="40"/>
      <c r="V12" s="40"/>
      <c r="W12" s="40"/>
      <c r="X12" s="40"/>
      <c r="Y12" s="40"/>
      <c r="Z12" s="40"/>
    </row>
    <row r="13" spans="1:26" x14ac:dyDescent="0.3">
      <c r="A13" s="168" t="s">
        <v>118</v>
      </c>
      <c r="B13" s="169">
        <f t="shared" si="0"/>
        <v>0</v>
      </c>
      <c r="C13" s="170"/>
      <c r="D13" s="129"/>
      <c r="E13" s="130"/>
      <c r="F13" s="130"/>
      <c r="G13" s="130"/>
      <c r="H13" s="130"/>
      <c r="I13" s="130"/>
      <c r="J13" s="130"/>
      <c r="K13" s="130"/>
      <c r="L13" s="130"/>
      <c r="M13" s="131"/>
      <c r="N13" s="40"/>
      <c r="O13" s="40"/>
      <c r="P13" s="40"/>
      <c r="Q13" s="40"/>
      <c r="R13" s="40"/>
      <c r="S13" s="40"/>
      <c r="T13" s="40"/>
      <c r="U13" s="40"/>
      <c r="V13" s="40"/>
      <c r="W13" s="40"/>
      <c r="X13" s="40"/>
      <c r="Y13" s="40"/>
      <c r="Z13" s="40"/>
    </row>
    <row r="14" spans="1:26" x14ac:dyDescent="0.3">
      <c r="A14" s="168" t="s">
        <v>138</v>
      </c>
      <c r="B14" s="169">
        <f t="shared" si="0"/>
        <v>0</v>
      </c>
      <c r="C14" s="170"/>
      <c r="D14" s="129"/>
      <c r="E14" s="130"/>
      <c r="F14" s="130"/>
      <c r="G14" s="130"/>
      <c r="H14" s="130"/>
      <c r="I14" s="130"/>
      <c r="J14" s="130"/>
      <c r="K14" s="130"/>
      <c r="L14" s="130"/>
      <c r="M14" s="131"/>
      <c r="N14" s="40"/>
      <c r="O14" s="40"/>
      <c r="P14" s="40"/>
      <c r="Q14" s="40"/>
      <c r="R14" s="40"/>
      <c r="S14" s="40"/>
      <c r="T14" s="40"/>
      <c r="U14" s="40"/>
      <c r="V14" s="40"/>
      <c r="W14" s="40"/>
      <c r="X14" s="40"/>
      <c r="Y14" s="40"/>
      <c r="Z14" s="40"/>
    </row>
    <row r="15" spans="1:26" x14ac:dyDescent="0.3">
      <c r="A15" s="168" t="s">
        <v>120</v>
      </c>
      <c r="B15" s="169">
        <f t="shared" si="0"/>
        <v>0</v>
      </c>
      <c r="C15" s="170"/>
      <c r="D15" s="129"/>
      <c r="E15" s="130"/>
      <c r="F15" s="130"/>
      <c r="G15" s="130"/>
      <c r="H15" s="130"/>
      <c r="I15" s="130"/>
      <c r="J15" s="130"/>
      <c r="K15" s="130"/>
      <c r="L15" s="130"/>
      <c r="M15" s="131"/>
      <c r="N15" s="40"/>
      <c r="O15" s="40"/>
      <c r="P15" s="40"/>
      <c r="Q15" s="40"/>
      <c r="R15" s="40"/>
      <c r="S15" s="40"/>
      <c r="T15" s="40"/>
      <c r="U15" s="40"/>
      <c r="V15" s="40"/>
      <c r="W15" s="40"/>
      <c r="X15" s="40"/>
      <c r="Y15" s="40"/>
      <c r="Z15" s="40"/>
    </row>
    <row r="16" spans="1:26" ht="15" thickBot="1" x14ac:dyDescent="0.35">
      <c r="A16" s="171" t="s">
        <v>139</v>
      </c>
      <c r="B16" s="172">
        <f t="shared" si="0"/>
        <v>0</v>
      </c>
      <c r="C16" s="170"/>
      <c r="D16" s="129"/>
      <c r="E16" s="130"/>
      <c r="F16" s="130"/>
      <c r="G16" s="130"/>
      <c r="H16" s="130"/>
      <c r="I16" s="130"/>
      <c r="J16" s="130"/>
      <c r="K16" s="130"/>
      <c r="L16" s="130"/>
      <c r="M16" s="131"/>
      <c r="N16" s="40"/>
      <c r="O16" s="40"/>
      <c r="P16" s="40"/>
      <c r="Q16" s="40"/>
      <c r="R16" s="40"/>
      <c r="S16" s="40"/>
      <c r="T16" s="40"/>
      <c r="U16" s="40"/>
      <c r="V16" s="40"/>
      <c r="W16" s="40"/>
      <c r="X16" s="40"/>
      <c r="Y16" s="40"/>
      <c r="Z16" s="40"/>
    </row>
    <row r="17" spans="1:26" ht="15" thickBot="1" x14ac:dyDescent="0.35">
      <c r="A17" s="40"/>
      <c r="B17" s="173"/>
      <c r="C17" s="170"/>
      <c r="D17" s="129"/>
      <c r="E17" s="130"/>
      <c r="F17" s="130"/>
      <c r="G17" s="130"/>
      <c r="H17" s="130"/>
      <c r="I17" s="130"/>
      <c r="J17" s="130"/>
      <c r="K17" s="130"/>
      <c r="L17" s="130"/>
      <c r="M17" s="131"/>
      <c r="N17" s="40"/>
      <c r="O17" s="40"/>
      <c r="P17" s="40"/>
      <c r="Q17" s="40"/>
      <c r="R17" s="40"/>
      <c r="S17" s="40"/>
      <c r="T17" s="40"/>
      <c r="U17" s="40"/>
      <c r="V17" s="40"/>
      <c r="W17" s="40"/>
      <c r="X17" s="40"/>
      <c r="Y17" s="40"/>
      <c r="Z17" s="40"/>
    </row>
    <row r="18" spans="1:26" ht="15" thickBot="1" x14ac:dyDescent="0.35">
      <c r="A18" s="166" t="s">
        <v>122</v>
      </c>
      <c r="B18" s="174">
        <f>SUM(D18:M18)</f>
        <v>0</v>
      </c>
      <c r="C18" s="170"/>
      <c r="D18" s="129"/>
      <c r="E18" s="130"/>
      <c r="F18" s="130"/>
      <c r="G18" s="130"/>
      <c r="H18" s="130"/>
      <c r="I18" s="130"/>
      <c r="J18" s="130"/>
      <c r="K18" s="130"/>
      <c r="L18" s="130"/>
      <c r="M18" s="131"/>
      <c r="N18" s="40"/>
      <c r="O18" s="40"/>
      <c r="P18" s="40"/>
      <c r="Q18" s="40"/>
      <c r="R18" s="40"/>
      <c r="S18" s="40"/>
      <c r="T18" s="40"/>
      <c r="U18" s="40"/>
      <c r="V18" s="40"/>
      <c r="W18" s="40"/>
      <c r="X18" s="40"/>
      <c r="Y18" s="40"/>
      <c r="Z18" s="40"/>
    </row>
    <row r="19" spans="1:26" ht="15" thickBot="1" x14ac:dyDescent="0.35">
      <c r="A19" s="40"/>
      <c r="B19" s="173"/>
      <c r="C19" s="170"/>
      <c r="D19" s="129"/>
      <c r="E19" s="130"/>
      <c r="F19" s="130"/>
      <c r="G19" s="130"/>
      <c r="H19" s="130"/>
      <c r="I19" s="130"/>
      <c r="J19" s="130"/>
      <c r="K19" s="130"/>
      <c r="L19" s="130"/>
      <c r="M19" s="131"/>
      <c r="N19" s="40"/>
      <c r="O19" s="40"/>
      <c r="P19" s="40"/>
      <c r="Q19" s="40"/>
      <c r="R19" s="40"/>
      <c r="S19" s="40"/>
      <c r="T19" s="40"/>
      <c r="U19" s="40"/>
      <c r="V19" s="40"/>
      <c r="W19" s="40"/>
      <c r="X19" s="40"/>
      <c r="Y19" s="40"/>
      <c r="Z19" s="40"/>
    </row>
    <row r="20" spans="1:26" ht="15" thickBot="1" x14ac:dyDescent="0.35">
      <c r="A20" s="166" t="s">
        <v>123</v>
      </c>
      <c r="B20" s="174">
        <f>SUM(D20:M20)</f>
        <v>0</v>
      </c>
      <c r="C20" s="170"/>
      <c r="D20" s="129"/>
      <c r="E20" s="130"/>
      <c r="F20" s="130"/>
      <c r="G20" s="130"/>
      <c r="H20" s="130"/>
      <c r="I20" s="130"/>
      <c r="J20" s="130"/>
      <c r="K20" s="130"/>
      <c r="L20" s="130"/>
      <c r="M20" s="131"/>
      <c r="N20" s="40"/>
      <c r="O20" s="40"/>
      <c r="P20" s="40"/>
      <c r="Q20" s="40"/>
      <c r="R20" s="40"/>
      <c r="S20" s="40"/>
      <c r="T20" s="40"/>
      <c r="U20" s="40"/>
      <c r="V20" s="40"/>
      <c r="W20" s="40"/>
      <c r="X20" s="40"/>
      <c r="Y20" s="40"/>
      <c r="Z20" s="40"/>
    </row>
    <row r="21" spans="1:26" ht="15" thickBot="1" x14ac:dyDescent="0.35">
      <c r="A21" s="40"/>
      <c r="B21" s="173"/>
      <c r="C21" s="170"/>
      <c r="D21" s="129"/>
      <c r="E21" s="130"/>
      <c r="F21" s="130"/>
      <c r="G21" s="130"/>
      <c r="H21" s="130"/>
      <c r="I21" s="130"/>
      <c r="J21" s="130"/>
      <c r="K21" s="130"/>
      <c r="L21" s="130"/>
      <c r="M21" s="131"/>
      <c r="N21" s="40"/>
      <c r="O21" s="40"/>
      <c r="P21" s="40"/>
      <c r="Q21" s="40"/>
      <c r="R21" s="40"/>
      <c r="S21" s="40"/>
      <c r="T21" s="40"/>
      <c r="U21" s="40"/>
      <c r="V21" s="40"/>
      <c r="W21" s="40"/>
      <c r="X21" s="40"/>
      <c r="Y21" s="40"/>
      <c r="Z21" s="40"/>
    </row>
    <row r="22" spans="1:26" ht="15" thickBot="1" x14ac:dyDescent="0.35">
      <c r="A22" s="166" t="s">
        <v>124</v>
      </c>
      <c r="B22" s="175">
        <f>SUM(D22:M22)</f>
        <v>0</v>
      </c>
      <c r="C22" s="170"/>
      <c r="D22" s="132"/>
      <c r="E22" s="133"/>
      <c r="F22" s="134"/>
      <c r="G22" s="133"/>
      <c r="H22" s="133"/>
      <c r="I22" s="133"/>
      <c r="J22" s="133"/>
      <c r="K22" s="133"/>
      <c r="L22" s="133"/>
      <c r="M22" s="135"/>
      <c r="N22" s="40"/>
      <c r="O22" s="40"/>
      <c r="P22" s="40"/>
      <c r="Q22" s="40"/>
      <c r="R22" s="40"/>
      <c r="S22" s="40"/>
      <c r="T22" s="40"/>
      <c r="U22" s="40"/>
      <c r="V22" s="40"/>
      <c r="W22" s="40"/>
      <c r="X22" s="40"/>
      <c r="Y22" s="40"/>
      <c r="Z22" s="40"/>
    </row>
    <row r="23" spans="1:26" x14ac:dyDescent="0.3">
      <c r="A23" s="176" t="s">
        <v>140</v>
      </c>
      <c r="B23" s="40"/>
      <c r="C23" s="40"/>
      <c r="N23" s="40"/>
      <c r="O23" s="40"/>
      <c r="P23" s="40"/>
      <c r="Q23" s="40"/>
      <c r="R23" s="40"/>
      <c r="S23" s="40"/>
      <c r="T23" s="40"/>
      <c r="U23" s="40"/>
      <c r="V23" s="40"/>
      <c r="W23" s="40"/>
      <c r="X23" s="40"/>
      <c r="Y23" s="40"/>
      <c r="Z23" s="40"/>
    </row>
    <row r="24" spans="1:26" x14ac:dyDescent="0.3">
      <c r="A24" s="40"/>
      <c r="B24" s="40"/>
      <c r="C24" s="40"/>
      <c r="N24" s="40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</row>
    <row r="25" spans="1:26" x14ac:dyDescent="0.3">
      <c r="A25" s="177" t="s">
        <v>141</v>
      </c>
      <c r="B25" s="176" t="s">
        <v>142</v>
      </c>
      <c r="C25" s="40"/>
      <c r="N25" s="40"/>
      <c r="O25" s="40"/>
      <c r="P25" s="40"/>
      <c r="Q25" s="40"/>
      <c r="R25" s="40"/>
      <c r="S25" s="40"/>
      <c r="T25" s="40"/>
      <c r="U25" s="40"/>
      <c r="V25" s="40"/>
      <c r="W25" s="40"/>
      <c r="X25" s="40"/>
      <c r="Y25" s="40"/>
      <c r="Z25" s="40"/>
    </row>
    <row r="26" spans="1:26" x14ac:dyDescent="0.3">
      <c r="A26" s="40"/>
      <c r="B26" s="40"/>
      <c r="C26" s="40"/>
      <c r="N26" s="40"/>
      <c r="O26" s="40"/>
      <c r="P26" s="40"/>
      <c r="Q26" s="40"/>
      <c r="R26" s="40"/>
      <c r="S26" s="40"/>
      <c r="T26" s="40"/>
      <c r="U26" s="40"/>
      <c r="V26" s="40"/>
      <c r="W26" s="40"/>
      <c r="X26" s="40"/>
      <c r="Y26" s="40"/>
      <c r="Z26" s="40"/>
    </row>
    <row r="27" spans="1:26" x14ac:dyDescent="0.3">
      <c r="A27" s="40"/>
      <c r="B27" s="40"/>
      <c r="C27" s="40"/>
      <c r="N27" s="40"/>
      <c r="O27" s="40"/>
      <c r="P27" s="40"/>
      <c r="Q27" s="40"/>
      <c r="R27" s="40"/>
      <c r="S27" s="40"/>
      <c r="T27" s="40"/>
      <c r="U27" s="40"/>
      <c r="V27" s="40"/>
      <c r="W27" s="40"/>
      <c r="X27" s="40"/>
      <c r="Y27" s="40"/>
      <c r="Z27" s="40"/>
    </row>
    <row r="28" spans="1:26" x14ac:dyDescent="0.3">
      <c r="A28" s="40"/>
      <c r="B28" s="40"/>
      <c r="C28" s="40"/>
      <c r="N28" s="40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Z28" s="40"/>
    </row>
    <row r="29" spans="1:26" x14ac:dyDescent="0.3">
      <c r="A29" s="40"/>
      <c r="B29" s="40"/>
      <c r="C29" s="40"/>
      <c r="N29" s="40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Z29" s="40"/>
    </row>
    <row r="30" spans="1:26" x14ac:dyDescent="0.3">
      <c r="A30" s="40"/>
      <c r="B30" s="40"/>
      <c r="C30" s="40"/>
      <c r="N30" s="40"/>
      <c r="O30" s="40"/>
      <c r="P30" s="40"/>
      <c r="Q30" s="40"/>
      <c r="R30" s="40"/>
      <c r="S30" s="40"/>
      <c r="T30" s="40"/>
      <c r="U30" s="40"/>
      <c r="V30" s="40"/>
      <c r="W30" s="40"/>
      <c r="X30" s="40"/>
      <c r="Y30" s="40"/>
      <c r="Z30" s="40"/>
    </row>
    <row r="31" spans="1:26" x14ac:dyDescent="0.3">
      <c r="A31" s="40"/>
      <c r="B31" s="40"/>
      <c r="C31" s="40"/>
      <c r="N31" s="40"/>
      <c r="O31" s="40"/>
      <c r="P31" s="40"/>
      <c r="Q31" s="40"/>
      <c r="R31" s="40"/>
      <c r="S31" s="40"/>
      <c r="T31" s="40"/>
      <c r="U31" s="40"/>
      <c r="V31" s="40"/>
      <c r="W31" s="40"/>
      <c r="X31" s="40"/>
      <c r="Y31" s="40"/>
      <c r="Z31" s="40"/>
    </row>
    <row r="32" spans="1:26" x14ac:dyDescent="0.3">
      <c r="A32" s="40"/>
      <c r="B32" s="40"/>
      <c r="C32" s="40"/>
      <c r="N32" s="40"/>
      <c r="O32" s="40"/>
      <c r="P32" s="40"/>
      <c r="Q32" s="40"/>
      <c r="R32" s="40"/>
      <c r="S32" s="40"/>
      <c r="T32" s="40"/>
      <c r="U32" s="40"/>
      <c r="V32" s="40"/>
      <c r="W32" s="40"/>
      <c r="X32" s="40"/>
      <c r="Y32" s="40"/>
      <c r="Z32" s="40"/>
    </row>
    <row r="33" spans="1:26" x14ac:dyDescent="0.3">
      <c r="A33" s="40"/>
      <c r="B33" s="40"/>
      <c r="C33" s="40"/>
      <c r="N33" s="40"/>
      <c r="O33" s="40"/>
      <c r="P33" s="40"/>
      <c r="Q33" s="40"/>
      <c r="R33" s="40"/>
      <c r="S33" s="40"/>
      <c r="T33" s="40"/>
      <c r="U33" s="40"/>
      <c r="V33" s="40"/>
      <c r="W33" s="40"/>
      <c r="X33" s="40"/>
      <c r="Y33" s="40"/>
      <c r="Z33" s="40"/>
    </row>
    <row r="34" spans="1:26" x14ac:dyDescent="0.3">
      <c r="A34" s="40"/>
      <c r="B34" s="40"/>
      <c r="C34" s="40"/>
      <c r="N34" s="40"/>
      <c r="O34" s="40"/>
      <c r="P34" s="40"/>
      <c r="Q34" s="40"/>
      <c r="R34" s="40"/>
      <c r="S34" s="40"/>
      <c r="T34" s="40"/>
      <c r="U34" s="40"/>
      <c r="V34" s="40"/>
      <c r="W34" s="40"/>
      <c r="X34" s="40"/>
      <c r="Y34" s="40"/>
      <c r="Z34" s="40"/>
    </row>
    <row r="35" spans="1:26" x14ac:dyDescent="0.3">
      <c r="A35" s="40"/>
      <c r="B35" s="40"/>
      <c r="C35" s="40"/>
      <c r="N35" s="40"/>
      <c r="O35" s="40"/>
      <c r="P35" s="40"/>
      <c r="Q35" s="40"/>
      <c r="R35" s="40"/>
      <c r="S35" s="40"/>
      <c r="T35" s="40"/>
      <c r="U35" s="40"/>
      <c r="V35" s="40"/>
      <c r="W35" s="40"/>
      <c r="X35" s="40"/>
      <c r="Y35" s="40"/>
      <c r="Z35" s="40"/>
    </row>
    <row r="36" spans="1:26" x14ac:dyDescent="0.3">
      <c r="A36" s="40"/>
      <c r="B36" s="40"/>
      <c r="C36" s="40"/>
      <c r="N36" s="40"/>
      <c r="O36" s="40"/>
      <c r="P36" s="40"/>
      <c r="Q36" s="40"/>
      <c r="R36" s="40"/>
      <c r="S36" s="40"/>
      <c r="T36" s="40"/>
      <c r="U36" s="40"/>
      <c r="V36" s="40"/>
      <c r="W36" s="40"/>
      <c r="X36" s="40"/>
      <c r="Y36" s="40"/>
      <c r="Z36" s="40"/>
    </row>
    <row r="37" spans="1:26" x14ac:dyDescent="0.3">
      <c r="A37" s="40"/>
      <c r="B37" s="40"/>
      <c r="C37" s="40"/>
      <c r="N37" s="40"/>
      <c r="O37" s="40"/>
      <c r="P37" s="40"/>
      <c r="Q37" s="40"/>
      <c r="R37" s="40"/>
      <c r="S37" s="40"/>
      <c r="T37" s="40"/>
      <c r="U37" s="40"/>
      <c r="V37" s="40"/>
      <c r="W37" s="40"/>
      <c r="X37" s="40"/>
      <c r="Y37" s="40"/>
      <c r="Z37" s="40"/>
    </row>
    <row r="38" spans="1:26" x14ac:dyDescent="0.3">
      <c r="A38" s="40"/>
      <c r="B38" s="40"/>
      <c r="C38" s="40"/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40"/>
      <c r="Y38" s="40"/>
      <c r="Z38" s="40"/>
    </row>
    <row r="39" spans="1:26" x14ac:dyDescent="0.3">
      <c r="A39" s="40"/>
      <c r="B39" s="40"/>
      <c r="C39" s="40"/>
      <c r="N39" s="40"/>
      <c r="O39" s="40"/>
      <c r="P39" s="40"/>
      <c r="Q39" s="40"/>
      <c r="R39" s="40"/>
      <c r="S39" s="40"/>
      <c r="T39" s="40"/>
      <c r="U39" s="40"/>
      <c r="V39" s="40"/>
      <c r="W39" s="40"/>
      <c r="X39" s="40"/>
      <c r="Y39" s="40"/>
      <c r="Z39" s="40"/>
    </row>
    <row r="40" spans="1:26" x14ac:dyDescent="0.3">
      <c r="A40" s="40"/>
      <c r="B40" s="40"/>
      <c r="C40" s="40"/>
      <c r="N40" s="40"/>
      <c r="O40" s="40"/>
      <c r="P40" s="40"/>
      <c r="Q40" s="40"/>
      <c r="R40" s="40"/>
      <c r="S40" s="40"/>
      <c r="T40" s="40"/>
      <c r="U40" s="40"/>
      <c r="V40" s="40"/>
      <c r="W40" s="40"/>
      <c r="X40" s="40"/>
      <c r="Y40" s="40"/>
      <c r="Z40" s="40"/>
    </row>
  </sheetData>
  <sheetProtection sheet="1" objects="1" scenarios="1"/>
  <protectedRanges>
    <protectedRange sqref="D7:M22" name="Plage1"/>
  </protectedRanges>
  <conditionalFormatting sqref="A7:A13 A15:A16">
    <cfRule type="cellIs" dxfId="20" priority="3" operator="equal">
      <formula>"GB"</formula>
    </cfRule>
  </conditionalFormatting>
  <conditionalFormatting sqref="A14">
    <cfRule type="cellIs" dxfId="19" priority="2" operator="equal">
      <formula>"GB"</formula>
    </cfRule>
  </conditionalFormatting>
  <conditionalFormatting sqref="B7:B22">
    <cfRule type="cellIs" dxfId="18" priority="1" operator="equal">
      <formula>0</formula>
    </cfRule>
  </conditionalFormatting>
  <hyperlinks>
    <hyperlink ref="F1" location="'SYNTHESE PREVI'!A1" display="RETOUR SYNTHESE" xr:uid="{E02DD03A-6A87-413D-89CD-F0366BC929A9}"/>
  </hyperlinks>
  <pageMargins left="0.7" right="0.7" top="0.75" bottom="0.75" header="0.3" footer="0.3"/>
  <pageSetup paperSize="9" orientation="portrait" r:id="rId1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BF1E44-007F-43DE-AFBB-EF6DED40E0AB}">
  <sheetPr codeName="Feuil38"/>
  <dimension ref="A1:Z40"/>
  <sheetViews>
    <sheetView zoomScale="90" zoomScaleNormal="90" workbookViewId="0">
      <selection activeCell="C27" sqref="C27"/>
    </sheetView>
  </sheetViews>
  <sheetFormatPr baseColWidth="10" defaultColWidth="11.44140625" defaultRowHeight="14.4" x14ac:dyDescent="0.3"/>
  <cols>
    <col min="1" max="1" width="19.44140625" style="34" customWidth="1"/>
    <col min="2" max="2" width="14" style="34" customWidth="1"/>
    <col min="3" max="3" width="11.44140625" style="34"/>
    <col min="4" max="13" width="12.109375" style="34" customWidth="1"/>
    <col min="14" max="16384" width="11.44140625" style="34"/>
  </cols>
  <sheetData>
    <row r="1" spans="1:26" ht="15" thickBot="1" x14ac:dyDescent="0.35">
      <c r="A1" s="162" t="s">
        <v>127</v>
      </c>
      <c r="B1" s="39" t="str">
        <f ca="1">INDEX(ANALYTIQUES!A2:C56,MATCH(B3,ANALYTIQUES!A2:A56,0),2)</f>
        <v>7 LACS</v>
      </c>
      <c r="C1" s="40"/>
      <c r="D1" s="33" t="s">
        <v>128</v>
      </c>
      <c r="E1" s="34">
        <f ca="1">INDEX(ANALYTIQUES!A3:D56,MATCH(B3,ANALYTIQUES!A3:A56,0),4)</f>
        <v>0</v>
      </c>
      <c r="F1" s="125" t="s">
        <v>129</v>
      </c>
      <c r="N1" s="40"/>
      <c r="O1" s="40"/>
      <c r="P1" s="40"/>
      <c r="Q1" s="40"/>
      <c r="R1" s="40"/>
      <c r="S1" s="40"/>
      <c r="T1" s="40"/>
      <c r="U1" s="40"/>
      <c r="V1" s="40"/>
      <c r="W1" s="40"/>
      <c r="X1" s="40"/>
      <c r="Y1" s="40"/>
      <c r="Z1" s="40"/>
    </row>
    <row r="2" spans="1:26" ht="15" thickBot="1" x14ac:dyDescent="0.35">
      <c r="A2" s="162" t="s">
        <v>130</v>
      </c>
      <c r="B2" s="163">
        <f>'SYNTHESE PREVI'!D1</f>
        <v>2023</v>
      </c>
      <c r="C2" s="40"/>
      <c r="D2" s="34" t="s">
        <v>131</v>
      </c>
      <c r="N2" s="40"/>
      <c r="O2" s="40"/>
      <c r="P2" s="40"/>
      <c r="Q2" s="40"/>
      <c r="R2" s="40"/>
      <c r="S2" s="40"/>
      <c r="T2" s="40"/>
      <c r="U2" s="40"/>
      <c r="V2" s="40"/>
      <c r="W2" s="40"/>
      <c r="X2" s="40"/>
      <c r="Y2" s="40"/>
      <c r="Z2" s="40"/>
    </row>
    <row r="3" spans="1:26" ht="15" thickBot="1" x14ac:dyDescent="0.35">
      <c r="A3" s="162" t="s">
        <v>132</v>
      </c>
      <c r="B3" s="164" t="str">
        <f ca="1">RIGHT(CELL("filename",A1),LEN(CELL("filename",A1))-SEARCH("]",CELL("filename",A1)))</f>
        <v>9284SLB</v>
      </c>
      <c r="C3" s="40"/>
      <c r="N3" s="40"/>
      <c r="O3" s="40"/>
      <c r="P3" s="40"/>
      <c r="Q3" s="40"/>
      <c r="R3" s="40"/>
      <c r="S3" s="40"/>
      <c r="T3" s="40"/>
      <c r="U3" s="40"/>
      <c r="V3" s="40"/>
      <c r="W3" s="40"/>
      <c r="X3" s="40"/>
      <c r="Y3" s="40"/>
      <c r="Z3" s="40"/>
    </row>
    <row r="4" spans="1:26" ht="15" thickBot="1" x14ac:dyDescent="0.35">
      <c r="A4" s="162" t="s">
        <v>133</v>
      </c>
      <c r="B4" s="165" t="str">
        <f ca="1">INDEX(ANALYTIQUES!A3:C56,MATCH(B3,ANALYTIQUES!A3:A56,0),3)</f>
        <v>Grégorie LANDRU</v>
      </c>
      <c r="C4" s="40"/>
      <c r="N4" s="40"/>
      <c r="O4" s="40"/>
      <c r="P4" s="40"/>
      <c r="Q4" s="40"/>
      <c r="R4" s="40"/>
      <c r="S4" s="40"/>
      <c r="T4" s="40"/>
      <c r="U4" s="40"/>
      <c r="V4" s="40"/>
      <c r="W4" s="40"/>
      <c r="X4" s="40"/>
      <c r="Y4" s="40"/>
      <c r="Z4" s="40"/>
    </row>
    <row r="5" spans="1:26" ht="15" thickBot="1" x14ac:dyDescent="0.35">
      <c r="A5" s="40"/>
      <c r="B5" s="40"/>
      <c r="C5" s="40"/>
      <c r="N5" s="40"/>
      <c r="O5" s="40"/>
      <c r="P5" s="40"/>
      <c r="Q5" s="40"/>
      <c r="R5" s="40"/>
      <c r="S5" s="40"/>
      <c r="T5" s="40"/>
      <c r="U5" s="40"/>
      <c r="V5" s="40"/>
      <c r="W5" s="40"/>
      <c r="X5" s="40"/>
      <c r="Y5" s="40"/>
      <c r="Z5" s="40"/>
    </row>
    <row r="6" spans="1:26" ht="32.4" customHeight="1" thickBot="1" x14ac:dyDescent="0.35">
      <c r="A6" s="166" t="s">
        <v>134</v>
      </c>
      <c r="B6" s="167" t="s">
        <v>147</v>
      </c>
      <c r="C6" s="40"/>
      <c r="D6" s="126" t="s">
        <v>87</v>
      </c>
      <c r="E6" s="127" t="s">
        <v>88</v>
      </c>
      <c r="F6" s="127" t="s">
        <v>89</v>
      </c>
      <c r="G6" s="127" t="s">
        <v>136</v>
      </c>
      <c r="H6" s="127" t="s">
        <v>137</v>
      </c>
      <c r="I6" s="127" t="s">
        <v>92</v>
      </c>
      <c r="J6" s="127" t="s">
        <v>93</v>
      </c>
      <c r="K6" s="127" t="s">
        <v>94</v>
      </c>
      <c r="L6" s="128" t="s">
        <v>95</v>
      </c>
      <c r="M6" s="128" t="s">
        <v>96</v>
      </c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</row>
    <row r="7" spans="1:26" x14ac:dyDescent="0.3">
      <c r="A7" s="168" t="s">
        <v>112</v>
      </c>
      <c r="B7" s="169">
        <f>SUM(D7:M7)</f>
        <v>0</v>
      </c>
      <c r="C7" s="170"/>
      <c r="D7" s="129"/>
      <c r="E7" s="130"/>
      <c r="F7" s="130"/>
      <c r="G7" s="130"/>
      <c r="H7" s="130"/>
      <c r="I7" s="130"/>
      <c r="J7" s="130"/>
      <c r="K7" s="130"/>
      <c r="L7" s="130"/>
      <c r="M7" s="131"/>
      <c r="N7" s="40"/>
      <c r="O7" s="40"/>
      <c r="P7" s="40"/>
      <c r="Q7" s="40"/>
      <c r="R7" s="40"/>
      <c r="S7" s="40"/>
      <c r="T7" s="40"/>
      <c r="U7" s="40"/>
      <c r="V7" s="40"/>
      <c r="W7" s="40"/>
      <c r="X7" s="40"/>
      <c r="Y7" s="40"/>
      <c r="Z7" s="40"/>
    </row>
    <row r="8" spans="1:26" x14ac:dyDescent="0.3">
      <c r="A8" s="168" t="s">
        <v>113</v>
      </c>
      <c r="B8" s="169">
        <f t="shared" ref="B8:B16" si="0">SUM(D8:M8)</f>
        <v>0</v>
      </c>
      <c r="C8" s="170"/>
      <c r="D8" s="129"/>
      <c r="E8" s="130"/>
      <c r="F8" s="130"/>
      <c r="G8" s="130"/>
      <c r="H8" s="130"/>
      <c r="I8" s="130"/>
      <c r="J8" s="130"/>
      <c r="K8" s="130"/>
      <c r="L8" s="130"/>
      <c r="M8" s="131"/>
      <c r="N8" s="40"/>
      <c r="O8" s="40"/>
      <c r="P8" s="40"/>
      <c r="Q8" s="40"/>
      <c r="R8" s="40"/>
      <c r="S8" s="40"/>
      <c r="T8" s="40"/>
      <c r="U8" s="40"/>
      <c r="V8" s="40"/>
      <c r="W8" s="40"/>
      <c r="X8" s="40"/>
      <c r="Y8" s="40"/>
      <c r="Z8" s="40"/>
    </row>
    <row r="9" spans="1:26" x14ac:dyDescent="0.3">
      <c r="A9" s="168" t="s">
        <v>114</v>
      </c>
      <c r="B9" s="169">
        <f t="shared" si="0"/>
        <v>0</v>
      </c>
      <c r="C9" s="170"/>
      <c r="D9" s="129"/>
      <c r="E9" s="130"/>
      <c r="F9" s="130"/>
      <c r="G9" s="130"/>
      <c r="H9" s="130"/>
      <c r="I9" s="130"/>
      <c r="J9" s="130"/>
      <c r="K9" s="130"/>
      <c r="L9" s="130"/>
      <c r="M9" s="131"/>
      <c r="N9" s="40"/>
      <c r="O9" s="40"/>
      <c r="P9" s="40"/>
      <c r="Q9" s="40"/>
      <c r="R9" s="40"/>
      <c r="S9" s="40"/>
      <c r="T9" s="40"/>
      <c r="U9" s="40"/>
      <c r="V9" s="40"/>
      <c r="W9" s="40"/>
      <c r="X9" s="40"/>
      <c r="Y9" s="40"/>
      <c r="Z9" s="40"/>
    </row>
    <row r="10" spans="1:26" x14ac:dyDescent="0.3">
      <c r="A10" s="168" t="s">
        <v>115</v>
      </c>
      <c r="B10" s="169">
        <f t="shared" si="0"/>
        <v>0</v>
      </c>
      <c r="C10" s="170"/>
      <c r="D10" s="129"/>
      <c r="E10" s="130"/>
      <c r="F10" s="130"/>
      <c r="G10" s="130"/>
      <c r="H10" s="130"/>
      <c r="I10" s="130"/>
      <c r="J10" s="130"/>
      <c r="K10" s="130"/>
      <c r="L10" s="130"/>
      <c r="M10" s="131"/>
      <c r="N10" s="40"/>
      <c r="O10" s="40"/>
      <c r="P10" s="40"/>
      <c r="Q10" s="40"/>
      <c r="R10" s="40"/>
      <c r="S10" s="40"/>
      <c r="T10" s="40"/>
      <c r="U10" s="40"/>
      <c r="V10" s="40"/>
      <c r="W10" s="40"/>
      <c r="X10" s="40"/>
      <c r="Y10" s="40"/>
      <c r="Z10" s="40"/>
    </row>
    <row r="11" spans="1:26" x14ac:dyDescent="0.3">
      <c r="A11" s="168" t="s">
        <v>116</v>
      </c>
      <c r="B11" s="169">
        <f t="shared" si="0"/>
        <v>0</v>
      </c>
      <c r="C11" s="170"/>
      <c r="D11" s="129"/>
      <c r="E11" s="130"/>
      <c r="F11" s="130"/>
      <c r="G11" s="130"/>
      <c r="H11" s="130"/>
      <c r="I11" s="130"/>
      <c r="J11" s="130"/>
      <c r="K11" s="130"/>
      <c r="L11" s="130"/>
      <c r="M11" s="131"/>
      <c r="N11" s="40"/>
      <c r="O11" s="40"/>
      <c r="P11" s="40"/>
      <c r="Q11" s="40"/>
      <c r="R11" s="40"/>
      <c r="S11" s="40"/>
      <c r="T11" s="40"/>
      <c r="U11" s="40"/>
      <c r="V11" s="40"/>
      <c r="W11" s="40"/>
      <c r="X11" s="40"/>
      <c r="Y11" s="40"/>
      <c r="Z11" s="40"/>
    </row>
    <row r="12" spans="1:26" x14ac:dyDescent="0.3">
      <c r="A12" s="168" t="s">
        <v>117</v>
      </c>
      <c r="B12" s="169">
        <f t="shared" si="0"/>
        <v>0</v>
      </c>
      <c r="C12" s="170"/>
      <c r="D12" s="129"/>
      <c r="E12" s="130"/>
      <c r="F12" s="130"/>
      <c r="G12" s="130"/>
      <c r="H12" s="130"/>
      <c r="I12" s="130"/>
      <c r="J12" s="130"/>
      <c r="K12" s="130"/>
      <c r="L12" s="130"/>
      <c r="M12" s="131"/>
      <c r="N12" s="40"/>
      <c r="O12" s="40"/>
      <c r="P12" s="40"/>
      <c r="Q12" s="40"/>
      <c r="R12" s="40"/>
      <c r="S12" s="40"/>
      <c r="T12" s="40"/>
      <c r="U12" s="40"/>
      <c r="V12" s="40"/>
      <c r="W12" s="40"/>
      <c r="X12" s="40"/>
      <c r="Y12" s="40"/>
      <c r="Z12" s="40"/>
    </row>
    <row r="13" spans="1:26" x14ac:dyDescent="0.3">
      <c r="A13" s="168" t="s">
        <v>118</v>
      </c>
      <c r="B13" s="169">
        <f t="shared" si="0"/>
        <v>0</v>
      </c>
      <c r="C13" s="170"/>
      <c r="D13" s="129"/>
      <c r="E13" s="130"/>
      <c r="F13" s="130"/>
      <c r="G13" s="130"/>
      <c r="H13" s="130"/>
      <c r="I13" s="130"/>
      <c r="J13" s="130"/>
      <c r="K13" s="130"/>
      <c r="L13" s="130"/>
      <c r="M13" s="131"/>
      <c r="N13" s="40"/>
      <c r="O13" s="40"/>
      <c r="P13" s="40"/>
      <c r="Q13" s="40"/>
      <c r="R13" s="40"/>
      <c r="S13" s="40"/>
      <c r="T13" s="40"/>
      <c r="U13" s="40"/>
      <c r="V13" s="40"/>
      <c r="W13" s="40"/>
      <c r="X13" s="40"/>
      <c r="Y13" s="40"/>
      <c r="Z13" s="40"/>
    </row>
    <row r="14" spans="1:26" x14ac:dyDescent="0.3">
      <c r="A14" s="168" t="s">
        <v>138</v>
      </c>
      <c r="B14" s="169">
        <f t="shared" si="0"/>
        <v>0</v>
      </c>
      <c r="C14" s="170"/>
      <c r="D14" s="129"/>
      <c r="E14" s="130"/>
      <c r="F14" s="130"/>
      <c r="G14" s="130"/>
      <c r="H14" s="130"/>
      <c r="I14" s="130"/>
      <c r="J14" s="130"/>
      <c r="K14" s="130"/>
      <c r="L14" s="130"/>
      <c r="M14" s="131"/>
      <c r="N14" s="40"/>
      <c r="O14" s="40"/>
      <c r="P14" s="40"/>
      <c r="Q14" s="40"/>
      <c r="R14" s="40"/>
      <c r="S14" s="40"/>
      <c r="T14" s="40"/>
      <c r="U14" s="40"/>
      <c r="V14" s="40"/>
      <c r="W14" s="40"/>
      <c r="X14" s="40"/>
      <c r="Y14" s="40"/>
      <c r="Z14" s="40"/>
    </row>
    <row r="15" spans="1:26" x14ac:dyDescent="0.3">
      <c r="A15" s="168" t="s">
        <v>120</v>
      </c>
      <c r="B15" s="169">
        <f t="shared" si="0"/>
        <v>0</v>
      </c>
      <c r="C15" s="170"/>
      <c r="D15" s="129"/>
      <c r="E15" s="130"/>
      <c r="F15" s="130"/>
      <c r="G15" s="130"/>
      <c r="H15" s="130"/>
      <c r="I15" s="130"/>
      <c r="J15" s="130"/>
      <c r="K15" s="130"/>
      <c r="L15" s="130"/>
      <c r="M15" s="131"/>
      <c r="N15" s="40"/>
      <c r="O15" s="40"/>
      <c r="P15" s="40"/>
      <c r="Q15" s="40"/>
      <c r="R15" s="40"/>
      <c r="S15" s="40"/>
      <c r="T15" s="40"/>
      <c r="U15" s="40"/>
      <c r="V15" s="40"/>
      <c r="W15" s="40"/>
      <c r="X15" s="40"/>
      <c r="Y15" s="40"/>
      <c r="Z15" s="40"/>
    </row>
    <row r="16" spans="1:26" ht="15" thickBot="1" x14ac:dyDescent="0.35">
      <c r="A16" s="171" t="s">
        <v>139</v>
      </c>
      <c r="B16" s="172">
        <f t="shared" si="0"/>
        <v>0</v>
      </c>
      <c r="C16" s="170"/>
      <c r="D16" s="129"/>
      <c r="E16" s="130"/>
      <c r="F16" s="130"/>
      <c r="G16" s="130"/>
      <c r="H16" s="130"/>
      <c r="I16" s="130"/>
      <c r="J16" s="130"/>
      <c r="K16" s="130"/>
      <c r="L16" s="130"/>
      <c r="M16" s="131"/>
      <c r="N16" s="40"/>
      <c r="O16" s="40"/>
      <c r="P16" s="40"/>
      <c r="Q16" s="40"/>
      <c r="R16" s="40"/>
      <c r="S16" s="40"/>
      <c r="T16" s="40"/>
      <c r="U16" s="40"/>
      <c r="V16" s="40"/>
      <c r="W16" s="40"/>
      <c r="X16" s="40"/>
      <c r="Y16" s="40"/>
      <c r="Z16" s="40"/>
    </row>
    <row r="17" spans="1:26" ht="15" thickBot="1" x14ac:dyDescent="0.35">
      <c r="A17" s="40"/>
      <c r="B17" s="173"/>
      <c r="C17" s="170"/>
      <c r="D17" s="129"/>
      <c r="E17" s="130"/>
      <c r="F17" s="130"/>
      <c r="G17" s="130"/>
      <c r="H17" s="130"/>
      <c r="I17" s="130"/>
      <c r="J17" s="130"/>
      <c r="K17" s="130"/>
      <c r="L17" s="130"/>
      <c r="M17" s="131"/>
      <c r="N17" s="40"/>
      <c r="O17" s="40"/>
      <c r="P17" s="40"/>
      <c r="Q17" s="40"/>
      <c r="R17" s="40"/>
      <c r="S17" s="40"/>
      <c r="T17" s="40"/>
      <c r="U17" s="40"/>
      <c r="V17" s="40"/>
      <c r="W17" s="40"/>
      <c r="X17" s="40"/>
      <c r="Y17" s="40"/>
      <c r="Z17" s="40"/>
    </row>
    <row r="18" spans="1:26" ht="15" thickBot="1" x14ac:dyDescent="0.35">
      <c r="A18" s="166" t="s">
        <v>122</v>
      </c>
      <c r="B18" s="174">
        <f>SUM(D18:M18)</f>
        <v>0</v>
      </c>
      <c r="C18" s="170"/>
      <c r="D18" s="129"/>
      <c r="E18" s="130"/>
      <c r="F18" s="130"/>
      <c r="G18" s="130"/>
      <c r="H18" s="130"/>
      <c r="I18" s="130"/>
      <c r="J18" s="130"/>
      <c r="K18" s="130"/>
      <c r="L18" s="130"/>
      <c r="M18" s="131"/>
      <c r="N18" s="40"/>
      <c r="O18" s="40"/>
      <c r="P18" s="40"/>
      <c r="Q18" s="40"/>
      <c r="R18" s="40"/>
      <c r="S18" s="40"/>
      <c r="T18" s="40"/>
      <c r="U18" s="40"/>
      <c r="V18" s="40"/>
      <c r="W18" s="40"/>
      <c r="X18" s="40"/>
      <c r="Y18" s="40"/>
      <c r="Z18" s="40"/>
    </row>
    <row r="19" spans="1:26" ht="15" thickBot="1" x14ac:dyDescent="0.35">
      <c r="A19" s="40"/>
      <c r="B19" s="173"/>
      <c r="C19" s="170"/>
      <c r="D19" s="129"/>
      <c r="E19" s="130"/>
      <c r="F19" s="130"/>
      <c r="G19" s="130"/>
      <c r="H19" s="130"/>
      <c r="I19" s="130"/>
      <c r="J19" s="130"/>
      <c r="K19" s="130"/>
      <c r="L19" s="130"/>
      <c r="M19" s="131"/>
      <c r="N19" s="40"/>
      <c r="O19" s="40"/>
      <c r="P19" s="40"/>
      <c r="Q19" s="40"/>
      <c r="R19" s="40"/>
      <c r="S19" s="40"/>
      <c r="T19" s="40"/>
      <c r="U19" s="40"/>
      <c r="V19" s="40"/>
      <c r="W19" s="40"/>
      <c r="X19" s="40"/>
      <c r="Y19" s="40"/>
      <c r="Z19" s="40"/>
    </row>
    <row r="20" spans="1:26" ht="15" thickBot="1" x14ac:dyDescent="0.35">
      <c r="A20" s="166" t="s">
        <v>123</v>
      </c>
      <c r="B20" s="174">
        <f>SUM(D20:M20)</f>
        <v>0</v>
      </c>
      <c r="C20" s="170"/>
      <c r="D20" s="129"/>
      <c r="E20" s="130"/>
      <c r="F20" s="130"/>
      <c r="G20" s="130"/>
      <c r="H20" s="130"/>
      <c r="I20" s="130"/>
      <c r="J20" s="130"/>
      <c r="K20" s="130"/>
      <c r="L20" s="130"/>
      <c r="M20" s="131"/>
      <c r="N20" s="40"/>
      <c r="O20" s="40"/>
      <c r="P20" s="40"/>
      <c r="Q20" s="40"/>
      <c r="R20" s="40"/>
      <c r="S20" s="40"/>
      <c r="T20" s="40"/>
      <c r="U20" s="40"/>
      <c r="V20" s="40"/>
      <c r="W20" s="40"/>
      <c r="X20" s="40"/>
      <c r="Y20" s="40"/>
      <c r="Z20" s="40"/>
    </row>
    <row r="21" spans="1:26" ht="15" thickBot="1" x14ac:dyDescent="0.35">
      <c r="A21" s="40"/>
      <c r="B21" s="173"/>
      <c r="C21" s="170"/>
      <c r="D21" s="129"/>
      <c r="E21" s="130"/>
      <c r="F21" s="130"/>
      <c r="G21" s="130"/>
      <c r="H21" s="130"/>
      <c r="I21" s="130"/>
      <c r="J21" s="130"/>
      <c r="K21" s="130"/>
      <c r="L21" s="130"/>
      <c r="M21" s="131"/>
      <c r="N21" s="40"/>
      <c r="O21" s="40"/>
      <c r="P21" s="40"/>
      <c r="Q21" s="40"/>
      <c r="R21" s="40"/>
      <c r="S21" s="40"/>
      <c r="T21" s="40"/>
      <c r="U21" s="40"/>
      <c r="V21" s="40"/>
      <c r="W21" s="40"/>
      <c r="X21" s="40"/>
      <c r="Y21" s="40"/>
      <c r="Z21" s="40"/>
    </row>
    <row r="22" spans="1:26" ht="15" thickBot="1" x14ac:dyDescent="0.35">
      <c r="A22" s="166" t="s">
        <v>124</v>
      </c>
      <c r="B22" s="175">
        <f>SUM(D22:M22)</f>
        <v>0</v>
      </c>
      <c r="C22" s="170"/>
      <c r="D22" s="132"/>
      <c r="E22" s="133"/>
      <c r="F22" s="134"/>
      <c r="G22" s="133"/>
      <c r="H22" s="133"/>
      <c r="I22" s="133"/>
      <c r="J22" s="133"/>
      <c r="K22" s="133"/>
      <c r="L22" s="133"/>
      <c r="M22" s="135"/>
      <c r="N22" s="40"/>
      <c r="O22" s="40"/>
      <c r="P22" s="40"/>
      <c r="Q22" s="40"/>
      <c r="R22" s="40"/>
      <c r="S22" s="40"/>
      <c r="T22" s="40"/>
      <c r="U22" s="40"/>
      <c r="V22" s="40"/>
      <c r="W22" s="40"/>
      <c r="X22" s="40"/>
      <c r="Y22" s="40"/>
      <c r="Z22" s="40"/>
    </row>
    <row r="23" spans="1:26" x14ac:dyDescent="0.3">
      <c r="A23" s="176" t="s">
        <v>140</v>
      </c>
      <c r="B23" s="40"/>
      <c r="C23" s="40"/>
      <c r="N23" s="40"/>
      <c r="O23" s="40"/>
      <c r="P23" s="40"/>
      <c r="Q23" s="40"/>
      <c r="R23" s="40"/>
      <c r="S23" s="40"/>
      <c r="T23" s="40"/>
      <c r="U23" s="40"/>
      <c r="V23" s="40"/>
      <c r="W23" s="40"/>
      <c r="X23" s="40"/>
      <c r="Y23" s="40"/>
      <c r="Z23" s="40"/>
    </row>
    <row r="24" spans="1:26" x14ac:dyDescent="0.3">
      <c r="A24" s="40"/>
      <c r="B24" s="40"/>
      <c r="C24" s="40"/>
      <c r="N24" s="40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</row>
    <row r="25" spans="1:26" x14ac:dyDescent="0.3">
      <c r="A25" s="177" t="s">
        <v>141</v>
      </c>
      <c r="B25" s="176" t="s">
        <v>142</v>
      </c>
      <c r="C25" s="40"/>
      <c r="N25" s="40"/>
      <c r="O25" s="40"/>
      <c r="P25" s="40"/>
      <c r="Q25" s="40"/>
      <c r="R25" s="40"/>
      <c r="S25" s="40"/>
      <c r="T25" s="40"/>
      <c r="U25" s="40"/>
      <c r="V25" s="40"/>
      <c r="W25" s="40"/>
      <c r="X25" s="40"/>
      <c r="Y25" s="40"/>
      <c r="Z25" s="40"/>
    </row>
    <row r="26" spans="1:26" x14ac:dyDescent="0.3">
      <c r="A26" s="40"/>
      <c r="B26" s="40"/>
      <c r="C26" s="40"/>
      <c r="N26" s="40"/>
      <c r="O26" s="40"/>
      <c r="P26" s="40"/>
      <c r="Q26" s="40"/>
      <c r="R26" s="40"/>
      <c r="S26" s="40"/>
      <c r="T26" s="40"/>
      <c r="U26" s="40"/>
      <c r="V26" s="40"/>
      <c r="W26" s="40"/>
      <c r="X26" s="40"/>
      <c r="Y26" s="40"/>
      <c r="Z26" s="40"/>
    </row>
    <row r="27" spans="1:26" x14ac:dyDescent="0.3">
      <c r="A27" s="40"/>
      <c r="B27" s="40"/>
      <c r="C27" s="40"/>
      <c r="N27" s="40"/>
      <c r="O27" s="40"/>
      <c r="P27" s="40"/>
      <c r="Q27" s="40"/>
      <c r="R27" s="40"/>
      <c r="S27" s="40"/>
      <c r="T27" s="40"/>
      <c r="U27" s="40"/>
      <c r="V27" s="40"/>
      <c r="W27" s="40"/>
      <c r="X27" s="40"/>
      <c r="Y27" s="40"/>
      <c r="Z27" s="40"/>
    </row>
    <row r="28" spans="1:26" x14ac:dyDescent="0.3">
      <c r="A28" s="40"/>
      <c r="B28" s="40"/>
      <c r="C28" s="40"/>
      <c r="N28" s="40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Z28" s="40"/>
    </row>
    <row r="29" spans="1:26" x14ac:dyDescent="0.3">
      <c r="A29" s="40"/>
      <c r="B29" s="40"/>
      <c r="C29" s="40"/>
      <c r="N29" s="40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Z29" s="40"/>
    </row>
    <row r="30" spans="1:26" x14ac:dyDescent="0.3">
      <c r="A30" s="40"/>
      <c r="B30" s="40"/>
      <c r="C30" s="40"/>
      <c r="N30" s="40"/>
      <c r="O30" s="40"/>
      <c r="P30" s="40"/>
      <c r="Q30" s="40"/>
      <c r="R30" s="40"/>
      <c r="S30" s="40"/>
      <c r="T30" s="40"/>
      <c r="U30" s="40"/>
      <c r="V30" s="40"/>
      <c r="W30" s="40"/>
      <c r="X30" s="40"/>
      <c r="Y30" s="40"/>
      <c r="Z30" s="40"/>
    </row>
    <row r="31" spans="1:26" x14ac:dyDescent="0.3">
      <c r="A31" s="40"/>
      <c r="B31" s="40"/>
      <c r="C31" s="40"/>
      <c r="N31" s="40"/>
      <c r="O31" s="40"/>
      <c r="P31" s="40"/>
      <c r="Q31" s="40"/>
      <c r="R31" s="40"/>
      <c r="S31" s="40"/>
      <c r="T31" s="40"/>
      <c r="U31" s="40"/>
      <c r="V31" s="40"/>
      <c r="W31" s="40"/>
      <c r="X31" s="40"/>
      <c r="Y31" s="40"/>
      <c r="Z31" s="40"/>
    </row>
    <row r="32" spans="1:26" x14ac:dyDescent="0.3">
      <c r="A32" s="40"/>
      <c r="B32" s="40"/>
      <c r="C32" s="40"/>
      <c r="N32" s="40"/>
      <c r="O32" s="40"/>
      <c r="P32" s="40"/>
      <c r="Q32" s="40"/>
      <c r="R32" s="40"/>
      <c r="S32" s="40"/>
      <c r="T32" s="40"/>
      <c r="U32" s="40"/>
      <c r="V32" s="40"/>
      <c r="W32" s="40"/>
      <c r="X32" s="40"/>
      <c r="Y32" s="40"/>
      <c r="Z32" s="40"/>
    </row>
    <row r="33" spans="1:26" x14ac:dyDescent="0.3">
      <c r="A33" s="40"/>
      <c r="B33" s="40"/>
      <c r="C33" s="40"/>
      <c r="N33" s="40"/>
      <c r="O33" s="40"/>
      <c r="P33" s="40"/>
      <c r="Q33" s="40"/>
      <c r="R33" s="40"/>
      <c r="S33" s="40"/>
      <c r="T33" s="40"/>
      <c r="U33" s="40"/>
      <c r="V33" s="40"/>
      <c r="W33" s="40"/>
      <c r="X33" s="40"/>
      <c r="Y33" s="40"/>
      <c r="Z33" s="40"/>
    </row>
    <row r="34" spans="1:26" x14ac:dyDescent="0.3">
      <c r="A34" s="40"/>
      <c r="B34" s="40"/>
      <c r="C34" s="40"/>
      <c r="N34" s="40"/>
      <c r="O34" s="40"/>
      <c r="P34" s="40"/>
      <c r="Q34" s="40"/>
      <c r="R34" s="40"/>
      <c r="S34" s="40"/>
      <c r="T34" s="40"/>
      <c r="U34" s="40"/>
      <c r="V34" s="40"/>
      <c r="W34" s="40"/>
      <c r="X34" s="40"/>
      <c r="Y34" s="40"/>
      <c r="Z34" s="40"/>
    </row>
    <row r="35" spans="1:26" x14ac:dyDescent="0.3">
      <c r="A35" s="40"/>
      <c r="B35" s="40"/>
      <c r="C35" s="40"/>
      <c r="N35" s="40"/>
      <c r="O35" s="40"/>
      <c r="P35" s="40"/>
      <c r="Q35" s="40"/>
      <c r="R35" s="40"/>
      <c r="S35" s="40"/>
      <c r="T35" s="40"/>
      <c r="U35" s="40"/>
      <c r="V35" s="40"/>
      <c r="W35" s="40"/>
      <c r="X35" s="40"/>
      <c r="Y35" s="40"/>
      <c r="Z35" s="40"/>
    </row>
    <row r="36" spans="1:26" x14ac:dyDescent="0.3">
      <c r="A36" s="40"/>
      <c r="B36" s="40"/>
      <c r="C36" s="40"/>
      <c r="N36" s="40"/>
      <c r="O36" s="40"/>
      <c r="P36" s="40"/>
      <c r="Q36" s="40"/>
      <c r="R36" s="40"/>
      <c r="S36" s="40"/>
      <c r="T36" s="40"/>
      <c r="U36" s="40"/>
      <c r="V36" s="40"/>
      <c r="W36" s="40"/>
      <c r="X36" s="40"/>
      <c r="Y36" s="40"/>
      <c r="Z36" s="40"/>
    </row>
    <row r="37" spans="1:26" x14ac:dyDescent="0.3">
      <c r="A37" s="40"/>
      <c r="B37" s="40"/>
      <c r="C37" s="40"/>
      <c r="N37" s="40"/>
      <c r="O37" s="40"/>
      <c r="P37" s="40"/>
      <c r="Q37" s="40"/>
      <c r="R37" s="40"/>
      <c r="S37" s="40"/>
      <c r="T37" s="40"/>
      <c r="U37" s="40"/>
      <c r="V37" s="40"/>
      <c r="W37" s="40"/>
      <c r="X37" s="40"/>
      <c r="Y37" s="40"/>
      <c r="Z37" s="40"/>
    </row>
    <row r="38" spans="1:26" x14ac:dyDescent="0.3">
      <c r="A38" s="40"/>
      <c r="B38" s="40"/>
      <c r="C38" s="40"/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40"/>
      <c r="Y38" s="40"/>
      <c r="Z38" s="40"/>
    </row>
    <row r="39" spans="1:26" x14ac:dyDescent="0.3">
      <c r="A39" s="40"/>
      <c r="B39" s="40"/>
      <c r="C39" s="40"/>
      <c r="N39" s="40"/>
      <c r="O39" s="40"/>
      <c r="P39" s="40"/>
      <c r="Q39" s="40"/>
      <c r="R39" s="40"/>
      <c r="S39" s="40"/>
      <c r="T39" s="40"/>
      <c r="U39" s="40"/>
      <c r="V39" s="40"/>
      <c r="W39" s="40"/>
      <c r="X39" s="40"/>
      <c r="Y39" s="40"/>
      <c r="Z39" s="40"/>
    </row>
    <row r="40" spans="1:26" x14ac:dyDescent="0.3">
      <c r="A40" s="40"/>
      <c r="B40" s="40"/>
      <c r="C40" s="40"/>
      <c r="N40" s="40"/>
      <c r="O40" s="40"/>
      <c r="P40" s="40"/>
      <c r="Q40" s="40"/>
      <c r="R40" s="40"/>
      <c r="S40" s="40"/>
      <c r="T40" s="40"/>
      <c r="U40" s="40"/>
      <c r="V40" s="40"/>
      <c r="W40" s="40"/>
      <c r="X40" s="40"/>
      <c r="Y40" s="40"/>
      <c r="Z40" s="40"/>
    </row>
  </sheetData>
  <sheetProtection sheet="1" objects="1" scenarios="1"/>
  <protectedRanges>
    <protectedRange sqref="D7:M22" name="Plage1"/>
  </protectedRanges>
  <conditionalFormatting sqref="A7:A13 A15:A16">
    <cfRule type="cellIs" dxfId="17" priority="3" operator="equal">
      <formula>"GB"</formula>
    </cfRule>
  </conditionalFormatting>
  <conditionalFormatting sqref="A14">
    <cfRule type="cellIs" dxfId="16" priority="2" operator="equal">
      <formula>"GB"</formula>
    </cfRule>
  </conditionalFormatting>
  <conditionalFormatting sqref="B7:B22">
    <cfRule type="cellIs" dxfId="15" priority="1" operator="equal">
      <formula>0</formula>
    </cfRule>
  </conditionalFormatting>
  <hyperlinks>
    <hyperlink ref="F1" location="'SYNTHESE PREVI'!A1" display="RETOUR SYNTHESE" xr:uid="{3200E010-D98A-4CC3-B2E2-C294836549D3}"/>
  </hyperlinks>
  <pageMargins left="0.7" right="0.7" top="0.75" bottom="0.75" header="0.3" footer="0.3"/>
  <pageSetup paperSize="9" orientation="portrait" r:id="rId1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73FA4F-DBEB-46D0-B77C-88F0BE114326}">
  <sheetPr codeName="Feuil39"/>
  <dimension ref="A1:Z40"/>
  <sheetViews>
    <sheetView zoomScale="90" zoomScaleNormal="90" workbookViewId="0">
      <selection activeCell="C27" sqref="C27"/>
    </sheetView>
  </sheetViews>
  <sheetFormatPr baseColWidth="10" defaultColWidth="11.44140625" defaultRowHeight="14.4" x14ac:dyDescent="0.3"/>
  <cols>
    <col min="1" max="1" width="19.44140625" style="34" customWidth="1"/>
    <col min="2" max="2" width="14" style="34" customWidth="1"/>
    <col min="3" max="3" width="11.44140625" style="34"/>
    <col min="4" max="13" width="12.109375" style="34" customWidth="1"/>
    <col min="14" max="16384" width="11.44140625" style="34"/>
  </cols>
  <sheetData>
    <row r="1" spans="1:26" ht="15" thickBot="1" x14ac:dyDescent="0.35">
      <c r="A1" s="162" t="s">
        <v>127</v>
      </c>
      <c r="B1" s="39" t="str">
        <f ca="1">INDEX(ANALYTIQUES!A2:C56,MATCH(B3,ANALYTIQUES!A2:A56,0),2)</f>
        <v xml:space="preserve">VALESCURE </v>
      </c>
      <c r="C1" s="40"/>
      <c r="D1" s="33" t="s">
        <v>128</v>
      </c>
      <c r="E1" s="34">
        <f ca="1">INDEX(ANALYTIQUES!A3:D56,MATCH(B3,ANALYTIQUES!A3:A56,0),4)</f>
        <v>0</v>
      </c>
      <c r="F1" s="125" t="s">
        <v>129</v>
      </c>
      <c r="N1" s="40"/>
      <c r="O1" s="40"/>
      <c r="P1" s="40"/>
      <c r="Q1" s="40"/>
      <c r="R1" s="40"/>
      <c r="S1" s="40"/>
      <c r="T1" s="40"/>
      <c r="U1" s="40"/>
      <c r="V1" s="40"/>
      <c r="W1" s="40"/>
      <c r="X1" s="40"/>
      <c r="Y1" s="40"/>
      <c r="Z1" s="40"/>
    </row>
    <row r="2" spans="1:26" ht="15" thickBot="1" x14ac:dyDescent="0.35">
      <c r="A2" s="162" t="s">
        <v>130</v>
      </c>
      <c r="B2" s="163">
        <f>'SYNTHESE PREVI'!D1</f>
        <v>2023</v>
      </c>
      <c r="C2" s="40"/>
      <c r="D2" s="34" t="s">
        <v>131</v>
      </c>
      <c r="N2" s="40"/>
      <c r="O2" s="40"/>
      <c r="P2" s="40"/>
      <c r="Q2" s="40"/>
      <c r="R2" s="40"/>
      <c r="S2" s="40"/>
      <c r="T2" s="40"/>
      <c r="U2" s="40"/>
      <c r="V2" s="40"/>
      <c r="W2" s="40"/>
      <c r="X2" s="40"/>
      <c r="Y2" s="40"/>
      <c r="Z2" s="40"/>
    </row>
    <row r="3" spans="1:26" ht="15" thickBot="1" x14ac:dyDescent="0.35">
      <c r="A3" s="162" t="s">
        <v>132</v>
      </c>
      <c r="B3" s="164" t="str">
        <f ca="1">RIGHT(CELL("filename",A1),LEN(CELL("filename",A1))-SEARCH("]",CELL("filename",A1)))</f>
        <v>9284VA</v>
      </c>
      <c r="C3" s="40"/>
      <c r="N3" s="40"/>
      <c r="O3" s="40"/>
      <c r="P3" s="40"/>
      <c r="Q3" s="40"/>
      <c r="R3" s="40"/>
      <c r="S3" s="40"/>
      <c r="T3" s="40"/>
      <c r="U3" s="40"/>
      <c r="V3" s="40"/>
      <c r="W3" s="40"/>
      <c r="X3" s="40"/>
      <c r="Y3" s="40"/>
      <c r="Z3" s="40"/>
    </row>
    <row r="4" spans="1:26" ht="15" thickBot="1" x14ac:dyDescent="0.35">
      <c r="A4" s="162" t="s">
        <v>133</v>
      </c>
      <c r="B4" s="165" t="str">
        <f ca="1">INDEX(ANALYTIQUES!A3:C56,MATCH(B3,ANALYTIQUES!A3:A56,0),3)</f>
        <v>à modifier dans "ANALYTIQUES"</v>
      </c>
      <c r="C4" s="40"/>
      <c r="N4" s="40"/>
      <c r="O4" s="40"/>
      <c r="P4" s="40"/>
      <c r="Q4" s="40"/>
      <c r="R4" s="40"/>
      <c r="S4" s="40"/>
      <c r="T4" s="40"/>
      <c r="U4" s="40"/>
      <c r="V4" s="40"/>
      <c r="W4" s="40"/>
      <c r="X4" s="40"/>
      <c r="Y4" s="40"/>
      <c r="Z4" s="40"/>
    </row>
    <row r="5" spans="1:26" ht="15" thickBot="1" x14ac:dyDescent="0.35">
      <c r="A5" s="40"/>
      <c r="B5" s="40"/>
      <c r="C5" s="40"/>
      <c r="N5" s="40"/>
      <c r="O5" s="40"/>
      <c r="P5" s="40"/>
      <c r="Q5" s="40"/>
      <c r="R5" s="40"/>
      <c r="S5" s="40"/>
      <c r="T5" s="40"/>
      <c r="U5" s="40"/>
      <c r="V5" s="40"/>
      <c r="W5" s="40"/>
      <c r="X5" s="40"/>
      <c r="Y5" s="40"/>
      <c r="Z5" s="40"/>
    </row>
    <row r="6" spans="1:26" ht="32.4" customHeight="1" thickBot="1" x14ac:dyDescent="0.35">
      <c r="A6" s="166" t="s">
        <v>134</v>
      </c>
      <c r="B6" s="167" t="s">
        <v>147</v>
      </c>
      <c r="C6" s="40"/>
      <c r="D6" s="126" t="s">
        <v>87</v>
      </c>
      <c r="E6" s="127" t="s">
        <v>88</v>
      </c>
      <c r="F6" s="127" t="s">
        <v>89</v>
      </c>
      <c r="G6" s="127" t="s">
        <v>136</v>
      </c>
      <c r="H6" s="127" t="s">
        <v>137</v>
      </c>
      <c r="I6" s="127" t="s">
        <v>92</v>
      </c>
      <c r="J6" s="127" t="s">
        <v>93</v>
      </c>
      <c r="K6" s="127" t="s">
        <v>94</v>
      </c>
      <c r="L6" s="128" t="s">
        <v>95</v>
      </c>
      <c r="M6" s="128" t="s">
        <v>96</v>
      </c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</row>
    <row r="7" spans="1:26" x14ac:dyDescent="0.3">
      <c r="A7" s="168" t="s">
        <v>112</v>
      </c>
      <c r="B7" s="169">
        <f>SUM(D7:M7)</f>
        <v>0</v>
      </c>
      <c r="C7" s="170"/>
      <c r="D7" s="129"/>
      <c r="E7" s="130"/>
      <c r="F7" s="130"/>
      <c r="G7" s="130"/>
      <c r="H7" s="130"/>
      <c r="I7" s="130"/>
      <c r="J7" s="130"/>
      <c r="K7" s="130"/>
      <c r="L7" s="130"/>
      <c r="M7" s="131"/>
      <c r="N7" s="40"/>
      <c r="O7" s="40"/>
      <c r="P7" s="40"/>
      <c r="Q7" s="40"/>
      <c r="R7" s="40"/>
      <c r="S7" s="40"/>
      <c r="T7" s="40"/>
      <c r="U7" s="40"/>
      <c r="V7" s="40"/>
      <c r="W7" s="40"/>
      <c r="X7" s="40"/>
      <c r="Y7" s="40"/>
      <c r="Z7" s="40"/>
    </row>
    <row r="8" spans="1:26" x14ac:dyDescent="0.3">
      <c r="A8" s="168" t="s">
        <v>113</v>
      </c>
      <c r="B8" s="169">
        <f t="shared" ref="B8:B16" si="0">SUM(D8:M8)</f>
        <v>0</v>
      </c>
      <c r="C8" s="170"/>
      <c r="D8" s="129"/>
      <c r="E8" s="130"/>
      <c r="F8" s="130"/>
      <c r="G8" s="130"/>
      <c r="H8" s="130"/>
      <c r="I8" s="130"/>
      <c r="J8" s="130"/>
      <c r="K8" s="130"/>
      <c r="L8" s="130"/>
      <c r="M8" s="131"/>
      <c r="N8" s="40"/>
      <c r="O8" s="40"/>
      <c r="P8" s="40"/>
      <c r="Q8" s="40"/>
      <c r="R8" s="40"/>
      <c r="S8" s="40"/>
      <c r="T8" s="40"/>
      <c r="U8" s="40"/>
      <c r="V8" s="40"/>
      <c r="W8" s="40"/>
      <c r="X8" s="40"/>
      <c r="Y8" s="40"/>
      <c r="Z8" s="40"/>
    </row>
    <row r="9" spans="1:26" x14ac:dyDescent="0.3">
      <c r="A9" s="168" t="s">
        <v>114</v>
      </c>
      <c r="B9" s="169">
        <f t="shared" si="0"/>
        <v>0</v>
      </c>
      <c r="C9" s="170"/>
      <c r="D9" s="129"/>
      <c r="E9" s="130"/>
      <c r="F9" s="130"/>
      <c r="G9" s="130"/>
      <c r="H9" s="130"/>
      <c r="I9" s="130"/>
      <c r="J9" s="130"/>
      <c r="K9" s="130"/>
      <c r="L9" s="130"/>
      <c r="M9" s="131"/>
      <c r="N9" s="40"/>
      <c r="O9" s="40"/>
      <c r="P9" s="40"/>
      <c r="Q9" s="40"/>
      <c r="R9" s="40"/>
      <c r="S9" s="40"/>
      <c r="T9" s="40"/>
      <c r="U9" s="40"/>
      <c r="V9" s="40"/>
      <c r="W9" s="40"/>
      <c r="X9" s="40"/>
      <c r="Y9" s="40"/>
      <c r="Z9" s="40"/>
    </row>
    <row r="10" spans="1:26" x14ac:dyDescent="0.3">
      <c r="A10" s="168" t="s">
        <v>115</v>
      </c>
      <c r="B10" s="169">
        <f t="shared" si="0"/>
        <v>0</v>
      </c>
      <c r="C10" s="170"/>
      <c r="D10" s="129"/>
      <c r="E10" s="130"/>
      <c r="F10" s="130"/>
      <c r="G10" s="130"/>
      <c r="H10" s="130"/>
      <c r="I10" s="130"/>
      <c r="J10" s="130"/>
      <c r="K10" s="130"/>
      <c r="L10" s="130"/>
      <c r="M10" s="131"/>
      <c r="N10" s="40"/>
      <c r="O10" s="40"/>
      <c r="P10" s="40"/>
      <c r="Q10" s="40"/>
      <c r="R10" s="40"/>
      <c r="S10" s="40"/>
      <c r="T10" s="40"/>
      <c r="U10" s="40"/>
      <c r="V10" s="40"/>
      <c r="W10" s="40"/>
      <c r="X10" s="40"/>
      <c r="Y10" s="40"/>
      <c r="Z10" s="40"/>
    </row>
    <row r="11" spans="1:26" x14ac:dyDescent="0.3">
      <c r="A11" s="168" t="s">
        <v>116</v>
      </c>
      <c r="B11" s="169">
        <f t="shared" si="0"/>
        <v>0</v>
      </c>
      <c r="C11" s="170"/>
      <c r="D11" s="129"/>
      <c r="E11" s="130"/>
      <c r="F11" s="130"/>
      <c r="G11" s="130"/>
      <c r="H11" s="130"/>
      <c r="I11" s="130"/>
      <c r="J11" s="130"/>
      <c r="K11" s="130"/>
      <c r="L11" s="130"/>
      <c r="M11" s="131"/>
      <c r="N11" s="40"/>
      <c r="O11" s="40"/>
      <c r="P11" s="40"/>
      <c r="Q11" s="40"/>
      <c r="R11" s="40"/>
      <c r="S11" s="40"/>
      <c r="T11" s="40"/>
      <c r="U11" s="40"/>
      <c r="V11" s="40"/>
      <c r="W11" s="40"/>
      <c r="X11" s="40"/>
      <c r="Y11" s="40"/>
      <c r="Z11" s="40"/>
    </row>
    <row r="12" spans="1:26" x14ac:dyDescent="0.3">
      <c r="A12" s="168" t="s">
        <v>117</v>
      </c>
      <c r="B12" s="169">
        <f t="shared" si="0"/>
        <v>0</v>
      </c>
      <c r="C12" s="170"/>
      <c r="D12" s="129"/>
      <c r="E12" s="130"/>
      <c r="F12" s="130"/>
      <c r="G12" s="130"/>
      <c r="H12" s="130"/>
      <c r="I12" s="130"/>
      <c r="J12" s="130"/>
      <c r="K12" s="130"/>
      <c r="L12" s="130"/>
      <c r="M12" s="131"/>
      <c r="N12" s="40"/>
      <c r="O12" s="40"/>
      <c r="P12" s="40"/>
      <c r="Q12" s="40"/>
      <c r="R12" s="40"/>
      <c r="S12" s="40"/>
      <c r="T12" s="40"/>
      <c r="U12" s="40"/>
      <c r="V12" s="40"/>
      <c r="W12" s="40"/>
      <c r="X12" s="40"/>
      <c r="Y12" s="40"/>
      <c r="Z12" s="40"/>
    </row>
    <row r="13" spans="1:26" x14ac:dyDescent="0.3">
      <c r="A13" s="168" t="s">
        <v>118</v>
      </c>
      <c r="B13" s="169">
        <f t="shared" si="0"/>
        <v>0</v>
      </c>
      <c r="C13" s="170"/>
      <c r="D13" s="129"/>
      <c r="E13" s="130"/>
      <c r="F13" s="130"/>
      <c r="G13" s="130"/>
      <c r="H13" s="130"/>
      <c r="I13" s="130"/>
      <c r="J13" s="130"/>
      <c r="K13" s="130"/>
      <c r="L13" s="130"/>
      <c r="M13" s="131"/>
      <c r="N13" s="40"/>
      <c r="O13" s="40"/>
      <c r="P13" s="40"/>
      <c r="Q13" s="40"/>
      <c r="R13" s="40"/>
      <c r="S13" s="40"/>
      <c r="T13" s="40"/>
      <c r="U13" s="40"/>
      <c r="V13" s="40"/>
      <c r="W13" s="40"/>
      <c r="X13" s="40"/>
      <c r="Y13" s="40"/>
      <c r="Z13" s="40"/>
    </row>
    <row r="14" spans="1:26" x14ac:dyDescent="0.3">
      <c r="A14" s="168" t="s">
        <v>138</v>
      </c>
      <c r="B14" s="169">
        <f t="shared" si="0"/>
        <v>0</v>
      </c>
      <c r="C14" s="170"/>
      <c r="D14" s="129"/>
      <c r="E14" s="130"/>
      <c r="F14" s="130"/>
      <c r="G14" s="130"/>
      <c r="H14" s="130"/>
      <c r="I14" s="130"/>
      <c r="J14" s="130"/>
      <c r="K14" s="130"/>
      <c r="L14" s="130"/>
      <c r="M14" s="131"/>
      <c r="N14" s="40"/>
      <c r="O14" s="40"/>
      <c r="P14" s="40"/>
      <c r="Q14" s="40"/>
      <c r="R14" s="40"/>
      <c r="S14" s="40"/>
      <c r="T14" s="40"/>
      <c r="U14" s="40"/>
      <c r="V14" s="40"/>
      <c r="W14" s="40"/>
      <c r="X14" s="40"/>
      <c r="Y14" s="40"/>
      <c r="Z14" s="40"/>
    </row>
    <row r="15" spans="1:26" x14ac:dyDescent="0.3">
      <c r="A15" s="168" t="s">
        <v>120</v>
      </c>
      <c r="B15" s="169">
        <f t="shared" si="0"/>
        <v>0</v>
      </c>
      <c r="C15" s="170"/>
      <c r="D15" s="129"/>
      <c r="E15" s="130"/>
      <c r="F15" s="130"/>
      <c r="G15" s="130"/>
      <c r="H15" s="130"/>
      <c r="I15" s="130"/>
      <c r="J15" s="130"/>
      <c r="K15" s="130"/>
      <c r="L15" s="130"/>
      <c r="M15" s="131"/>
      <c r="N15" s="40"/>
      <c r="O15" s="40"/>
      <c r="P15" s="40"/>
      <c r="Q15" s="40"/>
      <c r="R15" s="40"/>
      <c r="S15" s="40"/>
      <c r="T15" s="40"/>
      <c r="U15" s="40"/>
      <c r="V15" s="40"/>
      <c r="W15" s="40"/>
      <c r="X15" s="40"/>
      <c r="Y15" s="40"/>
      <c r="Z15" s="40"/>
    </row>
    <row r="16" spans="1:26" ht="15" thickBot="1" x14ac:dyDescent="0.35">
      <c r="A16" s="171" t="s">
        <v>139</v>
      </c>
      <c r="B16" s="172">
        <f t="shared" si="0"/>
        <v>0</v>
      </c>
      <c r="C16" s="170"/>
      <c r="D16" s="129"/>
      <c r="E16" s="130"/>
      <c r="F16" s="130"/>
      <c r="G16" s="130"/>
      <c r="H16" s="130"/>
      <c r="I16" s="130"/>
      <c r="J16" s="130"/>
      <c r="K16" s="130"/>
      <c r="L16" s="130"/>
      <c r="M16" s="131"/>
      <c r="N16" s="40"/>
      <c r="O16" s="40"/>
      <c r="P16" s="40"/>
      <c r="Q16" s="40"/>
      <c r="R16" s="40"/>
      <c r="S16" s="40"/>
      <c r="T16" s="40"/>
      <c r="U16" s="40"/>
      <c r="V16" s="40"/>
      <c r="W16" s="40"/>
      <c r="X16" s="40"/>
      <c r="Y16" s="40"/>
      <c r="Z16" s="40"/>
    </row>
    <row r="17" spans="1:26" ht="15" thickBot="1" x14ac:dyDescent="0.35">
      <c r="A17" s="40"/>
      <c r="B17" s="173"/>
      <c r="C17" s="170"/>
      <c r="D17" s="129"/>
      <c r="E17" s="130"/>
      <c r="F17" s="130"/>
      <c r="G17" s="130"/>
      <c r="H17" s="130"/>
      <c r="I17" s="130"/>
      <c r="J17" s="130"/>
      <c r="K17" s="130"/>
      <c r="L17" s="130"/>
      <c r="M17" s="131"/>
      <c r="N17" s="40"/>
      <c r="O17" s="40"/>
      <c r="P17" s="40"/>
      <c r="Q17" s="40"/>
      <c r="R17" s="40"/>
      <c r="S17" s="40"/>
      <c r="T17" s="40"/>
      <c r="U17" s="40"/>
      <c r="V17" s="40"/>
      <c r="W17" s="40"/>
      <c r="X17" s="40"/>
      <c r="Y17" s="40"/>
      <c r="Z17" s="40"/>
    </row>
    <row r="18" spans="1:26" ht="15" thickBot="1" x14ac:dyDescent="0.35">
      <c r="A18" s="166" t="s">
        <v>122</v>
      </c>
      <c r="B18" s="174">
        <f>SUM(D18:M18)</f>
        <v>0</v>
      </c>
      <c r="C18" s="170"/>
      <c r="D18" s="129"/>
      <c r="E18" s="130"/>
      <c r="F18" s="130"/>
      <c r="G18" s="130"/>
      <c r="H18" s="130"/>
      <c r="I18" s="130"/>
      <c r="J18" s="130"/>
      <c r="K18" s="130"/>
      <c r="L18" s="130"/>
      <c r="M18" s="131"/>
      <c r="N18" s="40"/>
      <c r="O18" s="40"/>
      <c r="P18" s="40"/>
      <c r="Q18" s="40"/>
      <c r="R18" s="40"/>
      <c r="S18" s="40"/>
      <c r="T18" s="40"/>
      <c r="U18" s="40"/>
      <c r="V18" s="40"/>
      <c r="W18" s="40"/>
      <c r="X18" s="40"/>
      <c r="Y18" s="40"/>
      <c r="Z18" s="40"/>
    </row>
    <row r="19" spans="1:26" ht="15" thickBot="1" x14ac:dyDescent="0.35">
      <c r="A19" s="40"/>
      <c r="B19" s="173"/>
      <c r="C19" s="170"/>
      <c r="D19" s="129"/>
      <c r="E19" s="130"/>
      <c r="F19" s="130"/>
      <c r="G19" s="130"/>
      <c r="H19" s="130"/>
      <c r="I19" s="130"/>
      <c r="J19" s="130"/>
      <c r="K19" s="130"/>
      <c r="L19" s="130"/>
      <c r="M19" s="131"/>
      <c r="N19" s="40"/>
      <c r="O19" s="40"/>
      <c r="P19" s="40"/>
      <c r="Q19" s="40"/>
      <c r="R19" s="40"/>
      <c r="S19" s="40"/>
      <c r="T19" s="40"/>
      <c r="U19" s="40"/>
      <c r="V19" s="40"/>
      <c r="W19" s="40"/>
      <c r="X19" s="40"/>
      <c r="Y19" s="40"/>
      <c r="Z19" s="40"/>
    </row>
    <row r="20" spans="1:26" ht="15" thickBot="1" x14ac:dyDescent="0.35">
      <c r="A20" s="166" t="s">
        <v>123</v>
      </c>
      <c r="B20" s="174">
        <f>SUM(D20:M20)</f>
        <v>0</v>
      </c>
      <c r="C20" s="170"/>
      <c r="D20" s="129"/>
      <c r="E20" s="130"/>
      <c r="F20" s="130"/>
      <c r="G20" s="130"/>
      <c r="H20" s="130"/>
      <c r="I20" s="130"/>
      <c r="J20" s="130"/>
      <c r="K20" s="130"/>
      <c r="L20" s="130"/>
      <c r="M20" s="131"/>
      <c r="N20" s="40"/>
      <c r="O20" s="40"/>
      <c r="P20" s="40"/>
      <c r="Q20" s="40"/>
      <c r="R20" s="40"/>
      <c r="S20" s="40"/>
      <c r="T20" s="40"/>
      <c r="U20" s="40"/>
      <c r="V20" s="40"/>
      <c r="W20" s="40"/>
      <c r="X20" s="40"/>
      <c r="Y20" s="40"/>
      <c r="Z20" s="40"/>
    </row>
    <row r="21" spans="1:26" ht="15" thickBot="1" x14ac:dyDescent="0.35">
      <c r="A21" s="40"/>
      <c r="B21" s="173"/>
      <c r="C21" s="170"/>
      <c r="D21" s="129"/>
      <c r="E21" s="130"/>
      <c r="F21" s="130"/>
      <c r="G21" s="130"/>
      <c r="H21" s="130"/>
      <c r="I21" s="130"/>
      <c r="J21" s="130"/>
      <c r="K21" s="130"/>
      <c r="L21" s="130"/>
      <c r="M21" s="131"/>
      <c r="N21" s="40"/>
      <c r="O21" s="40"/>
      <c r="P21" s="40"/>
      <c r="Q21" s="40"/>
      <c r="R21" s="40"/>
      <c r="S21" s="40"/>
      <c r="T21" s="40"/>
      <c r="U21" s="40"/>
      <c r="V21" s="40"/>
      <c r="W21" s="40"/>
      <c r="X21" s="40"/>
      <c r="Y21" s="40"/>
      <c r="Z21" s="40"/>
    </row>
    <row r="22" spans="1:26" ht="15" thickBot="1" x14ac:dyDescent="0.35">
      <c r="A22" s="166" t="s">
        <v>124</v>
      </c>
      <c r="B22" s="175">
        <f>SUM(D22:M22)</f>
        <v>0</v>
      </c>
      <c r="C22" s="170"/>
      <c r="D22" s="132"/>
      <c r="E22" s="133"/>
      <c r="F22" s="134"/>
      <c r="G22" s="133"/>
      <c r="H22" s="133"/>
      <c r="I22" s="133"/>
      <c r="J22" s="133"/>
      <c r="K22" s="133"/>
      <c r="L22" s="133"/>
      <c r="M22" s="135"/>
      <c r="N22" s="40"/>
      <c r="O22" s="40"/>
      <c r="P22" s="40"/>
      <c r="Q22" s="40"/>
      <c r="R22" s="40"/>
      <c r="S22" s="40"/>
      <c r="T22" s="40"/>
      <c r="U22" s="40"/>
      <c r="V22" s="40"/>
      <c r="W22" s="40"/>
      <c r="X22" s="40"/>
      <c r="Y22" s="40"/>
      <c r="Z22" s="40"/>
    </row>
    <row r="23" spans="1:26" x14ac:dyDescent="0.3">
      <c r="A23" s="176" t="s">
        <v>140</v>
      </c>
      <c r="B23" s="40"/>
      <c r="C23" s="40"/>
      <c r="N23" s="40"/>
      <c r="O23" s="40"/>
      <c r="P23" s="40"/>
      <c r="Q23" s="40"/>
      <c r="R23" s="40"/>
      <c r="S23" s="40"/>
      <c r="T23" s="40"/>
      <c r="U23" s="40"/>
      <c r="V23" s="40"/>
      <c r="W23" s="40"/>
      <c r="X23" s="40"/>
      <c r="Y23" s="40"/>
      <c r="Z23" s="40"/>
    </row>
    <row r="24" spans="1:26" x14ac:dyDescent="0.3">
      <c r="A24" s="40"/>
      <c r="B24" s="40"/>
      <c r="C24" s="40"/>
      <c r="N24" s="40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</row>
    <row r="25" spans="1:26" x14ac:dyDescent="0.3">
      <c r="A25" s="177" t="s">
        <v>141</v>
      </c>
      <c r="B25" s="176" t="s">
        <v>142</v>
      </c>
      <c r="C25" s="40"/>
      <c r="N25" s="40"/>
      <c r="O25" s="40"/>
      <c r="P25" s="40"/>
      <c r="Q25" s="40"/>
      <c r="R25" s="40"/>
      <c r="S25" s="40"/>
      <c r="T25" s="40"/>
      <c r="U25" s="40"/>
      <c r="V25" s="40"/>
      <c r="W25" s="40"/>
      <c r="X25" s="40"/>
      <c r="Y25" s="40"/>
      <c r="Z25" s="40"/>
    </row>
    <row r="26" spans="1:26" x14ac:dyDescent="0.3">
      <c r="A26" s="40"/>
      <c r="B26" s="40"/>
      <c r="C26" s="40"/>
      <c r="N26" s="40"/>
      <c r="O26" s="40"/>
      <c r="P26" s="40"/>
      <c r="Q26" s="40"/>
      <c r="R26" s="40"/>
      <c r="S26" s="40"/>
      <c r="T26" s="40"/>
      <c r="U26" s="40"/>
      <c r="V26" s="40"/>
      <c r="W26" s="40"/>
      <c r="X26" s="40"/>
      <c r="Y26" s="40"/>
      <c r="Z26" s="40"/>
    </row>
    <row r="27" spans="1:26" x14ac:dyDescent="0.3">
      <c r="A27" s="40"/>
      <c r="B27" s="40"/>
      <c r="C27" s="40"/>
      <c r="N27" s="40"/>
      <c r="O27" s="40"/>
      <c r="P27" s="40"/>
      <c r="Q27" s="40"/>
      <c r="R27" s="40"/>
      <c r="S27" s="40"/>
      <c r="T27" s="40"/>
      <c r="U27" s="40"/>
      <c r="V27" s="40"/>
      <c r="W27" s="40"/>
      <c r="X27" s="40"/>
      <c r="Y27" s="40"/>
      <c r="Z27" s="40"/>
    </row>
    <row r="28" spans="1:26" x14ac:dyDescent="0.3">
      <c r="A28" s="40"/>
      <c r="B28" s="40"/>
      <c r="C28" s="40"/>
      <c r="N28" s="40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Z28" s="40"/>
    </row>
    <row r="29" spans="1:26" x14ac:dyDescent="0.3">
      <c r="A29" s="40"/>
      <c r="B29" s="40"/>
      <c r="C29" s="40"/>
      <c r="N29" s="40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Z29" s="40"/>
    </row>
    <row r="30" spans="1:26" x14ac:dyDescent="0.3">
      <c r="A30" s="40"/>
      <c r="B30" s="40"/>
      <c r="C30" s="40"/>
      <c r="N30" s="40"/>
      <c r="O30" s="40"/>
      <c r="P30" s="40"/>
      <c r="Q30" s="40"/>
      <c r="R30" s="40"/>
      <c r="S30" s="40"/>
      <c r="T30" s="40"/>
      <c r="U30" s="40"/>
      <c r="V30" s="40"/>
      <c r="W30" s="40"/>
      <c r="X30" s="40"/>
      <c r="Y30" s="40"/>
      <c r="Z30" s="40"/>
    </row>
    <row r="31" spans="1:26" x14ac:dyDescent="0.3">
      <c r="A31" s="40"/>
      <c r="B31" s="40"/>
      <c r="C31" s="40"/>
      <c r="N31" s="40"/>
      <c r="O31" s="40"/>
      <c r="P31" s="40"/>
      <c r="Q31" s="40"/>
      <c r="R31" s="40"/>
      <c r="S31" s="40"/>
      <c r="T31" s="40"/>
      <c r="U31" s="40"/>
      <c r="V31" s="40"/>
      <c r="W31" s="40"/>
      <c r="X31" s="40"/>
      <c r="Y31" s="40"/>
      <c r="Z31" s="40"/>
    </row>
    <row r="32" spans="1:26" x14ac:dyDescent="0.3">
      <c r="A32" s="40"/>
      <c r="B32" s="40"/>
      <c r="C32" s="40"/>
      <c r="N32" s="40"/>
      <c r="O32" s="40"/>
      <c r="P32" s="40"/>
      <c r="Q32" s="40"/>
      <c r="R32" s="40"/>
      <c r="S32" s="40"/>
      <c r="T32" s="40"/>
      <c r="U32" s="40"/>
      <c r="V32" s="40"/>
      <c r="W32" s="40"/>
      <c r="X32" s="40"/>
      <c r="Y32" s="40"/>
      <c r="Z32" s="40"/>
    </row>
    <row r="33" spans="1:26" x14ac:dyDescent="0.3">
      <c r="A33" s="40"/>
      <c r="B33" s="40"/>
      <c r="C33" s="40"/>
      <c r="N33" s="40"/>
      <c r="O33" s="40"/>
      <c r="P33" s="40"/>
      <c r="Q33" s="40"/>
      <c r="R33" s="40"/>
      <c r="S33" s="40"/>
      <c r="T33" s="40"/>
      <c r="U33" s="40"/>
      <c r="V33" s="40"/>
      <c r="W33" s="40"/>
      <c r="X33" s="40"/>
      <c r="Y33" s="40"/>
      <c r="Z33" s="40"/>
    </row>
    <row r="34" spans="1:26" x14ac:dyDescent="0.3">
      <c r="A34" s="40"/>
      <c r="B34" s="40"/>
      <c r="C34" s="40"/>
      <c r="N34" s="40"/>
      <c r="O34" s="40"/>
      <c r="P34" s="40"/>
      <c r="Q34" s="40"/>
      <c r="R34" s="40"/>
      <c r="S34" s="40"/>
      <c r="T34" s="40"/>
      <c r="U34" s="40"/>
      <c r="V34" s="40"/>
      <c r="W34" s="40"/>
      <c r="X34" s="40"/>
      <c r="Y34" s="40"/>
      <c r="Z34" s="40"/>
    </row>
    <row r="35" spans="1:26" x14ac:dyDescent="0.3">
      <c r="A35" s="40"/>
      <c r="B35" s="40"/>
      <c r="C35" s="40"/>
      <c r="N35" s="40"/>
      <c r="O35" s="40"/>
      <c r="P35" s="40"/>
      <c r="Q35" s="40"/>
      <c r="R35" s="40"/>
      <c r="S35" s="40"/>
      <c r="T35" s="40"/>
      <c r="U35" s="40"/>
      <c r="V35" s="40"/>
      <c r="W35" s="40"/>
      <c r="X35" s="40"/>
      <c r="Y35" s="40"/>
      <c r="Z35" s="40"/>
    </row>
    <row r="36" spans="1:26" x14ac:dyDescent="0.3">
      <c r="A36" s="40"/>
      <c r="B36" s="40"/>
      <c r="C36" s="40"/>
      <c r="N36" s="40"/>
      <c r="O36" s="40"/>
      <c r="P36" s="40"/>
      <c r="Q36" s="40"/>
      <c r="R36" s="40"/>
      <c r="S36" s="40"/>
      <c r="T36" s="40"/>
      <c r="U36" s="40"/>
      <c r="V36" s="40"/>
      <c r="W36" s="40"/>
      <c r="X36" s="40"/>
      <c r="Y36" s="40"/>
      <c r="Z36" s="40"/>
    </row>
    <row r="37" spans="1:26" x14ac:dyDescent="0.3">
      <c r="A37" s="40"/>
      <c r="B37" s="40"/>
      <c r="C37" s="40"/>
      <c r="N37" s="40"/>
      <c r="O37" s="40"/>
      <c r="P37" s="40"/>
      <c r="Q37" s="40"/>
      <c r="R37" s="40"/>
      <c r="S37" s="40"/>
      <c r="T37" s="40"/>
      <c r="U37" s="40"/>
      <c r="V37" s="40"/>
      <c r="W37" s="40"/>
      <c r="X37" s="40"/>
      <c r="Y37" s="40"/>
      <c r="Z37" s="40"/>
    </row>
    <row r="38" spans="1:26" x14ac:dyDescent="0.3">
      <c r="A38" s="40"/>
      <c r="B38" s="40"/>
      <c r="C38" s="40"/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40"/>
      <c r="Y38" s="40"/>
      <c r="Z38" s="40"/>
    </row>
    <row r="39" spans="1:26" x14ac:dyDescent="0.3">
      <c r="A39" s="40"/>
      <c r="B39" s="40"/>
      <c r="C39" s="40"/>
      <c r="N39" s="40"/>
      <c r="O39" s="40"/>
      <c r="P39" s="40"/>
      <c r="Q39" s="40"/>
      <c r="R39" s="40"/>
      <c r="S39" s="40"/>
      <c r="T39" s="40"/>
      <c r="U39" s="40"/>
      <c r="V39" s="40"/>
      <c r="W39" s="40"/>
      <c r="X39" s="40"/>
      <c r="Y39" s="40"/>
      <c r="Z39" s="40"/>
    </row>
    <row r="40" spans="1:26" x14ac:dyDescent="0.3">
      <c r="A40" s="40"/>
      <c r="B40" s="40"/>
      <c r="C40" s="40"/>
      <c r="N40" s="40"/>
      <c r="O40" s="40"/>
      <c r="P40" s="40"/>
      <c r="Q40" s="40"/>
      <c r="R40" s="40"/>
      <c r="S40" s="40"/>
      <c r="T40" s="40"/>
      <c r="U40" s="40"/>
      <c r="V40" s="40"/>
      <c r="W40" s="40"/>
      <c r="X40" s="40"/>
      <c r="Y40" s="40"/>
      <c r="Z40" s="40"/>
    </row>
  </sheetData>
  <sheetProtection sheet="1" objects="1" scenarios="1"/>
  <protectedRanges>
    <protectedRange sqref="D7:M22" name="Plage1"/>
  </protectedRanges>
  <conditionalFormatting sqref="A7:A13 A15:A16">
    <cfRule type="cellIs" dxfId="14" priority="3" operator="equal">
      <formula>"GB"</formula>
    </cfRule>
  </conditionalFormatting>
  <conditionalFormatting sqref="A14">
    <cfRule type="cellIs" dxfId="13" priority="2" operator="equal">
      <formula>"GB"</formula>
    </cfRule>
  </conditionalFormatting>
  <conditionalFormatting sqref="B7:B22">
    <cfRule type="cellIs" dxfId="12" priority="1" operator="equal">
      <formula>0</formula>
    </cfRule>
  </conditionalFormatting>
  <hyperlinks>
    <hyperlink ref="F1" location="'SYNTHESE PREVI'!A1" display="RETOUR SYNTHESE" xr:uid="{8567A74B-DFB6-4619-AFCA-CAE252BF2CE8}"/>
  </hyperlinks>
  <pageMargins left="0.7" right="0.7" top="0.75" bottom="0.75" header="0.3" footer="0.3"/>
  <pageSetup paperSize="9" orientation="portrait" r:id="rId1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C52E77-26F5-4E19-9C63-6B979A1178A9}">
  <sheetPr codeName="Feuil40"/>
  <dimension ref="A1:Z40"/>
  <sheetViews>
    <sheetView zoomScale="90" zoomScaleNormal="90" workbookViewId="0">
      <selection activeCell="C27" sqref="C27"/>
    </sheetView>
  </sheetViews>
  <sheetFormatPr baseColWidth="10" defaultColWidth="11.44140625" defaultRowHeight="14.4" x14ac:dyDescent="0.3"/>
  <cols>
    <col min="1" max="1" width="19.44140625" style="34" customWidth="1"/>
    <col min="2" max="2" width="14" style="34" customWidth="1"/>
    <col min="3" max="3" width="11.44140625" style="34"/>
    <col min="4" max="13" width="12.109375" style="34" customWidth="1"/>
    <col min="14" max="16384" width="11.44140625" style="34"/>
  </cols>
  <sheetData>
    <row r="1" spans="1:26" ht="15" thickBot="1" x14ac:dyDescent="0.35">
      <c r="A1" s="162" t="s">
        <v>127</v>
      </c>
      <c r="B1" s="39" t="str">
        <f ca="1">INDEX(ANALYTIQUES!A2:C56,MATCH(B3,ANALYTIQUES!A2:A56,0),2)</f>
        <v>VAQUIERES</v>
      </c>
      <c r="C1" s="40"/>
      <c r="D1" s="33" t="s">
        <v>128</v>
      </c>
      <c r="E1" s="34">
        <f ca="1">INDEX(ANALYTIQUES!A3:D56,MATCH(B3,ANALYTIQUES!A3:A56,0),4)</f>
        <v>0</v>
      </c>
      <c r="F1" s="125" t="s">
        <v>129</v>
      </c>
      <c r="N1" s="40"/>
      <c r="O1" s="40"/>
      <c r="P1" s="40"/>
      <c r="Q1" s="40"/>
      <c r="R1" s="40"/>
      <c r="S1" s="40"/>
      <c r="T1" s="40"/>
      <c r="U1" s="40"/>
      <c r="V1" s="40"/>
      <c r="W1" s="40"/>
      <c r="X1" s="40"/>
      <c r="Y1" s="40"/>
      <c r="Z1" s="40"/>
    </row>
    <row r="2" spans="1:26" ht="15" thickBot="1" x14ac:dyDescent="0.35">
      <c r="A2" s="162" t="s">
        <v>130</v>
      </c>
      <c r="B2" s="163">
        <f>'SYNTHESE PREVI'!D1</f>
        <v>2023</v>
      </c>
      <c r="C2" s="40"/>
      <c r="D2" s="34" t="s">
        <v>131</v>
      </c>
      <c r="N2" s="40"/>
      <c r="O2" s="40"/>
      <c r="P2" s="40"/>
      <c r="Q2" s="40"/>
      <c r="R2" s="40"/>
      <c r="S2" s="40"/>
      <c r="T2" s="40"/>
      <c r="U2" s="40"/>
      <c r="V2" s="40"/>
      <c r="W2" s="40"/>
      <c r="X2" s="40"/>
      <c r="Y2" s="40"/>
      <c r="Z2" s="40"/>
    </row>
    <row r="3" spans="1:26" ht="15" thickBot="1" x14ac:dyDescent="0.35">
      <c r="A3" s="162" t="s">
        <v>132</v>
      </c>
      <c r="B3" s="164" t="str">
        <f ca="1">RIGHT(CELL("filename",A1),LEN(CELL("filename",A1))-SEARCH("]",CELL("filename",A1)))</f>
        <v>9284VQ</v>
      </c>
      <c r="C3" s="40"/>
      <c r="N3" s="40"/>
      <c r="O3" s="40"/>
      <c r="P3" s="40"/>
      <c r="Q3" s="40"/>
      <c r="R3" s="40"/>
      <c r="S3" s="40"/>
      <c r="T3" s="40"/>
      <c r="U3" s="40"/>
      <c r="V3" s="40"/>
      <c r="W3" s="40"/>
      <c r="X3" s="40"/>
      <c r="Y3" s="40"/>
      <c r="Z3" s="40"/>
    </row>
    <row r="4" spans="1:26" ht="15" thickBot="1" x14ac:dyDescent="0.35">
      <c r="A4" s="162" t="s">
        <v>133</v>
      </c>
      <c r="B4" s="165" t="str">
        <f ca="1">INDEX(ANALYTIQUES!A3:C56,MATCH(B3,ANALYTIQUES!A3:A56,0),3)</f>
        <v>à modifier dans "ANALYTIQUES"</v>
      </c>
      <c r="C4" s="40"/>
      <c r="N4" s="40"/>
      <c r="O4" s="40"/>
      <c r="P4" s="40"/>
      <c r="Q4" s="40"/>
      <c r="R4" s="40"/>
      <c r="S4" s="40"/>
      <c r="T4" s="40"/>
      <c r="U4" s="40"/>
      <c r="V4" s="40"/>
      <c r="W4" s="40"/>
      <c r="X4" s="40"/>
      <c r="Y4" s="40"/>
      <c r="Z4" s="40"/>
    </row>
    <row r="5" spans="1:26" ht="15" thickBot="1" x14ac:dyDescent="0.35">
      <c r="A5" s="40"/>
      <c r="B5" s="40"/>
      <c r="C5" s="40"/>
      <c r="N5" s="40"/>
      <c r="O5" s="40"/>
      <c r="P5" s="40"/>
      <c r="Q5" s="40"/>
      <c r="R5" s="40"/>
      <c r="S5" s="40"/>
      <c r="T5" s="40"/>
      <c r="U5" s="40"/>
      <c r="V5" s="40"/>
      <c r="W5" s="40"/>
      <c r="X5" s="40"/>
      <c r="Y5" s="40"/>
      <c r="Z5" s="40"/>
    </row>
    <row r="6" spans="1:26" ht="32.4" customHeight="1" thickBot="1" x14ac:dyDescent="0.35">
      <c r="A6" s="166" t="s">
        <v>134</v>
      </c>
      <c r="B6" s="167" t="s">
        <v>147</v>
      </c>
      <c r="C6" s="40"/>
      <c r="D6" s="126" t="s">
        <v>87</v>
      </c>
      <c r="E6" s="127" t="s">
        <v>88</v>
      </c>
      <c r="F6" s="127" t="s">
        <v>89</v>
      </c>
      <c r="G6" s="127" t="s">
        <v>136</v>
      </c>
      <c r="H6" s="127" t="s">
        <v>137</v>
      </c>
      <c r="I6" s="127" t="s">
        <v>92</v>
      </c>
      <c r="J6" s="127" t="s">
        <v>93</v>
      </c>
      <c r="K6" s="127" t="s">
        <v>94</v>
      </c>
      <c r="L6" s="128" t="s">
        <v>95</v>
      </c>
      <c r="M6" s="128" t="s">
        <v>96</v>
      </c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</row>
    <row r="7" spans="1:26" x14ac:dyDescent="0.3">
      <c r="A7" s="168" t="s">
        <v>112</v>
      </c>
      <c r="B7" s="169">
        <f>SUM(D7:M7)</f>
        <v>0</v>
      </c>
      <c r="C7" s="170"/>
      <c r="D7" s="129"/>
      <c r="E7" s="130"/>
      <c r="F7" s="130"/>
      <c r="G7" s="130"/>
      <c r="H7" s="130"/>
      <c r="I7" s="130"/>
      <c r="J7" s="130"/>
      <c r="K7" s="130"/>
      <c r="L7" s="130"/>
      <c r="M7" s="131"/>
      <c r="N7" s="40"/>
      <c r="O7" s="40"/>
      <c r="P7" s="40"/>
      <c r="Q7" s="40"/>
      <c r="R7" s="40"/>
      <c r="S7" s="40"/>
      <c r="T7" s="40"/>
      <c r="U7" s="40"/>
      <c r="V7" s="40"/>
      <c r="W7" s="40"/>
      <c r="X7" s="40"/>
      <c r="Y7" s="40"/>
      <c r="Z7" s="40"/>
    </row>
    <row r="8" spans="1:26" x14ac:dyDescent="0.3">
      <c r="A8" s="168" t="s">
        <v>113</v>
      </c>
      <c r="B8" s="169">
        <f t="shared" ref="B8:B16" si="0">SUM(D8:M8)</f>
        <v>0</v>
      </c>
      <c r="C8" s="170"/>
      <c r="D8" s="129"/>
      <c r="E8" s="130"/>
      <c r="F8" s="130"/>
      <c r="G8" s="130"/>
      <c r="H8" s="130"/>
      <c r="I8" s="130"/>
      <c r="J8" s="130"/>
      <c r="K8" s="130"/>
      <c r="L8" s="130"/>
      <c r="M8" s="131"/>
      <c r="N8" s="40"/>
      <c r="O8" s="40"/>
      <c r="P8" s="40"/>
      <c r="Q8" s="40"/>
      <c r="R8" s="40"/>
      <c r="S8" s="40"/>
      <c r="T8" s="40"/>
      <c r="U8" s="40"/>
      <c r="V8" s="40"/>
      <c r="W8" s="40"/>
      <c r="X8" s="40"/>
      <c r="Y8" s="40"/>
      <c r="Z8" s="40"/>
    </row>
    <row r="9" spans="1:26" x14ac:dyDescent="0.3">
      <c r="A9" s="168" t="s">
        <v>114</v>
      </c>
      <c r="B9" s="169">
        <f t="shared" si="0"/>
        <v>0</v>
      </c>
      <c r="C9" s="170"/>
      <c r="D9" s="129"/>
      <c r="E9" s="130"/>
      <c r="F9" s="130"/>
      <c r="G9" s="130"/>
      <c r="H9" s="130"/>
      <c r="I9" s="130"/>
      <c r="J9" s="130"/>
      <c r="K9" s="130"/>
      <c r="L9" s="130"/>
      <c r="M9" s="131"/>
      <c r="N9" s="40"/>
      <c r="O9" s="40"/>
      <c r="P9" s="40"/>
      <c r="Q9" s="40"/>
      <c r="R9" s="40"/>
      <c r="S9" s="40"/>
      <c r="T9" s="40"/>
      <c r="U9" s="40"/>
      <c r="V9" s="40"/>
      <c r="W9" s="40"/>
      <c r="X9" s="40"/>
      <c r="Y9" s="40"/>
      <c r="Z9" s="40"/>
    </row>
    <row r="10" spans="1:26" x14ac:dyDescent="0.3">
      <c r="A10" s="168" t="s">
        <v>115</v>
      </c>
      <c r="B10" s="169">
        <f t="shared" si="0"/>
        <v>0</v>
      </c>
      <c r="C10" s="170"/>
      <c r="D10" s="129"/>
      <c r="E10" s="130"/>
      <c r="F10" s="130"/>
      <c r="G10" s="130"/>
      <c r="H10" s="130"/>
      <c r="I10" s="130"/>
      <c r="J10" s="130"/>
      <c r="K10" s="130"/>
      <c r="L10" s="130"/>
      <c r="M10" s="131"/>
      <c r="N10" s="40"/>
      <c r="O10" s="40"/>
      <c r="P10" s="40"/>
      <c r="Q10" s="40"/>
      <c r="R10" s="40"/>
      <c r="S10" s="40"/>
      <c r="T10" s="40"/>
      <c r="U10" s="40"/>
      <c r="V10" s="40"/>
      <c r="W10" s="40"/>
      <c r="X10" s="40"/>
      <c r="Y10" s="40"/>
      <c r="Z10" s="40"/>
    </row>
    <row r="11" spans="1:26" x14ac:dyDescent="0.3">
      <c r="A11" s="168" t="s">
        <v>116</v>
      </c>
      <c r="B11" s="169">
        <f t="shared" si="0"/>
        <v>0</v>
      </c>
      <c r="C11" s="170"/>
      <c r="D11" s="129"/>
      <c r="E11" s="130"/>
      <c r="F11" s="130"/>
      <c r="G11" s="130"/>
      <c r="H11" s="130"/>
      <c r="I11" s="130"/>
      <c r="J11" s="130"/>
      <c r="K11" s="130"/>
      <c r="L11" s="130"/>
      <c r="M11" s="131"/>
      <c r="N11" s="40"/>
      <c r="O11" s="40"/>
      <c r="P11" s="40"/>
      <c r="Q11" s="40"/>
      <c r="R11" s="40"/>
      <c r="S11" s="40"/>
      <c r="T11" s="40"/>
      <c r="U11" s="40"/>
      <c r="V11" s="40"/>
      <c r="W11" s="40"/>
      <c r="X11" s="40"/>
      <c r="Y11" s="40"/>
      <c r="Z11" s="40"/>
    </row>
    <row r="12" spans="1:26" x14ac:dyDescent="0.3">
      <c r="A12" s="168" t="s">
        <v>117</v>
      </c>
      <c r="B12" s="169">
        <f t="shared" si="0"/>
        <v>0</v>
      </c>
      <c r="C12" s="170"/>
      <c r="D12" s="129"/>
      <c r="E12" s="130"/>
      <c r="F12" s="130"/>
      <c r="G12" s="130"/>
      <c r="H12" s="130"/>
      <c r="I12" s="130"/>
      <c r="J12" s="130"/>
      <c r="K12" s="130"/>
      <c r="L12" s="130"/>
      <c r="M12" s="131"/>
      <c r="N12" s="40"/>
      <c r="O12" s="40"/>
      <c r="P12" s="40"/>
      <c r="Q12" s="40"/>
      <c r="R12" s="40"/>
      <c r="S12" s="40"/>
      <c r="T12" s="40"/>
      <c r="U12" s="40"/>
      <c r="V12" s="40"/>
      <c r="W12" s="40"/>
      <c r="X12" s="40"/>
      <c r="Y12" s="40"/>
      <c r="Z12" s="40"/>
    </row>
    <row r="13" spans="1:26" x14ac:dyDescent="0.3">
      <c r="A13" s="168" t="s">
        <v>118</v>
      </c>
      <c r="B13" s="169">
        <f t="shared" si="0"/>
        <v>0</v>
      </c>
      <c r="C13" s="170"/>
      <c r="D13" s="129"/>
      <c r="E13" s="130"/>
      <c r="F13" s="130"/>
      <c r="G13" s="130"/>
      <c r="H13" s="130"/>
      <c r="I13" s="130"/>
      <c r="J13" s="130"/>
      <c r="K13" s="130"/>
      <c r="L13" s="130"/>
      <c r="M13" s="131"/>
      <c r="N13" s="40"/>
      <c r="O13" s="40"/>
      <c r="P13" s="40"/>
      <c r="Q13" s="40"/>
      <c r="R13" s="40"/>
      <c r="S13" s="40"/>
      <c r="T13" s="40"/>
      <c r="U13" s="40"/>
      <c r="V13" s="40"/>
      <c r="W13" s="40"/>
      <c r="X13" s="40"/>
      <c r="Y13" s="40"/>
      <c r="Z13" s="40"/>
    </row>
    <row r="14" spans="1:26" x14ac:dyDescent="0.3">
      <c r="A14" s="168" t="s">
        <v>138</v>
      </c>
      <c r="B14" s="169">
        <f t="shared" si="0"/>
        <v>0</v>
      </c>
      <c r="C14" s="170"/>
      <c r="D14" s="129"/>
      <c r="E14" s="130"/>
      <c r="F14" s="130"/>
      <c r="G14" s="130"/>
      <c r="H14" s="130"/>
      <c r="I14" s="130"/>
      <c r="J14" s="130"/>
      <c r="K14" s="130"/>
      <c r="L14" s="130"/>
      <c r="M14" s="131"/>
      <c r="N14" s="40"/>
      <c r="O14" s="40"/>
      <c r="P14" s="40"/>
      <c r="Q14" s="40"/>
      <c r="R14" s="40"/>
      <c r="S14" s="40"/>
      <c r="T14" s="40"/>
      <c r="U14" s="40"/>
      <c r="V14" s="40"/>
      <c r="W14" s="40"/>
      <c r="X14" s="40"/>
      <c r="Y14" s="40"/>
      <c r="Z14" s="40"/>
    </row>
    <row r="15" spans="1:26" x14ac:dyDescent="0.3">
      <c r="A15" s="168" t="s">
        <v>120</v>
      </c>
      <c r="B15" s="169">
        <f t="shared" si="0"/>
        <v>0</v>
      </c>
      <c r="C15" s="170"/>
      <c r="D15" s="129"/>
      <c r="E15" s="130"/>
      <c r="F15" s="130"/>
      <c r="G15" s="130"/>
      <c r="H15" s="130"/>
      <c r="I15" s="130"/>
      <c r="J15" s="130"/>
      <c r="K15" s="130"/>
      <c r="L15" s="130"/>
      <c r="M15" s="131"/>
      <c r="N15" s="40"/>
      <c r="O15" s="40"/>
      <c r="P15" s="40"/>
      <c r="Q15" s="40"/>
      <c r="R15" s="40"/>
      <c r="S15" s="40"/>
      <c r="T15" s="40"/>
      <c r="U15" s="40"/>
      <c r="V15" s="40"/>
      <c r="W15" s="40"/>
      <c r="X15" s="40"/>
      <c r="Y15" s="40"/>
      <c r="Z15" s="40"/>
    </row>
    <row r="16" spans="1:26" ht="15" thickBot="1" x14ac:dyDescent="0.35">
      <c r="A16" s="171" t="s">
        <v>139</v>
      </c>
      <c r="B16" s="172">
        <f t="shared" si="0"/>
        <v>0</v>
      </c>
      <c r="C16" s="170"/>
      <c r="D16" s="129"/>
      <c r="E16" s="130"/>
      <c r="F16" s="130"/>
      <c r="G16" s="130"/>
      <c r="H16" s="130"/>
      <c r="I16" s="130"/>
      <c r="J16" s="130"/>
      <c r="K16" s="130"/>
      <c r="L16" s="130"/>
      <c r="M16" s="131"/>
      <c r="N16" s="40"/>
      <c r="O16" s="40"/>
      <c r="P16" s="40"/>
      <c r="Q16" s="40"/>
      <c r="R16" s="40"/>
      <c r="S16" s="40"/>
      <c r="T16" s="40"/>
      <c r="U16" s="40"/>
      <c r="V16" s="40"/>
      <c r="W16" s="40"/>
      <c r="X16" s="40"/>
      <c r="Y16" s="40"/>
      <c r="Z16" s="40"/>
    </row>
    <row r="17" spans="1:26" ht="15" thickBot="1" x14ac:dyDescent="0.35">
      <c r="A17" s="40"/>
      <c r="B17" s="173"/>
      <c r="C17" s="170"/>
      <c r="D17" s="129"/>
      <c r="E17" s="130"/>
      <c r="F17" s="130"/>
      <c r="G17" s="130"/>
      <c r="H17" s="130"/>
      <c r="I17" s="130"/>
      <c r="J17" s="130"/>
      <c r="K17" s="130"/>
      <c r="L17" s="130"/>
      <c r="M17" s="131"/>
      <c r="N17" s="40"/>
      <c r="O17" s="40"/>
      <c r="P17" s="40"/>
      <c r="Q17" s="40"/>
      <c r="R17" s="40"/>
      <c r="S17" s="40"/>
      <c r="T17" s="40"/>
      <c r="U17" s="40"/>
      <c r="V17" s="40"/>
      <c r="W17" s="40"/>
      <c r="X17" s="40"/>
      <c r="Y17" s="40"/>
      <c r="Z17" s="40"/>
    </row>
    <row r="18" spans="1:26" ht="15" thickBot="1" x14ac:dyDescent="0.35">
      <c r="A18" s="166" t="s">
        <v>122</v>
      </c>
      <c r="B18" s="174">
        <f>SUM(D18:M18)</f>
        <v>0</v>
      </c>
      <c r="C18" s="170"/>
      <c r="D18" s="129"/>
      <c r="E18" s="130"/>
      <c r="F18" s="130"/>
      <c r="G18" s="130"/>
      <c r="H18" s="130"/>
      <c r="I18" s="130"/>
      <c r="J18" s="130"/>
      <c r="K18" s="130"/>
      <c r="L18" s="130"/>
      <c r="M18" s="131"/>
      <c r="N18" s="40"/>
      <c r="O18" s="40"/>
      <c r="P18" s="40"/>
      <c r="Q18" s="40"/>
      <c r="R18" s="40"/>
      <c r="S18" s="40"/>
      <c r="T18" s="40"/>
      <c r="U18" s="40"/>
      <c r="V18" s="40"/>
      <c r="W18" s="40"/>
      <c r="X18" s="40"/>
      <c r="Y18" s="40"/>
      <c r="Z18" s="40"/>
    </row>
    <row r="19" spans="1:26" ht="15" thickBot="1" x14ac:dyDescent="0.35">
      <c r="A19" s="40"/>
      <c r="B19" s="173"/>
      <c r="C19" s="170"/>
      <c r="D19" s="129"/>
      <c r="E19" s="130"/>
      <c r="F19" s="130"/>
      <c r="G19" s="130"/>
      <c r="H19" s="130"/>
      <c r="I19" s="130"/>
      <c r="J19" s="130"/>
      <c r="K19" s="130"/>
      <c r="L19" s="130"/>
      <c r="M19" s="131"/>
      <c r="N19" s="40"/>
      <c r="O19" s="40"/>
      <c r="P19" s="40"/>
      <c r="Q19" s="40"/>
      <c r="R19" s="40"/>
      <c r="S19" s="40"/>
      <c r="T19" s="40"/>
      <c r="U19" s="40"/>
      <c r="V19" s="40"/>
      <c r="W19" s="40"/>
      <c r="X19" s="40"/>
      <c r="Y19" s="40"/>
      <c r="Z19" s="40"/>
    </row>
    <row r="20" spans="1:26" ht="15" thickBot="1" x14ac:dyDescent="0.35">
      <c r="A20" s="166" t="s">
        <v>123</v>
      </c>
      <c r="B20" s="174">
        <f>SUM(D20:M20)</f>
        <v>0</v>
      </c>
      <c r="C20" s="170"/>
      <c r="D20" s="129"/>
      <c r="E20" s="130"/>
      <c r="F20" s="130"/>
      <c r="G20" s="130"/>
      <c r="H20" s="130"/>
      <c r="I20" s="130"/>
      <c r="J20" s="130"/>
      <c r="K20" s="130"/>
      <c r="L20" s="130"/>
      <c r="M20" s="131"/>
      <c r="N20" s="40"/>
      <c r="O20" s="40"/>
      <c r="P20" s="40"/>
      <c r="Q20" s="40"/>
      <c r="R20" s="40"/>
      <c r="S20" s="40"/>
      <c r="T20" s="40"/>
      <c r="U20" s="40"/>
      <c r="V20" s="40"/>
      <c r="W20" s="40"/>
      <c r="X20" s="40"/>
      <c r="Y20" s="40"/>
      <c r="Z20" s="40"/>
    </row>
    <row r="21" spans="1:26" ht="15" thickBot="1" x14ac:dyDescent="0.35">
      <c r="A21" s="40"/>
      <c r="B21" s="173"/>
      <c r="C21" s="170"/>
      <c r="D21" s="129"/>
      <c r="E21" s="130"/>
      <c r="F21" s="130"/>
      <c r="G21" s="130"/>
      <c r="H21" s="130"/>
      <c r="I21" s="130"/>
      <c r="J21" s="130"/>
      <c r="K21" s="130"/>
      <c r="L21" s="130"/>
      <c r="M21" s="131"/>
      <c r="N21" s="40"/>
      <c r="O21" s="40"/>
      <c r="P21" s="40"/>
      <c r="Q21" s="40"/>
      <c r="R21" s="40"/>
      <c r="S21" s="40"/>
      <c r="T21" s="40"/>
      <c r="U21" s="40"/>
      <c r="V21" s="40"/>
      <c r="W21" s="40"/>
      <c r="X21" s="40"/>
      <c r="Y21" s="40"/>
      <c r="Z21" s="40"/>
    </row>
    <row r="22" spans="1:26" ht="15" thickBot="1" x14ac:dyDescent="0.35">
      <c r="A22" s="166" t="s">
        <v>124</v>
      </c>
      <c r="B22" s="175">
        <f>SUM(D22:M22)</f>
        <v>0</v>
      </c>
      <c r="C22" s="170"/>
      <c r="D22" s="132"/>
      <c r="E22" s="133"/>
      <c r="F22" s="134"/>
      <c r="G22" s="133"/>
      <c r="H22" s="133"/>
      <c r="I22" s="133"/>
      <c r="J22" s="133"/>
      <c r="K22" s="133"/>
      <c r="L22" s="133"/>
      <c r="M22" s="135"/>
      <c r="N22" s="40"/>
      <c r="O22" s="40"/>
      <c r="P22" s="40"/>
      <c r="Q22" s="40"/>
      <c r="R22" s="40"/>
      <c r="S22" s="40"/>
      <c r="T22" s="40"/>
      <c r="U22" s="40"/>
      <c r="V22" s="40"/>
      <c r="W22" s="40"/>
      <c r="X22" s="40"/>
      <c r="Y22" s="40"/>
      <c r="Z22" s="40"/>
    </row>
    <row r="23" spans="1:26" x14ac:dyDescent="0.3">
      <c r="A23" s="176" t="s">
        <v>140</v>
      </c>
      <c r="B23" s="40"/>
      <c r="C23" s="40"/>
      <c r="N23" s="40"/>
      <c r="O23" s="40"/>
      <c r="P23" s="40"/>
      <c r="Q23" s="40"/>
      <c r="R23" s="40"/>
      <c r="S23" s="40"/>
      <c r="T23" s="40"/>
      <c r="U23" s="40"/>
      <c r="V23" s="40"/>
      <c r="W23" s="40"/>
      <c r="X23" s="40"/>
      <c r="Y23" s="40"/>
      <c r="Z23" s="40"/>
    </row>
    <row r="24" spans="1:26" x14ac:dyDescent="0.3">
      <c r="A24" s="40"/>
      <c r="B24" s="40"/>
      <c r="C24" s="40"/>
      <c r="N24" s="40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</row>
    <row r="25" spans="1:26" x14ac:dyDescent="0.3">
      <c r="A25" s="177" t="s">
        <v>141</v>
      </c>
      <c r="B25" s="176" t="s">
        <v>142</v>
      </c>
      <c r="C25" s="40"/>
      <c r="N25" s="40"/>
      <c r="O25" s="40"/>
      <c r="P25" s="40"/>
      <c r="Q25" s="40"/>
      <c r="R25" s="40"/>
      <c r="S25" s="40"/>
      <c r="T25" s="40"/>
      <c r="U25" s="40"/>
      <c r="V25" s="40"/>
      <c r="W25" s="40"/>
      <c r="X25" s="40"/>
      <c r="Y25" s="40"/>
      <c r="Z25" s="40"/>
    </row>
    <row r="26" spans="1:26" x14ac:dyDescent="0.3">
      <c r="A26" s="40"/>
      <c r="B26" s="40"/>
      <c r="C26" s="40"/>
      <c r="N26" s="40"/>
      <c r="O26" s="40"/>
      <c r="P26" s="40"/>
      <c r="Q26" s="40"/>
      <c r="R26" s="40"/>
      <c r="S26" s="40"/>
      <c r="T26" s="40"/>
      <c r="U26" s="40"/>
      <c r="V26" s="40"/>
      <c r="W26" s="40"/>
      <c r="X26" s="40"/>
      <c r="Y26" s="40"/>
      <c r="Z26" s="40"/>
    </row>
    <row r="27" spans="1:26" x14ac:dyDescent="0.3">
      <c r="A27" s="40"/>
      <c r="B27" s="40"/>
      <c r="C27" s="40"/>
      <c r="N27" s="40"/>
      <c r="O27" s="40"/>
      <c r="P27" s="40"/>
      <c r="Q27" s="40"/>
      <c r="R27" s="40"/>
      <c r="S27" s="40"/>
      <c r="T27" s="40"/>
      <c r="U27" s="40"/>
      <c r="V27" s="40"/>
      <c r="W27" s="40"/>
      <c r="X27" s="40"/>
      <c r="Y27" s="40"/>
      <c r="Z27" s="40"/>
    </row>
    <row r="28" spans="1:26" x14ac:dyDescent="0.3">
      <c r="A28" s="40"/>
      <c r="B28" s="40"/>
      <c r="C28" s="40"/>
      <c r="N28" s="40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Z28" s="40"/>
    </row>
    <row r="29" spans="1:26" x14ac:dyDescent="0.3">
      <c r="A29" s="40"/>
      <c r="B29" s="40"/>
      <c r="C29" s="40"/>
      <c r="N29" s="40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Z29" s="40"/>
    </row>
    <row r="30" spans="1:26" x14ac:dyDescent="0.3">
      <c r="A30" s="40"/>
      <c r="B30" s="40"/>
      <c r="C30" s="40"/>
      <c r="N30" s="40"/>
      <c r="O30" s="40"/>
      <c r="P30" s="40"/>
      <c r="Q30" s="40"/>
      <c r="R30" s="40"/>
      <c r="S30" s="40"/>
      <c r="T30" s="40"/>
      <c r="U30" s="40"/>
      <c r="V30" s="40"/>
      <c r="W30" s="40"/>
      <c r="X30" s="40"/>
      <c r="Y30" s="40"/>
      <c r="Z30" s="40"/>
    </row>
    <row r="31" spans="1:26" x14ac:dyDescent="0.3">
      <c r="A31" s="40"/>
      <c r="B31" s="40"/>
      <c r="C31" s="40"/>
      <c r="N31" s="40"/>
      <c r="O31" s="40"/>
      <c r="P31" s="40"/>
      <c r="Q31" s="40"/>
      <c r="R31" s="40"/>
      <c r="S31" s="40"/>
      <c r="T31" s="40"/>
      <c r="U31" s="40"/>
      <c r="V31" s="40"/>
      <c r="W31" s="40"/>
      <c r="X31" s="40"/>
      <c r="Y31" s="40"/>
      <c r="Z31" s="40"/>
    </row>
    <row r="32" spans="1:26" x14ac:dyDescent="0.3">
      <c r="A32" s="40"/>
      <c r="B32" s="40"/>
      <c r="C32" s="40"/>
      <c r="N32" s="40"/>
      <c r="O32" s="40"/>
      <c r="P32" s="40"/>
      <c r="Q32" s="40"/>
      <c r="R32" s="40"/>
      <c r="S32" s="40"/>
      <c r="T32" s="40"/>
      <c r="U32" s="40"/>
      <c r="V32" s="40"/>
      <c r="W32" s="40"/>
      <c r="X32" s="40"/>
      <c r="Y32" s="40"/>
      <c r="Z32" s="40"/>
    </row>
    <row r="33" spans="1:26" x14ac:dyDescent="0.3">
      <c r="A33" s="40"/>
      <c r="B33" s="40"/>
      <c r="C33" s="40"/>
      <c r="N33" s="40"/>
      <c r="O33" s="40"/>
      <c r="P33" s="40"/>
      <c r="Q33" s="40"/>
      <c r="R33" s="40"/>
      <c r="S33" s="40"/>
      <c r="T33" s="40"/>
      <c r="U33" s="40"/>
      <c r="V33" s="40"/>
      <c r="W33" s="40"/>
      <c r="X33" s="40"/>
      <c r="Y33" s="40"/>
      <c r="Z33" s="40"/>
    </row>
    <row r="34" spans="1:26" x14ac:dyDescent="0.3">
      <c r="A34" s="40"/>
      <c r="B34" s="40"/>
      <c r="C34" s="40"/>
      <c r="N34" s="40"/>
      <c r="O34" s="40"/>
      <c r="P34" s="40"/>
      <c r="Q34" s="40"/>
      <c r="R34" s="40"/>
      <c r="S34" s="40"/>
      <c r="T34" s="40"/>
      <c r="U34" s="40"/>
      <c r="V34" s="40"/>
      <c r="W34" s="40"/>
      <c r="X34" s="40"/>
      <c r="Y34" s="40"/>
      <c r="Z34" s="40"/>
    </row>
    <row r="35" spans="1:26" x14ac:dyDescent="0.3">
      <c r="A35" s="40"/>
      <c r="B35" s="40"/>
      <c r="C35" s="40"/>
      <c r="N35" s="40"/>
      <c r="O35" s="40"/>
      <c r="P35" s="40"/>
      <c r="Q35" s="40"/>
      <c r="R35" s="40"/>
      <c r="S35" s="40"/>
      <c r="T35" s="40"/>
      <c r="U35" s="40"/>
      <c r="V35" s="40"/>
      <c r="W35" s="40"/>
      <c r="X35" s="40"/>
      <c r="Y35" s="40"/>
      <c r="Z35" s="40"/>
    </row>
    <row r="36" spans="1:26" x14ac:dyDescent="0.3">
      <c r="A36" s="40"/>
      <c r="B36" s="40"/>
      <c r="C36" s="40"/>
      <c r="N36" s="40"/>
      <c r="O36" s="40"/>
      <c r="P36" s="40"/>
      <c r="Q36" s="40"/>
      <c r="R36" s="40"/>
      <c r="S36" s="40"/>
      <c r="T36" s="40"/>
      <c r="U36" s="40"/>
      <c r="V36" s="40"/>
      <c r="W36" s="40"/>
      <c r="X36" s="40"/>
      <c r="Y36" s="40"/>
      <c r="Z36" s="40"/>
    </row>
    <row r="37" spans="1:26" x14ac:dyDescent="0.3">
      <c r="A37" s="40"/>
      <c r="B37" s="40"/>
      <c r="C37" s="40"/>
      <c r="N37" s="40"/>
      <c r="O37" s="40"/>
      <c r="P37" s="40"/>
      <c r="Q37" s="40"/>
      <c r="R37" s="40"/>
      <c r="S37" s="40"/>
      <c r="T37" s="40"/>
      <c r="U37" s="40"/>
      <c r="V37" s="40"/>
      <c r="W37" s="40"/>
      <c r="X37" s="40"/>
      <c r="Y37" s="40"/>
      <c r="Z37" s="40"/>
    </row>
    <row r="38" spans="1:26" x14ac:dyDescent="0.3">
      <c r="A38" s="40"/>
      <c r="B38" s="40"/>
      <c r="C38" s="40"/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40"/>
      <c r="Y38" s="40"/>
      <c r="Z38" s="40"/>
    </row>
    <row r="39" spans="1:26" x14ac:dyDescent="0.3">
      <c r="A39" s="40"/>
      <c r="B39" s="40"/>
      <c r="C39" s="40"/>
      <c r="N39" s="40"/>
      <c r="O39" s="40"/>
      <c r="P39" s="40"/>
      <c r="Q39" s="40"/>
      <c r="R39" s="40"/>
      <c r="S39" s="40"/>
      <c r="T39" s="40"/>
      <c r="U39" s="40"/>
      <c r="V39" s="40"/>
      <c r="W39" s="40"/>
      <c r="X39" s="40"/>
      <c r="Y39" s="40"/>
      <c r="Z39" s="40"/>
    </row>
    <row r="40" spans="1:26" x14ac:dyDescent="0.3">
      <c r="A40" s="40"/>
      <c r="B40" s="40"/>
      <c r="C40" s="40"/>
      <c r="N40" s="40"/>
      <c r="O40" s="40"/>
      <c r="P40" s="40"/>
      <c r="Q40" s="40"/>
      <c r="R40" s="40"/>
      <c r="S40" s="40"/>
      <c r="T40" s="40"/>
      <c r="U40" s="40"/>
      <c r="V40" s="40"/>
      <c r="W40" s="40"/>
      <c r="X40" s="40"/>
      <c r="Y40" s="40"/>
      <c r="Z40" s="40"/>
    </row>
  </sheetData>
  <sheetProtection sheet="1" objects="1" scenarios="1"/>
  <protectedRanges>
    <protectedRange sqref="D7:M22" name="Plage1"/>
  </protectedRanges>
  <conditionalFormatting sqref="A7:A13 A15:A16">
    <cfRule type="cellIs" dxfId="11" priority="3" operator="equal">
      <formula>"GB"</formula>
    </cfRule>
  </conditionalFormatting>
  <conditionalFormatting sqref="A14">
    <cfRule type="cellIs" dxfId="10" priority="2" operator="equal">
      <formula>"GB"</formula>
    </cfRule>
  </conditionalFormatting>
  <conditionalFormatting sqref="B7:B22">
    <cfRule type="cellIs" dxfId="9" priority="1" operator="equal">
      <formula>0</formula>
    </cfRule>
  </conditionalFormatting>
  <hyperlinks>
    <hyperlink ref="F1" location="'SYNTHESE PREVI'!A1" display="RETOUR SYNTHESE" xr:uid="{DCCB9D0C-BDE5-4F59-9232-437244C75840}"/>
  </hyperlinks>
  <pageMargins left="0.7" right="0.7" top="0.75" bottom="0.75" header="0.3" footer="0.3"/>
  <pageSetup paperSize="9" orientation="portrait" r:id="rId1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6994A7-C492-4142-8920-F47989A51510}">
  <sheetPr codeName="Feuil41"/>
  <dimension ref="A1:Z40"/>
  <sheetViews>
    <sheetView zoomScale="90" zoomScaleNormal="90" workbookViewId="0">
      <selection activeCell="F22" sqref="F22"/>
    </sheetView>
  </sheetViews>
  <sheetFormatPr baseColWidth="10" defaultColWidth="11.44140625" defaultRowHeight="14.4" x14ac:dyDescent="0.3"/>
  <cols>
    <col min="1" max="1" width="19.44140625" style="34" customWidth="1"/>
    <col min="2" max="2" width="14" style="34" customWidth="1"/>
    <col min="3" max="3" width="11.44140625" style="34"/>
    <col min="4" max="13" width="12.109375" style="34" customWidth="1"/>
    <col min="14" max="16384" width="11.44140625" style="34"/>
  </cols>
  <sheetData>
    <row r="1" spans="1:26" ht="15" thickBot="1" x14ac:dyDescent="0.35">
      <c r="A1" s="162" t="s">
        <v>127</v>
      </c>
      <c r="B1" s="39" t="str">
        <f ca="1">INDEX(ANALYTIQUES!A2:C56,MATCH(B3,ANALYTIQUES!A2:A56,0),2)</f>
        <v>VIE ASSOCIATIVE</v>
      </c>
      <c r="C1" s="40"/>
      <c r="D1" s="33" t="s">
        <v>128</v>
      </c>
      <c r="E1" s="34">
        <f ca="1">INDEX(ANALYTIQUES!A3:D56,MATCH(B3,ANALYTIQUES!A3:A56,0),4)</f>
        <v>0</v>
      </c>
      <c r="F1" s="125" t="s">
        <v>129</v>
      </c>
      <c r="N1" s="40"/>
      <c r="O1" s="40"/>
      <c r="P1" s="40"/>
      <c r="Q1" s="40"/>
      <c r="R1" s="40"/>
      <c r="S1" s="40"/>
      <c r="T1" s="40"/>
      <c r="U1" s="40"/>
      <c r="V1" s="40"/>
      <c r="W1" s="40"/>
      <c r="X1" s="40"/>
      <c r="Y1" s="40"/>
      <c r="Z1" s="40"/>
    </row>
    <row r="2" spans="1:26" ht="15" thickBot="1" x14ac:dyDescent="0.35">
      <c r="A2" s="162" t="s">
        <v>130</v>
      </c>
      <c r="B2" s="163">
        <f>'SYNTHESE PREVI'!D1</f>
        <v>2023</v>
      </c>
      <c r="C2" s="40"/>
      <c r="D2" s="34" t="s">
        <v>131</v>
      </c>
      <c r="N2" s="40"/>
      <c r="O2" s="40"/>
      <c r="P2" s="40"/>
      <c r="Q2" s="40"/>
      <c r="R2" s="40"/>
      <c r="S2" s="40"/>
      <c r="T2" s="40"/>
      <c r="U2" s="40"/>
      <c r="V2" s="40"/>
      <c r="W2" s="40"/>
      <c r="X2" s="40"/>
      <c r="Y2" s="40"/>
      <c r="Z2" s="40"/>
    </row>
    <row r="3" spans="1:26" ht="15" thickBot="1" x14ac:dyDescent="0.35">
      <c r="A3" s="162" t="s">
        <v>132</v>
      </c>
      <c r="B3" s="164" t="str">
        <f ca="1">RIGHT(CELL("filename",A1),LEN(CELL("filename",A1))-SEARCH("]",CELL("filename",A1)))</f>
        <v>9500VA</v>
      </c>
      <c r="C3" s="40"/>
      <c r="N3" s="40"/>
      <c r="O3" s="40"/>
      <c r="P3" s="40"/>
      <c r="Q3" s="40"/>
      <c r="R3" s="40"/>
      <c r="S3" s="40"/>
      <c r="T3" s="40"/>
      <c r="U3" s="40"/>
      <c r="V3" s="40"/>
      <c r="W3" s="40"/>
      <c r="X3" s="40"/>
      <c r="Y3" s="40"/>
      <c r="Z3" s="40"/>
    </row>
    <row r="4" spans="1:26" ht="15" thickBot="1" x14ac:dyDescent="0.35">
      <c r="A4" s="162" t="s">
        <v>133</v>
      </c>
      <c r="B4" s="165" t="str">
        <f ca="1">INDEX(ANALYTIQUES!A3:C56,MATCH(B3,ANALYTIQUES!A3:A56,0),3)</f>
        <v>à modifier dans "ANALYTIQUES"</v>
      </c>
      <c r="C4" s="40"/>
      <c r="N4" s="40"/>
      <c r="O4" s="40"/>
      <c r="P4" s="40"/>
      <c r="Q4" s="40"/>
      <c r="R4" s="40"/>
      <c r="S4" s="40"/>
      <c r="T4" s="40"/>
      <c r="U4" s="40"/>
      <c r="V4" s="40"/>
      <c r="W4" s="40"/>
      <c r="X4" s="40"/>
      <c r="Y4" s="40"/>
      <c r="Z4" s="40"/>
    </row>
    <row r="5" spans="1:26" ht="15" thickBot="1" x14ac:dyDescent="0.35">
      <c r="A5" s="40"/>
      <c r="B5" s="40"/>
      <c r="C5" s="40"/>
      <c r="N5" s="40"/>
      <c r="O5" s="40"/>
      <c r="P5" s="40"/>
      <c r="Q5" s="40"/>
      <c r="R5" s="40"/>
      <c r="S5" s="40"/>
      <c r="T5" s="40"/>
      <c r="U5" s="40"/>
      <c r="V5" s="40"/>
      <c r="W5" s="40"/>
      <c r="X5" s="40"/>
      <c r="Y5" s="40"/>
      <c r="Z5" s="40"/>
    </row>
    <row r="6" spans="1:26" ht="32.4" customHeight="1" thickBot="1" x14ac:dyDescent="0.35">
      <c r="A6" s="166" t="s">
        <v>134</v>
      </c>
      <c r="B6" s="167" t="s">
        <v>147</v>
      </c>
      <c r="C6" s="40"/>
      <c r="D6" s="126" t="s">
        <v>87</v>
      </c>
      <c r="E6" s="127" t="s">
        <v>88</v>
      </c>
      <c r="F6" s="127" t="s">
        <v>89</v>
      </c>
      <c r="G6" s="127" t="s">
        <v>136</v>
      </c>
      <c r="H6" s="127" t="s">
        <v>137</v>
      </c>
      <c r="I6" s="127" t="s">
        <v>92</v>
      </c>
      <c r="J6" s="127" t="s">
        <v>93</v>
      </c>
      <c r="K6" s="127" t="s">
        <v>94</v>
      </c>
      <c r="L6" s="128" t="s">
        <v>95</v>
      </c>
      <c r="M6" s="128" t="s">
        <v>96</v>
      </c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</row>
    <row r="7" spans="1:26" x14ac:dyDescent="0.3">
      <c r="A7" s="168" t="s">
        <v>112</v>
      </c>
      <c r="B7" s="169">
        <f>SUM(D7:M7)</f>
        <v>0</v>
      </c>
      <c r="C7" s="170"/>
      <c r="D7" s="129"/>
      <c r="E7" s="130"/>
      <c r="F7" s="130"/>
      <c r="G7" s="130"/>
      <c r="H7" s="130"/>
      <c r="I7" s="130"/>
      <c r="J7" s="130"/>
      <c r="K7" s="130"/>
      <c r="L7" s="130"/>
      <c r="M7" s="131"/>
      <c r="N7" s="40"/>
      <c r="O7" s="40"/>
      <c r="P7" s="40"/>
      <c r="Q7" s="40"/>
      <c r="R7" s="40"/>
      <c r="S7" s="40"/>
      <c r="T7" s="40"/>
      <c r="U7" s="40"/>
      <c r="V7" s="40"/>
      <c r="W7" s="40"/>
      <c r="X7" s="40"/>
      <c r="Y7" s="40"/>
      <c r="Z7" s="40"/>
    </row>
    <row r="8" spans="1:26" x14ac:dyDescent="0.3">
      <c r="A8" s="168" t="s">
        <v>113</v>
      </c>
      <c r="B8" s="169">
        <f t="shared" ref="B8:B16" si="0">SUM(D8:M8)</f>
        <v>0</v>
      </c>
      <c r="C8" s="170"/>
      <c r="D8" s="129"/>
      <c r="E8" s="130"/>
      <c r="F8" s="130"/>
      <c r="G8" s="130"/>
      <c r="H8" s="130"/>
      <c r="I8" s="130"/>
      <c r="J8" s="130"/>
      <c r="K8" s="130"/>
      <c r="L8" s="130"/>
      <c r="M8" s="131"/>
      <c r="N8" s="40"/>
      <c r="O8" s="40"/>
      <c r="P8" s="40"/>
      <c r="Q8" s="40"/>
      <c r="R8" s="40"/>
      <c r="S8" s="40"/>
      <c r="T8" s="40"/>
      <c r="U8" s="40"/>
      <c r="V8" s="40"/>
      <c r="W8" s="40"/>
      <c r="X8" s="40"/>
      <c r="Y8" s="40"/>
      <c r="Z8" s="40"/>
    </row>
    <row r="9" spans="1:26" x14ac:dyDescent="0.3">
      <c r="A9" s="168" t="s">
        <v>114</v>
      </c>
      <c r="B9" s="169">
        <f t="shared" si="0"/>
        <v>0</v>
      </c>
      <c r="C9" s="170"/>
      <c r="D9" s="129"/>
      <c r="E9" s="130"/>
      <c r="F9" s="130"/>
      <c r="G9" s="130"/>
      <c r="H9" s="130"/>
      <c r="I9" s="130"/>
      <c r="J9" s="130"/>
      <c r="K9" s="130"/>
      <c r="L9" s="130"/>
      <c r="M9" s="131"/>
      <c r="N9" s="40"/>
      <c r="O9" s="40"/>
      <c r="P9" s="40"/>
      <c r="Q9" s="40"/>
      <c r="R9" s="40"/>
      <c r="S9" s="40"/>
      <c r="T9" s="40"/>
      <c r="U9" s="40"/>
      <c r="V9" s="40"/>
      <c r="W9" s="40"/>
      <c r="X9" s="40"/>
      <c r="Y9" s="40"/>
      <c r="Z9" s="40"/>
    </row>
    <row r="10" spans="1:26" x14ac:dyDescent="0.3">
      <c r="A10" s="168" t="s">
        <v>115</v>
      </c>
      <c r="B10" s="169">
        <f t="shared" si="0"/>
        <v>0</v>
      </c>
      <c r="C10" s="170"/>
      <c r="D10" s="129"/>
      <c r="E10" s="130"/>
      <c r="F10" s="130"/>
      <c r="G10" s="130"/>
      <c r="H10" s="130"/>
      <c r="I10" s="130"/>
      <c r="J10" s="130"/>
      <c r="K10" s="130"/>
      <c r="L10" s="130"/>
      <c r="M10" s="131"/>
      <c r="N10" s="40"/>
      <c r="O10" s="40"/>
      <c r="P10" s="40"/>
      <c r="Q10" s="40"/>
      <c r="R10" s="40"/>
      <c r="S10" s="40"/>
      <c r="T10" s="40"/>
      <c r="U10" s="40"/>
      <c r="V10" s="40"/>
      <c r="W10" s="40"/>
      <c r="X10" s="40"/>
      <c r="Y10" s="40"/>
      <c r="Z10" s="40"/>
    </row>
    <row r="11" spans="1:26" x14ac:dyDescent="0.3">
      <c r="A11" s="168" t="s">
        <v>116</v>
      </c>
      <c r="B11" s="169">
        <f t="shared" si="0"/>
        <v>0</v>
      </c>
      <c r="C11" s="170"/>
      <c r="D11" s="129"/>
      <c r="E11" s="130"/>
      <c r="F11" s="130"/>
      <c r="G11" s="130"/>
      <c r="H11" s="130"/>
      <c r="I11" s="130"/>
      <c r="J11" s="130"/>
      <c r="K11" s="130"/>
      <c r="L11" s="130"/>
      <c r="M11" s="131"/>
      <c r="N11" s="40"/>
      <c r="O11" s="40"/>
      <c r="P11" s="40"/>
      <c r="Q11" s="40"/>
      <c r="R11" s="40"/>
      <c r="S11" s="40"/>
      <c r="T11" s="40"/>
      <c r="U11" s="40"/>
      <c r="V11" s="40"/>
      <c r="W11" s="40"/>
      <c r="X11" s="40"/>
      <c r="Y11" s="40"/>
      <c r="Z11" s="40"/>
    </row>
    <row r="12" spans="1:26" x14ac:dyDescent="0.3">
      <c r="A12" s="168" t="s">
        <v>117</v>
      </c>
      <c r="B12" s="169">
        <f t="shared" si="0"/>
        <v>0</v>
      </c>
      <c r="C12" s="170"/>
      <c r="D12" s="129"/>
      <c r="E12" s="130"/>
      <c r="F12" s="130"/>
      <c r="G12" s="130"/>
      <c r="H12" s="130"/>
      <c r="I12" s="130"/>
      <c r="J12" s="130"/>
      <c r="K12" s="130"/>
      <c r="L12" s="130"/>
      <c r="M12" s="131"/>
      <c r="N12" s="40"/>
      <c r="O12" s="40"/>
      <c r="P12" s="40"/>
      <c r="Q12" s="40"/>
      <c r="R12" s="40"/>
      <c r="S12" s="40"/>
      <c r="T12" s="40"/>
      <c r="U12" s="40"/>
      <c r="V12" s="40"/>
      <c r="W12" s="40"/>
      <c r="X12" s="40"/>
      <c r="Y12" s="40"/>
      <c r="Z12" s="40"/>
    </row>
    <row r="13" spans="1:26" x14ac:dyDescent="0.3">
      <c r="A13" s="168" t="s">
        <v>118</v>
      </c>
      <c r="B13" s="169">
        <f t="shared" si="0"/>
        <v>0</v>
      </c>
      <c r="C13" s="170"/>
      <c r="D13" s="129"/>
      <c r="E13" s="130"/>
      <c r="F13" s="130"/>
      <c r="G13" s="130"/>
      <c r="H13" s="130"/>
      <c r="I13" s="130"/>
      <c r="J13" s="130"/>
      <c r="K13" s="130"/>
      <c r="L13" s="130"/>
      <c r="M13" s="131"/>
      <c r="N13" s="40"/>
      <c r="O13" s="40"/>
      <c r="P13" s="40"/>
      <c r="Q13" s="40"/>
      <c r="R13" s="40"/>
      <c r="S13" s="40"/>
      <c r="T13" s="40"/>
      <c r="U13" s="40"/>
      <c r="V13" s="40"/>
      <c r="W13" s="40"/>
      <c r="X13" s="40"/>
      <c r="Y13" s="40"/>
      <c r="Z13" s="40"/>
    </row>
    <row r="14" spans="1:26" x14ac:dyDescent="0.3">
      <c r="A14" s="168" t="s">
        <v>138</v>
      </c>
      <c r="B14" s="169">
        <f t="shared" si="0"/>
        <v>0</v>
      </c>
      <c r="C14" s="170"/>
      <c r="D14" s="129"/>
      <c r="E14" s="130"/>
      <c r="F14" s="130"/>
      <c r="G14" s="130"/>
      <c r="H14" s="130"/>
      <c r="I14" s="130"/>
      <c r="J14" s="130"/>
      <c r="K14" s="130"/>
      <c r="L14" s="130"/>
      <c r="M14" s="131"/>
      <c r="N14" s="40"/>
      <c r="O14" s="40"/>
      <c r="P14" s="40"/>
      <c r="Q14" s="40"/>
      <c r="R14" s="40"/>
      <c r="S14" s="40"/>
      <c r="T14" s="40"/>
      <c r="U14" s="40"/>
      <c r="V14" s="40"/>
      <c r="W14" s="40"/>
      <c r="X14" s="40"/>
      <c r="Y14" s="40"/>
      <c r="Z14" s="40"/>
    </row>
    <row r="15" spans="1:26" x14ac:dyDescent="0.3">
      <c r="A15" s="168" t="s">
        <v>120</v>
      </c>
      <c r="B15" s="169">
        <f t="shared" si="0"/>
        <v>0</v>
      </c>
      <c r="C15" s="170"/>
      <c r="D15" s="129"/>
      <c r="E15" s="130"/>
      <c r="F15" s="130"/>
      <c r="G15" s="130"/>
      <c r="H15" s="130"/>
      <c r="I15" s="130"/>
      <c r="J15" s="130"/>
      <c r="K15" s="130"/>
      <c r="L15" s="130"/>
      <c r="M15" s="131"/>
      <c r="N15" s="40"/>
      <c r="O15" s="40"/>
      <c r="P15" s="40"/>
      <c r="Q15" s="40"/>
      <c r="R15" s="40"/>
      <c r="S15" s="40"/>
      <c r="T15" s="40"/>
      <c r="U15" s="40"/>
      <c r="V15" s="40"/>
      <c r="W15" s="40"/>
      <c r="X15" s="40"/>
      <c r="Y15" s="40"/>
      <c r="Z15" s="40"/>
    </row>
    <row r="16" spans="1:26" ht="15" thickBot="1" x14ac:dyDescent="0.35">
      <c r="A16" s="171" t="s">
        <v>139</v>
      </c>
      <c r="B16" s="172">
        <f t="shared" si="0"/>
        <v>0</v>
      </c>
      <c r="C16" s="170"/>
      <c r="D16" s="129"/>
      <c r="E16" s="130"/>
      <c r="F16" s="130"/>
      <c r="G16" s="130"/>
      <c r="H16" s="130"/>
      <c r="I16" s="130"/>
      <c r="J16" s="130"/>
      <c r="K16" s="130"/>
      <c r="L16" s="130"/>
      <c r="M16" s="131"/>
      <c r="N16" s="40"/>
      <c r="O16" s="40"/>
      <c r="P16" s="40"/>
      <c r="Q16" s="40"/>
      <c r="R16" s="40"/>
      <c r="S16" s="40"/>
      <c r="T16" s="40"/>
      <c r="U16" s="40"/>
      <c r="V16" s="40"/>
      <c r="W16" s="40"/>
      <c r="X16" s="40"/>
      <c r="Y16" s="40"/>
      <c r="Z16" s="40"/>
    </row>
    <row r="17" spans="1:26" ht="15" thickBot="1" x14ac:dyDescent="0.35">
      <c r="A17" s="40"/>
      <c r="B17" s="173"/>
      <c r="C17" s="170"/>
      <c r="D17" s="129"/>
      <c r="E17" s="130"/>
      <c r="F17" s="130"/>
      <c r="G17" s="130"/>
      <c r="H17" s="130"/>
      <c r="I17" s="130"/>
      <c r="J17" s="130"/>
      <c r="K17" s="130"/>
      <c r="L17" s="130"/>
      <c r="M17" s="131"/>
      <c r="N17" s="40"/>
      <c r="O17" s="40"/>
      <c r="P17" s="40"/>
      <c r="Q17" s="40"/>
      <c r="R17" s="40"/>
      <c r="S17" s="40"/>
      <c r="T17" s="40"/>
      <c r="U17" s="40"/>
      <c r="V17" s="40"/>
      <c r="W17" s="40"/>
      <c r="X17" s="40"/>
      <c r="Y17" s="40"/>
      <c r="Z17" s="40"/>
    </row>
    <row r="18" spans="1:26" ht="15" thickBot="1" x14ac:dyDescent="0.35">
      <c r="A18" s="166" t="s">
        <v>122</v>
      </c>
      <c r="B18" s="174">
        <f>SUM(D18:M18)</f>
        <v>0</v>
      </c>
      <c r="C18" s="170"/>
      <c r="D18" s="129"/>
      <c r="E18" s="130"/>
      <c r="F18" s="130"/>
      <c r="G18" s="130"/>
      <c r="H18" s="130"/>
      <c r="I18" s="130"/>
      <c r="J18" s="130"/>
      <c r="K18" s="130"/>
      <c r="L18" s="130"/>
      <c r="M18" s="131"/>
      <c r="N18" s="40"/>
      <c r="O18" s="40"/>
      <c r="P18" s="40"/>
      <c r="Q18" s="40"/>
      <c r="R18" s="40"/>
      <c r="S18" s="40"/>
      <c r="T18" s="40"/>
      <c r="U18" s="40"/>
      <c r="V18" s="40"/>
      <c r="W18" s="40"/>
      <c r="X18" s="40"/>
      <c r="Y18" s="40"/>
      <c r="Z18" s="40"/>
    </row>
    <row r="19" spans="1:26" ht="15" thickBot="1" x14ac:dyDescent="0.35">
      <c r="A19" s="40"/>
      <c r="B19" s="173"/>
      <c r="C19" s="170"/>
      <c r="D19" s="129"/>
      <c r="E19" s="130"/>
      <c r="F19" s="130"/>
      <c r="G19" s="130"/>
      <c r="H19" s="130"/>
      <c r="I19" s="130"/>
      <c r="J19" s="130"/>
      <c r="K19" s="130"/>
      <c r="L19" s="130"/>
      <c r="M19" s="131"/>
      <c r="N19" s="40"/>
      <c r="O19" s="40"/>
      <c r="P19" s="40"/>
      <c r="Q19" s="40"/>
      <c r="R19" s="40"/>
      <c r="S19" s="40"/>
      <c r="T19" s="40"/>
      <c r="U19" s="40"/>
      <c r="V19" s="40"/>
      <c r="W19" s="40"/>
      <c r="X19" s="40"/>
      <c r="Y19" s="40"/>
      <c r="Z19" s="40"/>
    </row>
    <row r="20" spans="1:26" ht="15" thickBot="1" x14ac:dyDescent="0.35">
      <c r="A20" s="166" t="s">
        <v>123</v>
      </c>
      <c r="B20" s="174">
        <f>SUM(D20:M20)</f>
        <v>0</v>
      </c>
      <c r="C20" s="170"/>
      <c r="D20" s="129"/>
      <c r="E20" s="130"/>
      <c r="F20" s="130"/>
      <c r="G20" s="130"/>
      <c r="H20" s="130"/>
      <c r="I20" s="130"/>
      <c r="J20" s="130"/>
      <c r="K20" s="130"/>
      <c r="L20" s="130"/>
      <c r="M20" s="131"/>
      <c r="N20" s="40"/>
      <c r="O20" s="40"/>
      <c r="P20" s="40"/>
      <c r="Q20" s="40"/>
      <c r="R20" s="40"/>
      <c r="S20" s="40"/>
      <c r="T20" s="40"/>
      <c r="U20" s="40"/>
      <c r="V20" s="40"/>
      <c r="W20" s="40"/>
      <c r="X20" s="40"/>
      <c r="Y20" s="40"/>
      <c r="Z20" s="40"/>
    </row>
    <row r="21" spans="1:26" ht="15" thickBot="1" x14ac:dyDescent="0.35">
      <c r="A21" s="40"/>
      <c r="B21" s="173"/>
      <c r="C21" s="170"/>
      <c r="D21" s="129"/>
      <c r="E21" s="130"/>
      <c r="F21" s="130"/>
      <c r="G21" s="130"/>
      <c r="H21" s="130"/>
      <c r="I21" s="130"/>
      <c r="J21" s="130"/>
      <c r="K21" s="130"/>
      <c r="L21" s="130"/>
      <c r="M21" s="131"/>
      <c r="N21" s="40"/>
      <c r="O21" s="40"/>
      <c r="P21" s="40"/>
      <c r="Q21" s="40"/>
      <c r="R21" s="40"/>
      <c r="S21" s="40"/>
      <c r="T21" s="40"/>
      <c r="U21" s="40"/>
      <c r="V21" s="40"/>
      <c r="W21" s="40"/>
      <c r="X21" s="40"/>
      <c r="Y21" s="40"/>
      <c r="Z21" s="40"/>
    </row>
    <row r="22" spans="1:26" ht="15" thickBot="1" x14ac:dyDescent="0.35">
      <c r="A22" s="166" t="s">
        <v>124</v>
      </c>
      <c r="B22" s="175">
        <f>SUM(D22:M22)</f>
        <v>4</v>
      </c>
      <c r="C22" s="170"/>
      <c r="D22" s="132">
        <v>1</v>
      </c>
      <c r="E22" s="133">
        <v>1</v>
      </c>
      <c r="F22" s="161">
        <v>1</v>
      </c>
      <c r="G22" s="133">
        <v>1</v>
      </c>
      <c r="H22" s="133"/>
      <c r="I22" s="133"/>
      <c r="J22" s="133"/>
      <c r="K22" s="133"/>
      <c r="L22" s="133"/>
      <c r="M22" s="135"/>
      <c r="N22" s="40"/>
      <c r="O22" s="40" t="s">
        <v>143</v>
      </c>
      <c r="P22" s="40"/>
      <c r="Q22" s="40"/>
      <c r="R22" s="40"/>
      <c r="S22" s="40"/>
      <c r="T22" s="40"/>
      <c r="U22" s="40"/>
      <c r="V22" s="40"/>
      <c r="W22" s="40"/>
      <c r="X22" s="40"/>
      <c r="Y22" s="40"/>
      <c r="Z22" s="40"/>
    </row>
    <row r="23" spans="1:26" x14ac:dyDescent="0.3">
      <c r="A23" s="176" t="s">
        <v>140</v>
      </c>
      <c r="B23" s="40"/>
      <c r="C23" s="40"/>
      <c r="N23" s="40"/>
      <c r="O23" s="40"/>
      <c r="P23" s="40"/>
      <c r="Q23" s="40"/>
      <c r="R23" s="40"/>
      <c r="S23" s="40"/>
      <c r="T23" s="40"/>
      <c r="U23" s="40"/>
      <c r="V23" s="40"/>
      <c r="W23" s="40"/>
      <c r="X23" s="40"/>
      <c r="Y23" s="40"/>
      <c r="Z23" s="40"/>
    </row>
    <row r="24" spans="1:26" x14ac:dyDescent="0.3">
      <c r="A24" s="40"/>
      <c r="B24" s="40"/>
      <c r="C24" s="40"/>
      <c r="N24" s="40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</row>
    <row r="25" spans="1:26" x14ac:dyDescent="0.3">
      <c r="A25" s="177" t="s">
        <v>141</v>
      </c>
      <c r="B25" s="176" t="s">
        <v>142</v>
      </c>
      <c r="C25" s="40"/>
      <c r="N25" s="40"/>
      <c r="O25" s="40"/>
      <c r="P25" s="40"/>
      <c r="Q25" s="40"/>
      <c r="R25" s="40"/>
      <c r="S25" s="40"/>
      <c r="T25" s="40"/>
      <c r="U25" s="40"/>
      <c r="V25" s="40"/>
      <c r="W25" s="40"/>
      <c r="X25" s="40"/>
      <c r="Y25" s="40"/>
      <c r="Z25" s="40"/>
    </row>
    <row r="26" spans="1:26" x14ac:dyDescent="0.3">
      <c r="A26" s="40"/>
      <c r="B26" s="40"/>
      <c r="C26" s="40"/>
      <c r="N26" s="40"/>
      <c r="O26" s="40"/>
      <c r="P26" s="40"/>
      <c r="Q26" s="40"/>
      <c r="R26" s="40"/>
      <c r="S26" s="40"/>
      <c r="T26" s="40"/>
      <c r="U26" s="40"/>
      <c r="V26" s="40"/>
      <c r="W26" s="40"/>
      <c r="X26" s="40"/>
      <c r="Y26" s="40"/>
      <c r="Z26" s="40"/>
    </row>
    <row r="27" spans="1:26" x14ac:dyDescent="0.3">
      <c r="A27" s="40"/>
      <c r="B27" s="40"/>
      <c r="C27" s="40"/>
      <c r="N27" s="40"/>
      <c r="O27" s="40"/>
      <c r="P27" s="40"/>
      <c r="Q27" s="40"/>
      <c r="R27" s="40"/>
      <c r="S27" s="40"/>
      <c r="T27" s="40"/>
      <c r="U27" s="40"/>
      <c r="V27" s="40"/>
      <c r="W27" s="40"/>
      <c r="X27" s="40"/>
      <c r="Y27" s="40"/>
      <c r="Z27" s="40"/>
    </row>
    <row r="28" spans="1:26" x14ac:dyDescent="0.3">
      <c r="A28" s="40"/>
      <c r="B28" s="40"/>
      <c r="C28" s="40"/>
      <c r="N28" s="40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Z28" s="40"/>
    </row>
    <row r="29" spans="1:26" x14ac:dyDescent="0.3">
      <c r="A29" s="40"/>
      <c r="B29" s="40"/>
      <c r="C29" s="40"/>
      <c r="N29" s="40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Z29" s="40"/>
    </row>
    <row r="30" spans="1:26" x14ac:dyDescent="0.3">
      <c r="A30" s="40"/>
      <c r="B30" s="40"/>
      <c r="C30" s="40"/>
      <c r="N30" s="40"/>
      <c r="O30" s="40"/>
      <c r="P30" s="40"/>
      <c r="Q30" s="40"/>
      <c r="R30" s="40"/>
      <c r="S30" s="40"/>
      <c r="T30" s="40"/>
      <c r="U30" s="40"/>
      <c r="V30" s="40"/>
      <c r="W30" s="40"/>
      <c r="X30" s="40"/>
      <c r="Y30" s="40"/>
      <c r="Z30" s="40"/>
    </row>
    <row r="31" spans="1:26" x14ac:dyDescent="0.3">
      <c r="A31" s="40"/>
      <c r="B31" s="40"/>
      <c r="C31" s="40"/>
      <c r="N31" s="40"/>
      <c r="O31" s="40"/>
      <c r="P31" s="40"/>
      <c r="Q31" s="40"/>
      <c r="R31" s="40"/>
      <c r="S31" s="40"/>
      <c r="T31" s="40"/>
      <c r="U31" s="40"/>
      <c r="V31" s="40"/>
      <c r="W31" s="40"/>
      <c r="X31" s="40"/>
      <c r="Y31" s="40"/>
      <c r="Z31" s="40"/>
    </row>
    <row r="32" spans="1:26" x14ac:dyDescent="0.3">
      <c r="A32" s="40"/>
      <c r="B32" s="40"/>
      <c r="C32" s="40"/>
      <c r="N32" s="40"/>
      <c r="O32" s="40"/>
      <c r="P32" s="40"/>
      <c r="Q32" s="40"/>
      <c r="R32" s="40"/>
      <c r="S32" s="40"/>
      <c r="T32" s="40"/>
      <c r="U32" s="40"/>
      <c r="V32" s="40"/>
      <c r="W32" s="40"/>
      <c r="X32" s="40"/>
      <c r="Y32" s="40"/>
      <c r="Z32" s="40"/>
    </row>
    <row r="33" spans="1:26" x14ac:dyDescent="0.3">
      <c r="A33" s="40"/>
      <c r="B33" s="40"/>
      <c r="C33" s="40"/>
      <c r="N33" s="40"/>
      <c r="O33" s="40"/>
      <c r="P33" s="40"/>
      <c r="Q33" s="40"/>
      <c r="R33" s="40"/>
      <c r="S33" s="40"/>
      <c r="T33" s="40"/>
      <c r="U33" s="40"/>
      <c r="V33" s="40"/>
      <c r="W33" s="40"/>
      <c r="X33" s="40"/>
      <c r="Y33" s="40"/>
      <c r="Z33" s="40"/>
    </row>
    <row r="34" spans="1:26" x14ac:dyDescent="0.3">
      <c r="A34" s="40"/>
      <c r="B34" s="40"/>
      <c r="C34" s="40"/>
      <c r="N34" s="40"/>
      <c r="O34" s="40"/>
      <c r="P34" s="40"/>
      <c r="Q34" s="40"/>
      <c r="R34" s="40"/>
      <c r="S34" s="40"/>
      <c r="T34" s="40"/>
      <c r="U34" s="40"/>
      <c r="V34" s="40"/>
      <c r="W34" s="40"/>
      <c r="X34" s="40"/>
      <c r="Y34" s="40"/>
      <c r="Z34" s="40"/>
    </row>
    <row r="35" spans="1:26" x14ac:dyDescent="0.3">
      <c r="A35" s="40"/>
      <c r="B35" s="40"/>
      <c r="C35" s="40"/>
      <c r="N35" s="40"/>
      <c r="O35" s="40"/>
      <c r="P35" s="40"/>
      <c r="Q35" s="40"/>
      <c r="R35" s="40"/>
      <c r="S35" s="40"/>
      <c r="T35" s="40"/>
      <c r="U35" s="40"/>
      <c r="V35" s="40"/>
      <c r="W35" s="40"/>
      <c r="X35" s="40"/>
      <c r="Y35" s="40"/>
      <c r="Z35" s="40"/>
    </row>
    <row r="36" spans="1:26" x14ac:dyDescent="0.3">
      <c r="A36" s="40"/>
      <c r="B36" s="40"/>
      <c r="C36" s="40"/>
      <c r="N36" s="40"/>
      <c r="O36" s="40"/>
      <c r="P36" s="40"/>
      <c r="Q36" s="40"/>
      <c r="R36" s="40"/>
      <c r="S36" s="40"/>
      <c r="T36" s="40"/>
      <c r="U36" s="40"/>
      <c r="V36" s="40"/>
      <c r="W36" s="40"/>
      <c r="X36" s="40"/>
      <c r="Y36" s="40"/>
      <c r="Z36" s="40"/>
    </row>
    <row r="37" spans="1:26" x14ac:dyDescent="0.3">
      <c r="A37" s="40"/>
      <c r="B37" s="40"/>
      <c r="C37" s="40"/>
      <c r="N37" s="40"/>
      <c r="O37" s="40"/>
      <c r="P37" s="40"/>
      <c r="Q37" s="40"/>
      <c r="R37" s="40"/>
      <c r="S37" s="40"/>
      <c r="T37" s="40"/>
      <c r="U37" s="40"/>
      <c r="V37" s="40"/>
      <c r="W37" s="40"/>
      <c r="X37" s="40"/>
      <c r="Y37" s="40"/>
      <c r="Z37" s="40"/>
    </row>
    <row r="38" spans="1:26" x14ac:dyDescent="0.3">
      <c r="A38" s="40"/>
      <c r="B38" s="40"/>
      <c r="C38" s="40"/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40"/>
      <c r="Y38" s="40"/>
      <c r="Z38" s="40"/>
    </row>
    <row r="39" spans="1:26" x14ac:dyDescent="0.3">
      <c r="A39" s="40"/>
      <c r="B39" s="40"/>
      <c r="C39" s="40"/>
      <c r="N39" s="40"/>
      <c r="O39" s="40"/>
      <c r="P39" s="40"/>
      <c r="Q39" s="40"/>
      <c r="R39" s="40"/>
      <c r="S39" s="40"/>
      <c r="T39" s="40"/>
      <c r="U39" s="40"/>
      <c r="V39" s="40"/>
      <c r="W39" s="40"/>
      <c r="X39" s="40"/>
      <c r="Y39" s="40"/>
      <c r="Z39" s="40"/>
    </row>
    <row r="40" spans="1:26" x14ac:dyDescent="0.3">
      <c r="A40" s="40"/>
      <c r="B40" s="40"/>
      <c r="C40" s="40"/>
      <c r="N40" s="40"/>
      <c r="O40" s="40"/>
      <c r="P40" s="40"/>
      <c r="Q40" s="40"/>
      <c r="R40" s="40"/>
      <c r="S40" s="40"/>
      <c r="T40" s="40"/>
      <c r="U40" s="40"/>
      <c r="V40" s="40"/>
      <c r="W40" s="40"/>
      <c r="X40" s="40"/>
      <c r="Y40" s="40"/>
      <c r="Z40" s="40"/>
    </row>
  </sheetData>
  <sheetProtection sheet="1" objects="1" scenarios="1"/>
  <protectedRanges>
    <protectedRange sqref="D7:Q22" name="Plage1"/>
  </protectedRanges>
  <conditionalFormatting sqref="A7:A13 A15:A16">
    <cfRule type="cellIs" dxfId="8" priority="3" operator="equal">
      <formula>"GB"</formula>
    </cfRule>
  </conditionalFormatting>
  <conditionalFormatting sqref="A14">
    <cfRule type="cellIs" dxfId="7" priority="2" operator="equal">
      <formula>"GB"</formula>
    </cfRule>
  </conditionalFormatting>
  <conditionalFormatting sqref="B7:B22">
    <cfRule type="cellIs" dxfId="6" priority="1" operator="equal">
      <formula>0</formula>
    </cfRule>
  </conditionalFormatting>
  <hyperlinks>
    <hyperlink ref="F1" location="'SYNTHESE PREVI'!A1" display="RETOUR SYNTHESE" xr:uid="{5FC108D9-EAE4-4D0A-83CA-9D1388C60CD7}"/>
  </hyperlinks>
  <pageMargins left="0.7" right="0.7" top="0.75" bottom="0.75" header="0.3" footer="0.3"/>
  <pageSetup paperSize="9" orientation="portrait" r:id="rId1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5516B6-4C58-4B36-A37A-72DAEF1FBC01}">
  <sheetPr codeName="Feuil42"/>
  <dimension ref="A1:Z40"/>
  <sheetViews>
    <sheetView zoomScale="90" zoomScaleNormal="90" workbookViewId="0">
      <selection activeCell="C27" sqref="C27"/>
    </sheetView>
  </sheetViews>
  <sheetFormatPr baseColWidth="10" defaultColWidth="11.44140625" defaultRowHeight="14.4" x14ac:dyDescent="0.3"/>
  <cols>
    <col min="1" max="1" width="19.44140625" style="34" customWidth="1"/>
    <col min="2" max="2" width="14" style="34" customWidth="1"/>
    <col min="3" max="3" width="11.44140625" style="34"/>
    <col min="4" max="13" width="12.109375" style="34" customWidth="1"/>
    <col min="14" max="16384" width="11.44140625" style="34"/>
  </cols>
  <sheetData>
    <row r="1" spans="1:26" ht="15" thickBot="1" x14ac:dyDescent="0.35">
      <c r="A1" s="162" t="s">
        <v>127</v>
      </c>
      <c r="B1" s="39" t="str">
        <f ca="1">INDEX(ANALYTIQUES!A2:C56,MATCH(B3,ANALYTIQUES!A2:A56,0),2)</f>
        <v>AG</v>
      </c>
      <c r="C1" s="40"/>
      <c r="D1" s="33" t="s">
        <v>128</v>
      </c>
      <c r="E1" s="34">
        <f ca="1">INDEX(ANALYTIQUES!A3:D56,MATCH(B3,ANALYTIQUES!A3:A56,0),4)</f>
        <v>0</v>
      </c>
      <c r="F1" s="125" t="s">
        <v>129</v>
      </c>
      <c r="N1" s="40"/>
      <c r="O1" s="40"/>
      <c r="P1" s="40"/>
      <c r="Q1" s="40"/>
      <c r="R1" s="40"/>
      <c r="S1" s="40"/>
      <c r="T1" s="40"/>
      <c r="U1" s="40"/>
      <c r="V1" s="40"/>
      <c r="W1" s="40"/>
      <c r="X1" s="40"/>
      <c r="Y1" s="40"/>
      <c r="Z1" s="40"/>
    </row>
    <row r="2" spans="1:26" ht="15" thickBot="1" x14ac:dyDescent="0.35">
      <c r="A2" s="162" t="s">
        <v>130</v>
      </c>
      <c r="B2" s="163">
        <f>'SYNTHESE PREVI'!D1</f>
        <v>2023</v>
      </c>
      <c r="C2" s="40"/>
      <c r="D2" s="34" t="s">
        <v>131</v>
      </c>
      <c r="N2" s="40"/>
      <c r="O2" s="40"/>
      <c r="P2" s="40"/>
      <c r="Q2" s="40"/>
      <c r="R2" s="40"/>
      <c r="S2" s="40"/>
      <c r="T2" s="40"/>
      <c r="U2" s="40"/>
      <c r="V2" s="40"/>
      <c r="W2" s="40"/>
      <c r="X2" s="40"/>
      <c r="Y2" s="40"/>
      <c r="Z2" s="40"/>
    </row>
    <row r="3" spans="1:26" ht="15" thickBot="1" x14ac:dyDescent="0.35">
      <c r="A3" s="162" t="s">
        <v>132</v>
      </c>
      <c r="B3" s="164" t="str">
        <f ca="1">RIGHT(CELL("filename",A1),LEN(CELL("filename",A1))-SEARCH("]",CELL("filename",A1)))</f>
        <v>9600AG</v>
      </c>
      <c r="C3" s="40"/>
      <c r="N3" s="40"/>
      <c r="O3" s="40"/>
      <c r="P3" s="40"/>
      <c r="Q3" s="40"/>
      <c r="R3" s="40"/>
      <c r="S3" s="40"/>
      <c r="T3" s="40"/>
      <c r="U3" s="40"/>
      <c r="V3" s="40"/>
      <c r="W3" s="40"/>
      <c r="X3" s="40"/>
      <c r="Y3" s="40"/>
      <c r="Z3" s="40"/>
    </row>
    <row r="4" spans="1:26" ht="15" thickBot="1" x14ac:dyDescent="0.35">
      <c r="A4" s="162" t="s">
        <v>133</v>
      </c>
      <c r="B4" s="165" t="str">
        <f ca="1">INDEX(ANALYTIQUES!A3:C56,MATCH(B3,ANALYTIQUES!A3:A56,0),3)</f>
        <v>à modifier dans "ANALYTIQUES"</v>
      </c>
      <c r="C4" s="40"/>
      <c r="N4" s="40"/>
      <c r="O4" s="40"/>
      <c r="P4" s="40"/>
      <c r="Q4" s="40"/>
      <c r="R4" s="40"/>
      <c r="S4" s="40"/>
      <c r="T4" s="40"/>
      <c r="U4" s="40"/>
      <c r="V4" s="40"/>
      <c r="W4" s="40"/>
      <c r="X4" s="40"/>
      <c r="Y4" s="40"/>
      <c r="Z4" s="40"/>
    </row>
    <row r="5" spans="1:26" ht="15" thickBot="1" x14ac:dyDescent="0.35">
      <c r="A5" s="40"/>
      <c r="B5" s="40"/>
      <c r="C5" s="40"/>
      <c r="N5" s="40"/>
      <c r="O5" s="40"/>
      <c r="P5" s="40"/>
      <c r="Q5" s="40"/>
      <c r="R5" s="40"/>
      <c r="S5" s="40"/>
      <c r="T5" s="40"/>
      <c r="U5" s="40"/>
      <c r="V5" s="40"/>
      <c r="W5" s="40"/>
      <c r="X5" s="40"/>
      <c r="Y5" s="40"/>
      <c r="Z5" s="40"/>
    </row>
    <row r="6" spans="1:26" ht="32.4" customHeight="1" thickBot="1" x14ac:dyDescent="0.35">
      <c r="A6" s="166" t="s">
        <v>134</v>
      </c>
      <c r="B6" s="167" t="s">
        <v>147</v>
      </c>
      <c r="C6" s="40"/>
      <c r="D6" s="126" t="s">
        <v>87</v>
      </c>
      <c r="E6" s="127" t="s">
        <v>88</v>
      </c>
      <c r="F6" s="127" t="s">
        <v>89</v>
      </c>
      <c r="G6" s="127" t="s">
        <v>136</v>
      </c>
      <c r="H6" s="127" t="s">
        <v>137</v>
      </c>
      <c r="I6" s="127" t="s">
        <v>92</v>
      </c>
      <c r="J6" s="127" t="s">
        <v>93</v>
      </c>
      <c r="K6" s="127" t="s">
        <v>94</v>
      </c>
      <c r="L6" s="128" t="s">
        <v>95</v>
      </c>
      <c r="M6" s="128" t="s">
        <v>96</v>
      </c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</row>
    <row r="7" spans="1:26" x14ac:dyDescent="0.3">
      <c r="A7" s="168" t="s">
        <v>112</v>
      </c>
      <c r="B7" s="169">
        <f>SUM(D7:M7)</f>
        <v>0</v>
      </c>
      <c r="C7" s="170"/>
      <c r="D7" s="129"/>
      <c r="E7" s="130"/>
      <c r="F7" s="130"/>
      <c r="G7" s="130"/>
      <c r="H7" s="130"/>
      <c r="I7" s="130"/>
      <c r="J7" s="130"/>
      <c r="K7" s="130"/>
      <c r="L7" s="130"/>
      <c r="M7" s="131"/>
      <c r="N7" s="40"/>
      <c r="O7" s="40"/>
      <c r="P7" s="40"/>
      <c r="Q7" s="40"/>
      <c r="R7" s="40"/>
      <c r="S7" s="40"/>
      <c r="T7" s="40"/>
      <c r="U7" s="40"/>
      <c r="V7" s="40"/>
      <c r="W7" s="40"/>
      <c r="X7" s="40"/>
      <c r="Y7" s="40"/>
      <c r="Z7" s="40"/>
    </row>
    <row r="8" spans="1:26" x14ac:dyDescent="0.3">
      <c r="A8" s="168" t="s">
        <v>113</v>
      </c>
      <c r="B8" s="169">
        <f t="shared" ref="B8:B16" si="0">SUM(D8:M8)</f>
        <v>0</v>
      </c>
      <c r="C8" s="170"/>
      <c r="D8" s="129"/>
      <c r="E8" s="130"/>
      <c r="F8" s="130"/>
      <c r="G8" s="130"/>
      <c r="H8" s="130"/>
      <c r="I8" s="130"/>
      <c r="J8" s="130"/>
      <c r="K8" s="130"/>
      <c r="L8" s="130"/>
      <c r="M8" s="131"/>
      <c r="N8" s="40"/>
      <c r="O8" s="40"/>
      <c r="P8" s="40"/>
      <c r="Q8" s="40"/>
      <c r="R8" s="40"/>
      <c r="S8" s="40"/>
      <c r="T8" s="40"/>
      <c r="U8" s="40"/>
      <c r="V8" s="40"/>
      <c r="W8" s="40"/>
      <c r="X8" s="40"/>
      <c r="Y8" s="40"/>
      <c r="Z8" s="40"/>
    </row>
    <row r="9" spans="1:26" x14ac:dyDescent="0.3">
      <c r="A9" s="168" t="s">
        <v>114</v>
      </c>
      <c r="B9" s="169">
        <f t="shared" si="0"/>
        <v>0</v>
      </c>
      <c r="C9" s="170"/>
      <c r="D9" s="129"/>
      <c r="E9" s="130"/>
      <c r="F9" s="130"/>
      <c r="G9" s="130"/>
      <c r="H9" s="130"/>
      <c r="I9" s="130"/>
      <c r="J9" s="130"/>
      <c r="K9" s="130"/>
      <c r="L9" s="130"/>
      <c r="M9" s="131"/>
      <c r="N9" s="40"/>
      <c r="O9" s="40"/>
      <c r="P9" s="40"/>
      <c r="Q9" s="40"/>
      <c r="R9" s="40"/>
      <c r="S9" s="40"/>
      <c r="T9" s="40"/>
      <c r="U9" s="40"/>
      <c r="V9" s="40"/>
      <c r="W9" s="40"/>
      <c r="X9" s="40"/>
      <c r="Y9" s="40"/>
      <c r="Z9" s="40"/>
    </row>
    <row r="10" spans="1:26" x14ac:dyDescent="0.3">
      <c r="A10" s="168" t="s">
        <v>115</v>
      </c>
      <c r="B10" s="169">
        <f t="shared" si="0"/>
        <v>0</v>
      </c>
      <c r="C10" s="170"/>
      <c r="D10" s="129"/>
      <c r="E10" s="130"/>
      <c r="F10" s="130"/>
      <c r="G10" s="130"/>
      <c r="H10" s="130"/>
      <c r="I10" s="130"/>
      <c r="J10" s="130"/>
      <c r="K10" s="130"/>
      <c r="L10" s="130"/>
      <c r="M10" s="131"/>
      <c r="N10" s="40"/>
      <c r="O10" s="40"/>
      <c r="P10" s="40"/>
      <c r="Q10" s="40"/>
      <c r="R10" s="40"/>
      <c r="S10" s="40"/>
      <c r="T10" s="40"/>
      <c r="U10" s="40"/>
      <c r="V10" s="40"/>
      <c r="W10" s="40"/>
      <c r="X10" s="40"/>
      <c r="Y10" s="40"/>
      <c r="Z10" s="40"/>
    </row>
    <row r="11" spans="1:26" x14ac:dyDescent="0.3">
      <c r="A11" s="168" t="s">
        <v>116</v>
      </c>
      <c r="B11" s="169">
        <f t="shared" si="0"/>
        <v>0</v>
      </c>
      <c r="C11" s="170"/>
      <c r="D11" s="129"/>
      <c r="E11" s="130"/>
      <c r="F11" s="130"/>
      <c r="G11" s="130"/>
      <c r="H11" s="130"/>
      <c r="I11" s="130"/>
      <c r="J11" s="130"/>
      <c r="K11" s="130"/>
      <c r="L11" s="130"/>
      <c r="M11" s="131"/>
      <c r="N11" s="40"/>
      <c r="O11" s="40"/>
      <c r="P11" s="40"/>
      <c r="Q11" s="40"/>
      <c r="R11" s="40"/>
      <c r="S11" s="40"/>
      <c r="T11" s="40"/>
      <c r="U11" s="40"/>
      <c r="V11" s="40"/>
      <c r="W11" s="40"/>
      <c r="X11" s="40"/>
      <c r="Y11" s="40"/>
      <c r="Z11" s="40"/>
    </row>
    <row r="12" spans="1:26" x14ac:dyDescent="0.3">
      <c r="A12" s="168" t="s">
        <v>117</v>
      </c>
      <c r="B12" s="169">
        <f t="shared" si="0"/>
        <v>0</v>
      </c>
      <c r="C12" s="170"/>
      <c r="D12" s="129"/>
      <c r="E12" s="130"/>
      <c r="F12" s="130"/>
      <c r="G12" s="130"/>
      <c r="H12" s="130"/>
      <c r="I12" s="130"/>
      <c r="J12" s="130"/>
      <c r="K12" s="130"/>
      <c r="L12" s="130"/>
      <c r="M12" s="131"/>
      <c r="N12" s="40"/>
      <c r="O12" s="40"/>
      <c r="P12" s="40"/>
      <c r="Q12" s="40"/>
      <c r="R12" s="40"/>
      <c r="S12" s="40"/>
      <c r="T12" s="40"/>
      <c r="U12" s="40"/>
      <c r="V12" s="40"/>
      <c r="W12" s="40"/>
      <c r="X12" s="40"/>
      <c r="Y12" s="40"/>
      <c r="Z12" s="40"/>
    </row>
    <row r="13" spans="1:26" x14ac:dyDescent="0.3">
      <c r="A13" s="168" t="s">
        <v>118</v>
      </c>
      <c r="B13" s="169">
        <f t="shared" si="0"/>
        <v>0</v>
      </c>
      <c r="C13" s="170"/>
      <c r="D13" s="129"/>
      <c r="E13" s="130"/>
      <c r="F13" s="130"/>
      <c r="G13" s="130"/>
      <c r="H13" s="130"/>
      <c r="I13" s="130"/>
      <c r="J13" s="130"/>
      <c r="K13" s="130"/>
      <c r="L13" s="130"/>
      <c r="M13" s="131"/>
      <c r="N13" s="40"/>
      <c r="O13" s="40"/>
      <c r="P13" s="40"/>
      <c r="Q13" s="40"/>
      <c r="R13" s="40"/>
      <c r="S13" s="40"/>
      <c r="T13" s="40"/>
      <c r="U13" s="40"/>
      <c r="V13" s="40"/>
      <c r="W13" s="40"/>
      <c r="X13" s="40"/>
      <c r="Y13" s="40"/>
      <c r="Z13" s="40"/>
    </row>
    <row r="14" spans="1:26" x14ac:dyDescent="0.3">
      <c r="A14" s="168" t="s">
        <v>138</v>
      </c>
      <c r="B14" s="169">
        <f t="shared" si="0"/>
        <v>0</v>
      </c>
      <c r="C14" s="170"/>
      <c r="D14" s="129"/>
      <c r="E14" s="130"/>
      <c r="F14" s="130"/>
      <c r="G14" s="130"/>
      <c r="H14" s="130"/>
      <c r="I14" s="130"/>
      <c r="J14" s="130"/>
      <c r="K14" s="130"/>
      <c r="L14" s="130"/>
      <c r="M14" s="131"/>
      <c r="N14" s="40"/>
      <c r="O14" s="40"/>
      <c r="P14" s="40"/>
      <c r="Q14" s="40"/>
      <c r="R14" s="40"/>
      <c r="S14" s="40"/>
      <c r="T14" s="40"/>
      <c r="U14" s="40"/>
      <c r="V14" s="40"/>
      <c r="W14" s="40"/>
      <c r="X14" s="40"/>
      <c r="Y14" s="40"/>
      <c r="Z14" s="40"/>
    </row>
    <row r="15" spans="1:26" x14ac:dyDescent="0.3">
      <c r="A15" s="168" t="s">
        <v>120</v>
      </c>
      <c r="B15" s="169">
        <f t="shared" si="0"/>
        <v>0</v>
      </c>
      <c r="C15" s="170"/>
      <c r="D15" s="129"/>
      <c r="E15" s="130"/>
      <c r="F15" s="130"/>
      <c r="G15" s="130"/>
      <c r="H15" s="130"/>
      <c r="I15" s="130"/>
      <c r="J15" s="130"/>
      <c r="K15" s="130"/>
      <c r="L15" s="130"/>
      <c r="M15" s="131"/>
      <c r="N15" s="40"/>
      <c r="O15" s="40"/>
      <c r="P15" s="40"/>
      <c r="Q15" s="40"/>
      <c r="R15" s="40"/>
      <c r="S15" s="40"/>
      <c r="T15" s="40"/>
      <c r="U15" s="40"/>
      <c r="V15" s="40"/>
      <c r="W15" s="40"/>
      <c r="X15" s="40"/>
      <c r="Y15" s="40"/>
      <c r="Z15" s="40"/>
    </row>
    <row r="16" spans="1:26" ht="15" thickBot="1" x14ac:dyDescent="0.35">
      <c r="A16" s="171" t="s">
        <v>139</v>
      </c>
      <c r="B16" s="172">
        <f t="shared" si="0"/>
        <v>0</v>
      </c>
      <c r="C16" s="170"/>
      <c r="D16" s="129"/>
      <c r="E16" s="130"/>
      <c r="F16" s="130"/>
      <c r="G16" s="130"/>
      <c r="H16" s="130"/>
      <c r="I16" s="130"/>
      <c r="J16" s="130"/>
      <c r="K16" s="130"/>
      <c r="L16" s="130"/>
      <c r="M16" s="131"/>
      <c r="N16" s="40"/>
      <c r="O16" s="40"/>
      <c r="P16" s="40"/>
      <c r="Q16" s="40"/>
      <c r="R16" s="40"/>
      <c r="S16" s="40"/>
      <c r="T16" s="40"/>
      <c r="U16" s="40"/>
      <c r="V16" s="40"/>
      <c r="W16" s="40"/>
      <c r="X16" s="40"/>
      <c r="Y16" s="40"/>
      <c r="Z16" s="40"/>
    </row>
    <row r="17" spans="1:26" ht="15" thickBot="1" x14ac:dyDescent="0.35">
      <c r="A17" s="40"/>
      <c r="B17" s="173"/>
      <c r="C17" s="170"/>
      <c r="D17" s="129"/>
      <c r="E17" s="130"/>
      <c r="F17" s="130"/>
      <c r="G17" s="130"/>
      <c r="H17" s="130"/>
      <c r="I17" s="130"/>
      <c r="J17" s="130"/>
      <c r="K17" s="130"/>
      <c r="L17" s="130"/>
      <c r="M17" s="131"/>
      <c r="N17" s="40"/>
      <c r="O17" s="40"/>
      <c r="P17" s="40"/>
      <c r="Q17" s="40"/>
      <c r="R17" s="40"/>
      <c r="S17" s="40"/>
      <c r="T17" s="40"/>
      <c r="U17" s="40"/>
      <c r="V17" s="40"/>
      <c r="W17" s="40"/>
      <c r="X17" s="40"/>
      <c r="Y17" s="40"/>
      <c r="Z17" s="40"/>
    </row>
    <row r="18" spans="1:26" ht="15" thickBot="1" x14ac:dyDescent="0.35">
      <c r="A18" s="166" t="s">
        <v>122</v>
      </c>
      <c r="B18" s="174">
        <f>SUM(D18:M18)</f>
        <v>0</v>
      </c>
      <c r="C18" s="170"/>
      <c r="D18" s="129"/>
      <c r="E18" s="130"/>
      <c r="F18" s="130"/>
      <c r="G18" s="130"/>
      <c r="H18" s="130"/>
      <c r="I18" s="130"/>
      <c r="J18" s="130"/>
      <c r="K18" s="130"/>
      <c r="L18" s="130"/>
      <c r="M18" s="131"/>
      <c r="N18" s="40"/>
      <c r="O18" s="40"/>
      <c r="P18" s="40"/>
      <c r="Q18" s="40"/>
      <c r="R18" s="40"/>
      <c r="S18" s="40"/>
      <c r="T18" s="40"/>
      <c r="U18" s="40"/>
      <c r="V18" s="40"/>
      <c r="W18" s="40"/>
      <c r="X18" s="40"/>
      <c r="Y18" s="40"/>
      <c r="Z18" s="40"/>
    </row>
    <row r="19" spans="1:26" ht="15" thickBot="1" x14ac:dyDescent="0.35">
      <c r="A19" s="40"/>
      <c r="B19" s="173"/>
      <c r="C19" s="170"/>
      <c r="D19" s="129"/>
      <c r="E19" s="130"/>
      <c r="F19" s="130"/>
      <c r="G19" s="130"/>
      <c r="H19" s="130"/>
      <c r="I19" s="130"/>
      <c r="J19" s="130"/>
      <c r="K19" s="130"/>
      <c r="L19" s="130"/>
      <c r="M19" s="131"/>
      <c r="N19" s="40"/>
      <c r="O19" s="40"/>
      <c r="P19" s="40"/>
      <c r="Q19" s="40"/>
      <c r="R19" s="40"/>
      <c r="S19" s="40"/>
      <c r="T19" s="40"/>
      <c r="U19" s="40"/>
      <c r="V19" s="40"/>
      <c r="W19" s="40"/>
      <c r="X19" s="40"/>
      <c r="Y19" s="40"/>
      <c r="Z19" s="40"/>
    </row>
    <row r="20" spans="1:26" ht="15" thickBot="1" x14ac:dyDescent="0.35">
      <c r="A20" s="166" t="s">
        <v>123</v>
      </c>
      <c r="B20" s="178">
        <f>SUM(D20:M20)</f>
        <v>36.857142857142861</v>
      </c>
      <c r="C20" s="170"/>
      <c r="D20" s="129"/>
      <c r="E20" s="130"/>
      <c r="F20" s="136">
        <f>6+18*12/7</f>
        <v>36.857142857142861</v>
      </c>
      <c r="G20" s="130"/>
      <c r="H20" s="130"/>
      <c r="I20" s="130"/>
      <c r="J20" s="130"/>
      <c r="K20" s="130"/>
      <c r="L20" s="130"/>
      <c r="M20" s="131"/>
      <c r="N20" s="40"/>
      <c r="O20" s="40" t="s">
        <v>144</v>
      </c>
      <c r="P20" s="40"/>
      <c r="Q20" s="40"/>
      <c r="R20" s="40"/>
      <c r="S20" s="40"/>
      <c r="T20" s="40"/>
      <c r="U20" s="40"/>
      <c r="V20" s="40"/>
      <c r="W20" s="40"/>
      <c r="X20" s="40"/>
      <c r="Y20" s="40"/>
      <c r="Z20" s="40"/>
    </row>
    <row r="21" spans="1:26" ht="15" thickBot="1" x14ac:dyDescent="0.35">
      <c r="A21" s="40"/>
      <c r="B21" s="173"/>
      <c r="C21" s="170"/>
      <c r="D21" s="129"/>
      <c r="E21" s="130"/>
      <c r="F21" s="130"/>
      <c r="G21" s="130"/>
      <c r="H21" s="130"/>
      <c r="I21" s="130"/>
      <c r="J21" s="130"/>
      <c r="K21" s="130"/>
      <c r="L21" s="130"/>
      <c r="M21" s="131"/>
      <c r="N21" s="40"/>
      <c r="O21" s="40"/>
      <c r="P21" s="40"/>
      <c r="Q21" s="40"/>
      <c r="R21" s="40"/>
      <c r="S21" s="40"/>
      <c r="T21" s="40"/>
      <c r="U21" s="40"/>
      <c r="V21" s="40"/>
      <c r="W21" s="40"/>
      <c r="X21" s="40"/>
      <c r="Y21" s="40"/>
      <c r="Z21" s="40"/>
    </row>
    <row r="22" spans="1:26" ht="15" thickBot="1" x14ac:dyDescent="0.35">
      <c r="A22" s="166" t="s">
        <v>124</v>
      </c>
      <c r="B22" s="175">
        <f>SUM(D22:M22)</f>
        <v>0</v>
      </c>
      <c r="C22" s="170"/>
      <c r="D22" s="132"/>
      <c r="E22" s="133"/>
      <c r="F22" s="134"/>
      <c r="G22" s="133"/>
      <c r="H22" s="133"/>
      <c r="I22" s="133"/>
      <c r="J22" s="133"/>
      <c r="K22" s="133"/>
      <c r="L22" s="133"/>
      <c r="M22" s="135"/>
      <c r="N22" s="40"/>
      <c r="O22" s="40"/>
      <c r="P22" s="40"/>
      <c r="Q22" s="40"/>
      <c r="R22" s="40"/>
      <c r="S22" s="40"/>
      <c r="T22" s="40"/>
      <c r="U22" s="40"/>
      <c r="V22" s="40"/>
      <c r="W22" s="40"/>
      <c r="X22" s="40"/>
      <c r="Y22" s="40"/>
      <c r="Z22" s="40"/>
    </row>
    <row r="23" spans="1:26" x14ac:dyDescent="0.3">
      <c r="A23" s="176" t="s">
        <v>140</v>
      </c>
      <c r="B23" s="40"/>
      <c r="C23" s="40"/>
      <c r="N23" s="40"/>
      <c r="O23" s="40"/>
      <c r="P23" s="40"/>
      <c r="Q23" s="40"/>
      <c r="R23" s="40"/>
      <c r="S23" s="40"/>
      <c r="T23" s="40"/>
      <c r="U23" s="40"/>
      <c r="V23" s="40"/>
      <c r="W23" s="40"/>
      <c r="X23" s="40"/>
      <c r="Y23" s="40"/>
      <c r="Z23" s="40"/>
    </row>
    <row r="24" spans="1:26" x14ac:dyDescent="0.3">
      <c r="A24" s="40"/>
      <c r="B24" s="40"/>
      <c r="C24" s="40"/>
      <c r="N24" s="40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</row>
    <row r="25" spans="1:26" x14ac:dyDescent="0.3">
      <c r="A25" s="177" t="s">
        <v>141</v>
      </c>
      <c r="B25" s="176" t="s">
        <v>142</v>
      </c>
      <c r="C25" s="40"/>
      <c r="N25" s="40"/>
      <c r="O25" s="40"/>
      <c r="P25" s="40"/>
      <c r="Q25" s="40"/>
      <c r="R25" s="40"/>
      <c r="S25" s="40"/>
      <c r="T25" s="40"/>
      <c r="U25" s="40"/>
      <c r="V25" s="40"/>
      <c r="W25" s="40"/>
      <c r="X25" s="40"/>
      <c r="Y25" s="40"/>
      <c r="Z25" s="40"/>
    </row>
    <row r="26" spans="1:26" x14ac:dyDescent="0.3">
      <c r="A26" s="40"/>
      <c r="B26" s="40"/>
      <c r="C26" s="40"/>
      <c r="N26" s="40"/>
      <c r="O26" s="40"/>
      <c r="P26" s="40"/>
      <c r="Q26" s="40"/>
      <c r="R26" s="40"/>
      <c r="S26" s="40"/>
      <c r="T26" s="40"/>
      <c r="U26" s="40"/>
      <c r="V26" s="40"/>
      <c r="W26" s="40"/>
      <c r="X26" s="40"/>
      <c r="Y26" s="40"/>
      <c r="Z26" s="40"/>
    </row>
    <row r="27" spans="1:26" x14ac:dyDescent="0.3">
      <c r="A27" s="40"/>
      <c r="B27" s="40"/>
      <c r="C27" s="40"/>
      <c r="N27" s="40"/>
      <c r="O27" s="40"/>
      <c r="P27" s="40"/>
      <c r="Q27" s="40"/>
      <c r="R27" s="40"/>
      <c r="S27" s="40"/>
      <c r="T27" s="40"/>
      <c r="U27" s="40"/>
      <c r="V27" s="40"/>
      <c r="W27" s="40"/>
      <c r="X27" s="40"/>
      <c r="Y27" s="40"/>
      <c r="Z27" s="40"/>
    </row>
    <row r="28" spans="1:26" x14ac:dyDescent="0.3">
      <c r="A28" s="40"/>
      <c r="B28" s="40"/>
      <c r="C28" s="40"/>
      <c r="N28" s="40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Z28" s="40"/>
    </row>
    <row r="29" spans="1:26" x14ac:dyDescent="0.3">
      <c r="A29" s="40"/>
      <c r="B29" s="40"/>
      <c r="C29" s="40"/>
      <c r="N29" s="40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Z29" s="40"/>
    </row>
    <row r="30" spans="1:26" x14ac:dyDescent="0.3">
      <c r="A30" s="40"/>
      <c r="B30" s="40"/>
      <c r="C30" s="40"/>
      <c r="N30" s="40"/>
      <c r="O30" s="40"/>
      <c r="P30" s="40"/>
      <c r="Q30" s="40"/>
      <c r="R30" s="40"/>
      <c r="S30" s="40"/>
      <c r="T30" s="40"/>
      <c r="U30" s="40"/>
      <c r="V30" s="40"/>
      <c r="W30" s="40"/>
      <c r="X30" s="40"/>
      <c r="Y30" s="40"/>
      <c r="Z30" s="40"/>
    </row>
    <row r="31" spans="1:26" x14ac:dyDescent="0.3">
      <c r="A31" s="40"/>
      <c r="B31" s="40"/>
      <c r="C31" s="40"/>
      <c r="N31" s="40"/>
      <c r="O31" s="40"/>
      <c r="P31" s="40"/>
      <c r="Q31" s="40"/>
      <c r="R31" s="40"/>
      <c r="S31" s="40"/>
      <c r="T31" s="40"/>
      <c r="U31" s="40"/>
      <c r="V31" s="40"/>
      <c r="W31" s="40"/>
      <c r="X31" s="40"/>
      <c r="Y31" s="40"/>
      <c r="Z31" s="40"/>
    </row>
    <row r="32" spans="1:26" x14ac:dyDescent="0.3">
      <c r="A32" s="40"/>
      <c r="B32" s="40"/>
      <c r="C32" s="40"/>
      <c r="N32" s="40"/>
      <c r="O32" s="40"/>
      <c r="P32" s="40"/>
      <c r="Q32" s="40"/>
      <c r="R32" s="40"/>
      <c r="S32" s="40"/>
      <c r="T32" s="40"/>
      <c r="U32" s="40"/>
      <c r="V32" s="40"/>
      <c r="W32" s="40"/>
      <c r="X32" s="40"/>
      <c r="Y32" s="40"/>
      <c r="Z32" s="40"/>
    </row>
    <row r="33" spans="1:26" x14ac:dyDescent="0.3">
      <c r="A33" s="40"/>
      <c r="B33" s="40"/>
      <c r="C33" s="40"/>
      <c r="N33" s="40"/>
      <c r="O33" s="40"/>
      <c r="P33" s="40"/>
      <c r="Q33" s="40"/>
      <c r="R33" s="40"/>
      <c r="S33" s="40"/>
      <c r="T33" s="40"/>
      <c r="U33" s="40"/>
      <c r="V33" s="40"/>
      <c r="W33" s="40"/>
      <c r="X33" s="40"/>
      <c r="Y33" s="40"/>
      <c r="Z33" s="40"/>
    </row>
    <row r="34" spans="1:26" x14ac:dyDescent="0.3">
      <c r="A34" s="40"/>
      <c r="B34" s="40"/>
      <c r="C34" s="40"/>
      <c r="N34" s="40"/>
      <c r="O34" s="40"/>
      <c r="P34" s="40"/>
      <c r="Q34" s="40"/>
      <c r="R34" s="40"/>
      <c r="S34" s="40"/>
      <c r="T34" s="40"/>
      <c r="U34" s="40"/>
      <c r="V34" s="40"/>
      <c r="W34" s="40"/>
      <c r="X34" s="40"/>
      <c r="Y34" s="40"/>
      <c r="Z34" s="40"/>
    </row>
    <row r="35" spans="1:26" x14ac:dyDescent="0.3">
      <c r="A35" s="40"/>
      <c r="B35" s="40"/>
      <c r="C35" s="40"/>
      <c r="N35" s="40"/>
      <c r="O35" s="40"/>
      <c r="P35" s="40"/>
      <c r="Q35" s="40"/>
      <c r="R35" s="40"/>
      <c r="S35" s="40"/>
      <c r="T35" s="40"/>
      <c r="U35" s="40"/>
      <c r="V35" s="40"/>
      <c r="W35" s="40"/>
      <c r="X35" s="40"/>
      <c r="Y35" s="40"/>
      <c r="Z35" s="40"/>
    </row>
    <row r="36" spans="1:26" x14ac:dyDescent="0.3">
      <c r="A36" s="40"/>
      <c r="B36" s="40"/>
      <c r="C36" s="40"/>
      <c r="N36" s="40"/>
      <c r="O36" s="40"/>
      <c r="P36" s="40"/>
      <c r="Q36" s="40"/>
      <c r="R36" s="40"/>
      <c r="S36" s="40"/>
      <c r="T36" s="40"/>
      <c r="U36" s="40"/>
      <c r="V36" s="40"/>
      <c r="W36" s="40"/>
      <c r="X36" s="40"/>
      <c r="Y36" s="40"/>
      <c r="Z36" s="40"/>
    </row>
    <row r="37" spans="1:26" x14ac:dyDescent="0.3">
      <c r="A37" s="40"/>
      <c r="B37" s="40"/>
      <c r="C37" s="40"/>
      <c r="N37" s="40"/>
      <c r="O37" s="40"/>
      <c r="P37" s="40"/>
      <c r="Q37" s="40"/>
      <c r="R37" s="40"/>
      <c r="S37" s="40"/>
      <c r="T37" s="40"/>
      <c r="U37" s="40"/>
      <c r="V37" s="40"/>
      <c r="W37" s="40"/>
      <c r="X37" s="40"/>
      <c r="Y37" s="40"/>
      <c r="Z37" s="40"/>
    </row>
    <row r="38" spans="1:26" x14ac:dyDescent="0.3">
      <c r="A38" s="40"/>
      <c r="B38" s="40"/>
      <c r="C38" s="40"/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40"/>
      <c r="Y38" s="40"/>
      <c r="Z38" s="40"/>
    </row>
    <row r="39" spans="1:26" x14ac:dyDescent="0.3">
      <c r="A39" s="40"/>
      <c r="B39" s="40"/>
      <c r="C39" s="40"/>
      <c r="N39" s="40"/>
      <c r="O39" s="40"/>
      <c r="P39" s="40"/>
      <c r="Q39" s="40"/>
      <c r="R39" s="40"/>
      <c r="S39" s="40"/>
      <c r="T39" s="40"/>
      <c r="U39" s="40"/>
      <c r="V39" s="40"/>
      <c r="W39" s="40"/>
      <c r="X39" s="40"/>
      <c r="Y39" s="40"/>
      <c r="Z39" s="40"/>
    </row>
    <row r="40" spans="1:26" x14ac:dyDescent="0.3">
      <c r="A40" s="40"/>
      <c r="B40" s="40"/>
      <c r="C40" s="40"/>
      <c r="N40" s="40"/>
      <c r="O40" s="40"/>
      <c r="P40" s="40"/>
      <c r="Q40" s="40"/>
      <c r="R40" s="40"/>
      <c r="S40" s="40"/>
      <c r="T40" s="40"/>
      <c r="U40" s="40"/>
      <c r="V40" s="40"/>
      <c r="W40" s="40"/>
      <c r="X40" s="40"/>
      <c r="Y40" s="40"/>
      <c r="Z40" s="40"/>
    </row>
  </sheetData>
  <sheetProtection sheet="1" objects="1" scenarios="1"/>
  <protectedRanges>
    <protectedRange sqref="D7:Q22" name="Plage1"/>
  </protectedRanges>
  <conditionalFormatting sqref="A7:A13 A15:A16">
    <cfRule type="cellIs" dxfId="5" priority="3" operator="equal">
      <formula>"GB"</formula>
    </cfRule>
  </conditionalFormatting>
  <conditionalFormatting sqref="A14">
    <cfRule type="cellIs" dxfId="4" priority="2" operator="equal">
      <formula>"GB"</formula>
    </cfRule>
  </conditionalFormatting>
  <conditionalFormatting sqref="B7:B22">
    <cfRule type="cellIs" dxfId="3" priority="1" operator="equal">
      <formula>0</formula>
    </cfRule>
  </conditionalFormatting>
  <hyperlinks>
    <hyperlink ref="F1" location="'SYNTHESE PREVI'!A1" display="RETOUR SYNTHESE" xr:uid="{AD5614B4-26C2-463D-AEFB-161CF4A3A73A}"/>
  </hyperlinks>
  <pageMargins left="0.7" right="0.7" top="0.75" bottom="0.75" header="0.3" footer="0.3"/>
  <pageSetup paperSize="9" orientation="portrait" r:id="rId1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047E0C-FE81-4647-AA8B-A7AA24642483}">
  <sheetPr codeName="Feuil43"/>
  <dimension ref="A1:Z40"/>
  <sheetViews>
    <sheetView zoomScale="90" zoomScaleNormal="90" workbookViewId="0">
      <selection activeCell="F1" sqref="F1"/>
    </sheetView>
  </sheetViews>
  <sheetFormatPr baseColWidth="10" defaultColWidth="11.44140625" defaultRowHeight="14.4" x14ac:dyDescent="0.3"/>
  <cols>
    <col min="1" max="1" width="19.44140625" style="34" customWidth="1"/>
    <col min="2" max="2" width="14" style="34" customWidth="1"/>
    <col min="3" max="3" width="11.44140625" style="34"/>
    <col min="4" max="13" width="12.109375" style="34" customWidth="1"/>
    <col min="14" max="16384" width="11.44140625" style="34"/>
  </cols>
  <sheetData>
    <row r="1" spans="1:26" ht="15" thickBot="1" x14ac:dyDescent="0.35">
      <c r="A1" s="162" t="s">
        <v>127</v>
      </c>
      <c r="B1" s="39" t="str">
        <f ca="1">INDEX(ANALYTIQUES!A2:C56,MATCH(B3,ANALYTIQUES!A2:A56,0),2)</f>
        <v>NON AFFECTABLE</v>
      </c>
      <c r="C1" s="40"/>
      <c r="D1" s="33" t="s">
        <v>128</v>
      </c>
      <c r="E1" s="34">
        <f ca="1">INDEX(ANALYTIQUES!A3:D56,MATCH(B3,ANALYTIQUES!A3:A56,0),4)</f>
        <v>0</v>
      </c>
      <c r="F1" s="125" t="s">
        <v>129</v>
      </c>
      <c r="N1" s="40"/>
      <c r="O1" s="40"/>
      <c r="P1" s="40"/>
      <c r="Q1" s="40"/>
      <c r="R1" s="40"/>
      <c r="S1" s="40"/>
      <c r="T1" s="40"/>
      <c r="U1" s="40"/>
      <c r="V1" s="40"/>
      <c r="W1" s="40"/>
      <c r="X1" s="40"/>
      <c r="Y1" s="40"/>
      <c r="Z1" s="40"/>
    </row>
    <row r="2" spans="1:26" ht="15" thickBot="1" x14ac:dyDescent="0.35">
      <c r="A2" s="162" t="s">
        <v>130</v>
      </c>
      <c r="B2" s="163">
        <f>'SYNTHESE PREVI'!D1</f>
        <v>2023</v>
      </c>
      <c r="C2" s="40"/>
      <c r="D2" s="34" t="s">
        <v>131</v>
      </c>
      <c r="N2" s="40"/>
      <c r="O2" s="40"/>
      <c r="P2" s="40"/>
      <c r="Q2" s="40"/>
      <c r="R2" s="40"/>
      <c r="S2" s="40"/>
      <c r="T2" s="40"/>
      <c r="U2" s="40"/>
      <c r="V2" s="40"/>
      <c r="W2" s="40"/>
      <c r="X2" s="40"/>
      <c r="Y2" s="40"/>
      <c r="Z2" s="40"/>
    </row>
    <row r="3" spans="1:26" ht="15" thickBot="1" x14ac:dyDescent="0.35">
      <c r="A3" s="162" t="s">
        <v>132</v>
      </c>
      <c r="B3" s="164" t="str">
        <f ca="1">RIGHT(CELL("filename",A1),LEN(CELL("filename",A1))-SEARCH("]",CELL("filename",A1)))</f>
        <v>9600NA</v>
      </c>
      <c r="C3" s="40"/>
      <c r="N3" s="40"/>
      <c r="O3" s="40"/>
      <c r="P3" s="40"/>
      <c r="Q3" s="40"/>
      <c r="R3" s="40"/>
      <c r="S3" s="40"/>
      <c r="T3" s="40"/>
      <c r="U3" s="40"/>
      <c r="V3" s="40"/>
      <c r="W3" s="40"/>
      <c r="X3" s="40"/>
      <c r="Y3" s="40"/>
      <c r="Z3" s="40"/>
    </row>
    <row r="4" spans="1:26" ht="15" thickBot="1" x14ac:dyDescent="0.35">
      <c r="A4" s="162" t="s">
        <v>133</v>
      </c>
      <c r="B4" s="165" t="str">
        <f ca="1">INDEX(ANALYTIQUES!A3:C56,MATCH(B3,ANALYTIQUES!A3:A56,0),3)</f>
        <v>à modifier dans "ANALYTIQUES"</v>
      </c>
      <c r="C4" s="40"/>
      <c r="N4" s="40"/>
      <c r="O4" s="40"/>
      <c r="P4" s="40"/>
      <c r="Q4" s="40"/>
      <c r="R4" s="40"/>
      <c r="S4" s="40"/>
      <c r="T4" s="40"/>
      <c r="U4" s="40"/>
      <c r="V4" s="40"/>
      <c r="W4" s="40"/>
      <c r="X4" s="40"/>
      <c r="Y4" s="40"/>
      <c r="Z4" s="40"/>
    </row>
    <row r="5" spans="1:26" ht="15" thickBot="1" x14ac:dyDescent="0.35">
      <c r="A5" s="40"/>
      <c r="B5" s="40"/>
      <c r="C5" s="40"/>
      <c r="N5" s="40"/>
      <c r="O5" s="40"/>
      <c r="P5" s="40"/>
      <c r="Q5" s="40"/>
      <c r="R5" s="40"/>
      <c r="S5" s="40"/>
      <c r="T5" s="40"/>
      <c r="U5" s="40"/>
      <c r="V5" s="40"/>
      <c r="W5" s="40"/>
      <c r="X5" s="40"/>
      <c r="Y5" s="40"/>
      <c r="Z5" s="40"/>
    </row>
    <row r="6" spans="1:26" ht="32.4" customHeight="1" thickBot="1" x14ac:dyDescent="0.35">
      <c r="A6" s="166" t="s">
        <v>134</v>
      </c>
      <c r="B6" s="167" t="s">
        <v>147</v>
      </c>
      <c r="C6" s="40"/>
      <c r="D6" s="126" t="s">
        <v>87</v>
      </c>
      <c r="E6" s="127" t="s">
        <v>88</v>
      </c>
      <c r="F6" s="127" t="s">
        <v>89</v>
      </c>
      <c r="G6" s="127" t="s">
        <v>136</v>
      </c>
      <c r="H6" s="127" t="s">
        <v>137</v>
      </c>
      <c r="I6" s="127" t="s">
        <v>92</v>
      </c>
      <c r="J6" s="127" t="s">
        <v>93</v>
      </c>
      <c r="K6" s="127" t="s">
        <v>94</v>
      </c>
      <c r="L6" s="128" t="s">
        <v>95</v>
      </c>
      <c r="M6" s="128" t="s">
        <v>96</v>
      </c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</row>
    <row r="7" spans="1:26" x14ac:dyDescent="0.3">
      <c r="A7" s="168" t="s">
        <v>112</v>
      </c>
      <c r="B7" s="169">
        <f>SUM(D7:M7)</f>
        <v>0</v>
      </c>
      <c r="C7" s="170"/>
      <c r="D7" s="129"/>
      <c r="E7" s="130"/>
      <c r="F7" s="130"/>
      <c r="G7" s="130"/>
      <c r="H7" s="130"/>
      <c r="I7" s="130"/>
      <c r="J7" s="130"/>
      <c r="K7" s="130"/>
      <c r="L7" s="130"/>
      <c r="M7" s="131"/>
      <c r="N7" s="40"/>
      <c r="O7" s="40"/>
      <c r="P7" s="40"/>
      <c r="Q7" s="40"/>
      <c r="R7" s="40"/>
      <c r="S7" s="40"/>
      <c r="T7" s="40"/>
      <c r="U7" s="40"/>
      <c r="V7" s="40"/>
      <c r="W7" s="40"/>
      <c r="X7" s="40"/>
      <c r="Y7" s="40"/>
      <c r="Z7" s="40"/>
    </row>
    <row r="8" spans="1:26" x14ac:dyDescent="0.3">
      <c r="A8" s="168" t="s">
        <v>113</v>
      </c>
      <c r="B8" s="169">
        <f t="shared" ref="B8:B16" si="0">SUM(D8:M8)</f>
        <v>0</v>
      </c>
      <c r="C8" s="170"/>
      <c r="D8" s="129"/>
      <c r="E8" s="130"/>
      <c r="F8" s="130"/>
      <c r="G8" s="130"/>
      <c r="H8" s="130"/>
      <c r="I8" s="130"/>
      <c r="J8" s="130"/>
      <c r="K8" s="130"/>
      <c r="L8" s="130"/>
      <c r="M8" s="131"/>
      <c r="N8" s="40"/>
      <c r="O8" s="40"/>
      <c r="P8" s="40"/>
      <c r="Q8" s="40"/>
      <c r="R8" s="40"/>
      <c r="S8" s="40"/>
      <c r="T8" s="40"/>
      <c r="U8" s="40"/>
      <c r="V8" s="40"/>
      <c r="W8" s="40"/>
      <c r="X8" s="40"/>
      <c r="Y8" s="40"/>
      <c r="Z8" s="40"/>
    </row>
    <row r="9" spans="1:26" x14ac:dyDescent="0.3">
      <c r="A9" s="168" t="s">
        <v>114</v>
      </c>
      <c r="B9" s="169">
        <f t="shared" si="0"/>
        <v>0</v>
      </c>
      <c r="C9" s="170"/>
      <c r="D9" s="129"/>
      <c r="E9" s="130"/>
      <c r="F9" s="130"/>
      <c r="G9" s="130"/>
      <c r="H9" s="130"/>
      <c r="I9" s="130"/>
      <c r="J9" s="130"/>
      <c r="K9" s="130"/>
      <c r="L9" s="130"/>
      <c r="M9" s="131"/>
      <c r="N9" s="40"/>
      <c r="O9" s="40"/>
      <c r="P9" s="40"/>
      <c r="Q9" s="40"/>
      <c r="R9" s="40"/>
      <c r="S9" s="40"/>
      <c r="T9" s="40"/>
      <c r="U9" s="40"/>
      <c r="V9" s="40"/>
      <c r="W9" s="40"/>
      <c r="X9" s="40"/>
      <c r="Y9" s="40"/>
      <c r="Z9" s="40"/>
    </row>
    <row r="10" spans="1:26" x14ac:dyDescent="0.3">
      <c r="A10" s="168" t="s">
        <v>115</v>
      </c>
      <c r="B10" s="169">
        <f t="shared" si="0"/>
        <v>0</v>
      </c>
      <c r="C10" s="170"/>
      <c r="D10" s="129"/>
      <c r="E10" s="130"/>
      <c r="F10" s="130"/>
      <c r="G10" s="130"/>
      <c r="H10" s="130"/>
      <c r="I10" s="130"/>
      <c r="J10" s="130"/>
      <c r="K10" s="130"/>
      <c r="L10" s="130"/>
      <c r="M10" s="131"/>
      <c r="N10" s="40"/>
      <c r="O10" s="40"/>
      <c r="P10" s="40"/>
      <c r="Q10" s="40"/>
      <c r="R10" s="40"/>
      <c r="S10" s="40"/>
      <c r="T10" s="40"/>
      <c r="U10" s="40"/>
      <c r="V10" s="40"/>
      <c r="W10" s="40"/>
      <c r="X10" s="40"/>
      <c r="Y10" s="40"/>
      <c r="Z10" s="40"/>
    </row>
    <row r="11" spans="1:26" x14ac:dyDescent="0.3">
      <c r="A11" s="168" t="s">
        <v>116</v>
      </c>
      <c r="B11" s="169">
        <f t="shared" si="0"/>
        <v>0</v>
      </c>
      <c r="C11" s="170"/>
      <c r="D11" s="129"/>
      <c r="E11" s="130"/>
      <c r="F11" s="130"/>
      <c r="G11" s="130"/>
      <c r="H11" s="130"/>
      <c r="I11" s="130"/>
      <c r="J11" s="130"/>
      <c r="K11" s="130"/>
      <c r="L11" s="130"/>
      <c r="M11" s="131"/>
      <c r="N11" s="40"/>
      <c r="O11" s="40"/>
      <c r="P11" s="40"/>
      <c r="Q11" s="40"/>
      <c r="R11" s="40"/>
      <c r="S11" s="40"/>
      <c r="T11" s="40"/>
      <c r="U11" s="40"/>
      <c r="V11" s="40"/>
      <c r="W11" s="40"/>
      <c r="X11" s="40"/>
      <c r="Y11" s="40"/>
      <c r="Z11" s="40"/>
    </row>
    <row r="12" spans="1:26" x14ac:dyDescent="0.3">
      <c r="A12" s="168" t="s">
        <v>117</v>
      </c>
      <c r="B12" s="169">
        <f t="shared" si="0"/>
        <v>0</v>
      </c>
      <c r="C12" s="170"/>
      <c r="D12" s="129"/>
      <c r="E12" s="130"/>
      <c r="F12" s="130"/>
      <c r="G12" s="130"/>
      <c r="H12" s="130"/>
      <c r="I12" s="130"/>
      <c r="J12" s="130"/>
      <c r="K12" s="130"/>
      <c r="L12" s="130"/>
      <c r="M12" s="131"/>
      <c r="N12" s="40"/>
      <c r="O12" s="40"/>
      <c r="P12" s="40"/>
      <c r="Q12" s="40"/>
      <c r="R12" s="40"/>
      <c r="S12" s="40"/>
      <c r="T12" s="40"/>
      <c r="U12" s="40"/>
      <c r="V12" s="40"/>
      <c r="W12" s="40"/>
      <c r="X12" s="40"/>
      <c r="Y12" s="40"/>
      <c r="Z12" s="40"/>
    </row>
    <row r="13" spans="1:26" x14ac:dyDescent="0.3">
      <c r="A13" s="168" t="s">
        <v>118</v>
      </c>
      <c r="B13" s="169">
        <f t="shared" si="0"/>
        <v>0</v>
      </c>
      <c r="C13" s="170"/>
      <c r="D13" s="129"/>
      <c r="E13" s="130"/>
      <c r="F13" s="130"/>
      <c r="G13" s="130"/>
      <c r="H13" s="130"/>
      <c r="I13" s="130"/>
      <c r="J13" s="130"/>
      <c r="K13" s="130"/>
      <c r="L13" s="130"/>
      <c r="M13" s="131"/>
      <c r="N13" s="40"/>
      <c r="O13" s="40"/>
      <c r="P13" s="40"/>
      <c r="Q13" s="40"/>
      <c r="R13" s="40"/>
      <c r="S13" s="40"/>
      <c r="T13" s="40"/>
      <c r="U13" s="40"/>
      <c r="V13" s="40"/>
      <c r="W13" s="40"/>
      <c r="X13" s="40"/>
      <c r="Y13" s="40"/>
      <c r="Z13" s="40"/>
    </row>
    <row r="14" spans="1:26" x14ac:dyDescent="0.3">
      <c r="A14" s="168" t="s">
        <v>138</v>
      </c>
      <c r="B14" s="169">
        <f t="shared" si="0"/>
        <v>0</v>
      </c>
      <c r="C14" s="170"/>
      <c r="D14" s="129"/>
      <c r="E14" s="130"/>
      <c r="F14" s="130"/>
      <c r="G14" s="130"/>
      <c r="H14" s="130"/>
      <c r="I14" s="130"/>
      <c r="J14" s="130"/>
      <c r="K14" s="130"/>
      <c r="L14" s="130"/>
      <c r="M14" s="131"/>
      <c r="N14" s="40"/>
      <c r="O14" s="40"/>
      <c r="P14" s="40"/>
      <c r="Q14" s="40"/>
      <c r="R14" s="40"/>
      <c r="S14" s="40"/>
      <c r="T14" s="40"/>
      <c r="U14" s="40"/>
      <c r="V14" s="40"/>
      <c r="W14" s="40"/>
      <c r="X14" s="40"/>
      <c r="Y14" s="40"/>
      <c r="Z14" s="40"/>
    </row>
    <row r="15" spans="1:26" x14ac:dyDescent="0.3">
      <c r="A15" s="168" t="s">
        <v>120</v>
      </c>
      <c r="B15" s="169">
        <f t="shared" si="0"/>
        <v>0</v>
      </c>
      <c r="C15" s="170"/>
      <c r="D15" s="129"/>
      <c r="E15" s="130"/>
      <c r="F15" s="130"/>
      <c r="G15" s="130"/>
      <c r="H15" s="130"/>
      <c r="I15" s="130"/>
      <c r="J15" s="130"/>
      <c r="K15" s="130"/>
      <c r="L15" s="130"/>
      <c r="M15" s="131"/>
      <c r="N15" s="40"/>
      <c r="O15" s="40"/>
      <c r="P15" s="40"/>
      <c r="Q15" s="40"/>
      <c r="R15" s="40"/>
      <c r="S15" s="40"/>
      <c r="T15" s="40"/>
      <c r="U15" s="40"/>
      <c r="V15" s="40"/>
      <c r="W15" s="40"/>
      <c r="X15" s="40"/>
      <c r="Y15" s="40"/>
      <c r="Z15" s="40"/>
    </row>
    <row r="16" spans="1:26" ht="15" thickBot="1" x14ac:dyDescent="0.35">
      <c r="A16" s="171" t="s">
        <v>139</v>
      </c>
      <c r="B16" s="172">
        <f t="shared" si="0"/>
        <v>0</v>
      </c>
      <c r="C16" s="170"/>
      <c r="D16" s="129"/>
      <c r="E16" s="130"/>
      <c r="F16" s="130"/>
      <c r="G16" s="130"/>
      <c r="H16" s="130"/>
      <c r="I16" s="130"/>
      <c r="J16" s="130"/>
      <c r="K16" s="130"/>
      <c r="L16" s="130"/>
      <c r="M16" s="131"/>
      <c r="N16" s="40"/>
      <c r="O16" s="40"/>
      <c r="P16" s="40"/>
      <c r="Q16" s="40"/>
      <c r="R16" s="40"/>
      <c r="S16" s="40"/>
      <c r="T16" s="40"/>
      <c r="U16" s="40"/>
      <c r="V16" s="40"/>
      <c r="W16" s="40"/>
      <c r="X16" s="40"/>
      <c r="Y16" s="40"/>
      <c r="Z16" s="40"/>
    </row>
    <row r="17" spans="1:26" ht="15" thickBot="1" x14ac:dyDescent="0.35">
      <c r="A17" s="40"/>
      <c r="B17" s="173"/>
      <c r="C17" s="170"/>
      <c r="D17" s="129"/>
      <c r="E17" s="130"/>
      <c r="F17" s="130"/>
      <c r="G17" s="130"/>
      <c r="H17" s="130"/>
      <c r="I17" s="130"/>
      <c r="J17" s="130"/>
      <c r="K17" s="130"/>
      <c r="L17" s="130"/>
      <c r="M17" s="131"/>
      <c r="N17" s="40"/>
      <c r="O17" s="40"/>
      <c r="P17" s="40"/>
      <c r="Q17" s="40"/>
      <c r="R17" s="40"/>
      <c r="S17" s="40"/>
      <c r="T17" s="40"/>
      <c r="U17" s="40"/>
      <c r="V17" s="40"/>
      <c r="W17" s="40"/>
      <c r="X17" s="40"/>
      <c r="Y17" s="40"/>
      <c r="Z17" s="40"/>
    </row>
    <row r="18" spans="1:26" ht="15" thickBot="1" x14ac:dyDescent="0.35">
      <c r="A18" s="166" t="s">
        <v>122</v>
      </c>
      <c r="B18" s="174">
        <f>SUM(D18:M18)</f>
        <v>0</v>
      </c>
      <c r="C18" s="170"/>
      <c r="D18" s="129"/>
      <c r="E18" s="130"/>
      <c r="F18" s="130"/>
      <c r="G18" s="130"/>
      <c r="H18" s="130"/>
      <c r="I18" s="130"/>
      <c r="J18" s="130"/>
      <c r="K18" s="130"/>
      <c r="L18" s="130"/>
      <c r="M18" s="131"/>
      <c r="N18" s="40"/>
      <c r="O18" s="40"/>
      <c r="P18" s="40"/>
      <c r="Q18" s="40"/>
      <c r="R18" s="40"/>
      <c r="S18" s="40"/>
      <c r="T18" s="40"/>
      <c r="U18" s="40"/>
      <c r="V18" s="40"/>
      <c r="W18" s="40"/>
      <c r="X18" s="40"/>
      <c r="Y18" s="40"/>
      <c r="Z18" s="40"/>
    </row>
    <row r="19" spans="1:26" ht="15" thickBot="1" x14ac:dyDescent="0.35">
      <c r="A19" s="40"/>
      <c r="B19" s="173"/>
      <c r="C19" s="170"/>
      <c r="D19" s="129"/>
      <c r="E19" s="130"/>
      <c r="F19" s="130"/>
      <c r="G19" s="130"/>
      <c r="H19" s="130"/>
      <c r="I19" s="130"/>
      <c r="J19" s="130"/>
      <c r="K19" s="130"/>
      <c r="L19" s="130"/>
      <c r="M19" s="131"/>
      <c r="N19" s="40"/>
      <c r="O19" s="40"/>
      <c r="P19" s="40"/>
      <c r="Q19" s="40"/>
      <c r="R19" s="40"/>
      <c r="S19" s="40"/>
      <c r="T19" s="40"/>
      <c r="U19" s="40"/>
      <c r="V19" s="40"/>
      <c r="W19" s="40"/>
      <c r="X19" s="40"/>
      <c r="Y19" s="40"/>
      <c r="Z19" s="40"/>
    </row>
    <row r="20" spans="1:26" ht="15" thickBot="1" x14ac:dyDescent="0.35">
      <c r="A20" s="166" t="s">
        <v>123</v>
      </c>
      <c r="B20" s="174">
        <f>SUM(D20:M20)</f>
        <v>0</v>
      </c>
      <c r="C20" s="170"/>
      <c r="D20" s="129"/>
      <c r="E20" s="130"/>
      <c r="F20" s="130"/>
      <c r="G20" s="130"/>
      <c r="H20" s="130"/>
      <c r="I20" s="130"/>
      <c r="J20" s="130"/>
      <c r="K20" s="130"/>
      <c r="L20" s="130"/>
      <c r="M20" s="131"/>
      <c r="N20" s="40"/>
      <c r="O20" s="40"/>
      <c r="P20" s="40"/>
      <c r="Q20" s="40"/>
      <c r="R20" s="40"/>
      <c r="S20" s="40"/>
      <c r="T20" s="40"/>
      <c r="U20" s="40"/>
      <c r="V20" s="40"/>
      <c r="W20" s="40"/>
      <c r="X20" s="40"/>
      <c r="Y20" s="40"/>
      <c r="Z20" s="40"/>
    </row>
    <row r="21" spans="1:26" ht="15" thickBot="1" x14ac:dyDescent="0.35">
      <c r="A21" s="40"/>
      <c r="B21" s="173"/>
      <c r="C21" s="170"/>
      <c r="D21" s="129"/>
      <c r="E21" s="130"/>
      <c r="F21" s="130"/>
      <c r="G21" s="130"/>
      <c r="H21" s="130"/>
      <c r="I21" s="130"/>
      <c r="J21" s="130"/>
      <c r="K21" s="130"/>
      <c r="L21" s="130"/>
      <c r="M21" s="131"/>
      <c r="N21" s="40"/>
      <c r="O21" s="40"/>
      <c r="P21" s="40"/>
      <c r="Q21" s="40"/>
      <c r="R21" s="40"/>
      <c r="S21" s="40"/>
      <c r="T21" s="40"/>
      <c r="U21" s="40"/>
      <c r="V21" s="40"/>
      <c r="W21" s="40"/>
      <c r="X21" s="40"/>
      <c r="Y21" s="40"/>
      <c r="Z21" s="40"/>
    </row>
    <row r="22" spans="1:26" ht="15" thickBot="1" x14ac:dyDescent="0.35">
      <c r="A22" s="166" t="s">
        <v>124</v>
      </c>
      <c r="B22" s="175">
        <f>SUM(D22:M22)</f>
        <v>0</v>
      </c>
      <c r="C22" s="170"/>
      <c r="D22" s="132"/>
      <c r="E22" s="133"/>
      <c r="F22" s="134"/>
      <c r="G22" s="133"/>
      <c r="H22" s="133"/>
      <c r="I22" s="133"/>
      <c r="J22" s="133"/>
      <c r="K22" s="133"/>
      <c r="L22" s="133"/>
      <c r="M22" s="135"/>
      <c r="N22" s="40"/>
      <c r="O22" s="40"/>
      <c r="P22" s="40"/>
      <c r="Q22" s="40"/>
      <c r="R22" s="40"/>
      <c r="S22" s="40"/>
      <c r="T22" s="40"/>
      <c r="U22" s="40"/>
      <c r="V22" s="40"/>
      <c r="W22" s="40"/>
      <c r="X22" s="40"/>
      <c r="Y22" s="40"/>
      <c r="Z22" s="40"/>
    </row>
    <row r="23" spans="1:26" x14ac:dyDescent="0.3">
      <c r="A23" s="176" t="s">
        <v>140</v>
      </c>
      <c r="B23" s="40"/>
      <c r="C23" s="40"/>
      <c r="N23" s="40"/>
      <c r="O23" s="40"/>
      <c r="P23" s="40"/>
      <c r="Q23" s="40"/>
      <c r="R23" s="40"/>
      <c r="S23" s="40"/>
      <c r="T23" s="40"/>
      <c r="U23" s="40"/>
      <c r="V23" s="40"/>
      <c r="W23" s="40"/>
      <c r="X23" s="40"/>
      <c r="Y23" s="40"/>
      <c r="Z23" s="40"/>
    </row>
    <row r="24" spans="1:26" x14ac:dyDescent="0.3">
      <c r="A24" s="40"/>
      <c r="B24" s="40"/>
      <c r="C24" s="40"/>
      <c r="N24" s="40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</row>
    <row r="25" spans="1:26" x14ac:dyDescent="0.3">
      <c r="A25" s="177" t="s">
        <v>141</v>
      </c>
      <c r="B25" s="176" t="s">
        <v>142</v>
      </c>
      <c r="C25" s="40"/>
      <c r="N25" s="40"/>
      <c r="O25" s="40"/>
      <c r="P25" s="40"/>
      <c r="Q25" s="40"/>
      <c r="R25" s="40"/>
      <c r="S25" s="40"/>
      <c r="T25" s="40"/>
      <c r="U25" s="40"/>
      <c r="V25" s="40"/>
      <c r="W25" s="40"/>
      <c r="X25" s="40"/>
      <c r="Y25" s="40"/>
      <c r="Z25" s="40"/>
    </row>
    <row r="26" spans="1:26" x14ac:dyDescent="0.3">
      <c r="A26" s="40"/>
      <c r="B26" s="40"/>
      <c r="C26" s="40"/>
      <c r="N26" s="40"/>
      <c r="O26" s="40"/>
      <c r="P26" s="40"/>
      <c r="Q26" s="40"/>
      <c r="R26" s="40"/>
      <c r="S26" s="40"/>
      <c r="T26" s="40"/>
      <c r="U26" s="40"/>
      <c r="V26" s="40"/>
      <c r="W26" s="40"/>
      <c r="X26" s="40"/>
      <c r="Y26" s="40"/>
      <c r="Z26" s="40"/>
    </row>
    <row r="27" spans="1:26" x14ac:dyDescent="0.3">
      <c r="A27" s="40"/>
      <c r="B27" s="40"/>
      <c r="C27" s="40"/>
      <c r="N27" s="40"/>
      <c r="O27" s="40"/>
      <c r="P27" s="40"/>
      <c r="Q27" s="40"/>
      <c r="R27" s="40"/>
      <c r="S27" s="40"/>
      <c r="T27" s="40"/>
      <c r="U27" s="40"/>
      <c r="V27" s="40"/>
      <c r="W27" s="40"/>
      <c r="X27" s="40"/>
      <c r="Y27" s="40"/>
      <c r="Z27" s="40"/>
    </row>
    <row r="28" spans="1:26" x14ac:dyDescent="0.3">
      <c r="A28" s="40"/>
      <c r="B28" s="40"/>
      <c r="C28" s="40"/>
      <c r="N28" s="40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Z28" s="40"/>
    </row>
    <row r="29" spans="1:26" x14ac:dyDescent="0.3">
      <c r="A29" s="40"/>
      <c r="B29" s="40"/>
      <c r="C29" s="40"/>
      <c r="N29" s="40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Z29" s="40"/>
    </row>
    <row r="30" spans="1:26" x14ac:dyDescent="0.3">
      <c r="A30" s="40"/>
      <c r="B30" s="40"/>
      <c r="C30" s="40"/>
      <c r="N30" s="40"/>
      <c r="O30" s="40"/>
      <c r="P30" s="40"/>
      <c r="Q30" s="40"/>
      <c r="R30" s="40"/>
      <c r="S30" s="40"/>
      <c r="T30" s="40"/>
      <c r="U30" s="40"/>
      <c r="V30" s="40"/>
      <c r="W30" s="40"/>
      <c r="X30" s="40"/>
      <c r="Y30" s="40"/>
      <c r="Z30" s="40"/>
    </row>
    <row r="31" spans="1:26" x14ac:dyDescent="0.3">
      <c r="A31" s="40"/>
      <c r="B31" s="40"/>
      <c r="C31" s="40"/>
      <c r="N31" s="40"/>
      <c r="O31" s="40"/>
      <c r="P31" s="40"/>
      <c r="Q31" s="40"/>
      <c r="R31" s="40"/>
      <c r="S31" s="40"/>
      <c r="T31" s="40"/>
      <c r="U31" s="40"/>
      <c r="V31" s="40"/>
      <c r="W31" s="40"/>
      <c r="X31" s="40"/>
      <c r="Y31" s="40"/>
      <c r="Z31" s="40"/>
    </row>
    <row r="32" spans="1:26" x14ac:dyDescent="0.3">
      <c r="A32" s="40"/>
      <c r="B32" s="40"/>
      <c r="C32" s="40"/>
      <c r="N32" s="40"/>
      <c r="O32" s="40"/>
      <c r="P32" s="40"/>
      <c r="Q32" s="40"/>
      <c r="R32" s="40"/>
      <c r="S32" s="40"/>
      <c r="T32" s="40"/>
      <c r="U32" s="40"/>
      <c r="V32" s="40"/>
      <c r="W32" s="40"/>
      <c r="X32" s="40"/>
      <c r="Y32" s="40"/>
      <c r="Z32" s="40"/>
    </row>
    <row r="33" spans="1:26" x14ac:dyDescent="0.3">
      <c r="A33" s="40"/>
      <c r="B33" s="40"/>
      <c r="C33" s="40"/>
      <c r="N33" s="40"/>
      <c r="O33" s="40"/>
      <c r="P33" s="40"/>
      <c r="Q33" s="40"/>
      <c r="R33" s="40"/>
      <c r="S33" s="40"/>
      <c r="T33" s="40"/>
      <c r="U33" s="40"/>
      <c r="V33" s="40"/>
      <c r="W33" s="40"/>
      <c r="X33" s="40"/>
      <c r="Y33" s="40"/>
      <c r="Z33" s="40"/>
    </row>
    <row r="34" spans="1:26" x14ac:dyDescent="0.3">
      <c r="A34" s="40"/>
      <c r="B34" s="40"/>
      <c r="C34" s="40"/>
      <c r="N34" s="40"/>
      <c r="O34" s="40"/>
      <c r="P34" s="40"/>
      <c r="Q34" s="40"/>
      <c r="R34" s="40"/>
      <c r="S34" s="40"/>
      <c r="T34" s="40"/>
      <c r="U34" s="40"/>
      <c r="V34" s="40"/>
      <c r="W34" s="40"/>
      <c r="X34" s="40"/>
      <c r="Y34" s="40"/>
      <c r="Z34" s="40"/>
    </row>
    <row r="35" spans="1:26" x14ac:dyDescent="0.3">
      <c r="A35" s="40"/>
      <c r="B35" s="40"/>
      <c r="C35" s="40"/>
      <c r="N35" s="40"/>
      <c r="O35" s="40"/>
      <c r="P35" s="40"/>
      <c r="Q35" s="40"/>
      <c r="R35" s="40"/>
      <c r="S35" s="40"/>
      <c r="T35" s="40"/>
      <c r="U35" s="40"/>
      <c r="V35" s="40"/>
      <c r="W35" s="40"/>
      <c r="X35" s="40"/>
      <c r="Y35" s="40"/>
      <c r="Z35" s="40"/>
    </row>
    <row r="36" spans="1:26" x14ac:dyDescent="0.3">
      <c r="A36" s="40"/>
      <c r="B36" s="40"/>
      <c r="C36" s="40"/>
      <c r="N36" s="40"/>
      <c r="O36" s="40"/>
      <c r="P36" s="40"/>
      <c r="Q36" s="40"/>
      <c r="R36" s="40"/>
      <c r="S36" s="40"/>
      <c r="T36" s="40"/>
      <c r="U36" s="40"/>
      <c r="V36" s="40"/>
      <c r="W36" s="40"/>
      <c r="X36" s="40"/>
      <c r="Y36" s="40"/>
      <c r="Z36" s="40"/>
    </row>
    <row r="37" spans="1:26" x14ac:dyDescent="0.3">
      <c r="A37" s="40"/>
      <c r="B37" s="40"/>
      <c r="C37" s="40"/>
      <c r="N37" s="40"/>
      <c r="O37" s="40"/>
      <c r="P37" s="40"/>
      <c r="Q37" s="40"/>
      <c r="R37" s="40"/>
      <c r="S37" s="40"/>
      <c r="T37" s="40"/>
      <c r="U37" s="40"/>
      <c r="V37" s="40"/>
      <c r="W37" s="40"/>
      <c r="X37" s="40"/>
      <c r="Y37" s="40"/>
      <c r="Z37" s="40"/>
    </row>
    <row r="38" spans="1:26" x14ac:dyDescent="0.3">
      <c r="A38" s="40"/>
      <c r="B38" s="40"/>
      <c r="C38" s="40"/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40"/>
      <c r="Y38" s="40"/>
      <c r="Z38" s="40"/>
    </row>
    <row r="39" spans="1:26" x14ac:dyDescent="0.3">
      <c r="A39" s="40"/>
      <c r="B39" s="40"/>
      <c r="C39" s="40"/>
      <c r="N39" s="40"/>
      <c r="O39" s="40"/>
      <c r="P39" s="40"/>
      <c r="Q39" s="40"/>
      <c r="R39" s="40"/>
      <c r="S39" s="40"/>
      <c r="T39" s="40"/>
      <c r="U39" s="40"/>
      <c r="V39" s="40"/>
      <c r="W39" s="40"/>
      <c r="X39" s="40"/>
      <c r="Y39" s="40"/>
      <c r="Z39" s="40"/>
    </row>
    <row r="40" spans="1:26" x14ac:dyDescent="0.3">
      <c r="A40" s="40"/>
      <c r="B40" s="40"/>
      <c r="C40" s="40"/>
      <c r="N40" s="40"/>
      <c r="O40" s="40"/>
      <c r="P40" s="40"/>
      <c r="Q40" s="40"/>
      <c r="R40" s="40"/>
      <c r="S40" s="40"/>
      <c r="T40" s="40"/>
      <c r="U40" s="40"/>
      <c r="V40" s="40"/>
      <c r="W40" s="40"/>
      <c r="X40" s="40"/>
      <c r="Y40" s="40"/>
      <c r="Z40" s="40"/>
    </row>
  </sheetData>
  <sheetProtection sheet="1" objects="1" scenarios="1"/>
  <protectedRanges>
    <protectedRange sqref="D7:Q22" name="Plage1"/>
  </protectedRanges>
  <conditionalFormatting sqref="A7:A13 A15:A16">
    <cfRule type="cellIs" dxfId="2" priority="3" operator="equal">
      <formula>"GB"</formula>
    </cfRule>
  </conditionalFormatting>
  <conditionalFormatting sqref="A14">
    <cfRule type="cellIs" dxfId="1" priority="2" operator="equal">
      <formula>"GB"</formula>
    </cfRule>
  </conditionalFormatting>
  <conditionalFormatting sqref="B7:B22">
    <cfRule type="cellIs" dxfId="0" priority="1" operator="equal">
      <formula>0</formula>
    </cfRule>
  </conditionalFormatting>
  <hyperlinks>
    <hyperlink ref="F1" location="'SYNTHESE PREVI'!A1" display="RETOUR SYNTHESE" xr:uid="{E57BE5A5-5829-4409-8EBC-B8DC3EDBCDAA}"/>
  </hyperlinks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BBA05498A2E05844B0F750E1D254F08F" ma:contentTypeVersion="14" ma:contentTypeDescription="Crée un document." ma:contentTypeScope="" ma:versionID="82f0310c817baf0ac5179c5aef9fabf1">
  <xsd:schema xmlns:xsd="http://www.w3.org/2001/XMLSchema" xmlns:xs="http://www.w3.org/2001/XMLSchema" xmlns:p="http://schemas.microsoft.com/office/2006/metadata/properties" xmlns:ns3="29e544b4-454a-4ed9-b09e-f1ab64fa30a3" xmlns:ns4="31fc1cdf-3d1b-4691-88e0-8ae83063bfdc" targetNamespace="http://schemas.microsoft.com/office/2006/metadata/properties" ma:root="true" ma:fieldsID="881a1b377290aa2ef2b6e73172ca7d0d" ns3:_="" ns4:_="">
    <xsd:import namespace="29e544b4-454a-4ed9-b09e-f1ab64fa30a3"/>
    <xsd:import namespace="31fc1cdf-3d1b-4691-88e0-8ae83063bfdc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ServiceLocation" minOccurs="0"/>
                <xsd:element ref="ns3:MediaServiceAutoKeyPoints" minOccurs="0"/>
                <xsd:element ref="ns3:MediaServiceKeyPoints" minOccurs="0"/>
                <xsd:element ref="ns3:MediaLengthInSecond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9e544b4-454a-4ed9-b09e-f1ab64fa30a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3" nillable="true" ma:displayName="Tags" ma:internalName="MediaServiceAutoTags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7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8" nillable="true" ma:displayName="Location" ma:internalName="MediaServiceLocation" ma:readOnly="true">
      <xsd:simpleType>
        <xsd:restriction base="dms:Text"/>
      </xsd:simpleType>
    </xsd:element>
    <xsd:element name="MediaServiceAutoKeyPoints" ma:index="19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20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LengthInSeconds" ma:index="21" nillable="true" ma:displayName="MediaLengthInSeconds" ma:hidden="true" ma:internalName="MediaLengthInSeconds" ma:readOnly="tru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1fc1cdf-3d1b-4691-88e0-8ae83063bfdc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724A9040-30D5-4706-91DB-FBA64E2A45FD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51F96478-E2AE-43B0-8160-48D4D8736F90}">
  <ds:schemaRefs>
    <ds:schemaRef ds:uri="http://www.w3.org/XML/1998/namespace"/>
    <ds:schemaRef ds:uri="http://purl.org/dc/dcmitype/"/>
    <ds:schemaRef ds:uri="http://schemas.microsoft.com/office/infopath/2007/PartnerControls"/>
    <ds:schemaRef ds:uri="http://schemas.openxmlformats.org/package/2006/metadata/core-properties"/>
    <ds:schemaRef ds:uri="http://purl.org/dc/terms/"/>
    <ds:schemaRef ds:uri="http://purl.org/dc/elements/1.1/"/>
    <ds:schemaRef ds:uri="http://schemas.microsoft.com/office/2006/documentManagement/types"/>
    <ds:schemaRef ds:uri="31fc1cdf-3d1b-4691-88e0-8ae83063bfdc"/>
    <ds:schemaRef ds:uri="29e544b4-454a-4ed9-b09e-f1ab64fa30a3"/>
    <ds:schemaRef ds:uri="http://schemas.microsoft.com/office/2006/metadata/properties"/>
  </ds:schemaRefs>
</ds:datastoreItem>
</file>

<file path=customXml/itemProps3.xml><?xml version="1.0" encoding="utf-8"?>
<ds:datastoreItem xmlns:ds="http://schemas.openxmlformats.org/officeDocument/2006/customXml" ds:itemID="{825FAC9A-6720-4678-B0E8-DD7161DA50D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9e544b4-454a-4ed9-b09e-f1ab64fa30a3"/>
    <ds:schemaRef ds:uri="31fc1cdf-3d1b-4691-88e0-8ae83063bfdc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43</vt:i4>
      </vt:variant>
    </vt:vector>
  </HeadingPairs>
  <TitlesOfParts>
    <vt:vector size="43" baseType="lpstr">
      <vt:lpstr>ANALYTIQUES</vt:lpstr>
      <vt:lpstr>SYNTHESE PREVI</vt:lpstr>
      <vt:lpstr>EXPERTISE TERRAIN</vt:lpstr>
      <vt:lpstr>0000VIERGE</vt:lpstr>
      <vt:lpstr>9084ABCV</vt:lpstr>
      <vt:lpstr>9084BRA</vt:lpstr>
      <vt:lpstr>9084EXDDT</vt:lpstr>
      <vt:lpstr>9084EXZH</vt:lpstr>
      <vt:lpstr>9084GA</vt:lpstr>
      <vt:lpstr>9084LNA</vt:lpstr>
      <vt:lpstr>9101PES</vt:lpstr>
      <vt:lpstr>9102PEP</vt:lpstr>
      <vt:lpstr>9184ABC</vt:lpstr>
      <vt:lpstr>9184AZ</vt:lpstr>
      <vt:lpstr>9184ENS</vt:lpstr>
      <vt:lpstr>9184MSV</vt:lpstr>
      <vt:lpstr>9200OU</vt:lpstr>
      <vt:lpstr>9200PE</vt:lpstr>
      <vt:lpstr>9213ME</vt:lpstr>
      <vt:lpstr>9284BA</vt:lpstr>
      <vt:lpstr>9284BI</vt:lpstr>
      <vt:lpstr>9284BO</vt:lpstr>
      <vt:lpstr>9284CA</vt:lpstr>
      <vt:lpstr>9284CO</vt:lpstr>
      <vt:lpstr>9284CR</vt:lpstr>
      <vt:lpstr>9284DL</vt:lpstr>
      <vt:lpstr>9284ER</vt:lpstr>
      <vt:lpstr>9284ES</vt:lpstr>
      <vt:lpstr>9284IV</vt:lpstr>
      <vt:lpstr>9284LB</vt:lpstr>
      <vt:lpstr>9284ME</vt:lpstr>
      <vt:lpstr>9284MG</vt:lpstr>
      <vt:lpstr>9284MT</vt:lpstr>
      <vt:lpstr>9284PAV</vt:lpstr>
      <vt:lpstr>9284PC</vt:lpstr>
      <vt:lpstr>9284SA</vt:lpstr>
      <vt:lpstr>9284SE</vt:lpstr>
      <vt:lpstr>9284SLB</vt:lpstr>
      <vt:lpstr>9284VA</vt:lpstr>
      <vt:lpstr>9284VQ</vt:lpstr>
      <vt:lpstr>9500VA</vt:lpstr>
      <vt:lpstr>9600AG</vt:lpstr>
      <vt:lpstr>9600NA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Grégorie LANDRU - CEN PACA (84)</dc:creator>
  <cp:keywords/>
  <dc:description/>
  <cp:lastModifiedBy>ACER</cp:lastModifiedBy>
  <cp:revision/>
  <dcterms:created xsi:type="dcterms:W3CDTF">2017-01-12T09:01:16Z</dcterms:created>
  <dcterms:modified xsi:type="dcterms:W3CDTF">2022-10-18T10:08:37Z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0x010100BBA05498A2E05844B0F750E1D254F08F</vt:lpwstr>
  </property>
  <property fmtid="{D5CDD505-2E9C-101B-9397-08002B2CF9AE}" pid="3" name="MediaServiceImageTags">
    <vt:lpwstr/>
  </property>
</Properties>
</file>