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735"/>
  </bookViews>
  <sheets>
    <sheet name="BDD" sheetId="1" r:id="rId1"/>
    <sheet name="Tab A parc&gt;20m eau et sans Zriv" sheetId="2" r:id="rId2"/>
    <sheet name="Tab B parc&lt;20m eau avec Zriv" sheetId="3" r:id="rId3"/>
  </sheets>
  <calcPr calcId="124519"/>
</workbook>
</file>

<file path=xl/calcChain.xml><?xml version="1.0" encoding="utf-8"?>
<calcChain xmlns="http://schemas.openxmlformats.org/spreadsheetml/2006/main">
  <c r="K45" i="1"/>
  <c r="J45"/>
  <c r="I45"/>
  <c r="D45"/>
</calcChain>
</file>

<file path=xl/sharedStrings.xml><?xml version="1.0" encoding="utf-8"?>
<sst xmlns="http://schemas.openxmlformats.org/spreadsheetml/2006/main" count="291" uniqueCount="128">
  <si>
    <t>N° UC</t>
  </si>
  <si>
    <t>LD</t>
  </si>
  <si>
    <t>REFERENCE CADASTRALE</t>
  </si>
  <si>
    <t>SUPERFICIE CADASTRALE</t>
  </si>
  <si>
    <t>SELCTION CAVE</t>
  </si>
  <si>
    <t>CEPAGE</t>
  </si>
  <si>
    <t>DISTANCE EAU</t>
  </si>
  <si>
    <r>
      <t xml:space="preserve">BTA PAC 5m </t>
    </r>
    <r>
      <rPr>
        <b/>
        <sz val="8"/>
        <color theme="1"/>
        <rFont val="Calibri"/>
        <family val="2"/>
        <scheme val="minor"/>
      </rPr>
      <t>(ha)</t>
    </r>
  </si>
  <si>
    <r>
      <t>BTA*</t>
    </r>
    <r>
      <rPr>
        <b/>
        <sz val="8"/>
        <color theme="1"/>
        <rFont val="Calibri"/>
        <family val="2"/>
        <scheme val="minor"/>
      </rPr>
      <t xml:space="preserve"> (ha)</t>
    </r>
  </si>
  <si>
    <r>
      <t>ZNT riv</t>
    </r>
    <r>
      <rPr>
        <b/>
        <sz val="8"/>
        <color theme="1"/>
        <rFont val="Calibri"/>
        <family val="2"/>
        <scheme val="minor"/>
      </rPr>
      <t xml:space="preserve"> (ha)</t>
    </r>
  </si>
  <si>
    <r>
      <t xml:space="preserve">BTA* 20m </t>
    </r>
    <r>
      <rPr>
        <b/>
        <sz val="8"/>
        <color theme="1"/>
        <rFont val="Calibri"/>
        <family val="2"/>
        <scheme val="minor"/>
      </rPr>
      <t>(ha)</t>
    </r>
  </si>
  <si>
    <t>indice de couleur pour superfie cadastrale</t>
  </si>
  <si>
    <t>indice de couleur pour superfie terre</t>
  </si>
  <si>
    <t>indice de couleur pour superfie bois</t>
  </si>
  <si>
    <t>indice de couleur pour bta pac 5m</t>
  </si>
  <si>
    <t>indice de couleur pour bta*</t>
  </si>
  <si>
    <t>indice de couleur pour znt riv</t>
  </si>
  <si>
    <t>indice de couleur pour bta* 20m</t>
  </si>
  <si>
    <t>plage des couleurs</t>
  </si>
  <si>
    <t>634MA1</t>
  </si>
  <si>
    <t>Valat Cagarel</t>
  </si>
  <si>
    <t>AM0038</t>
  </si>
  <si>
    <t>L3</t>
  </si>
  <si>
    <t>MARSANNE B</t>
  </si>
  <si>
    <t>&gt;70</t>
  </si>
  <si>
    <t>634RO1</t>
  </si>
  <si>
    <t>ROUSSANNE B</t>
  </si>
  <si>
    <t>364MA1</t>
  </si>
  <si>
    <t>AM0039</t>
  </si>
  <si>
    <t>AM0040</t>
  </si>
  <si>
    <t>68GRE03</t>
  </si>
  <si>
    <t>L1/L10</t>
  </si>
  <si>
    <t>GRENACHE N</t>
  </si>
  <si>
    <t>68SYR04</t>
  </si>
  <si>
    <t>SYRAH N</t>
  </si>
  <si>
    <t>4017SY1</t>
  </si>
  <si>
    <t>AM0042</t>
  </si>
  <si>
    <t>634SY1</t>
  </si>
  <si>
    <t>AM0044</t>
  </si>
  <si>
    <r>
      <t xml:space="preserve">3 à 5 m </t>
    </r>
    <r>
      <rPr>
        <sz val="8"/>
        <color theme="1"/>
        <rFont val="Calibri"/>
        <family val="2"/>
        <scheme val="minor"/>
      </rPr>
      <t>(c'est la Syrah qui est au bord de l'eau)</t>
    </r>
  </si>
  <si>
    <t>634GR1</t>
  </si>
  <si>
    <t>AM0045</t>
  </si>
  <si>
    <t>634CI1</t>
  </si>
  <si>
    <t>Les Clapiers</t>
  </si>
  <si>
    <t>AM0067</t>
  </si>
  <si>
    <t>CINSAULT N</t>
  </si>
  <si>
    <r>
      <t xml:space="preserve">48m </t>
    </r>
    <r>
      <rPr>
        <sz val="8"/>
        <color theme="1"/>
        <rFont val="Calibri"/>
        <family val="2"/>
        <scheme val="minor"/>
      </rPr>
      <t>(à considérer entre 20 et 50m à partir de 2020)</t>
    </r>
  </si>
  <si>
    <t>634GR2</t>
  </si>
  <si>
    <t>Bagneloup</t>
  </si>
  <si>
    <t>AN0061</t>
  </si>
  <si>
    <t>P90/P70</t>
  </si>
  <si>
    <t>&gt;53</t>
  </si>
  <si>
    <t>68GRE06</t>
  </si>
  <si>
    <t>AN0064</t>
  </si>
  <si>
    <t>&gt;120</t>
  </si>
  <si>
    <t>AN0083</t>
  </si>
  <si>
    <t>68SYR02</t>
  </si>
  <si>
    <t>Tourtoutel Bas</t>
  </si>
  <si>
    <t>AO0033</t>
  </si>
  <si>
    <t>&gt;200</t>
  </si>
  <si>
    <t>4017SY2</t>
  </si>
  <si>
    <t>AO0034</t>
  </si>
  <si>
    <t>&gt;150</t>
  </si>
  <si>
    <t>AO0035</t>
  </si>
  <si>
    <t>634CH1</t>
  </si>
  <si>
    <t>Le Grand Planas</t>
  </si>
  <si>
    <t>AP0019</t>
  </si>
  <si>
    <t>P41</t>
  </si>
  <si>
    <t>CHARDONNAY B</t>
  </si>
  <si>
    <t>&gt;80</t>
  </si>
  <si>
    <t>68MER0</t>
  </si>
  <si>
    <t>AP0020</t>
  </si>
  <si>
    <t>P21/P2</t>
  </si>
  <si>
    <t>MERLOT N</t>
  </si>
  <si>
    <t>?</t>
  </si>
  <si>
    <t>AP0021</t>
  </si>
  <si>
    <t>VDP</t>
  </si>
  <si>
    <t>AP0025</t>
  </si>
  <si>
    <t>V DP</t>
  </si>
  <si>
    <t>AP0026</t>
  </si>
  <si>
    <t>634CS1</t>
  </si>
  <si>
    <t>AP0028</t>
  </si>
  <si>
    <t>P31</t>
  </si>
  <si>
    <t>CABERNET SAUVIGNON N</t>
  </si>
  <si>
    <t>68GRE11</t>
  </si>
  <si>
    <t>Les Bouades</t>
  </si>
  <si>
    <t>AP0091</t>
  </si>
  <si>
    <t>&gt;180</t>
  </si>
  <si>
    <t>AP0092</t>
  </si>
  <si>
    <t>634GB1</t>
  </si>
  <si>
    <t>AP0126</t>
  </si>
  <si>
    <t>GRENACHE B</t>
  </si>
  <si>
    <t>AP0127</t>
  </si>
  <si>
    <t>AP0129</t>
  </si>
  <si>
    <t>634CI2</t>
  </si>
  <si>
    <t>AP0156</t>
  </si>
  <si>
    <t>P100</t>
  </si>
  <si>
    <t>&gt;100</t>
  </si>
  <si>
    <t>68CAB08</t>
  </si>
  <si>
    <t>AP0161</t>
  </si>
  <si>
    <t>&gt;71</t>
  </si>
  <si>
    <t>AP168</t>
  </si>
  <si>
    <t>5-6m</t>
  </si>
  <si>
    <t>634SA1</t>
  </si>
  <si>
    <t>AP0169</t>
  </si>
  <si>
    <t>P5</t>
  </si>
  <si>
    <t>SAUVIGNON B</t>
  </si>
  <si>
    <t>5-8m</t>
  </si>
  <si>
    <t>634SA2</t>
  </si>
  <si>
    <t>A0219</t>
  </si>
  <si>
    <t>Les Vignes Hautes</t>
  </si>
  <si>
    <t>A0298</t>
  </si>
  <si>
    <t>SL/SLO</t>
  </si>
  <si>
    <t>&lt;5m</t>
  </si>
  <si>
    <t>Les Rouvières</t>
  </si>
  <si>
    <t>B0152</t>
  </si>
  <si>
    <t>Vigne Miau</t>
  </si>
  <si>
    <t>B0316</t>
  </si>
  <si>
    <t>B0317</t>
  </si>
  <si>
    <t>B0326</t>
  </si>
  <si>
    <t>470AR2</t>
  </si>
  <si>
    <t>Les Condamines</t>
  </si>
  <si>
    <t>C0204</t>
  </si>
  <si>
    <t>P8</t>
  </si>
  <si>
    <t>ARAMON N</t>
  </si>
  <si>
    <t>3 à 5m (BTA*)</t>
  </si>
  <si>
    <t>DISTANCE EAU*</t>
  </si>
  <si>
    <t>&lt;20</t>
  </si>
</sst>
</file>

<file path=xl/styles.xml><?xml version="1.0" encoding="utf-8"?>
<styleSheet xmlns="http://schemas.openxmlformats.org/spreadsheetml/2006/main">
  <numFmts count="2">
    <numFmt numFmtId="164" formatCode="#,##0&quot; m&quot;"/>
    <numFmt numFmtId="165" formatCode="0.000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11"/>
      <color rgb="FFFBFBFB"/>
      <name val="Calibri"/>
      <family val="2"/>
      <scheme val="minor"/>
    </font>
    <font>
      <sz val="11"/>
      <name val="Calibri"/>
      <family val="2"/>
      <scheme val="minor"/>
    </font>
    <font>
      <sz val="4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7" fillId="0" borderId="4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3" borderId="5" xfId="0" applyNumberFormat="1" applyFon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7" fillId="0" borderId="5" xfId="0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5" fillId="4" borderId="5" xfId="0" applyNumberFormat="1" applyFont="1" applyFill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5" fillId="0" borderId="0" xfId="0" applyFont="1"/>
    <xf numFmtId="1" fontId="5" fillId="5" borderId="5" xfId="0" applyNumberFormat="1" applyFont="1" applyFill="1" applyBorder="1" applyAlignment="1">
      <alignment horizontal="center" vertical="center"/>
    </xf>
    <xf numFmtId="165" fontId="8" fillId="5" borderId="5" xfId="0" applyNumberFormat="1" applyFont="1" applyFill="1" applyBorder="1" applyAlignment="1">
      <alignment horizontal="center" vertical="center"/>
    </xf>
    <xf numFmtId="165" fontId="5" fillId="6" borderId="0" xfId="0" applyNumberFormat="1" applyFont="1" applyFill="1"/>
    <xf numFmtId="165" fontId="0" fillId="0" borderId="5" xfId="0" applyNumberForma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5" fontId="5" fillId="0" borderId="0" xfId="0" applyNumberFormat="1" applyFont="1"/>
    <xf numFmtId="0" fontId="0" fillId="4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9" fillId="4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 wrapText="1"/>
    </xf>
    <xf numFmtId="165" fontId="0" fillId="5" borderId="5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vertical="center"/>
    </xf>
    <xf numFmtId="165" fontId="1" fillId="5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5" xfId="0" applyFill="1" applyBorder="1" applyAlignment="1">
      <alignment horizontal="center" vertical="center"/>
    </xf>
    <xf numFmtId="165" fontId="0" fillId="4" borderId="5" xfId="0" applyNumberForma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5" fontId="1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164" fontId="0" fillId="5" borderId="5" xfId="0" applyNumberFormat="1" applyFill="1" applyBorder="1" applyAlignment="1">
      <alignment horizontal="center"/>
    </xf>
    <xf numFmtId="0" fontId="0" fillId="5" borderId="5" xfId="0" applyNumberForma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7" fillId="5" borderId="5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 vertical="center"/>
    </xf>
    <xf numFmtId="165" fontId="0" fillId="4" borderId="5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0" fillId="5" borderId="8" xfId="0" applyNumberForma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165" fontId="12" fillId="6" borderId="2" xfId="0" applyNumberFormat="1" applyFont="1" applyFill="1" applyBorder="1" applyAlignment="1">
      <alignment horizontal="center"/>
    </xf>
    <xf numFmtId="0" fontId="12" fillId="6" borderId="2" xfId="0" applyNumberFormat="1" applyFont="1" applyFill="1" applyBorder="1" applyAlignment="1">
      <alignment horizontal="center"/>
    </xf>
    <xf numFmtId="164" fontId="12" fillId="6" borderId="2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abSelected="1" workbookViewId="0">
      <selection activeCell="N35" sqref="N35"/>
    </sheetView>
  </sheetViews>
  <sheetFormatPr baseColWidth="10" defaultRowHeight="15"/>
  <cols>
    <col min="1" max="1" width="11.42578125" style="14"/>
    <col min="2" max="2" width="17" style="14" bestFit="1" customWidth="1"/>
    <col min="3" max="3" width="14.140625" style="14" customWidth="1"/>
    <col min="4" max="4" width="12.28515625" style="77" customWidth="1"/>
    <col min="5" max="5" width="10.28515625" style="14" customWidth="1"/>
    <col min="6" max="6" width="15.28515625" style="14" customWidth="1"/>
    <col min="7" max="7" width="13.85546875" style="78" bestFit="1" customWidth="1"/>
    <col min="8" max="8" width="19.5703125" style="78" customWidth="1"/>
    <col min="9" max="12" width="8.85546875" style="77" customWidth="1"/>
    <col min="13" max="17" width="7.28515625" customWidth="1"/>
    <col min="18" max="22" width="2.5703125" style="15" hidden="1" customWidth="1"/>
    <col min="23" max="26" width="2.5703125" style="27" hidden="1" customWidth="1"/>
  </cols>
  <sheetData>
    <row r="1" spans="1:26" s="5" customFormat="1" ht="68.25" thickBo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6</v>
      </c>
      <c r="H1" s="4" t="s">
        <v>126</v>
      </c>
      <c r="I1" s="3" t="s">
        <v>7</v>
      </c>
      <c r="J1" s="3" t="s">
        <v>8</v>
      </c>
      <c r="K1" s="3" t="s">
        <v>9</v>
      </c>
      <c r="L1" s="3" t="s">
        <v>10</v>
      </c>
      <c r="R1" s="6" t="s">
        <v>11</v>
      </c>
      <c r="S1" s="6" t="s">
        <v>12</v>
      </c>
      <c r="T1" s="6" t="s">
        <v>13</v>
      </c>
      <c r="U1" s="6" t="s">
        <v>14</v>
      </c>
      <c r="V1" s="6" t="s">
        <v>15</v>
      </c>
      <c r="W1" s="6" t="s">
        <v>16</v>
      </c>
      <c r="X1" s="6" t="s">
        <v>17</v>
      </c>
      <c r="Y1" s="6"/>
      <c r="Z1" s="7" t="s">
        <v>18</v>
      </c>
    </row>
    <row r="2" spans="1:26" s="14" customFormat="1">
      <c r="A2" s="8" t="s">
        <v>19</v>
      </c>
      <c r="B2" s="9" t="s">
        <v>20</v>
      </c>
      <c r="C2" s="9" t="s">
        <v>21</v>
      </c>
      <c r="D2" s="11">
        <v>0.37730000000000002</v>
      </c>
      <c r="E2" s="12" t="s">
        <v>22</v>
      </c>
      <c r="F2" s="12" t="s">
        <v>23</v>
      </c>
      <c r="G2" s="13" t="s">
        <v>24</v>
      </c>
      <c r="H2" s="13"/>
      <c r="I2" s="10">
        <v>0</v>
      </c>
      <c r="J2" s="10">
        <v>0</v>
      </c>
      <c r="K2" s="10">
        <v>0</v>
      </c>
      <c r="L2" s="10">
        <v>0</v>
      </c>
      <c r="R2" s="15">
        <v>1</v>
      </c>
      <c r="S2" s="15">
        <v>1</v>
      </c>
      <c r="T2" s="15"/>
      <c r="U2" s="15"/>
      <c r="V2" s="15"/>
      <c r="W2" s="16"/>
      <c r="X2" s="16"/>
      <c r="Y2" s="16"/>
      <c r="Z2" s="17">
        <v>1</v>
      </c>
    </row>
    <row r="3" spans="1:26">
      <c r="A3" s="18" t="s">
        <v>25</v>
      </c>
      <c r="B3" s="19" t="s">
        <v>20</v>
      </c>
      <c r="C3" s="19" t="s">
        <v>21</v>
      </c>
      <c r="D3" s="21">
        <v>0</v>
      </c>
      <c r="E3" s="23" t="s">
        <v>22</v>
      </c>
      <c r="F3" s="23" t="s">
        <v>26</v>
      </c>
      <c r="G3" s="24" t="s">
        <v>24</v>
      </c>
      <c r="H3" s="24"/>
      <c r="I3" s="20">
        <v>0</v>
      </c>
      <c r="J3" s="20">
        <v>0</v>
      </c>
      <c r="K3" s="20">
        <v>0</v>
      </c>
      <c r="L3" s="20">
        <v>0</v>
      </c>
      <c r="W3" s="16"/>
      <c r="X3" s="16"/>
      <c r="Y3" s="16"/>
      <c r="Z3" s="25">
        <v>2</v>
      </c>
    </row>
    <row r="4" spans="1:26">
      <c r="A4" s="18" t="s">
        <v>27</v>
      </c>
      <c r="B4" s="19" t="s">
        <v>20</v>
      </c>
      <c r="C4" s="19" t="s">
        <v>28</v>
      </c>
      <c r="D4" s="22">
        <v>1.0865</v>
      </c>
      <c r="E4" s="23" t="s">
        <v>22</v>
      </c>
      <c r="F4" s="23" t="s">
        <v>23</v>
      </c>
      <c r="G4" s="24" t="s">
        <v>24</v>
      </c>
      <c r="H4" s="24"/>
      <c r="I4" s="20">
        <v>0</v>
      </c>
      <c r="J4" s="20">
        <v>0</v>
      </c>
      <c r="K4" s="20">
        <v>0</v>
      </c>
      <c r="L4" s="20">
        <v>0</v>
      </c>
      <c r="R4" s="15">
        <v>1</v>
      </c>
      <c r="S4" s="15">
        <v>1</v>
      </c>
      <c r="T4" s="15">
        <v>1</v>
      </c>
      <c r="W4" s="16"/>
      <c r="X4" s="16"/>
      <c r="Y4" s="16"/>
      <c r="Z4" s="26">
        <v>3</v>
      </c>
    </row>
    <row r="5" spans="1:26">
      <c r="A5" s="18" t="s">
        <v>25</v>
      </c>
      <c r="B5" s="19" t="s">
        <v>20</v>
      </c>
      <c r="C5" s="19" t="s">
        <v>29</v>
      </c>
      <c r="D5" s="22">
        <v>1.8425</v>
      </c>
      <c r="E5" s="23" t="s">
        <v>22</v>
      </c>
      <c r="F5" s="23" t="s">
        <v>26</v>
      </c>
      <c r="G5" s="24" t="s">
        <v>24</v>
      </c>
      <c r="H5" s="24"/>
      <c r="I5" s="20">
        <v>0</v>
      </c>
      <c r="J5" s="20">
        <v>0</v>
      </c>
      <c r="K5" s="20">
        <v>0</v>
      </c>
      <c r="L5" s="20">
        <v>0</v>
      </c>
      <c r="R5" s="15">
        <v>1</v>
      </c>
      <c r="S5" s="15">
        <v>1</v>
      </c>
      <c r="Z5" s="28">
        <v>4</v>
      </c>
    </row>
    <row r="6" spans="1:26">
      <c r="A6" s="18" t="s">
        <v>19</v>
      </c>
      <c r="B6" s="19" t="s">
        <v>20</v>
      </c>
      <c r="C6" s="19" t="s">
        <v>29</v>
      </c>
      <c r="D6" s="21">
        <v>0</v>
      </c>
      <c r="E6" s="23" t="s">
        <v>22</v>
      </c>
      <c r="F6" s="23" t="s">
        <v>23</v>
      </c>
      <c r="G6" s="24" t="s">
        <v>24</v>
      </c>
      <c r="H6" s="24"/>
      <c r="I6" s="20">
        <v>0</v>
      </c>
      <c r="J6" s="20">
        <v>0</v>
      </c>
      <c r="K6" s="20">
        <v>0</v>
      </c>
      <c r="L6" s="20">
        <v>0</v>
      </c>
      <c r="Z6" s="29">
        <v>5</v>
      </c>
    </row>
    <row r="7" spans="1:26">
      <c r="A7" s="18" t="s">
        <v>30</v>
      </c>
      <c r="B7" s="19" t="s">
        <v>20</v>
      </c>
      <c r="C7" s="19" t="s">
        <v>29</v>
      </c>
      <c r="D7" s="21">
        <v>0</v>
      </c>
      <c r="E7" s="23" t="s">
        <v>31</v>
      </c>
      <c r="F7" s="23" t="s">
        <v>32</v>
      </c>
      <c r="G7" s="24" t="s">
        <v>24</v>
      </c>
      <c r="H7" s="24"/>
      <c r="I7" s="20">
        <v>0</v>
      </c>
      <c r="J7" s="20">
        <v>0</v>
      </c>
      <c r="K7" s="20">
        <v>0</v>
      </c>
      <c r="L7" s="20">
        <v>0</v>
      </c>
      <c r="Z7" s="30"/>
    </row>
    <row r="8" spans="1:26">
      <c r="A8" s="18" t="s">
        <v>33</v>
      </c>
      <c r="B8" s="19" t="s">
        <v>20</v>
      </c>
      <c r="C8" s="19" t="s">
        <v>29</v>
      </c>
      <c r="D8" s="21">
        <v>0</v>
      </c>
      <c r="E8" s="32" t="s">
        <v>31</v>
      </c>
      <c r="F8" s="23" t="s">
        <v>34</v>
      </c>
      <c r="G8" s="24" t="s">
        <v>24</v>
      </c>
      <c r="H8" s="24"/>
      <c r="I8" s="20">
        <v>0</v>
      </c>
      <c r="J8" s="20">
        <v>0</v>
      </c>
      <c r="K8" s="20">
        <v>0</v>
      </c>
      <c r="L8" s="20">
        <v>0</v>
      </c>
      <c r="Z8" s="33"/>
    </row>
    <row r="9" spans="1:26">
      <c r="A9" s="34" t="s">
        <v>35</v>
      </c>
      <c r="B9" s="35" t="s">
        <v>20</v>
      </c>
      <c r="C9" s="35" t="s">
        <v>36</v>
      </c>
      <c r="D9" s="36">
        <v>1.3451</v>
      </c>
      <c r="E9" s="35" t="s">
        <v>31</v>
      </c>
      <c r="F9" s="35" t="s">
        <v>34</v>
      </c>
      <c r="G9" s="37" t="s">
        <v>24</v>
      </c>
      <c r="H9" s="37"/>
      <c r="I9" s="38">
        <v>0</v>
      </c>
      <c r="J9" s="38">
        <v>0</v>
      </c>
      <c r="K9" s="38">
        <v>0</v>
      </c>
      <c r="L9" s="38">
        <v>0</v>
      </c>
      <c r="R9" s="15">
        <v>2</v>
      </c>
    </row>
    <row r="10" spans="1:26" s="45" customFormat="1" ht="26.25">
      <c r="A10" s="39" t="s">
        <v>37</v>
      </c>
      <c r="B10" s="40" t="s">
        <v>20</v>
      </c>
      <c r="C10" s="40" t="s">
        <v>38</v>
      </c>
      <c r="D10" s="42">
        <v>1.6305000000000001</v>
      </c>
      <c r="E10" s="40" t="s">
        <v>31</v>
      </c>
      <c r="F10" s="40" t="s">
        <v>34</v>
      </c>
      <c r="G10" s="43" t="s">
        <v>127</v>
      </c>
      <c r="H10" s="43" t="s">
        <v>39</v>
      </c>
      <c r="I10" s="44">
        <v>0.13</v>
      </c>
      <c r="J10" s="20">
        <v>0</v>
      </c>
      <c r="K10" s="20">
        <v>0</v>
      </c>
      <c r="L10" s="20">
        <v>0</v>
      </c>
      <c r="R10" s="15">
        <v>1</v>
      </c>
      <c r="S10" s="15"/>
      <c r="T10" s="15"/>
      <c r="U10" s="15">
        <v>4</v>
      </c>
      <c r="V10" s="15"/>
      <c r="W10" s="46"/>
      <c r="X10" s="46"/>
      <c r="Y10" s="46"/>
      <c r="Z10" s="47"/>
    </row>
    <row r="11" spans="1:26" s="45" customFormat="1" ht="26.25">
      <c r="A11" s="39" t="s">
        <v>40</v>
      </c>
      <c r="B11" s="40" t="s">
        <v>20</v>
      </c>
      <c r="C11" s="40" t="s">
        <v>38</v>
      </c>
      <c r="D11" s="21">
        <v>0</v>
      </c>
      <c r="E11" s="40" t="s">
        <v>31</v>
      </c>
      <c r="F11" s="40" t="s">
        <v>32</v>
      </c>
      <c r="G11" s="43" t="s">
        <v>127</v>
      </c>
      <c r="H11" s="43" t="s">
        <v>39</v>
      </c>
      <c r="I11" s="48">
        <v>0</v>
      </c>
      <c r="J11" s="20">
        <v>0</v>
      </c>
      <c r="K11" s="20">
        <v>0</v>
      </c>
      <c r="L11" s="20">
        <v>0</v>
      </c>
      <c r="R11" s="15"/>
      <c r="S11" s="15"/>
      <c r="T11" s="15"/>
      <c r="U11" s="15">
        <v>5</v>
      </c>
      <c r="V11" s="15"/>
      <c r="W11" s="46"/>
      <c r="X11" s="46"/>
      <c r="Y11" s="46"/>
      <c r="Z11" s="46"/>
    </row>
    <row r="12" spans="1:26" s="45" customFormat="1" ht="26.25">
      <c r="A12" s="39" t="s">
        <v>37</v>
      </c>
      <c r="B12" s="40" t="s">
        <v>20</v>
      </c>
      <c r="C12" s="40" t="s">
        <v>41</v>
      </c>
      <c r="D12" s="42">
        <v>0.8135</v>
      </c>
      <c r="E12" s="40" t="s">
        <v>31</v>
      </c>
      <c r="F12" s="40" t="s">
        <v>34</v>
      </c>
      <c r="G12" s="43" t="s">
        <v>127</v>
      </c>
      <c r="H12" s="43" t="s">
        <v>39</v>
      </c>
      <c r="I12" s="48">
        <v>0</v>
      </c>
      <c r="J12" s="20">
        <v>0</v>
      </c>
      <c r="K12" s="20">
        <v>0</v>
      </c>
      <c r="L12" s="20">
        <v>0</v>
      </c>
      <c r="M12" s="49"/>
      <c r="N12" s="49"/>
      <c r="O12" s="49"/>
      <c r="P12" s="49"/>
      <c r="Q12" s="49"/>
      <c r="R12" s="15">
        <v>1</v>
      </c>
      <c r="S12" s="15"/>
      <c r="T12" s="15"/>
      <c r="U12" s="15">
        <v>5</v>
      </c>
      <c r="V12" s="15"/>
      <c r="W12" s="46"/>
      <c r="X12" s="46"/>
      <c r="Y12" s="46"/>
      <c r="Z12" s="46"/>
    </row>
    <row r="13" spans="1:26" s="45" customFormat="1" ht="26.25">
      <c r="A13" s="39" t="s">
        <v>37</v>
      </c>
      <c r="B13" s="40" t="s">
        <v>20</v>
      </c>
      <c r="C13" s="40" t="s">
        <v>41</v>
      </c>
      <c r="D13" s="21">
        <v>0</v>
      </c>
      <c r="E13" s="40" t="s">
        <v>31</v>
      </c>
      <c r="F13" s="40" t="s">
        <v>34</v>
      </c>
      <c r="G13" s="43" t="s">
        <v>127</v>
      </c>
      <c r="H13" s="43" t="s">
        <v>39</v>
      </c>
      <c r="I13" s="48">
        <v>0</v>
      </c>
      <c r="J13" s="20">
        <v>0</v>
      </c>
      <c r="K13" s="20">
        <v>0</v>
      </c>
      <c r="L13" s="20">
        <v>0</v>
      </c>
      <c r="R13" s="15"/>
      <c r="S13" s="15"/>
      <c r="T13" s="15"/>
      <c r="U13" s="15">
        <v>5</v>
      </c>
      <c r="V13" s="15"/>
      <c r="W13" s="46"/>
      <c r="X13" s="46"/>
      <c r="Y13" s="46"/>
      <c r="Z13" s="46"/>
    </row>
    <row r="14" spans="1:26" s="45" customFormat="1" ht="26.25">
      <c r="A14" s="39" t="s">
        <v>40</v>
      </c>
      <c r="B14" s="40" t="s">
        <v>20</v>
      </c>
      <c r="C14" s="40" t="s">
        <v>41</v>
      </c>
      <c r="D14" s="21">
        <v>0</v>
      </c>
      <c r="E14" s="40" t="s">
        <v>31</v>
      </c>
      <c r="F14" s="40" t="s">
        <v>32</v>
      </c>
      <c r="G14" s="43" t="s">
        <v>127</v>
      </c>
      <c r="H14" s="43" t="s">
        <v>39</v>
      </c>
      <c r="I14" s="48">
        <v>0</v>
      </c>
      <c r="J14" s="20">
        <v>0</v>
      </c>
      <c r="K14" s="20">
        <v>0</v>
      </c>
      <c r="L14" s="20">
        <v>0</v>
      </c>
      <c r="R14" s="15"/>
      <c r="S14" s="15"/>
      <c r="T14" s="15"/>
      <c r="U14" s="15">
        <v>5</v>
      </c>
      <c r="V14" s="15"/>
      <c r="W14" s="46"/>
      <c r="X14" s="46"/>
      <c r="Y14" s="46"/>
      <c r="Z14" s="46"/>
    </row>
    <row r="15" spans="1:26" s="45" customFormat="1" ht="26.25">
      <c r="A15" s="39" t="s">
        <v>42</v>
      </c>
      <c r="B15" s="40" t="s">
        <v>43</v>
      </c>
      <c r="C15" s="40" t="s">
        <v>44</v>
      </c>
      <c r="D15" s="42">
        <v>0.40039999999999998</v>
      </c>
      <c r="E15" s="40" t="s">
        <v>31</v>
      </c>
      <c r="F15" s="40" t="s">
        <v>45</v>
      </c>
      <c r="G15" s="43" t="s">
        <v>127</v>
      </c>
      <c r="H15" s="43" t="s">
        <v>46</v>
      </c>
      <c r="I15" s="20">
        <v>0</v>
      </c>
      <c r="J15" s="20">
        <v>0</v>
      </c>
      <c r="K15" s="20">
        <v>0</v>
      </c>
      <c r="L15" s="20">
        <v>0</v>
      </c>
      <c r="R15" s="15">
        <v>1</v>
      </c>
      <c r="S15" s="15"/>
      <c r="T15" s="15"/>
      <c r="U15" s="15"/>
      <c r="V15" s="15"/>
      <c r="W15" s="46"/>
      <c r="X15" s="46"/>
      <c r="Y15" s="46"/>
      <c r="Z15" s="46"/>
    </row>
    <row r="16" spans="1:26">
      <c r="A16" s="18" t="s">
        <v>47</v>
      </c>
      <c r="B16" s="19" t="s">
        <v>48</v>
      </c>
      <c r="C16" s="19" t="s">
        <v>49</v>
      </c>
      <c r="D16" s="31">
        <v>0.35899999999999999</v>
      </c>
      <c r="E16" s="19" t="s">
        <v>50</v>
      </c>
      <c r="F16" s="19" t="s">
        <v>32</v>
      </c>
      <c r="G16" s="24" t="s">
        <v>51</v>
      </c>
      <c r="H16" s="24"/>
      <c r="I16" s="20">
        <v>0</v>
      </c>
      <c r="J16" s="20">
        <v>0</v>
      </c>
      <c r="K16" s="20">
        <v>0</v>
      </c>
      <c r="L16" s="20">
        <v>0</v>
      </c>
      <c r="R16" s="15">
        <v>1</v>
      </c>
    </row>
    <row r="17" spans="1:22">
      <c r="A17" s="18" t="s">
        <v>52</v>
      </c>
      <c r="B17" s="19" t="s">
        <v>48</v>
      </c>
      <c r="C17" s="19" t="s">
        <v>53</v>
      </c>
      <c r="D17" s="22">
        <v>0.2394</v>
      </c>
      <c r="E17" s="19" t="s">
        <v>31</v>
      </c>
      <c r="F17" s="19" t="s">
        <v>32</v>
      </c>
      <c r="G17" s="24" t="s">
        <v>54</v>
      </c>
      <c r="H17" s="24"/>
      <c r="I17" s="20">
        <v>0</v>
      </c>
      <c r="J17" s="20">
        <v>0</v>
      </c>
      <c r="K17" s="20">
        <v>0</v>
      </c>
      <c r="L17" s="20">
        <v>0</v>
      </c>
      <c r="R17" s="15">
        <v>1</v>
      </c>
    </row>
    <row r="18" spans="1:22">
      <c r="A18" s="18" t="s">
        <v>52</v>
      </c>
      <c r="B18" s="19" t="s">
        <v>48</v>
      </c>
      <c r="C18" s="19" t="s">
        <v>55</v>
      </c>
      <c r="D18" s="22">
        <v>8.7499999999999994E-2</v>
      </c>
      <c r="E18" s="19" t="s">
        <v>31</v>
      </c>
      <c r="F18" s="19" t="s">
        <v>32</v>
      </c>
      <c r="G18" s="24" t="s">
        <v>54</v>
      </c>
      <c r="H18" s="24"/>
      <c r="I18" s="20">
        <v>0</v>
      </c>
      <c r="J18" s="20">
        <v>0</v>
      </c>
      <c r="K18" s="20">
        <v>0</v>
      </c>
      <c r="L18" s="20">
        <v>0</v>
      </c>
      <c r="R18" s="15">
        <v>1</v>
      </c>
    </row>
    <row r="19" spans="1:22">
      <c r="A19" s="18" t="s">
        <v>56</v>
      </c>
      <c r="B19" s="19" t="s">
        <v>57</v>
      </c>
      <c r="C19" s="19" t="s">
        <v>58</v>
      </c>
      <c r="D19" s="31">
        <v>0.64500000000000002</v>
      </c>
      <c r="E19" s="19" t="s">
        <v>31</v>
      </c>
      <c r="F19" s="19" t="s">
        <v>34</v>
      </c>
      <c r="G19" s="24" t="s">
        <v>59</v>
      </c>
      <c r="H19" s="24"/>
      <c r="I19" s="20">
        <v>0</v>
      </c>
      <c r="J19" s="20">
        <v>0</v>
      </c>
      <c r="K19" s="20">
        <v>0</v>
      </c>
      <c r="L19" s="20">
        <v>0</v>
      </c>
      <c r="R19" s="15">
        <v>1</v>
      </c>
      <c r="S19" s="15">
        <v>1</v>
      </c>
    </row>
    <row r="20" spans="1:22">
      <c r="A20" s="34" t="s">
        <v>60</v>
      </c>
      <c r="B20" s="35" t="s">
        <v>57</v>
      </c>
      <c r="C20" s="35" t="s">
        <v>61</v>
      </c>
      <c r="D20" s="51">
        <v>0.26400000000000001</v>
      </c>
      <c r="E20" s="35" t="s">
        <v>31</v>
      </c>
      <c r="F20" s="35" t="s">
        <v>34</v>
      </c>
      <c r="G20" s="37" t="s">
        <v>62</v>
      </c>
      <c r="H20" s="37"/>
      <c r="I20" s="38">
        <v>0</v>
      </c>
      <c r="J20" s="38">
        <v>0</v>
      </c>
      <c r="K20" s="38">
        <v>0</v>
      </c>
      <c r="L20" s="38">
        <v>0</v>
      </c>
      <c r="R20" s="15">
        <v>2</v>
      </c>
    </row>
    <row r="21" spans="1:22">
      <c r="A21" s="34" t="s">
        <v>60</v>
      </c>
      <c r="B21" s="35" t="s">
        <v>57</v>
      </c>
      <c r="C21" s="35" t="s">
        <v>63</v>
      </c>
      <c r="D21" s="51">
        <v>0.33250000000000002</v>
      </c>
      <c r="E21" s="35" t="s">
        <v>31</v>
      </c>
      <c r="F21" s="35" t="s">
        <v>34</v>
      </c>
      <c r="G21" s="37" t="s">
        <v>62</v>
      </c>
      <c r="H21" s="37"/>
      <c r="I21" s="38">
        <v>0</v>
      </c>
      <c r="J21" s="38">
        <v>0</v>
      </c>
      <c r="K21" s="38">
        <v>0</v>
      </c>
      <c r="L21" s="38">
        <v>0</v>
      </c>
      <c r="R21" s="15">
        <v>2</v>
      </c>
    </row>
    <row r="22" spans="1:22">
      <c r="A22" s="18" t="s">
        <v>64</v>
      </c>
      <c r="B22" s="19" t="s">
        <v>65</v>
      </c>
      <c r="C22" s="19" t="s">
        <v>66</v>
      </c>
      <c r="D22" s="31">
        <v>0.62250000000000005</v>
      </c>
      <c r="E22" s="19" t="s">
        <v>67</v>
      </c>
      <c r="F22" s="19" t="s">
        <v>68</v>
      </c>
      <c r="G22" s="24" t="s">
        <v>69</v>
      </c>
      <c r="H22" s="24"/>
      <c r="I22" s="20">
        <v>0</v>
      </c>
      <c r="J22" s="20">
        <v>0</v>
      </c>
      <c r="K22" s="20">
        <v>0</v>
      </c>
      <c r="L22" s="20">
        <v>0</v>
      </c>
      <c r="R22" s="15">
        <v>1</v>
      </c>
    </row>
    <row r="23" spans="1:22">
      <c r="A23" s="18" t="s">
        <v>70</v>
      </c>
      <c r="B23" s="19" t="s">
        <v>65</v>
      </c>
      <c r="C23" s="19" t="s">
        <v>71</v>
      </c>
      <c r="D23" s="31">
        <v>0.3216</v>
      </c>
      <c r="E23" s="19" t="s">
        <v>72</v>
      </c>
      <c r="F23" s="19" t="s">
        <v>73</v>
      </c>
      <c r="G23" s="24" t="s">
        <v>69</v>
      </c>
      <c r="H23" s="24"/>
      <c r="I23" s="20">
        <v>0</v>
      </c>
      <c r="J23" s="20">
        <v>0</v>
      </c>
      <c r="K23" s="20">
        <v>0</v>
      </c>
      <c r="L23" s="20">
        <v>0</v>
      </c>
      <c r="R23" s="15">
        <v>1</v>
      </c>
    </row>
    <row r="24" spans="1:22">
      <c r="A24" s="52" t="s">
        <v>74</v>
      </c>
      <c r="B24" s="53" t="s">
        <v>65</v>
      </c>
      <c r="C24" s="53" t="s">
        <v>75</v>
      </c>
      <c r="D24" s="54">
        <v>0.28899999999999998</v>
      </c>
      <c r="E24" s="53" t="s">
        <v>76</v>
      </c>
      <c r="F24" s="53" t="s">
        <v>45</v>
      </c>
      <c r="G24" s="55" t="s">
        <v>54</v>
      </c>
      <c r="H24" s="55"/>
      <c r="I24" s="20">
        <v>0</v>
      </c>
      <c r="J24" s="20">
        <v>0</v>
      </c>
      <c r="K24" s="20">
        <v>0</v>
      </c>
      <c r="L24" s="20">
        <v>0</v>
      </c>
      <c r="R24" s="15">
        <v>3</v>
      </c>
    </row>
    <row r="25" spans="1:22">
      <c r="A25" s="52" t="s">
        <v>74</v>
      </c>
      <c r="B25" s="53" t="s">
        <v>65</v>
      </c>
      <c r="C25" s="53" t="s">
        <v>77</v>
      </c>
      <c r="D25" s="54">
        <v>0.4032</v>
      </c>
      <c r="E25" s="53" t="s">
        <v>78</v>
      </c>
      <c r="F25" s="53" t="s">
        <v>45</v>
      </c>
      <c r="G25" s="55" t="s">
        <v>54</v>
      </c>
      <c r="H25" s="55"/>
      <c r="I25" s="20">
        <v>0</v>
      </c>
      <c r="J25" s="20">
        <v>0</v>
      </c>
      <c r="K25" s="20">
        <v>0</v>
      </c>
      <c r="L25" s="20">
        <v>0</v>
      </c>
      <c r="R25" s="15">
        <v>3</v>
      </c>
    </row>
    <row r="26" spans="1:22">
      <c r="A26" s="18" t="s">
        <v>70</v>
      </c>
      <c r="B26" s="19" t="s">
        <v>65</v>
      </c>
      <c r="C26" s="19" t="s">
        <v>79</v>
      </c>
      <c r="D26" s="31">
        <v>0.19170000000000001</v>
      </c>
      <c r="E26" s="19" t="s">
        <v>72</v>
      </c>
      <c r="F26" s="19" t="s">
        <v>73</v>
      </c>
      <c r="G26" s="24" t="s">
        <v>69</v>
      </c>
      <c r="H26" s="24"/>
      <c r="I26" s="20">
        <v>0</v>
      </c>
      <c r="J26" s="20">
        <v>0</v>
      </c>
      <c r="K26" s="20">
        <v>0</v>
      </c>
      <c r="L26" s="20">
        <v>0</v>
      </c>
      <c r="R26" s="15">
        <v>1</v>
      </c>
    </row>
    <row r="27" spans="1:22">
      <c r="A27" s="18" t="s">
        <v>80</v>
      </c>
      <c r="B27" s="19" t="s">
        <v>65</v>
      </c>
      <c r="C27" s="19" t="s">
        <v>81</v>
      </c>
      <c r="D27" s="31">
        <v>1.1208</v>
      </c>
      <c r="E27" s="19" t="s">
        <v>82</v>
      </c>
      <c r="F27" s="56" t="s">
        <v>83</v>
      </c>
      <c r="G27" s="24" t="s">
        <v>127</v>
      </c>
      <c r="H27" s="57">
        <v>5</v>
      </c>
      <c r="I27" s="20">
        <v>0</v>
      </c>
      <c r="J27" s="58">
        <v>5.0000000000000001E-3</v>
      </c>
      <c r="K27" s="20">
        <v>0</v>
      </c>
      <c r="L27" s="20">
        <v>0</v>
      </c>
      <c r="R27" s="15">
        <v>1</v>
      </c>
      <c r="V27" s="15">
        <v>4</v>
      </c>
    </row>
    <row r="28" spans="1:22">
      <c r="A28" s="18" t="s">
        <v>84</v>
      </c>
      <c r="B28" s="19" t="s">
        <v>85</v>
      </c>
      <c r="C28" s="19" t="s">
        <v>86</v>
      </c>
      <c r="D28" s="31">
        <v>0.12709999999999999</v>
      </c>
      <c r="E28" s="19" t="s">
        <v>31</v>
      </c>
      <c r="F28" s="19" t="s">
        <v>32</v>
      </c>
      <c r="G28" s="24" t="s">
        <v>87</v>
      </c>
      <c r="H28" s="24"/>
      <c r="I28" s="20">
        <v>0</v>
      </c>
      <c r="J28" s="20">
        <v>0</v>
      </c>
      <c r="K28" s="20">
        <v>0</v>
      </c>
      <c r="L28" s="20">
        <v>0</v>
      </c>
      <c r="R28" s="15">
        <v>1</v>
      </c>
    </row>
    <row r="29" spans="1:22">
      <c r="A29" s="18" t="s">
        <v>84</v>
      </c>
      <c r="B29" s="19" t="s">
        <v>85</v>
      </c>
      <c r="C29" s="19" t="s">
        <v>88</v>
      </c>
      <c r="D29" s="31">
        <v>0.29409999999999997</v>
      </c>
      <c r="E29" s="19" t="s">
        <v>31</v>
      </c>
      <c r="F29" s="19" t="s">
        <v>32</v>
      </c>
      <c r="G29" s="24" t="s">
        <v>87</v>
      </c>
      <c r="H29" s="24"/>
      <c r="I29" s="20">
        <v>0</v>
      </c>
      <c r="J29" s="20">
        <v>0</v>
      </c>
      <c r="K29" s="20">
        <v>0</v>
      </c>
      <c r="L29" s="20">
        <v>0</v>
      </c>
      <c r="R29" s="15">
        <v>1</v>
      </c>
    </row>
    <row r="30" spans="1:22">
      <c r="A30" s="18" t="s">
        <v>89</v>
      </c>
      <c r="B30" s="19" t="s">
        <v>85</v>
      </c>
      <c r="C30" s="19" t="s">
        <v>90</v>
      </c>
      <c r="D30" s="31">
        <v>0.2535</v>
      </c>
      <c r="E30" s="19" t="s">
        <v>22</v>
      </c>
      <c r="F30" s="19" t="s">
        <v>91</v>
      </c>
      <c r="G30" s="24" t="s">
        <v>62</v>
      </c>
      <c r="H30" s="24"/>
      <c r="I30" s="20">
        <v>0</v>
      </c>
      <c r="J30" s="20">
        <v>0</v>
      </c>
      <c r="K30" s="20">
        <v>0</v>
      </c>
      <c r="L30" s="20">
        <v>0</v>
      </c>
      <c r="R30" s="15">
        <v>1</v>
      </c>
      <c r="S30" s="15">
        <v>1</v>
      </c>
    </row>
    <row r="31" spans="1:22">
      <c r="A31" s="18" t="s">
        <v>89</v>
      </c>
      <c r="B31" s="19" t="s">
        <v>85</v>
      </c>
      <c r="C31" s="19" t="s">
        <v>92</v>
      </c>
      <c r="D31" s="31">
        <v>0.32200000000000001</v>
      </c>
      <c r="E31" s="19" t="s">
        <v>22</v>
      </c>
      <c r="F31" s="19" t="s">
        <v>91</v>
      </c>
      <c r="G31" s="24" t="s">
        <v>62</v>
      </c>
      <c r="H31" s="24"/>
      <c r="I31" s="20">
        <v>0</v>
      </c>
      <c r="J31" s="20">
        <v>0</v>
      </c>
      <c r="K31" s="20">
        <v>0</v>
      </c>
      <c r="L31" s="20">
        <v>0</v>
      </c>
      <c r="R31" s="15">
        <v>1</v>
      </c>
      <c r="S31" s="15">
        <v>1</v>
      </c>
    </row>
    <row r="32" spans="1:22">
      <c r="A32" s="59">
        <v>0</v>
      </c>
      <c r="B32" s="53" t="s">
        <v>85</v>
      </c>
      <c r="C32" s="53" t="s">
        <v>93</v>
      </c>
      <c r="D32" s="54">
        <v>0.34350000000000003</v>
      </c>
      <c r="E32" s="41">
        <v>0</v>
      </c>
      <c r="F32" s="41">
        <v>0</v>
      </c>
      <c r="G32" s="55" t="s">
        <v>59</v>
      </c>
      <c r="H32" s="55"/>
      <c r="I32" s="20">
        <v>0</v>
      </c>
      <c r="J32" s="20">
        <v>0</v>
      </c>
      <c r="K32" s="20">
        <v>0</v>
      </c>
      <c r="L32" s="20">
        <v>0</v>
      </c>
      <c r="R32" s="15">
        <v>3</v>
      </c>
      <c r="S32" s="15">
        <v>3</v>
      </c>
    </row>
    <row r="33" spans="1:26">
      <c r="A33" s="18" t="s">
        <v>94</v>
      </c>
      <c r="B33" s="19" t="s">
        <v>85</v>
      </c>
      <c r="C33" s="19" t="s">
        <v>95</v>
      </c>
      <c r="D33" s="31">
        <v>0.87350000000000005</v>
      </c>
      <c r="E33" s="19" t="s">
        <v>96</v>
      </c>
      <c r="F33" s="19" t="s">
        <v>45</v>
      </c>
      <c r="G33" s="24" t="s">
        <v>97</v>
      </c>
      <c r="H33" s="24"/>
      <c r="I33" s="20">
        <v>0</v>
      </c>
      <c r="J33" s="20">
        <v>0</v>
      </c>
      <c r="K33" s="20">
        <v>0</v>
      </c>
      <c r="L33" s="20">
        <v>0</v>
      </c>
      <c r="R33" s="15">
        <v>1</v>
      </c>
      <c r="S33" s="15">
        <v>1</v>
      </c>
    </row>
    <row r="34" spans="1:26">
      <c r="A34" s="18" t="s">
        <v>98</v>
      </c>
      <c r="B34" s="19" t="s">
        <v>85</v>
      </c>
      <c r="C34" s="19" t="s">
        <v>99</v>
      </c>
      <c r="D34" s="31">
        <v>0.37790000000000001</v>
      </c>
      <c r="E34" s="19" t="s">
        <v>82</v>
      </c>
      <c r="F34" s="56" t="s">
        <v>83</v>
      </c>
      <c r="G34" s="24" t="s">
        <v>100</v>
      </c>
      <c r="H34" s="24"/>
      <c r="I34" s="20">
        <v>0</v>
      </c>
      <c r="J34" s="20">
        <v>0</v>
      </c>
      <c r="K34" s="20">
        <v>0</v>
      </c>
      <c r="L34" s="20">
        <v>0</v>
      </c>
      <c r="R34" s="15">
        <v>1</v>
      </c>
      <c r="S34" s="15">
        <v>1</v>
      </c>
    </row>
    <row r="35" spans="1:26">
      <c r="A35" s="18" t="s">
        <v>98</v>
      </c>
      <c r="B35" s="19" t="s">
        <v>85</v>
      </c>
      <c r="C35" s="19" t="s">
        <v>101</v>
      </c>
      <c r="D35" s="31">
        <v>1.1080000000000001</v>
      </c>
      <c r="E35" s="19" t="s">
        <v>82</v>
      </c>
      <c r="F35" s="56" t="s">
        <v>83</v>
      </c>
      <c r="G35" s="57" t="s">
        <v>127</v>
      </c>
      <c r="H35" s="57" t="s">
        <v>102</v>
      </c>
      <c r="I35" s="58">
        <v>0.03</v>
      </c>
      <c r="J35" s="20">
        <v>0</v>
      </c>
      <c r="K35" s="20">
        <v>0</v>
      </c>
      <c r="L35" s="20">
        <v>0</v>
      </c>
      <c r="R35" s="15">
        <v>1</v>
      </c>
      <c r="S35" s="15">
        <v>1</v>
      </c>
      <c r="U35" s="60">
        <v>4</v>
      </c>
      <c r="V35" s="60"/>
      <c r="W35" s="61"/>
      <c r="X35" s="61"/>
      <c r="Y35" s="61"/>
    </row>
    <row r="36" spans="1:26">
      <c r="A36" s="18" t="s">
        <v>103</v>
      </c>
      <c r="B36" s="19" t="s">
        <v>85</v>
      </c>
      <c r="C36" s="19" t="s">
        <v>104</v>
      </c>
      <c r="D36" s="31">
        <v>0.52449999999999997</v>
      </c>
      <c r="E36" s="19" t="s">
        <v>105</v>
      </c>
      <c r="F36" s="19" t="s">
        <v>106</v>
      </c>
      <c r="G36" s="57" t="s">
        <v>127</v>
      </c>
      <c r="H36" s="57" t="s">
        <v>107</v>
      </c>
      <c r="I36" s="62">
        <v>0.03</v>
      </c>
      <c r="J36" s="58">
        <v>0.05</v>
      </c>
      <c r="K36" s="20">
        <v>0</v>
      </c>
      <c r="L36" s="20">
        <v>0</v>
      </c>
      <c r="R36" s="15">
        <v>1</v>
      </c>
      <c r="S36" s="15">
        <v>1</v>
      </c>
      <c r="U36" s="60">
        <v>4</v>
      </c>
      <c r="V36" s="60">
        <v>4</v>
      </c>
      <c r="W36" s="61"/>
      <c r="X36" s="61"/>
      <c r="Y36" s="61"/>
    </row>
    <row r="37" spans="1:26">
      <c r="A37" s="18" t="s">
        <v>108</v>
      </c>
      <c r="B37" s="19" t="s">
        <v>85</v>
      </c>
      <c r="C37" s="19" t="s">
        <v>109</v>
      </c>
      <c r="D37" s="31">
        <v>0.46960000000000002</v>
      </c>
      <c r="E37" s="19" t="s">
        <v>105</v>
      </c>
      <c r="F37" s="19" t="s">
        <v>106</v>
      </c>
      <c r="G37" s="24" t="s">
        <v>59</v>
      </c>
      <c r="H37" s="24"/>
      <c r="I37" s="20">
        <v>0</v>
      </c>
      <c r="J37" s="20">
        <v>0</v>
      </c>
      <c r="K37" s="20">
        <v>0</v>
      </c>
      <c r="L37" s="20">
        <v>0</v>
      </c>
      <c r="R37" s="15">
        <v>1</v>
      </c>
    </row>
    <row r="38" spans="1:26">
      <c r="A38" s="59">
        <v>0</v>
      </c>
      <c r="B38" s="19" t="s">
        <v>110</v>
      </c>
      <c r="C38" s="19" t="s">
        <v>111</v>
      </c>
      <c r="D38" s="31">
        <v>0.439</v>
      </c>
      <c r="E38" s="19" t="s">
        <v>112</v>
      </c>
      <c r="F38" s="19" t="s">
        <v>34</v>
      </c>
      <c r="G38" s="57" t="s">
        <v>127</v>
      </c>
      <c r="H38" s="57" t="s">
        <v>113</v>
      </c>
      <c r="I38" s="20">
        <v>0</v>
      </c>
      <c r="J38" s="20">
        <v>0</v>
      </c>
      <c r="K38" s="20">
        <v>0</v>
      </c>
      <c r="L38" s="20">
        <v>0</v>
      </c>
      <c r="R38" s="15">
        <v>1</v>
      </c>
    </row>
    <row r="39" spans="1:26">
      <c r="A39" s="59">
        <v>0</v>
      </c>
      <c r="B39" s="19" t="s">
        <v>110</v>
      </c>
      <c r="C39" s="19" t="s">
        <v>111</v>
      </c>
      <c r="D39" s="21">
        <v>0</v>
      </c>
      <c r="E39" s="19" t="s">
        <v>112</v>
      </c>
      <c r="F39" s="19" t="s">
        <v>34</v>
      </c>
      <c r="G39" s="57" t="s">
        <v>127</v>
      </c>
      <c r="H39" s="57" t="s">
        <v>113</v>
      </c>
      <c r="I39" s="20">
        <v>0</v>
      </c>
      <c r="J39" s="58">
        <v>2.8299999999999999E-2</v>
      </c>
      <c r="K39" s="20">
        <v>0</v>
      </c>
      <c r="L39" s="20">
        <v>0</v>
      </c>
      <c r="V39" s="15">
        <v>4</v>
      </c>
    </row>
    <row r="40" spans="1:26">
      <c r="A40" s="59">
        <v>0</v>
      </c>
      <c r="B40" s="19" t="s">
        <v>114</v>
      </c>
      <c r="C40" s="19" t="s">
        <v>115</v>
      </c>
      <c r="D40" s="31">
        <v>0.61399999999999999</v>
      </c>
      <c r="E40" s="19" t="s">
        <v>112</v>
      </c>
      <c r="F40" s="19" t="s">
        <v>45</v>
      </c>
      <c r="G40" s="24" t="s">
        <v>59</v>
      </c>
      <c r="H40" s="24"/>
      <c r="I40" s="20">
        <v>0</v>
      </c>
      <c r="J40" s="20">
        <v>0</v>
      </c>
      <c r="K40" s="22">
        <v>1.35E-2</v>
      </c>
      <c r="L40" s="20">
        <v>0</v>
      </c>
      <c r="R40" s="15">
        <v>1</v>
      </c>
      <c r="W40" s="27">
        <v>1</v>
      </c>
    </row>
    <row r="41" spans="1:26" s="45" customFormat="1">
      <c r="A41" s="63">
        <v>0</v>
      </c>
      <c r="B41" s="50" t="s">
        <v>116</v>
      </c>
      <c r="C41" s="50" t="s">
        <v>117</v>
      </c>
      <c r="D41" s="64">
        <v>0.22070000000000001</v>
      </c>
      <c r="E41" s="50" t="s">
        <v>112</v>
      </c>
      <c r="F41" s="50" t="s">
        <v>34</v>
      </c>
      <c r="G41" s="50" t="s">
        <v>127</v>
      </c>
      <c r="H41" s="65">
        <v>47</v>
      </c>
      <c r="I41" s="38">
        <v>0</v>
      </c>
      <c r="J41" s="38">
        <v>0</v>
      </c>
      <c r="K41" s="38">
        <v>0</v>
      </c>
      <c r="L41" s="38">
        <v>0</v>
      </c>
      <c r="R41" s="15">
        <v>2</v>
      </c>
      <c r="S41" s="15"/>
      <c r="T41" s="15"/>
      <c r="U41" s="15"/>
      <c r="V41" s="15"/>
      <c r="W41" s="46"/>
      <c r="X41" s="46"/>
      <c r="Y41" s="46"/>
      <c r="Z41" s="46"/>
    </row>
    <row r="42" spans="1:26" s="45" customFormat="1">
      <c r="A42" s="63">
        <v>0</v>
      </c>
      <c r="B42" s="50" t="s">
        <v>116</v>
      </c>
      <c r="C42" s="50" t="s">
        <v>118</v>
      </c>
      <c r="D42" s="64">
        <v>0.154</v>
      </c>
      <c r="E42" s="50" t="s">
        <v>112</v>
      </c>
      <c r="F42" s="50" t="s">
        <v>34</v>
      </c>
      <c r="G42" s="50" t="s">
        <v>127</v>
      </c>
      <c r="H42" s="65">
        <v>47</v>
      </c>
      <c r="I42" s="38">
        <v>0</v>
      </c>
      <c r="J42" s="38">
        <v>0</v>
      </c>
      <c r="K42" s="38">
        <v>0</v>
      </c>
      <c r="L42" s="38">
        <v>0</v>
      </c>
      <c r="R42" s="15">
        <v>2</v>
      </c>
      <c r="S42" s="15"/>
      <c r="T42" s="15"/>
      <c r="U42" s="15"/>
      <c r="V42" s="15"/>
      <c r="W42" s="46"/>
      <c r="X42" s="46"/>
      <c r="Y42" s="46"/>
      <c r="Z42" s="46"/>
    </row>
    <row r="43" spans="1:26" s="45" customFormat="1">
      <c r="A43" s="63">
        <v>0</v>
      </c>
      <c r="B43" s="50" t="s">
        <v>116</v>
      </c>
      <c r="C43" s="50" t="s">
        <v>119</v>
      </c>
      <c r="D43" s="64">
        <v>0.13200000000000001</v>
      </c>
      <c r="E43" s="50" t="s">
        <v>112</v>
      </c>
      <c r="F43" s="50" t="s">
        <v>34</v>
      </c>
      <c r="G43" s="50" t="s">
        <v>127</v>
      </c>
      <c r="H43" s="65">
        <v>47</v>
      </c>
      <c r="I43" s="38">
        <v>0</v>
      </c>
      <c r="J43" s="38">
        <v>0</v>
      </c>
      <c r="K43" s="38">
        <v>0</v>
      </c>
      <c r="L43" s="38">
        <v>0</v>
      </c>
      <c r="R43" s="15">
        <v>2</v>
      </c>
      <c r="S43" s="15"/>
      <c r="T43" s="15"/>
      <c r="U43" s="15"/>
      <c r="V43" s="15"/>
      <c r="W43" s="46"/>
      <c r="X43" s="46"/>
      <c r="Y43" s="46"/>
      <c r="Z43" s="46"/>
    </row>
    <row r="44" spans="1:26" s="45" customFormat="1" ht="15.75" thickBot="1">
      <c r="A44" s="66" t="s">
        <v>120</v>
      </c>
      <c r="B44" s="67" t="s">
        <v>121</v>
      </c>
      <c r="C44" s="67" t="s">
        <v>122</v>
      </c>
      <c r="D44" s="68">
        <v>0.3135</v>
      </c>
      <c r="E44" s="67" t="s">
        <v>123</v>
      </c>
      <c r="F44" s="67" t="s">
        <v>124</v>
      </c>
      <c r="G44" s="67" t="s">
        <v>127</v>
      </c>
      <c r="H44" s="69" t="s">
        <v>125</v>
      </c>
      <c r="I44" s="70">
        <v>0</v>
      </c>
      <c r="J44" s="71">
        <v>0.03</v>
      </c>
      <c r="K44" s="70">
        <v>0</v>
      </c>
      <c r="L44" s="70">
        <v>0</v>
      </c>
      <c r="R44" s="15">
        <v>1</v>
      </c>
      <c r="S44" s="15"/>
      <c r="T44" s="15"/>
      <c r="U44" s="15"/>
      <c r="V44" s="15">
        <v>4</v>
      </c>
      <c r="W44" s="46"/>
      <c r="X44" s="46"/>
      <c r="Y44" s="46"/>
      <c r="Z44" s="46"/>
    </row>
    <row r="45" spans="1:26" ht="16.5" thickBot="1">
      <c r="A45" s="72"/>
      <c r="B45" s="73"/>
      <c r="C45" s="73"/>
      <c r="D45" s="74">
        <f>SUMPRODUCT(SUMIF(R2:R44,Z2:Z4,D2:D44))</f>
        <v>18.938900000000004</v>
      </c>
      <c r="E45" s="73"/>
      <c r="F45" s="73"/>
      <c r="G45" s="76"/>
      <c r="H45" s="76"/>
      <c r="I45" s="75">
        <f>SUMPRODUCT(SUMIF(U2:U44,Z2:Z6,I2:I44))</f>
        <v>0.19</v>
      </c>
      <c r="J45" s="75">
        <f>SUMPRODUCT(SUMIF(V2:V44,Z2:Z6,J2:J44))</f>
        <v>0.1133</v>
      </c>
      <c r="K45" s="75">
        <f>SUMPRODUCT(SUMIF(W2:W44,Z2:Z6,K2:K44))</f>
        <v>1.35E-2</v>
      </c>
      <c r="L45" s="7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"/>
  <sheetViews>
    <sheetView workbookViewId="0">
      <selection activeCell="H6" sqref="H6"/>
    </sheetView>
  </sheetViews>
  <sheetFormatPr baseColWidth="10" defaultRowHeight="15"/>
  <sheetData>
    <row r="1" spans="1:11" ht="45.75" thickBo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8" sqref="F2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Tab A parc&gt;20m eau et sans Zriv</vt:lpstr>
      <vt:lpstr>Tab B parc&lt;20m eau avec Zriv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Roxane MASSON</dc:creator>
  <cp:lastModifiedBy>Roxane MASSON</cp:lastModifiedBy>
  <dcterms:created xsi:type="dcterms:W3CDTF">2022-11-07T10:24:06Z</dcterms:created>
  <dcterms:modified xsi:type="dcterms:W3CDTF">2022-11-08T09:57:28Z</dcterms:modified>
</cp:coreProperties>
</file>