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96" yWindow="36" windowWidth="17124" windowHeight="7416"/>
  </bookViews>
  <sheets>
    <sheet name="Finance10" sheetId="1" r:id="rId1"/>
  </sheets>
  <externalReferences>
    <externalReference r:id="rId2"/>
    <externalReference r:id="rId3"/>
  </externalReferences>
  <definedNames>
    <definedName name="__IntlFixup" hidden="1">TRUE</definedName>
    <definedName name="CA_06">#REF!</definedName>
    <definedName name="CL_06">#REF!</definedName>
    <definedName name="data2">#REF!</definedName>
    <definedName name="data3">#REF!</definedName>
    <definedName name="data4">#REF!</definedName>
    <definedName name="data5">#REF!</definedName>
    <definedName name="data6">#REF!</definedName>
    <definedName name="data7">#REF!</definedName>
    <definedName name="data8">#REF!</definedName>
    <definedName name="data9">#REF!</definedName>
    <definedName name="_xlnm.Print_Area" localSheetId="0">Finance10!$A$1:$D$45</definedName>
  </definedNames>
  <calcPr calcId="125725"/>
</workbook>
</file>

<file path=xl/calcChain.xml><?xml version="1.0" encoding="utf-8"?>
<calcChain xmlns="http://schemas.openxmlformats.org/spreadsheetml/2006/main">
  <c r="D18" i="1"/>
  <c r="B18"/>
  <c r="C10"/>
  <c r="C9"/>
  <c r="C8"/>
  <c r="C7"/>
  <c r="C6"/>
  <c r="C18" l="1"/>
</calcChain>
</file>

<file path=xl/sharedStrings.xml><?xml version="1.0" encoding="utf-8"?>
<sst xmlns="http://schemas.openxmlformats.org/spreadsheetml/2006/main" count="17" uniqueCount="17">
  <si>
    <t xml:space="preserve"> CHIFFRE D'AFFAIRE 2010</t>
  </si>
  <si>
    <t>OBJECTIF HT</t>
  </si>
  <si>
    <t>CA REAL. HT</t>
  </si>
  <si>
    <t>CA REAL. TTC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</si>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</sst>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0&quot; &quot;00&quot; &quot;00&quot; &quot;00"/>
    <numFmt numFmtId="165" formatCode="_(&quot;$&quot;* #,##0_);_(&quot;$&quot;* \(#,##0\);_(&quot;$&quot;* &quot;-&quot;_);_(@_)"/>
    <numFmt numFmtId="166" formatCode="_(&quot;$&quot;* #,##0.00_);_(&quot;$&quot;* \(#,##0.00\);_(&quot;$&quot;* &quot;-&quot;??_);_(@_)"/>
  </numFmts>
  <fonts count="8">
    <font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0"/>
      <name val="Times New Roman"/>
      <family val="1"/>
    </font>
    <font>
      <sz val="1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58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0">
    <xf numFmtId="0" fontId="0" fillId="0" borderId="0"/>
    <xf numFmtId="9" fontId="1" fillId="0" borderId="0" applyFont="0" applyFill="0" applyBorder="0" applyAlignment="0" applyProtection="0"/>
    <xf numFmtId="0" fontId="1" fillId="0" borderId="0">
      <alignment vertical="center"/>
      <protection locked="0"/>
    </xf>
    <xf numFmtId="0" fontId="6" fillId="6" borderId="0">
      <alignment horizontal="center" vertical="center"/>
    </xf>
    <xf numFmtId="44" fontId="1" fillId="0" borderId="0" applyFont="0" applyFill="0" applyBorder="0" applyAlignment="0" applyProtection="0"/>
    <xf numFmtId="0" fontId="5" fillId="7" borderId="0">
      <alignment horizontal="center" vertical="center" wrapText="1"/>
    </xf>
    <xf numFmtId="164" fontId="7" fillId="0" borderId="0">
      <alignment horizontal="center"/>
    </xf>
    <xf numFmtId="0" fontId="1" fillId="8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</cellStyleXfs>
  <cellXfs count="28">
    <xf numFmtId="0" fontId="0" fillId="0" borderId="0" xfId="0"/>
    <xf numFmtId="0" fontId="2" fillId="0" borderId="0" xfId="0" applyFont="1" applyAlignment="1"/>
    <xf numFmtId="0" fontId="0" fillId="0" borderId="0" xfId="0" applyFill="1" applyBorder="1"/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3" borderId="5" xfId="0" applyFont="1" applyFill="1" applyBorder="1"/>
    <xf numFmtId="43" fontId="4" fillId="0" borderId="6" xfId="0" applyNumberFormat="1" applyFont="1" applyBorder="1"/>
    <xf numFmtId="43" fontId="5" fillId="4" borderId="7" xfId="0" applyNumberFormat="1" applyFont="1" applyFill="1" applyBorder="1"/>
    <xf numFmtId="43" fontId="5" fillId="5" borderId="8" xfId="0" applyNumberFormat="1" applyFont="1" applyFill="1" applyBorder="1"/>
    <xf numFmtId="10" fontId="1" fillId="0" borderId="0" xfId="1" applyNumberFormat="1" applyFill="1" applyBorder="1" applyAlignment="1">
      <alignment horizontal="right" indent="1"/>
    </xf>
    <xf numFmtId="0" fontId="3" fillId="3" borderId="9" xfId="0" applyFont="1" applyFill="1" applyBorder="1"/>
    <xf numFmtId="43" fontId="4" fillId="0" borderId="10" xfId="0" applyNumberFormat="1" applyFont="1" applyBorder="1"/>
    <xf numFmtId="43" fontId="5" fillId="4" borderId="11" xfId="0" applyNumberFormat="1" applyFont="1" applyFill="1" applyBorder="1"/>
    <xf numFmtId="10" fontId="0" fillId="0" borderId="0" xfId="1" applyNumberFormat="1" applyFont="1" applyFill="1" applyBorder="1" applyAlignment="1">
      <alignment horizontal="right" indent="1"/>
    </xf>
    <xf numFmtId="43" fontId="4" fillId="0" borderId="8" xfId="1" applyNumberFormat="1" applyFont="1" applyBorder="1" applyAlignment="1">
      <alignment horizontal="right" indent="1"/>
    </xf>
    <xf numFmtId="0" fontId="3" fillId="3" borderId="12" xfId="0" applyFont="1" applyFill="1" applyBorder="1"/>
    <xf numFmtId="43" fontId="4" fillId="0" borderId="13" xfId="0" applyNumberFormat="1" applyFont="1" applyBorder="1"/>
    <xf numFmtId="43" fontId="5" fillId="4" borderId="14" xfId="0" applyNumberFormat="1" applyFont="1" applyFill="1" applyBorder="1"/>
    <xf numFmtId="43" fontId="4" fillId="0" borderId="15" xfId="1" applyNumberFormat="1" applyFont="1" applyBorder="1" applyAlignment="1">
      <alignment horizontal="right" indent="1"/>
    </xf>
    <xf numFmtId="0" fontId="3" fillId="0" borderId="2" xfId="0" applyFont="1" applyBorder="1" applyAlignment="1">
      <alignment horizontal="center"/>
    </xf>
    <xf numFmtId="43" fontId="5" fillId="0" borderId="2" xfId="0" applyNumberFormat="1" applyFont="1" applyBorder="1" applyAlignment="1">
      <alignment horizontal="center"/>
    </xf>
    <xf numFmtId="43" fontId="5" fillId="4" borderId="3" xfId="0" applyNumberFormat="1" applyFont="1" applyFill="1" applyBorder="1"/>
    <xf numFmtId="43" fontId="5" fillId="0" borderId="4" xfId="1" applyNumberFormat="1" applyFont="1" applyBorder="1" applyAlignment="1">
      <alignment horizontal="right" indent="1"/>
    </xf>
  </cellXfs>
  <cellStyles count="10">
    <cellStyle name="Arial" xfId="2"/>
    <cellStyle name="Entête" xfId="3"/>
    <cellStyle name="Euro" xfId="4"/>
    <cellStyle name="joli" xfId="5"/>
    <cellStyle name="N° téléphone" xfId="6"/>
    <cellStyle name="Normal" xfId="0" builtinId="0"/>
    <cellStyle name="Pourcentage" xfId="1" builtinId="5"/>
    <cellStyle name="Standard_Anpassen der Amortisation" xfId="7"/>
    <cellStyle name="Währung [0]_Budget" xfId="8"/>
    <cellStyle name="Währung_Budget" xfId="9"/>
  </cellStyles>
  <dxfs count="2">
    <dxf>
      <font>
        <color rgb="FFFF0000"/>
      </font>
    </dxf>
    <dxf>
      <font>
        <color rgb="FF0066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COURBE DU CA HT 2009</a:t>
            </a:r>
          </a:p>
        </c:rich>
      </c:tx>
      <c:layout>
        <c:manualLayout>
          <c:xMode val="edge"/>
          <c:yMode val="edge"/>
          <c:x val="0.32352014379291433"/>
          <c:y val="3.3554267795177291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18552354181307099"/>
          <c:y val="0.14831905075807525"/>
          <c:w val="0.5312719606465216"/>
          <c:h val="0.62491760052735668"/>
        </c:manualLayout>
      </c:layout>
      <c:lineChart>
        <c:grouping val="standard"/>
        <c:ser>
          <c:idx val="0"/>
          <c:order val="0"/>
          <c:tx>
            <c:strRef>
              <c:f>Finance10!$B$5</c:f>
              <c:strCache>
                <c:ptCount val="1"/>
                <c:pt idx="0">
                  <c:v>OBJECTIF HT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cat>
            <c:strRef>
              <c:f>Finance10!$A$6:$A$17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Finance10!$B$6:$B$17</c:f>
              <c:numCache>
                <c:formatCode>_-* #,##0.00\ _€_-;\-* #,##0.00\ _€_-;_-* "-"??\ _€_-;_-@_-</c:formatCode>
                <c:ptCount val="12"/>
                <c:pt idx="0">
                  <c:v>20000</c:v>
                </c:pt>
                <c:pt idx="1">
                  <c:v>15000</c:v>
                </c:pt>
                <c:pt idx="2">
                  <c:v>6700</c:v>
                </c:pt>
                <c:pt idx="3">
                  <c:v>6700</c:v>
                </c:pt>
                <c:pt idx="4">
                  <c:v>15500</c:v>
                </c:pt>
                <c:pt idx="5">
                  <c:v>10000</c:v>
                </c:pt>
                <c:pt idx="6">
                  <c:v>7500</c:v>
                </c:pt>
                <c:pt idx="7">
                  <c:v>5000</c:v>
                </c:pt>
                <c:pt idx="8">
                  <c:v>17500</c:v>
                </c:pt>
                <c:pt idx="9">
                  <c:v>28000</c:v>
                </c:pt>
                <c:pt idx="10">
                  <c:v>33000</c:v>
                </c:pt>
                <c:pt idx="11">
                  <c:v>40000</c:v>
                </c:pt>
              </c:numCache>
            </c:numRef>
          </c:val>
        </c:ser>
        <c:ser>
          <c:idx val="1"/>
          <c:order val="1"/>
          <c:tx>
            <c:strRef>
              <c:f>Finance10!$C$5</c:f>
              <c:strCache>
                <c:ptCount val="1"/>
                <c:pt idx="0">
                  <c:v>CA REAL. HT</c:v>
                </c:pt>
              </c:strCache>
            </c:strRef>
          </c:tx>
          <c:spPr>
            <a:ln w="12700">
              <a:solidFill>
                <a:srgbClr val="00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0000FF"/>
              </a:solidFill>
              <a:ln>
                <a:solidFill>
                  <a:srgbClr val="0000FF"/>
                </a:solidFill>
                <a:prstDash val="solid"/>
              </a:ln>
            </c:spPr>
          </c:marker>
          <c:cat>
            <c:strRef>
              <c:f>Finance10!$A$6:$A$17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Finance10!$C$6:$C$17</c:f>
              <c:numCache>
                <c:formatCode>_-* #,##0.00\ _€_-;\-* #,##0.00\ _€_-;_-* "-"??\ _€_-;_-@_-</c:formatCode>
                <c:ptCount val="12"/>
                <c:pt idx="0">
                  <c:v>19506.7</c:v>
                </c:pt>
                <c:pt idx="1">
                  <c:v>15264.86</c:v>
                </c:pt>
                <c:pt idx="2">
                  <c:v>5943.6</c:v>
                </c:pt>
                <c:pt idx="3">
                  <c:v>8150.8799999999992</c:v>
                </c:pt>
                <c:pt idx="4">
                  <c:v>10943.32</c:v>
                </c:pt>
              </c:numCache>
            </c:numRef>
          </c:val>
        </c:ser>
        <c:marker val="1"/>
        <c:axId val="125005824"/>
        <c:axId val="125007744"/>
      </c:lineChart>
      <c:catAx>
        <c:axId val="125005824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9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5007744"/>
        <c:crosses val="autoZero"/>
        <c:auto val="1"/>
        <c:lblAlgn val="ctr"/>
        <c:lblOffset val="100"/>
        <c:tickLblSkip val="1"/>
        <c:tickMarkSkip val="1"/>
      </c:catAx>
      <c:valAx>
        <c:axId val="125007744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#,##0.00_ ;\-#,##0.00\ " sourceLinked="0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5005824"/>
        <c:crosses val="autoZero"/>
        <c:crossBetween val="between"/>
      </c:valAx>
      <c:spPr>
        <a:blipFill dpi="0" rotWithShape="0">
          <a:blip xmlns:r="http://schemas.openxmlformats.org/officeDocument/2006/relationships" r:embed="rId1"/>
          <a:srcRect/>
          <a:tile tx="0" ty="0" sx="100000" sy="100000" flip="none" algn="tl"/>
        </a:blip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73506682008588464"/>
          <c:y val="0.40738299566486813"/>
          <c:w val="0.25017560484022594"/>
          <c:h val="0.11074493497301605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5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022" footer="0.49212598450000022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20</xdr:row>
      <xdr:rowOff>121920</xdr:rowOff>
    </xdr:from>
    <xdr:to>
      <xdr:col>4</xdr:col>
      <xdr:colOff>15240</xdr:colOff>
      <xdr:row>45</xdr:row>
      <xdr:rowOff>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ENTES/CA%202008-09-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Mes%20documents/Classeur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TC"/>
      <sheetName val="VENTES"/>
      <sheetName val="CA.HT 08"/>
      <sheetName val="Rép.CA.HT08"/>
      <sheetName val="Finance08"/>
      <sheetName val="CA.HT 09"/>
      <sheetName val="Rép.CA.HT09"/>
      <sheetName val="Finance09"/>
      <sheetName val="2008-09-10"/>
      <sheetName val="CA.HT 10"/>
      <sheetName val="Finance1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3">
          <cell r="A3" t="str">
            <v>Somme de TOTAL HT</v>
          </cell>
        </row>
      </sheetData>
      <sheetData sheetId="10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52"/>
  </sheetPr>
  <dimension ref="A1:E18"/>
  <sheetViews>
    <sheetView tabSelected="1" workbookViewId="0">
      <selection activeCell="E7" sqref="E7"/>
    </sheetView>
  </sheetViews>
  <sheetFormatPr baseColWidth="10" defaultRowHeight="13.2"/>
  <cols>
    <col min="1" max="4" width="19.33203125" customWidth="1"/>
    <col min="5" max="5" width="13.33203125" style="2" customWidth="1"/>
  </cols>
  <sheetData>
    <row r="1" spans="1:5" ht="17.399999999999999">
      <c r="B1" s="1" t="s">
        <v>0</v>
      </c>
      <c r="C1" s="1"/>
      <c r="D1" s="1"/>
    </row>
    <row r="2" spans="1:5" ht="17.399999999999999">
      <c r="B2" s="1"/>
      <c r="C2" s="1"/>
      <c r="D2" s="1"/>
    </row>
    <row r="3" spans="1:5" ht="17.399999999999999">
      <c r="B3" s="1"/>
      <c r="C3" s="1"/>
      <c r="D3" s="1"/>
    </row>
    <row r="4" spans="1:5" ht="13.8" thickBot="1">
      <c r="A4" s="3"/>
    </row>
    <row r="5" spans="1:5" s="9" customFormat="1" ht="13.8" thickBot="1">
      <c r="A5" s="4"/>
      <c r="B5" s="5" t="s">
        <v>1</v>
      </c>
      <c r="C5" s="6" t="s">
        <v>2</v>
      </c>
      <c r="D5" s="7" t="s">
        <v>3</v>
      </c>
      <c r="E5" s="8"/>
    </row>
    <row r="6" spans="1:5" ht="16.5" customHeight="1">
      <c r="A6" s="10" t="s">
        <v>4</v>
      </c>
      <c r="B6" s="11">
        <v>20000</v>
      </c>
      <c r="C6" s="12">
        <f>GETPIVOTDATA("TOTAL HT",'[1]CA.HT 10'!$A$3,"DATE FACTURE",1,"Années",2010)</f>
        <v>19506.7</v>
      </c>
      <c r="D6" s="13">
        <v>21142.482800000002</v>
      </c>
      <c r="E6" s="14"/>
    </row>
    <row r="7" spans="1:5" ht="16.5" customHeight="1">
      <c r="A7" s="15" t="s">
        <v>5</v>
      </c>
      <c r="B7" s="16">
        <v>15000</v>
      </c>
      <c r="C7" s="17">
        <f>GETPIVOTDATA("TOTAL HT",'[1]CA.HT 10'!$A$3,"DATE FACTURE",2,"Années",2010)</f>
        <v>15264.86</v>
      </c>
      <c r="D7" s="13">
        <v>16941.01555</v>
      </c>
      <c r="E7" s="14"/>
    </row>
    <row r="8" spans="1:5" ht="16.5" customHeight="1">
      <c r="A8" s="15" t="s">
        <v>6</v>
      </c>
      <c r="B8" s="16">
        <v>6700</v>
      </c>
      <c r="C8" s="17">
        <f>GETPIVOTDATA("TOTAL HT",'[1]CA.HT 10'!$A$3,"DATE FACTURE",3,"Années",2010)</f>
        <v>5943.6</v>
      </c>
      <c r="D8" s="13">
        <v>7108.5455999999995</v>
      </c>
      <c r="E8" s="14"/>
    </row>
    <row r="9" spans="1:5" ht="16.5" customHeight="1">
      <c r="A9" s="15" t="s">
        <v>7</v>
      </c>
      <c r="B9" s="16">
        <v>6700</v>
      </c>
      <c r="C9" s="17">
        <f>GETPIVOTDATA("TOTAL HT",'[1]CA.HT 10'!$A$3,"DATE FACTURE",4,"Années",2010)</f>
        <v>8150.8799999999992</v>
      </c>
      <c r="D9" s="13">
        <v>9748.4524799999999</v>
      </c>
      <c r="E9" s="18"/>
    </row>
    <row r="10" spans="1:5" ht="16.5" customHeight="1">
      <c r="A10" s="15" t="s">
        <v>8</v>
      </c>
      <c r="B10" s="16">
        <v>15500</v>
      </c>
      <c r="C10" s="17">
        <f>GETPIVOTDATA("TOTAL HT",'[1]CA.HT 10'!$A$3,"DATE FACTURE",5,"Années",2010)</f>
        <v>10943.32</v>
      </c>
      <c r="D10" s="13">
        <v>10331.86</v>
      </c>
      <c r="E10" s="14"/>
    </row>
    <row r="11" spans="1:5" ht="16.5" customHeight="1">
      <c r="A11" s="15" t="s">
        <v>9</v>
      </c>
      <c r="B11" s="16">
        <v>10000</v>
      </c>
      <c r="C11" s="17"/>
      <c r="D11" s="19"/>
      <c r="E11" s="14"/>
    </row>
    <row r="12" spans="1:5" ht="16.5" customHeight="1">
      <c r="A12" s="15" t="s">
        <v>10</v>
      </c>
      <c r="B12" s="16">
        <v>7500</v>
      </c>
      <c r="C12" s="17"/>
      <c r="D12" s="19"/>
      <c r="E12" s="14"/>
    </row>
    <row r="13" spans="1:5" ht="16.5" customHeight="1">
      <c r="A13" s="15" t="s">
        <v>11</v>
      </c>
      <c r="B13" s="16">
        <v>5000</v>
      </c>
      <c r="C13" s="17"/>
      <c r="D13" s="19"/>
      <c r="E13" s="14"/>
    </row>
    <row r="14" spans="1:5" ht="16.5" customHeight="1">
      <c r="A14" s="15" t="s">
        <v>12</v>
      </c>
      <c r="B14" s="16">
        <v>17500</v>
      </c>
      <c r="C14" s="17"/>
      <c r="D14" s="19"/>
      <c r="E14" s="14"/>
    </row>
    <row r="15" spans="1:5" ht="16.5" customHeight="1">
      <c r="A15" s="15" t="s">
        <v>13</v>
      </c>
      <c r="B15" s="16">
        <v>28000</v>
      </c>
      <c r="C15" s="17"/>
      <c r="D15" s="19"/>
      <c r="E15" s="14"/>
    </row>
    <row r="16" spans="1:5" ht="16.5" customHeight="1">
      <c r="A16" s="15" t="s">
        <v>14</v>
      </c>
      <c r="B16" s="16">
        <v>33000</v>
      </c>
      <c r="C16" s="17"/>
      <c r="D16" s="19"/>
      <c r="E16" s="14"/>
    </row>
    <row r="17" spans="1:5" ht="16.5" customHeight="1" thickBot="1">
      <c r="A17" s="20" t="s">
        <v>15</v>
      </c>
      <c r="B17" s="21">
        <v>40000</v>
      </c>
      <c r="C17" s="22"/>
      <c r="D17" s="23"/>
      <c r="E17" s="14"/>
    </row>
    <row r="18" spans="1:5" ht="17.25" customHeight="1" thickBot="1">
      <c r="A18" s="24" t="s">
        <v>16</v>
      </c>
      <c r="B18" s="25">
        <f>SUM(B6:B17)</f>
        <v>204900</v>
      </c>
      <c r="C18" s="26">
        <f>SUM(C6:C17)</f>
        <v>59809.359999999993</v>
      </c>
      <c r="D18" s="27">
        <f>SUM(D6:D17)</f>
        <v>65272.35643</v>
      </c>
      <c r="E18" s="14"/>
    </row>
  </sheetData>
  <conditionalFormatting sqref="C6:C17">
    <cfRule type="expression" dxfId="0" priority="1" stopIfTrue="1">
      <formula>"C6&lt;B6"</formula>
    </cfRule>
    <cfRule type="expression" dxfId="1" priority="2" stopIfTrue="1">
      <formula>"C6&gt;B6"</formula>
    </cfRule>
  </conditionalFormatting>
  <printOptions horizontalCentered="1"/>
  <pageMargins left="0.39370078740157483" right="0.39370078740157483" top="0.98425196850393704" bottom="0.78740157480314965" header="0.51181102362204722" footer="0.51181102362204722"/>
  <pageSetup paperSize="9" orientation="portrait" horizontalDpi="4294967293" r:id="rId1"/>
  <headerFooter alignWithMargins="0">
    <oddHeader>&amp;CSARL AJC MIEUX&amp;R&amp;F&amp;A</oddHeader>
    <oddFooter>&amp;R&amp;D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Finance10</vt:lpstr>
      <vt:lpstr>Finance10!Zone_d_impression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Agnès</dc:creator>
  <cp:lastModifiedBy>Agnès</cp:lastModifiedBy>
  <dcterms:created xsi:type="dcterms:W3CDTF">2010-06-02T13:17:24Z</dcterms:created>
  <dcterms:modified xsi:type="dcterms:W3CDTF">2010-06-02T13:18:03Z</dcterms:modified>
</cp:coreProperties>
</file>