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128.240\secretariat$\SARAH\"/>
    </mc:Choice>
  </mc:AlternateContent>
  <xr:revisionPtr revIDLastSave="0" documentId="8_{521BC446-7782-4ACD-B250-7F248F559AF6}" xr6:coauthVersionLast="47" xr6:coauthVersionMax="47" xr10:uidLastSave="{00000000-0000-0000-0000-000000000000}"/>
  <bookViews>
    <workbookView xWindow="19090" yWindow="-110" windowWidth="19420" windowHeight="10420" xr2:uid="{B1896BB4-D2EB-4443-970B-BBC89BCCF783}"/>
  </bookViews>
  <sheets>
    <sheet name="SALARIÉS" sheetId="1" r:id="rId1"/>
    <sheet name="CHANTIERS" sheetId="2" r:id="rId2"/>
    <sheet name="ZONES" sheetId="3" r:id="rId3"/>
    <sheet name="DEPUIS PAU" sheetId="4" r:id="rId4"/>
    <sheet name="DEPUIS BAYONN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<sst xmlns="http://schemas.openxmlformats.org/spreadsheetml/2006/main" count="98" uniqueCount="83">
  <si>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</si>
  <si>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</si>
  <si>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</si>
  <si>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</si>
  <si>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</si>
  <si>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</si>
  <si>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</si>
  <si>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</si>
  <si>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</si>
  <si>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</si>
  <si>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</si>
  <si>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</si>
  <si>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</si>
  <si>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</si>
  <si>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</si>
  <si>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</si>
  <si>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CHANTIERS</t>
  </si>
  <si>
    <t>KMS</t>
  </si>
  <si>
    <t>Pey</t>
  </si>
  <si>
    <t>Saubusse</t>
  </si>
  <si>
    <t>Chantiers</t>
  </si>
  <si>
    <t>Nom Salariés</t>
  </si>
  <si>
    <t>Zones</t>
  </si>
  <si>
    <t>Z1A</t>
  </si>
  <si>
    <t>Z1B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</si>
  <si>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</si>
  <si>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</si>
  <si>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</si>
  <si>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</si>
  <si>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</si>
  <si>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</si>
  <si>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</si>
  <si>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</si>
  <si>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</si>
  <si>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</si>
  <si>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</si>
  <si>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</si>
  <si>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</si>
  <si>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NOM SALARIÉ</t>
  </si>
  <si>
    <t>ZONE DE DÉPART</t>
  </si>
  <si>
    <t>PAU</t>
  </si>
  <si>
    <t>SALARIÉ 2</t>
  </si>
  <si>
    <t>Ab</t>
  </si>
  <si>
    <t>Ar</t>
  </si>
  <si>
    <t>Bay Bula</t>
  </si>
  <si>
    <t>Bay - Réd</t>
  </si>
  <si>
    <t>Bay - Cat</t>
  </si>
  <si>
    <t>Bay - Cit</t>
  </si>
  <si>
    <t>Bay - Dau</t>
  </si>
  <si>
    <t>Bia - Edo</t>
  </si>
  <si>
    <t>Bia - Jav</t>
  </si>
  <si>
    <t>Bia - Uni</t>
  </si>
  <si>
    <t>Bid- Ate</t>
  </si>
  <si>
    <t>Bras - Gro</t>
  </si>
  <si>
    <t>Châ - Mon</t>
  </si>
  <si>
    <t>Cib- Réc</t>
  </si>
  <si>
    <t>Gui- Châ</t>
  </si>
  <si>
    <t>Hen - Abb</t>
  </si>
  <si>
    <t>Hen - Anc</t>
  </si>
  <si>
    <t>Lest</t>
  </si>
  <si>
    <t>Men</t>
  </si>
  <si>
    <t>Mont</t>
  </si>
  <si>
    <t>Ori</t>
  </si>
  <si>
    <t>Os-M</t>
  </si>
  <si>
    <t>Pau - G</t>
  </si>
  <si>
    <t>Sord</t>
  </si>
  <si>
    <t>Tet</t>
  </si>
  <si>
    <t xml:space="preserve">SALARIÉ 3 </t>
  </si>
  <si>
    <t xml:space="preserve">DOMICILE </t>
  </si>
  <si>
    <t>TET</t>
  </si>
  <si>
    <t>Zome</t>
  </si>
  <si>
    <t>Distance</t>
  </si>
  <si>
    <t>David</t>
  </si>
  <si>
    <t>Lucien</t>
  </si>
  <si>
    <t>Jean</t>
  </si>
  <si>
    <t>Baptiste</t>
  </si>
  <si>
    <t>Zone de départ</t>
  </si>
  <si>
    <t>DAVID</t>
  </si>
  <si>
    <t>BAYONNE</t>
  </si>
  <si>
    <t>DISTANCE JUSQU'AU CHANTIER</t>
  </si>
  <si>
    <t>CHANTIER</t>
  </si>
  <si>
    <t>MENDIONDE</t>
  </si>
  <si>
    <t>LUCIEN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</si>
</sst>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43" fontId="5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4" fillId="0" borderId="0" xfId="1" applyFont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" fontId="0" fillId="2" borderId="0" xfId="2" applyNumberFormat="1" applyFont="1" applyFill="1" applyBorder="1" applyAlignment="1">
      <alignment vertical="center"/>
    </xf>
  </cellXfs>
  <cellStyles count="3">
    <cellStyle name="Excel Built-in Normal" xfId="1" xr:uid="{6542F8D8-442F-4CFB-9A89-8B9D5BC0692F}"/>
    <cellStyle name="Milliers" xfId="2" builtinId="3"/>
    <cellStyle name="Normal" xfId="0" builtinId="0"/>
  </cellStyles>
  <dxfs count="5">
    <dxf>
      <numFmt numFmtId="1" formatCode="0"/>
      <fill>
        <patternFill patternType="solid">
          <fgColor indexed="64"/>
          <bgColor rgb="FF92D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99DED6-F5C5-41B6-B4AD-648CEC342278}" name="Salaries" displayName="Salaries" ref="A1:D21" totalsRowShown="0" headerRowDxfId="4">
  <autoFilter ref="A1:D21" xr:uid="{8199DED6-F5C5-41B6-B4AD-648CEC342278}"/>
  <tableColumns count="4">
    <tableColumn id="1" xr3:uid="{92324838-5D9B-4F7B-9A26-6220580CEF5A}" name="Nom Salariés"/>
    <tableColumn id="4" xr3:uid="{8A04EEDF-D50E-40E8-9EAD-79DB9FC78A21}" name="Zone de départ"/>
    <tableColumn id="2" xr3:uid="{8A34AEE2-34B6-4F23-B925-DA57D10B405E}" name="Chantiers"/>
    <tableColumn id="3" xr3:uid="{DCD6197A-2744-49DE-B21D-0C45241DBCAE}" name="Zones" dataDxfId="3">
      <calculatedColumnFormula array="1">IFERROR(IF(Salaries[[#This Row],[Chantiers]]&lt;&gt;"",_xlfn.XLOOKUP(_xlfn._xlws.FILTER(Chantiers[KMS],Chantiers[CHANTIERS]=Salaries[[#This Row],[Chantiers]]),Zones[Distance],Zones[Zome],"Non trouvé",-1),""),"Non trouvé")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5F2608-6594-42DD-A896-345D37FC77BE}" name="Chantiers" displayName="Chantiers" ref="A1:B28" totalsRowShown="0" headerRowDxfId="2">
  <autoFilter ref="A1:B28" xr:uid="{815F2608-6594-42DD-A896-345D37FC77BE}"/>
  <sortState xmlns:xlrd2="http://schemas.microsoft.com/office/spreadsheetml/2017/richdata2" ref="A2:B28">
    <sortCondition ref="A1:A28"/>
  </sortState>
  <tableColumns count="2">
    <tableColumn id="1" xr3:uid="{5BD7138F-247C-43D4-8566-35E112AD1516}" name="CHANTIERS"/>
    <tableColumn id="2" xr3:uid="{5B0C863E-2F95-4FD4-A350-53F0244AA341}" name="KM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2161B4-1B0B-421E-B2EB-950528864926}" name="Zones" displayName="Zones" ref="A1:B16" totalsRowShown="0">
  <autoFilter ref="A1:B16" xr:uid="{912161B4-1B0B-421E-B2EB-950528864926}"/>
  <tableColumns count="2">
    <tableColumn id="1" xr3:uid="{D5036D88-F756-4CE9-8013-A34549934E89}" name="Zome" dataDxfId="1" dataCellStyle="Excel Built-in Normal"/>
    <tableColumn id="2" xr3:uid="{D52F0BC8-F542-42C5-AC1B-9931DFBC6958}" name="Distance" dataDxfId="0" dataCellStyle="Milliers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1E2FE-FAAB-41F3-82C3-54502B4A682B}" name="Zones_S" displayName="Zones_S" ref="A1:D4" totalsRowShown="0">
  <autoFilter ref="A1:D4" xr:uid="{0F21E2FE-FAAB-41F3-82C3-54502B4A682B}"/>
  <tableColumns count="4">
    <tableColumn id="1" xr3:uid="{A9386DB2-084D-4218-AD7C-1A4493A9FA8C}" name="NOM SALARIÉ"/>
    <tableColumn id="2" xr3:uid="{3F1452CC-A454-493E-89D9-0A53065678B6}" name="ZONE DE DÉPART"/>
    <tableColumn id="4" xr3:uid="{2D280343-346A-42B7-8FF6-85641CBA8554}" name="CHANTIER"/>
    <tableColumn id="3" xr3:uid="{E1ACE684-5163-47EA-825F-F698128A4992}" name="DISTANCE JUSQU'AU CHANTIER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0DE37AD-EB9F-49F9-91B8-8DFA6691DCE7}" name="Zones_S6" displayName="Zones_S6" ref="A1:D4" totalsRowShown="0">
  <autoFilter ref="A1:D4" xr:uid="{70DE37AD-EB9F-49F9-91B8-8DFA6691DCE7}"/>
  <tableColumns count="4">
    <tableColumn id="1" xr3:uid="{227F18C0-5182-46C3-A912-B74F05319EFF}" name="NOM SALARIÉ"/>
    <tableColumn id="2" xr3:uid="{C739FD6F-06A7-43E5-8D0A-0B710CB38B32}" name="ZONE DE DÉPART"/>
    <tableColumn id="4" xr3:uid="{CE2BAED6-DE38-40D9-B65A-51EBA1C6F8AE}" name="CHANTIER"/>
    <tableColumn id="3" xr3:uid="{3966CA9A-AC70-43AE-9674-4CDB935586F4}" name="DISTANCE JUSQU'AU CHANT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D37E-98FA-4306-B9AF-CA3D34F682AE}">
  <sheetPr codeName="Feuil1"/>
  <dimension ref="A1:D21"/>
  <sheetViews>
    <sheetView tabSelected="1" workbookViewId="0">
      <selection activeCell="D2" sqref="D2"/>
    </sheetView>
  </sheetViews>
  <sheetFormatPr baseColWidth="10" defaultRowHeight="14.5" x14ac:dyDescent="0.35"/>
  <cols>
    <col min="1" max="1" width="14.7265625" customWidth="1"/>
    <col min="2" max="2" width="21.1796875" customWidth="1"/>
    <col min="3" max="3" width="16.54296875" bestFit="1" customWidth="1"/>
  </cols>
  <sheetData>
    <row r="1" spans="1:4" x14ac:dyDescent="0.35">
      <c r="A1" s="2" t="s">
        <v>21</v>
      </c>
      <c r="B1" s="2" t="s">
        <v>76</v>
      </c>
      <c r="C1" s="2" t="s">
        <v>20</v>
      </c>
      <c r="D1" s="2" t="s">
        <v>22</v>
      </c>
    </row>
    <row r="2" spans="1:4" x14ac:dyDescent="0.35">
      <c r="A2" t="s">
        <v>72</v>
      </c>
      <c r="C2" s="3" t="s">
        <v>60</v>
      </c>
      <c r="D2" s="4" t="str" cm="1">
        <f t="array" ref="D2">IFERROR(IF(Salaries[[#This Row],[Chantiers]]&lt;&gt;"",_xlfn.XLOOKUP(_xlfn._xlws.FILTER(Chantiers[KMS],Chantiers[CHANTIERS]=Salaries[[#This Row],[Chantiers]]),Zones[Distance],Zones[Zome],"Non trouvé",-1),""),"Non trouvé")</f>
        <v>Z4</v>
      </c>
    </row>
    <row r="3" spans="1:4" x14ac:dyDescent="0.35">
      <c r="A3" t="s">
        <v>73</v>
      </c>
      <c r="C3" t="s">
        <v>49</v>
      </c>
      <c r="D3" s="4" t="str" cm="1">
        <f t="array" ref="D3">IFERROR(IF(Salaries[[#This Row],[Chantiers]]&lt;&gt;"",_xlfn.XLOOKUP(_xlfn._xlws.FILTER(Chantiers[KMS],Chantiers[CHANTIERS]=Salaries[[#This Row],[Chantiers]]),Zones[Distance],Zones[Zome],"Non trouvé",-1),""),"Non trouvé")</f>
        <v>Z2</v>
      </c>
    </row>
    <row r="4" spans="1:4" x14ac:dyDescent="0.35">
      <c r="A4" t="s">
        <v>74</v>
      </c>
      <c r="C4" s="3" t="s">
        <v>60</v>
      </c>
      <c r="D4" s="4" t="str" cm="1">
        <f t="array" ref="D4">IFERROR(IF(Salaries[[#This Row],[Chantiers]]&lt;&gt;"",_xlfn.XLOOKUP(_xlfn._xlws.FILTER(Chantiers[KMS],Chantiers[CHANTIERS]=Salaries[[#This Row],[Chantiers]]),Zones[Distance],Zones[Zome],"Non trouvé",-1),""),"Non trouvé")</f>
        <v>Z4</v>
      </c>
    </row>
    <row r="5" spans="1:4" x14ac:dyDescent="0.35">
      <c r="A5" t="s">
        <v>75</v>
      </c>
      <c r="C5" t="s">
        <v>47</v>
      </c>
      <c r="D5" s="4" t="str" cm="1">
        <f t="array" ref="D5">IFERROR(IF(Salaries[[#This Row],[Chantiers]]&lt;&gt;"",_xlfn.XLOOKUP(_xlfn._xlws.FILTER(Chantiers[KMS],Chantiers[CHANTIERS]=Salaries[[#This Row],[Chantiers]]),Zones[Distance],Zones[Zome],"Non trouvé",-1),""),"Non trouvé")</f>
        <v>Z1A</v>
      </c>
    </row>
    <row r="6" spans="1:4" x14ac:dyDescent="0.35">
      <c r="A6" t="s">
        <v>0</v>
      </c>
      <c r="C6" t="s">
        <v>53</v>
      </c>
      <c r="D6" s="4" t="str" cm="1">
        <f t="array" ref="D6">IFERROR(IF(Salaries[[#This Row],[Chantiers]]&lt;&gt;"",_xlfn.XLOOKUP(_xlfn._xlws.FILTER(Chantiers[KMS],Chantiers[CHANTIERS]=Salaries[[#This Row],[Chantiers]]),Zones[Distance],Zones[Zome],"Non trouvé",-1),""),"Non trouvé")</f>
        <v>Z14</v>
      </c>
    </row>
    <row r="7" spans="1:4" x14ac:dyDescent="0.35">
      <c r="A7" t="s">
        <v>1</v>
      </c>
      <c r="D7" s="4" t="str" cm="1">
        <f t="array" ref="D7">IFERROR(IF(Salaries[[#This Row],[Chantiers]]&lt;&gt;"",_xlfn.XLOOKUP(_xlfn._xlws.FILTER(Chantiers[KMS],Chantiers[CHANTIERS]=Salaries[[#This Row],[Chantiers]]),Zones[Distance],Zones[Zome],"Non trouvé",-1),""),"Non trouvé")</f>
        <v/>
      </c>
    </row>
    <row r="8" spans="1:4" x14ac:dyDescent="0.35">
      <c r="A8" t="s">
        <v>2</v>
      </c>
      <c r="C8" t="s">
        <v>47</v>
      </c>
      <c r="D8" s="4" t="str" cm="1">
        <f t="array" ref="D8">IFERROR(IF(Salaries[[#This Row],[Chantiers]]&lt;&gt;"",_xlfn.XLOOKUP(_xlfn._xlws.FILTER(Chantiers[KMS],Chantiers[CHANTIERS]=Salaries[[#This Row],[Chantiers]]),Zones[Distance],Zones[Zome],"Non trouvé",-1),""),"Non trouvé")</f>
        <v>Z1A</v>
      </c>
    </row>
    <row r="9" spans="1:4" x14ac:dyDescent="0.35">
      <c r="A9" t="s">
        <v>3</v>
      </c>
      <c r="D9" s="4" t="str" cm="1">
        <f t="array" ref="D9">IFERROR(IF(Salaries[[#This Row],[Chantiers]]&lt;&gt;"",_xlfn.XLOOKUP(_xlfn._xlws.FILTER(Chantiers[KMS],Chantiers[CHANTIERS]=Salaries[[#This Row],[Chantiers]]),Zones[Distance],Zones[Zome],"Non trouvé",-1),""),"Non trouvé")</f>
        <v/>
      </c>
    </row>
    <row r="10" spans="1:4" x14ac:dyDescent="0.35">
      <c r="A10" t="s">
        <v>4</v>
      </c>
      <c r="D10" s="4" t="str" cm="1">
        <f t="array" ref="D10">IFERROR(IF(Salaries[[#This Row],[Chantiers]]&lt;&gt;"",_xlfn.XLOOKUP(_xlfn._xlws.FILTER(Chantiers[KMS],Chantiers[CHANTIERS]=Salaries[[#This Row],[Chantiers]]),Zones[Distance],Zones[Zome],"Non trouvé",-1),""),"Non trouvé")</f>
        <v/>
      </c>
    </row>
    <row r="11" spans="1:4" x14ac:dyDescent="0.35">
      <c r="A11" t="s">
        <v>5</v>
      </c>
      <c r="D11" s="4" t="str" cm="1">
        <f t="array" ref="D11">IFERROR(IF(Salaries[[#This Row],[Chantiers]]&lt;&gt;"",_xlfn.XLOOKUP(_xlfn._xlws.FILTER(Chantiers[KMS],Chantiers[CHANTIERS]=Salaries[[#This Row],[Chantiers]]),Zones[Distance],Zones[Zome],"Non trouvé",-1),""),"Non trouvé")</f>
        <v/>
      </c>
    </row>
    <row r="12" spans="1:4" x14ac:dyDescent="0.35">
      <c r="A12" t="s">
        <v>6</v>
      </c>
      <c r="D12" s="4" t="str" cm="1">
        <f t="array" ref="D12">IFERROR(IF(Salaries[[#This Row],[Chantiers]]&lt;&gt;"",_xlfn.XLOOKUP(_xlfn._xlws.FILTER(Chantiers[KMS],Chantiers[CHANTIERS]=Salaries[[#This Row],[Chantiers]]),Zones[Distance],Zones[Zome],"Non trouvé",-1),""),"Non trouvé")</f>
        <v/>
      </c>
    </row>
    <row r="13" spans="1:4" x14ac:dyDescent="0.35">
      <c r="A13" t="s">
        <v>7</v>
      </c>
      <c r="D13" s="4" t="str" cm="1">
        <f t="array" ref="D13">IFERROR(IF(Salaries[[#This Row],[Chantiers]]&lt;&gt;"",_xlfn.XLOOKUP(_xlfn._xlws.FILTER(Chantiers[KMS],Chantiers[CHANTIERS]=Salaries[[#This Row],[Chantiers]]),Zones[Distance],Zones[Zome],"Non trouvé",-1),""),"Non trouvé")</f>
        <v/>
      </c>
    </row>
    <row r="14" spans="1:4" x14ac:dyDescent="0.35">
      <c r="A14" t="s">
        <v>8</v>
      </c>
      <c r="D14" s="4" t="str" cm="1">
        <f t="array" ref="D14">IFERROR(IF(Salaries[[#This Row],[Chantiers]]&lt;&gt;"",_xlfn.XLOOKUP(_xlfn._xlws.FILTER(Chantiers[KMS],Chantiers[CHANTIERS]=Salaries[[#This Row],[Chantiers]]),Zones[Distance],Zones[Zome],"Non trouvé",-1),""),"Non trouvé")</f>
        <v/>
      </c>
    </row>
    <row r="15" spans="1:4" x14ac:dyDescent="0.35">
      <c r="A15" t="s">
        <v>9</v>
      </c>
      <c r="D15" s="4" t="str" cm="1">
        <f t="array" ref="D15">IFERROR(IF(Salaries[[#This Row],[Chantiers]]&lt;&gt;"",_xlfn.XLOOKUP(_xlfn._xlws.FILTER(Chantiers[KMS],Chantiers[CHANTIERS]=Salaries[[#This Row],[Chantiers]]),Zones[Distance],Zones[Zome],"Non trouvé",-1),""),"Non trouvé")</f>
        <v/>
      </c>
    </row>
    <row r="16" spans="1:4" x14ac:dyDescent="0.35">
      <c r="A16" t="s">
        <v>10</v>
      </c>
      <c r="D16" s="4" t="str" cm="1">
        <f t="array" ref="D16">IFERROR(IF(Salaries[[#This Row],[Chantiers]]&lt;&gt;"",_xlfn.XLOOKUP(_xlfn._xlws.FILTER(Chantiers[KMS],Chantiers[CHANTIERS]=Salaries[[#This Row],[Chantiers]]),Zones[Distance],Zones[Zome],"Non trouvé",-1),""),"Non trouvé")</f>
        <v/>
      </c>
    </row>
    <row r="17" spans="1:4" x14ac:dyDescent="0.35">
      <c r="A17" t="s">
        <v>11</v>
      </c>
      <c r="D17" s="4" t="str" cm="1">
        <f t="array" ref="D17">IFERROR(IF(Salaries[[#This Row],[Chantiers]]&lt;&gt;"",_xlfn.XLOOKUP(_xlfn._xlws.FILTER(Chantiers[KMS],Chantiers[CHANTIERS]=Salaries[[#This Row],[Chantiers]]),Zones[Distance],Zones[Zome],"Non trouvé",-1),""),"Non trouvé")</f>
        <v/>
      </c>
    </row>
    <row r="18" spans="1:4" x14ac:dyDescent="0.35">
      <c r="A18" t="s">
        <v>12</v>
      </c>
      <c r="D18" s="4" t="str" cm="1">
        <f t="array" ref="D18">IFERROR(IF(Salaries[[#This Row],[Chantiers]]&lt;&gt;"",_xlfn.XLOOKUP(_xlfn._xlws.FILTER(Chantiers[KMS],Chantiers[CHANTIERS]=Salaries[[#This Row],[Chantiers]]),Zones[Distance],Zones[Zome],"Non trouvé",-1),""),"Non trouvé")</f>
        <v/>
      </c>
    </row>
    <row r="19" spans="1:4" x14ac:dyDescent="0.35">
      <c r="A19" t="s">
        <v>13</v>
      </c>
      <c r="D19" s="4" t="str" cm="1">
        <f t="array" ref="D19">IFERROR(IF(Salaries[[#This Row],[Chantiers]]&lt;&gt;"",_xlfn.XLOOKUP(_xlfn._xlws.FILTER(Chantiers[KMS],Chantiers[CHANTIERS]=Salaries[[#This Row],[Chantiers]]),Zones[Distance],Zones[Zome],"Non trouvé",-1),""),"Non trouvé")</f>
        <v/>
      </c>
    </row>
    <row r="20" spans="1:4" x14ac:dyDescent="0.35">
      <c r="A20" t="s">
        <v>14</v>
      </c>
      <c r="D20" s="4" t="str" cm="1">
        <f t="array" ref="D20">IFERROR(IF(Salaries[[#This Row],[Chantiers]]&lt;&gt;"",_xlfn.XLOOKUP(_xlfn._xlws.FILTER(Chantiers[KMS],Chantiers[CHANTIERS]=Salaries[[#This Row],[Chantiers]]),Zones[Distance],Zones[Zome],"Non trouvé",-1),""),"Non trouvé")</f>
        <v/>
      </c>
    </row>
    <row r="21" spans="1:4" x14ac:dyDescent="0.35">
      <c r="A21" t="s">
        <v>15</v>
      </c>
      <c r="D21" s="4" t="str" cm="1">
        <f t="array" ref="D21">IFERROR(IF(Salaries[[#This Row],[Chantiers]]&lt;&gt;"",_xlfn.XLOOKUP(_xlfn._xlws.FILTER(Chantiers[KMS],Chantiers[CHANTIERS]=Salaries[[#This Row],[Chantiers]]),Zones[Distance],Zones[Zome],"Non trouvé",-1),""),"Non trouvé")</f>
        <v/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9B309-DD6D-4856-9E21-C29038C3BC36}">
  <sheetPr codeName="Feuil2"/>
  <dimension ref="A1:B28"/>
  <sheetViews>
    <sheetView workbookViewId="0">
      <selection activeCell="E5" sqref="E5"/>
    </sheetView>
  </sheetViews>
  <sheetFormatPr baseColWidth="10" defaultRowHeight="14.5" x14ac:dyDescent="0.35"/>
  <cols>
    <col min="1" max="1" width="29.26953125" bestFit="1" customWidth="1"/>
  </cols>
  <sheetData>
    <row r="1" spans="1:2" x14ac:dyDescent="0.35">
      <c r="A1" s="1" t="s">
        <v>16</v>
      </c>
      <c r="B1" s="1" t="s">
        <v>17</v>
      </c>
    </row>
    <row r="2" spans="1:2" x14ac:dyDescent="0.35">
      <c r="A2" t="s">
        <v>42</v>
      </c>
      <c r="B2">
        <v>99</v>
      </c>
    </row>
    <row r="3" spans="1:2" x14ac:dyDescent="0.35">
      <c r="A3" t="s">
        <v>43</v>
      </c>
      <c r="B3">
        <v>43</v>
      </c>
    </row>
    <row r="4" spans="1:2" x14ac:dyDescent="0.35">
      <c r="A4" t="s">
        <v>46</v>
      </c>
      <c r="B4">
        <v>4</v>
      </c>
    </row>
    <row r="5" spans="1:2" x14ac:dyDescent="0.35">
      <c r="A5" t="s">
        <v>47</v>
      </c>
      <c r="B5">
        <v>1.5</v>
      </c>
    </row>
    <row r="6" spans="1:2" x14ac:dyDescent="0.35">
      <c r="A6" t="s">
        <v>48</v>
      </c>
      <c r="B6">
        <v>1.5</v>
      </c>
    </row>
    <row r="7" spans="1:2" x14ac:dyDescent="0.35">
      <c r="A7" t="s">
        <v>45</v>
      </c>
      <c r="B7">
        <v>1.3</v>
      </c>
    </row>
    <row r="8" spans="1:2" x14ac:dyDescent="0.35">
      <c r="A8" t="s">
        <v>44</v>
      </c>
      <c r="B8">
        <v>0.4</v>
      </c>
    </row>
    <row r="9" spans="1:2" x14ac:dyDescent="0.35">
      <c r="A9" t="s">
        <v>49</v>
      </c>
      <c r="B9">
        <v>10</v>
      </c>
    </row>
    <row r="10" spans="1:2" x14ac:dyDescent="0.35">
      <c r="A10" t="s">
        <v>50</v>
      </c>
      <c r="B10">
        <v>10</v>
      </c>
    </row>
    <row r="11" spans="1:2" x14ac:dyDescent="0.35">
      <c r="A11" t="s">
        <v>51</v>
      </c>
      <c r="B11">
        <v>10</v>
      </c>
    </row>
    <row r="12" spans="1:2" x14ac:dyDescent="0.35">
      <c r="A12" t="s">
        <v>52</v>
      </c>
      <c r="B12">
        <v>34</v>
      </c>
    </row>
    <row r="13" spans="1:2" x14ac:dyDescent="0.35">
      <c r="A13" t="s">
        <v>53</v>
      </c>
      <c r="B13">
        <v>146</v>
      </c>
    </row>
    <row r="14" spans="1:2" x14ac:dyDescent="0.35">
      <c r="A14" t="s">
        <v>54</v>
      </c>
      <c r="B14">
        <v>112</v>
      </c>
    </row>
    <row r="15" spans="1:2" x14ac:dyDescent="0.35">
      <c r="A15" t="s">
        <v>55</v>
      </c>
      <c r="B15">
        <v>29</v>
      </c>
    </row>
    <row r="16" spans="1:2" x14ac:dyDescent="0.35">
      <c r="A16" t="s">
        <v>56</v>
      </c>
      <c r="B16">
        <v>30</v>
      </c>
    </row>
    <row r="17" spans="1:2" x14ac:dyDescent="0.35">
      <c r="A17" t="s">
        <v>57</v>
      </c>
      <c r="B17">
        <v>35</v>
      </c>
    </row>
    <row r="18" spans="1:2" x14ac:dyDescent="0.35">
      <c r="A18" t="s">
        <v>58</v>
      </c>
      <c r="B18">
        <v>25</v>
      </c>
    </row>
    <row r="19" spans="1:2" x14ac:dyDescent="0.35">
      <c r="A19" t="s">
        <v>59</v>
      </c>
      <c r="B19">
        <v>141</v>
      </c>
    </row>
    <row r="20" spans="1:2" x14ac:dyDescent="0.35">
      <c r="A20" t="s">
        <v>60</v>
      </c>
      <c r="B20">
        <v>32</v>
      </c>
    </row>
    <row r="21" spans="1:2" x14ac:dyDescent="0.35">
      <c r="A21" t="s">
        <v>61</v>
      </c>
      <c r="B21">
        <v>146</v>
      </c>
    </row>
    <row r="22" spans="1:2" x14ac:dyDescent="0.35">
      <c r="A22" t="s">
        <v>62</v>
      </c>
      <c r="B22">
        <v>68</v>
      </c>
    </row>
    <row r="23" spans="1:2" x14ac:dyDescent="0.35">
      <c r="A23" t="s">
        <v>63</v>
      </c>
      <c r="B23">
        <v>97</v>
      </c>
    </row>
    <row r="24" spans="1:2" x14ac:dyDescent="0.35">
      <c r="A24" t="s">
        <v>64</v>
      </c>
      <c r="B24">
        <v>114</v>
      </c>
    </row>
    <row r="25" spans="1:2" x14ac:dyDescent="0.35">
      <c r="A25" t="s">
        <v>18</v>
      </c>
      <c r="B25">
        <v>39</v>
      </c>
    </row>
    <row r="26" spans="1:2" x14ac:dyDescent="0.35">
      <c r="A26" t="s">
        <v>19</v>
      </c>
      <c r="B26">
        <v>40</v>
      </c>
    </row>
    <row r="27" spans="1:2" x14ac:dyDescent="0.35">
      <c r="A27" t="s">
        <v>65</v>
      </c>
      <c r="B27">
        <v>47</v>
      </c>
    </row>
    <row r="28" spans="1:2" x14ac:dyDescent="0.35">
      <c r="A28" t="s">
        <v>66</v>
      </c>
      <c r="B28">
        <v>60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3049B-CA24-4585-A496-AB5CDD8E3288}">
  <sheetPr codeName="Feuil3"/>
  <dimension ref="A1:B16"/>
  <sheetViews>
    <sheetView workbookViewId="0">
      <selection activeCell="B4" sqref="B4"/>
    </sheetView>
  </sheetViews>
  <sheetFormatPr baseColWidth="10" defaultRowHeight="14.5" x14ac:dyDescent="0.35"/>
  <cols>
    <col min="2" max="2" width="14.1796875" customWidth="1"/>
  </cols>
  <sheetData>
    <row r="1" spans="1:2" x14ac:dyDescent="0.35">
      <c r="A1" s="5" t="s">
        <v>70</v>
      </c>
      <c r="B1" s="6" t="s">
        <v>71</v>
      </c>
    </row>
    <row r="2" spans="1:2" x14ac:dyDescent="0.35">
      <c r="A2" s="5" t="s">
        <v>23</v>
      </c>
      <c r="B2" s="7">
        <v>0</v>
      </c>
    </row>
    <row r="3" spans="1:2" x14ac:dyDescent="0.35">
      <c r="A3" s="5" t="s">
        <v>24</v>
      </c>
      <c r="B3" s="7">
        <v>4</v>
      </c>
    </row>
    <row r="4" spans="1:2" x14ac:dyDescent="0.35">
      <c r="A4" s="5" t="s">
        <v>25</v>
      </c>
      <c r="B4" s="7">
        <v>10</v>
      </c>
    </row>
    <row r="5" spans="1:2" x14ac:dyDescent="0.35">
      <c r="A5" s="5" t="s">
        <v>26</v>
      </c>
      <c r="B5" s="7">
        <v>20</v>
      </c>
    </row>
    <row r="6" spans="1:2" x14ac:dyDescent="0.35">
      <c r="A6" s="5" t="s">
        <v>27</v>
      </c>
      <c r="B6" s="7">
        <v>30</v>
      </c>
    </row>
    <row r="7" spans="1:2" x14ac:dyDescent="0.35">
      <c r="A7" s="5" t="s">
        <v>28</v>
      </c>
      <c r="B7" s="7">
        <v>40</v>
      </c>
    </row>
    <row r="8" spans="1:2" x14ac:dyDescent="0.35">
      <c r="A8" s="5" t="s">
        <v>29</v>
      </c>
      <c r="B8" s="7">
        <v>50</v>
      </c>
    </row>
    <row r="9" spans="1:2" x14ac:dyDescent="0.35">
      <c r="A9" s="5" t="s">
        <v>30</v>
      </c>
      <c r="B9" s="7">
        <v>60</v>
      </c>
    </row>
    <row r="10" spans="1:2" x14ac:dyDescent="0.35">
      <c r="A10" s="5" t="s">
        <v>31</v>
      </c>
      <c r="B10" s="7">
        <v>70</v>
      </c>
    </row>
    <row r="11" spans="1:2" x14ac:dyDescent="0.35">
      <c r="A11" s="5" t="s">
        <v>32</v>
      </c>
      <c r="B11" s="7">
        <v>80</v>
      </c>
    </row>
    <row r="12" spans="1:2" x14ac:dyDescent="0.35">
      <c r="A12" s="5" t="s">
        <v>33</v>
      </c>
      <c r="B12" s="7">
        <v>90</v>
      </c>
    </row>
    <row r="13" spans="1:2" x14ac:dyDescent="0.35">
      <c r="A13" s="5" t="s">
        <v>34</v>
      </c>
      <c r="B13" s="7">
        <v>100</v>
      </c>
    </row>
    <row r="14" spans="1:2" x14ac:dyDescent="0.35">
      <c r="A14" s="5" t="s">
        <v>35</v>
      </c>
      <c r="B14" s="7">
        <v>110</v>
      </c>
    </row>
    <row r="15" spans="1:2" x14ac:dyDescent="0.35">
      <c r="A15" s="5" t="s">
        <v>36</v>
      </c>
      <c r="B15" s="7">
        <v>120</v>
      </c>
    </row>
    <row r="16" spans="1:2" x14ac:dyDescent="0.35">
      <c r="A16" s="5" t="s">
        <v>37</v>
      </c>
      <c r="B16" s="7">
        <v>130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3310C-ED72-40FF-BFEF-9CF348D275EC}">
  <sheetPr codeName="Feuil4"/>
  <dimension ref="A1:D4"/>
  <sheetViews>
    <sheetView workbookViewId="0">
      <selection activeCell="C3" sqref="C3"/>
    </sheetView>
  </sheetViews>
  <sheetFormatPr baseColWidth="10" defaultRowHeight="14.5" x14ac:dyDescent="0.35"/>
  <cols>
    <col min="1" max="1" width="15.26953125" customWidth="1"/>
    <col min="2" max="3" width="18" customWidth="1"/>
    <col min="4" max="4" width="29.36328125" bestFit="1" customWidth="1"/>
  </cols>
  <sheetData>
    <row r="1" spans="1:4" x14ac:dyDescent="0.35">
      <c r="A1" t="s">
        <v>38</v>
      </c>
      <c r="B1" t="s">
        <v>39</v>
      </c>
      <c r="C1" t="s">
        <v>80</v>
      </c>
      <c r="D1" t="s">
        <v>79</v>
      </c>
    </row>
    <row r="2" spans="1:4" x14ac:dyDescent="0.35">
      <c r="A2" t="s">
        <v>77</v>
      </c>
      <c r="B2" t="s">
        <v>40</v>
      </c>
      <c r="C2" t="s">
        <v>81</v>
      </c>
      <c r="D2">
        <v>117</v>
      </c>
    </row>
    <row r="3" spans="1:4" x14ac:dyDescent="0.35">
      <c r="A3" t="s">
        <v>41</v>
      </c>
      <c r="B3" t="s">
        <v>40</v>
      </c>
    </row>
    <row r="4" spans="1:4" x14ac:dyDescent="0.35">
      <c r="A4" t="s">
        <v>67</v>
      </c>
      <c r="B4" t="s">
        <v>40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50E87-CEC7-432A-8FD4-A8C7DEB55A56}">
  <dimension ref="A1:D4"/>
  <sheetViews>
    <sheetView workbookViewId="0">
      <selection activeCell="D10" sqref="D10"/>
    </sheetView>
  </sheetViews>
  <sheetFormatPr baseColWidth="10" defaultRowHeight="14.5" x14ac:dyDescent="0.35"/>
  <cols>
    <col min="1" max="1" width="14.6328125" bestFit="1" customWidth="1"/>
    <col min="2" max="2" width="17.54296875" bestFit="1" customWidth="1"/>
    <col min="3" max="3" width="11.54296875" bestFit="1" customWidth="1"/>
    <col min="4" max="4" width="29.36328125" bestFit="1" customWidth="1"/>
  </cols>
  <sheetData>
    <row r="1" spans="1:4" x14ac:dyDescent="0.35">
      <c r="A1" t="s">
        <v>38</v>
      </c>
      <c r="B1" t="s">
        <v>39</v>
      </c>
      <c r="C1" t="s">
        <v>80</v>
      </c>
      <c r="D1" t="s">
        <v>79</v>
      </c>
    </row>
    <row r="2" spans="1:4" x14ac:dyDescent="0.35">
      <c r="A2" t="s">
        <v>82</v>
      </c>
      <c r="B2" t="s">
        <v>78</v>
      </c>
      <c r="C2" t="s">
        <v>81</v>
      </c>
      <c r="D2">
        <v>34</v>
      </c>
    </row>
    <row r="3" spans="1:4" x14ac:dyDescent="0.35">
      <c r="A3" t="s">
        <v>41</v>
      </c>
      <c r="B3" t="s">
        <v>69</v>
      </c>
    </row>
    <row r="4" spans="1:4" x14ac:dyDescent="0.35">
      <c r="A4" t="s">
        <v>67</v>
      </c>
      <c r="B4" t="s">
        <v>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SALARIÉS</vt:lpstr>
      <vt:lpstr>CHANTIERS</vt:lpstr>
      <vt:lpstr>ZONES</vt:lpstr>
      <vt:lpstr>DEPUIS PAU</vt:lpstr>
      <vt:lpstr>DEPUIS BAYONNE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dcterms:created xsi:type="dcterms:W3CDTF">2022-10-11T06:29:13Z</dcterms:created>
  <dcterms:modified xsi:type="dcterms:W3CDTF">2022-10-11T14:46:42Z</dcterms:modified>
</cp:coreProperties>
</file>