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7D7D2A35-2322-4464-872B-1A41A99C4E56}" xr6:coauthVersionLast="47" xr6:coauthVersionMax="47" xr10:uidLastSave="{00000000-0000-0000-0000-000000000000}"/>
  <bookViews>
    <workbookView xWindow="1170" yWindow="1170" windowWidth="21555" windowHeight="11295" xr2:uid="{344F5B05-CCF6-4521-B78A-14BF1962CD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G5" i="1" a="1"/>
  <c r="G5" i="1" s="1"/>
  <c r="G4" i="1" a="1"/>
  <c r="G4" i="1" s="1"/>
  <c r="H5" i="1" a="1"/>
  <c r="H5" i="1" s="1"/>
  <c r="H4" i="1" a="1"/>
  <c r="H4" i="1" s="1"/>
  <c r="D4" i="1" a="1"/>
  <c r="D4" i="1" s="1"/>
  <c r="R6" i="1" s="1" a="1"/>
  <c r="R6" i="1" s="1"/>
  <c r="G6" i="1" l="1" a="1"/>
  <c r="G6" i="1" s="1"/>
  <c r="H6" i="1" a="1"/>
  <c r="H6" i="1" s="1"/>
  <c r="S5" i="1" a="1"/>
  <c r="S5" i="1" s="1"/>
  <c r="G7" i="1" l="1" a="1"/>
  <c r="G7" i="1" s="1"/>
  <c r="H7" i="1" a="1"/>
  <c r="H7" i="1" s="1"/>
  <c r="G8" i="1" l="1" a="1"/>
  <c r="G8" i="1" s="1"/>
  <c r="H8" i="1" a="1"/>
  <c r="H8" i="1" s="1"/>
  <c r="G9" i="1" l="1" a="1"/>
  <c r="G9" i="1" s="1"/>
  <c r="H9" i="1" a="1"/>
  <c r="H9" i="1" s="1"/>
  <c r="G10" i="1" l="1" a="1"/>
  <c r="G10" i="1" s="1"/>
  <c r="H10" i="1" a="1"/>
  <c r="H10" i="1" s="1"/>
  <c r="G11" i="1" l="1" a="1"/>
  <c r="G11" i="1" s="1"/>
  <c r="G12" i="1" s="1" a="1"/>
  <c r="G12" i="1" s="1"/>
  <c r="H11" i="1" a="1"/>
  <c r="H11" i="1" s="1"/>
  <c r="H12" i="1" s="1" a="1"/>
  <c r="H12" i="1" s="1"/>
  <c r="G13" i="1" l="1" a="1"/>
  <c r="G13" i="1" s="1"/>
  <c r="G14" i="1" s="1" a="1"/>
  <c r="G14" i="1" s="1"/>
  <c r="H15" i="1" a="1"/>
  <c r="H15" i="1" s="1"/>
  <c r="H13" i="1" a="1"/>
  <c r="H13" i="1" s="1"/>
  <c r="H14" i="1" a="1"/>
  <c r="H14" i="1" s="1"/>
  <c r="H17" i="1" a="1"/>
  <c r="H17" i="1" s="1"/>
  <c r="H16" i="1" a="1"/>
  <c r="H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<sst xmlns="http://schemas.openxmlformats.org/spreadsheetml/2006/main" count="197" uniqueCount="24">
  <si>
    <t>barquette</t>
  </si>
  <si>
    <t>BOF - Ultra-frais</t>
  </si>
  <si>
    <t>kg</t>
  </si>
  <si>
    <t>Pièce</t>
  </si>
  <si>
    <t>pot</t>
  </si>
  <si>
    <t>BOF - Produit bio</t>
  </si>
  <si>
    <t>Portion</t>
  </si>
  <si>
    <t>barquette de 6</t>
  </si>
  <si>
    <t>l</t>
  </si>
  <si>
    <t>BOF - Ovoproduit</t>
  </si>
  <si>
    <t>BOF - Lait</t>
  </si>
  <si>
    <t xml:space="preserve"> PU</t>
  </si>
  <si>
    <t>BOF - Fromage AOP affiné</t>
  </si>
  <si>
    <t>BOF - Fromage</t>
  </si>
  <si>
    <t>seau</t>
  </si>
  <si>
    <t>BOF - Dessert</t>
  </si>
  <si>
    <t>BOF - Beurre / Margarine</t>
  </si>
  <si>
    <t>BOF - Crème</t>
  </si>
  <si>
    <t>FAMILLE DE PRODUIT</t>
  </si>
  <si>
    <t>au l</t>
  </si>
  <si>
    <t xml:space="preserve">UNITÉ DE STOCKAGE </t>
  </si>
  <si>
    <t>Resultat désirée</t>
  </si>
  <si>
    <t>Origine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</si>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</sst>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Segoe UI Semilight"/>
      <family val="2"/>
    </font>
    <font>
      <b/>
      <sz val="8"/>
      <color rgb="FFFFFFFF"/>
      <name val="Segoe UI Semilight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8A6642"/>
        <bgColor rgb="FF666666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92C8-2A34-42DC-8FB3-BF93362FD763}">
  <sheetPr codeName="Feuil1"/>
  <dimension ref="A1:AC97"/>
  <sheetViews>
    <sheetView tabSelected="1" workbookViewId="0">
      <selection activeCell="H18" sqref="H18"/>
    </sheetView>
  </sheetViews>
  <sheetFormatPr baseColWidth="10" defaultRowHeight="15" x14ac:dyDescent="0.25"/>
  <cols>
    <col min="1" max="1" width="21.85546875" customWidth="1"/>
    <col min="4" max="4" width="24.140625" bestFit="1" customWidth="1"/>
    <col min="8" max="8" width="19.42578125" bestFit="1" customWidth="1"/>
    <col min="18" max="18" width="24.140625" bestFit="1" customWidth="1"/>
  </cols>
  <sheetData>
    <row r="1" spans="1:29" x14ac:dyDescent="0.25">
      <c r="A1" s="6" t="s">
        <v>22</v>
      </c>
      <c r="B1" s="6"/>
    </row>
    <row r="2" spans="1:29" x14ac:dyDescent="0.25">
      <c r="A2" s="7"/>
      <c r="B2" s="7"/>
      <c r="S2" s="6" t="s">
        <v>21</v>
      </c>
      <c r="T2" s="6"/>
      <c r="U2" s="6"/>
      <c r="V2" s="6"/>
      <c r="W2" s="6"/>
      <c r="X2" s="6"/>
      <c r="Y2" s="6"/>
      <c r="Z2" s="6"/>
      <c r="AA2" s="6"/>
    </row>
    <row r="3" spans="1:29" ht="21" x14ac:dyDescent="0.25">
      <c r="A3" s="3" t="s">
        <v>18</v>
      </c>
      <c r="B3" s="3" t="s">
        <v>20</v>
      </c>
      <c r="D3" s="3" t="s">
        <v>18</v>
      </c>
      <c r="E3" s="3" t="s">
        <v>20</v>
      </c>
      <c r="G3" t="s">
        <v>23</v>
      </c>
      <c r="H3" s="4" t="s">
        <v>18</v>
      </c>
      <c r="I3" t="str" cm="1">
        <f t="array" ref="I3:R3">TRANSPOSE(G4:G13)</f>
        <v>kg</v>
      </c>
      <c r="J3" t="str">
        <v>au l</v>
      </c>
      <c r="K3" t="str">
        <v>l</v>
      </c>
      <c r="L3" t="str">
        <v>pot</v>
      </c>
      <c r="M3" t="str">
        <v>Pièce</v>
      </c>
      <c r="N3" t="str">
        <v>Portion</v>
      </c>
      <c r="O3" t="str">
        <v>seau</v>
      </c>
      <c r="P3" t="str">
        <v>barquette</v>
      </c>
      <c r="Q3" t="str">
        <v xml:space="preserve"> PU</v>
      </c>
      <c r="R3" t="str">
        <v>barquette de 6</v>
      </c>
      <c r="S3" s="6"/>
      <c r="T3" s="6"/>
      <c r="U3" s="6"/>
      <c r="V3" s="6"/>
      <c r="W3" s="6"/>
      <c r="X3" s="6"/>
      <c r="Y3" s="6"/>
      <c r="Z3" s="6"/>
      <c r="AA3" s="6"/>
    </row>
    <row r="4" spans="1:29" x14ac:dyDescent="0.25">
      <c r="A4" s="1" t="s">
        <v>17</v>
      </c>
      <c r="B4" t="s">
        <v>19</v>
      </c>
      <c r="D4" t="str" cm="1">
        <f t="array" ref="D4:E27">_xlfn._xlws.SORT(_xlfn.UNIQUE(_xlfn._xlws.FILTER(A4:B1048576,A4:A1048576&lt;&gt;"")))</f>
        <v>BOF - Beurre / Margarine</v>
      </c>
      <c r="E4" t="str">
        <v>kg</v>
      </c>
      <c r="G4" t="str" cm="1">
        <f t="array" ref="G4">IFERROR(INDEX(E:E,_xlfn.AGGREGATE(15,6,IF(ISNA(MATCH($E$4:$E$27,$G$3:G3,0)),ROW($E$4:$E$27)),1)),"")</f>
        <v>kg</v>
      </c>
      <c r="H4" t="str" cm="1">
        <f t="array" ref="H4">IFERROR(INDEX(D:D,_xlfn.AGGREGATE(15,6,IF(ISNA(MATCH($D$4:$D$27,$H$3:H3,0)),ROW($D$4:$D$27)),1)),"")</f>
        <v>BOF - Beurre / Margarine</v>
      </c>
      <c r="S4" s="6"/>
      <c r="T4" s="6"/>
      <c r="U4" s="6"/>
      <c r="V4" s="6"/>
      <c r="W4" s="6"/>
      <c r="X4" s="6"/>
      <c r="Y4" s="6"/>
      <c r="Z4" s="6"/>
      <c r="AA4" s="6"/>
    </row>
    <row r="5" spans="1:29" ht="30" x14ac:dyDescent="0.25">
      <c r="A5" s="2" t="s">
        <v>16</v>
      </c>
      <c r="B5" t="s">
        <v>2</v>
      </c>
      <c r="D5" t="str">
        <v>BOF - Crème</v>
      </c>
      <c r="E5" t="str">
        <v>au l</v>
      </c>
      <c r="G5" t="str" cm="1">
        <f t="array" ref="G5">IFERROR(INDEX(E:E,_xlfn.AGGREGATE(15,6,IF(ISNA(MATCH($E$4:$E$27,$G$3:G4,0)),ROW($E$4:$E$27)),1)),"")</f>
        <v>au l</v>
      </c>
      <c r="H5" t="str" cm="1">
        <f t="array" ref="H5">IFERROR(INDEX(D:D,_xlfn.AGGREGATE(15,6,IF(ISNA(MATCH($D$4:$D$27,$H$3:H4,0)),ROW($D$4:$D$27)),1)),"")</f>
        <v>BOF - Crème</v>
      </c>
      <c r="R5" s="4" t="s">
        <v>18</v>
      </c>
      <c r="S5" s="5" t="str" cm="1">
        <f t="array" ref="S5:AC5">TRANSPOSE(_xlfn.UNIQUE(E5:E28))</f>
        <v>au l</v>
      </c>
      <c r="T5" s="5" t="str">
        <v>l</v>
      </c>
      <c r="U5" s="5" t="str">
        <v>pot</v>
      </c>
      <c r="V5" s="5" t="str">
        <v>kg</v>
      </c>
      <c r="W5" s="5" t="str">
        <v>Pièce</v>
      </c>
      <c r="X5" s="5" t="str">
        <v>Portion</v>
      </c>
      <c r="Y5" s="5" t="str">
        <v>seau</v>
      </c>
      <c r="Z5" s="5" t="str">
        <v>barquette</v>
      </c>
      <c r="AA5" s="5" t="str">
        <v xml:space="preserve"> PU</v>
      </c>
      <c r="AB5" s="5" t="str">
        <v>barquette de 6</v>
      </c>
      <c r="AC5">
        <v>0</v>
      </c>
    </row>
    <row r="6" spans="1:29" x14ac:dyDescent="0.25">
      <c r="A6" s="2" t="s">
        <v>16</v>
      </c>
      <c r="B6" t="s">
        <v>2</v>
      </c>
      <c r="D6" t="str">
        <v>BOF - Crème</v>
      </c>
      <c r="E6" t="str">
        <v>l</v>
      </c>
      <c r="G6" t="str" cm="1">
        <f t="array" ref="G6">IFERROR(INDEX(E:E,_xlfn.AGGREGATE(15,6,IF(ISNA(MATCH($E$4:$E$27,$G$3:G5,0)),ROW($E$4:$E$27)),1)),"")</f>
        <v>l</v>
      </c>
      <c r="H6" t="str" cm="1">
        <f t="array" ref="H6">IFERROR(INDEX(D:D,_xlfn.AGGREGATE(15,6,IF(ISNA(MATCH($D$4:$D$27,$H$3:H5,0)),ROW($D$4:$D$27)),1)),"")</f>
        <v>BOF - Dessert</v>
      </c>
      <c r="R6" s="4" t="str" cm="1">
        <f t="array" ref="R6:R14">_xlfn._xlws.SORT(_xlfn.UNIQUE(_xlfn._xlws.FILTER(D4:D29,D4:D29&lt;&gt;"")))</f>
        <v>BOF - Beurre / Margarine</v>
      </c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9" x14ac:dyDescent="0.25">
      <c r="A7" s="2" t="s">
        <v>16</v>
      </c>
      <c r="B7" t="s">
        <v>2</v>
      </c>
      <c r="D7" t="str">
        <v>BOF - Dessert</v>
      </c>
      <c r="E7" t="str">
        <v>pot</v>
      </c>
      <c r="G7" t="str" cm="1">
        <f t="array" ref="G7">IFERROR(INDEX(E:E,_xlfn.AGGREGATE(15,6,IF(ISNA(MATCH($E$4:$E$27,$G$3:G6,0)),ROW($E$4:$E$27)),1)),"")</f>
        <v>pot</v>
      </c>
      <c r="H7" t="str" cm="1">
        <f t="array" ref="H7">IFERROR(INDEX(D:D,_xlfn.AGGREGATE(15,6,IF(ISNA(MATCH($D$4:$D$27,$H$3:H6,0)),ROW($D$4:$D$27)),1)),"")</f>
        <v>BOF - Fromage</v>
      </c>
      <c r="R7" s="4" t="str">
        <v>BOF - Crème</v>
      </c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9" x14ac:dyDescent="0.25">
      <c r="A8" s="2" t="s">
        <v>16</v>
      </c>
      <c r="B8" t="s">
        <v>2</v>
      </c>
      <c r="D8" t="str">
        <v>BOF - Fromage</v>
      </c>
      <c r="E8" t="str">
        <v>kg</v>
      </c>
      <c r="G8" t="str" cm="1">
        <f t="array" ref="G8">IFERROR(INDEX(E:E,_xlfn.AGGREGATE(15,6,IF(ISNA(MATCH($E$4:$E$27,$G$3:G7,0)),ROW($E$4:$E$27)),1)),"")</f>
        <v>Pièce</v>
      </c>
      <c r="H8" t="str" cm="1">
        <f t="array" ref="H8">IFERROR(INDEX(D:D,_xlfn.AGGREGATE(15,6,IF(ISNA(MATCH($D$4:$D$27,$H$3:H7,0)),ROW($D$4:$D$27)),1)),"")</f>
        <v>BOF - Fromage AOP affiné</v>
      </c>
      <c r="R8" s="4" t="str">
        <v>BOF - Dessert</v>
      </c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9" x14ac:dyDescent="0.25">
      <c r="A9" s="2" t="s">
        <v>16</v>
      </c>
      <c r="B9" t="s">
        <v>2</v>
      </c>
      <c r="D9" t="str">
        <v>BOF - Fromage</v>
      </c>
      <c r="E9" t="str">
        <v>Pièce</v>
      </c>
      <c r="G9" t="str" cm="1">
        <f t="array" ref="G9">IFERROR(INDEX(E:E,_xlfn.AGGREGATE(15,6,IF(ISNA(MATCH($E$4:$E$27,$G$3:G8,0)),ROW($E$4:$E$27)),1)),"")</f>
        <v>Portion</v>
      </c>
      <c r="H9" t="str" cm="1">
        <f t="array" ref="H9">IFERROR(INDEX(D:D,_xlfn.AGGREGATE(15,6,IF(ISNA(MATCH($D$4:$D$27,$H$3:H8,0)),ROW($D$4:$D$27)),1)),"")</f>
        <v>BOF - Lait</v>
      </c>
      <c r="R9" s="4" t="str">
        <v>BOF - Fromage</v>
      </c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9" x14ac:dyDescent="0.25">
      <c r="A10" s="2" t="s">
        <v>17</v>
      </c>
      <c r="B10" t="s">
        <v>8</v>
      </c>
      <c r="D10" t="str">
        <v>BOF - Fromage</v>
      </c>
      <c r="E10" t="str">
        <v>Portion</v>
      </c>
      <c r="G10" t="str" cm="1">
        <f t="array" ref="G10">IFERROR(INDEX(E:E,_xlfn.AGGREGATE(15,6,IF(ISNA(MATCH($E$4:$E$27,$G$3:G9,0)),ROW($E$4:$E$27)),1)),"")</f>
        <v>seau</v>
      </c>
      <c r="H10" t="str" cm="1">
        <f t="array" ref="H10">IFERROR(INDEX(D:D,_xlfn.AGGREGATE(15,6,IF(ISNA(MATCH($D$4:$D$27,$H$3:H9,0)),ROW($D$4:$D$27)),1)),"")</f>
        <v>BOF - Ovoproduit</v>
      </c>
      <c r="R10" s="4" t="str">
        <v>BOF - Fromage AOP affiné</v>
      </c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9" x14ac:dyDescent="0.25">
      <c r="A11" s="2" t="s">
        <v>17</v>
      </c>
      <c r="B11" t="s">
        <v>8</v>
      </c>
      <c r="D11" t="str">
        <v>BOF - Fromage</v>
      </c>
      <c r="E11" t="str">
        <v>seau</v>
      </c>
      <c r="G11" t="str" cm="1">
        <f t="array" ref="G11">IFERROR(INDEX(E:E,_xlfn.AGGREGATE(15,6,IF(ISNA(MATCH($E$4:$E$27,$G$3:G10,0)),ROW($E$4:$E$27)),1)),"")</f>
        <v>barquette</v>
      </c>
      <c r="H11" t="str" cm="1">
        <f t="array" ref="H11">IFERROR(INDEX(D:D,_xlfn.AGGREGATE(15,6,IF(ISNA(MATCH($D$4:$D$27,$H$3:H10,0)),ROW($D$4:$D$27)),1)),"")</f>
        <v>BOF - Produit bio</v>
      </c>
      <c r="R11" s="4" t="str">
        <v>BOF - Lait</v>
      </c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9" x14ac:dyDescent="0.25">
      <c r="A12" s="2" t="s">
        <v>17</v>
      </c>
      <c r="B12" t="s">
        <v>8</v>
      </c>
      <c r="D12" t="str">
        <v>BOF - Fromage</v>
      </c>
      <c r="E12" t="str">
        <v>barquette</v>
      </c>
      <c r="G12" t="str" cm="1">
        <f t="array" ref="G12">IFERROR(INDEX(E:E,_xlfn.AGGREGATE(15,6,IF(ISNA(MATCH($E$4:$E$27,$G$3:G11,0)),ROW($E$4:$E$27)),1)),"")</f>
        <v xml:space="preserve"> PU</v>
      </c>
      <c r="H12" t="str" cm="1">
        <f t="array" ref="H12">IFERROR(INDEX(D:D,_xlfn.AGGREGATE(15,6,IF(ISNA(MATCH($D$4:$D$27,$H$3:H11,0)),ROW($D$4:$D$27)),1)),"")</f>
        <v>BOF - Ultra-frais</v>
      </c>
      <c r="R12" s="4" t="str">
        <v>BOF - Ovoproduit</v>
      </c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9" x14ac:dyDescent="0.25">
      <c r="A13" s="2" t="s">
        <v>17</v>
      </c>
      <c r="B13" t="s">
        <v>8</v>
      </c>
      <c r="D13" t="str">
        <v>BOF - Fromage AOP affiné</v>
      </c>
      <c r="E13" t="str">
        <v xml:space="preserve"> PU</v>
      </c>
      <c r="G13" t="str" cm="1">
        <f t="array" ref="G13">IFERROR(INDEX(E:E,_xlfn.AGGREGATE(15,6,IF(ISNA(MATCH($E$4:$E$27,$G$3:G12,0)),ROW($E$4:$E$27)),1)),"")</f>
        <v>barquette de 6</v>
      </c>
      <c r="H13" t="str" cm="1">
        <f t="array" ref="H13">IFERROR(INDEX(D:D,_xlfn.AGGREGATE(15,6,IF(ISNA(MATCH($D$4:$D$27,$H$3:H12,0)),ROW($D$4:$D$27)),1)),"")</f>
        <v/>
      </c>
      <c r="R13" s="4" t="str">
        <v>BOF - Produit bio</v>
      </c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9" x14ac:dyDescent="0.25">
      <c r="A14" s="2" t="s">
        <v>17</v>
      </c>
      <c r="B14" t="s">
        <v>8</v>
      </c>
      <c r="D14" t="str">
        <v>BOF - Lait</v>
      </c>
      <c r="E14" t="str">
        <v>l</v>
      </c>
      <c r="G14" t="str" cm="1">
        <f t="array" ref="G14">IFERROR(INDEX(E:E,_xlfn.AGGREGATE(15,6,IF(ISNA(MATCH($E$4:$E$27,$G$3:G13,0)),ROW($E$4:$E$27)),1)),"")</f>
        <v/>
      </c>
      <c r="H14" t="str" cm="1">
        <f t="array" ref="H14">IFERROR(INDEX(D:D,_xlfn.AGGREGATE(15,6,IF(ISNA(MATCH($D$4:$D$27,$H$3:H13,0)),ROW($D$4:$D$27)),1)),"")</f>
        <v/>
      </c>
      <c r="R14" s="4" t="str">
        <v>BOF - Ultra-frais</v>
      </c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9" x14ac:dyDescent="0.25">
      <c r="A15" s="2" t="s">
        <v>17</v>
      </c>
      <c r="B15" t="s">
        <v>8</v>
      </c>
      <c r="D15" t="str">
        <v>BOF - Ovoproduit</v>
      </c>
      <c r="E15" t="str">
        <v>barquette</v>
      </c>
      <c r="H15" t="str" cm="1">
        <f t="array" ref="H15">IFERROR(INDEX(D:D,_xlfn.AGGREGATE(15,6,IF(ISNA(MATCH($D$4:$D$27,$H$3:H14,0)),ROW($D$4:$D$27)),1)),"")</f>
        <v/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9" x14ac:dyDescent="0.25">
      <c r="A16" s="2" t="s">
        <v>15</v>
      </c>
      <c r="B16" t="s">
        <v>4</v>
      </c>
      <c r="D16" t="str">
        <v>BOF - Ovoproduit</v>
      </c>
      <c r="E16" t="str">
        <v>Pièce</v>
      </c>
      <c r="H16" t="str" cm="1">
        <f t="array" ref="H16">IFERROR(INDEX(D:D,_xlfn.AGGREGATE(15,6,IF(ISNA(MATCH($D$4:$D$27,$H$3:H15,0)),ROW($D$4:$D$27)),1)),"")</f>
        <v/>
      </c>
    </row>
    <row r="17" spans="1:8" x14ac:dyDescent="0.25">
      <c r="A17" s="2" t="s">
        <v>15</v>
      </c>
      <c r="B17" t="s">
        <v>4</v>
      </c>
      <c r="D17" t="str">
        <v>BOF - Ovoproduit</v>
      </c>
      <c r="E17" t="str">
        <v>kg</v>
      </c>
      <c r="H17" t="str" cm="1">
        <f t="array" ref="H17">IFERROR(INDEX(D:D,_xlfn.AGGREGATE(15,6,IF(ISNA(MATCH($D$4:$D$27,$H$3:H16,0)),ROW($D$4:$D$27)),1)),"")</f>
        <v/>
      </c>
    </row>
    <row r="18" spans="1:8" x14ac:dyDescent="0.25">
      <c r="A18" s="2" t="s">
        <v>15</v>
      </c>
      <c r="B18" t="s">
        <v>4</v>
      </c>
      <c r="D18" t="str">
        <v>BOF - Produit bio</v>
      </c>
      <c r="E18" t="str">
        <v>Pièce</v>
      </c>
    </row>
    <row r="19" spans="1:8" x14ac:dyDescent="0.25">
      <c r="A19" s="2" t="s">
        <v>15</v>
      </c>
      <c r="B19" t="s">
        <v>4</v>
      </c>
      <c r="D19" t="str">
        <v>BOF - Produit bio</v>
      </c>
      <c r="E19" t="str">
        <v>l</v>
      </c>
    </row>
    <row r="20" spans="1:8" x14ac:dyDescent="0.25">
      <c r="A20" s="2" t="s">
        <v>15</v>
      </c>
      <c r="B20" t="s">
        <v>4</v>
      </c>
      <c r="D20" t="str">
        <v>BOF - Produit bio</v>
      </c>
      <c r="E20" t="str">
        <v>barquette de 6</v>
      </c>
    </row>
    <row r="21" spans="1:8" x14ac:dyDescent="0.25">
      <c r="A21" s="2" t="s">
        <v>15</v>
      </c>
      <c r="B21" t="s">
        <v>4</v>
      </c>
      <c r="D21" t="str">
        <v>BOF - Produit bio</v>
      </c>
      <c r="E21" t="str">
        <v>barquette</v>
      </c>
    </row>
    <row r="22" spans="1:8" x14ac:dyDescent="0.25">
      <c r="A22" s="2" t="s">
        <v>15</v>
      </c>
      <c r="B22" t="s">
        <v>4</v>
      </c>
      <c r="D22" t="str">
        <v>BOF - Produit bio</v>
      </c>
      <c r="E22" t="str">
        <v>Portion</v>
      </c>
    </row>
    <row r="23" spans="1:8" x14ac:dyDescent="0.25">
      <c r="A23" s="2" t="s">
        <v>13</v>
      </c>
      <c r="B23" t="s">
        <v>2</v>
      </c>
      <c r="D23" t="str">
        <v>BOF - Produit bio</v>
      </c>
      <c r="E23" t="str">
        <v>pot</v>
      </c>
    </row>
    <row r="24" spans="1:8" x14ac:dyDescent="0.25">
      <c r="A24" s="2" t="s">
        <v>13</v>
      </c>
      <c r="B24" t="s">
        <v>3</v>
      </c>
      <c r="D24" t="str">
        <v>BOF - Ultra-frais</v>
      </c>
      <c r="E24" t="str">
        <v>pot</v>
      </c>
    </row>
    <row r="25" spans="1:8" x14ac:dyDescent="0.25">
      <c r="A25" s="2" t="s">
        <v>13</v>
      </c>
      <c r="B25" t="s">
        <v>2</v>
      </c>
      <c r="D25" t="str">
        <v>BOF - Ultra-frais</v>
      </c>
      <c r="E25" t="str">
        <v>Pièce</v>
      </c>
    </row>
    <row r="26" spans="1:8" x14ac:dyDescent="0.25">
      <c r="A26" s="2" t="s">
        <v>13</v>
      </c>
      <c r="B26" t="s">
        <v>3</v>
      </c>
      <c r="D26" t="str">
        <v>BOF - Ultra-frais</v>
      </c>
      <c r="E26" t="str">
        <v>kg</v>
      </c>
    </row>
    <row r="27" spans="1:8" x14ac:dyDescent="0.25">
      <c r="A27" s="2" t="s">
        <v>13</v>
      </c>
      <c r="B27" t="s">
        <v>2</v>
      </c>
      <c r="D27" t="str">
        <v>BOF - Ultra-frais</v>
      </c>
      <c r="E27" t="str">
        <v>barquette</v>
      </c>
    </row>
    <row r="28" spans="1:8" x14ac:dyDescent="0.25">
      <c r="A28" s="2" t="s">
        <v>13</v>
      </c>
      <c r="B28" t="s">
        <v>2</v>
      </c>
    </row>
    <row r="29" spans="1:8" x14ac:dyDescent="0.25">
      <c r="A29" s="2" t="s">
        <v>13</v>
      </c>
      <c r="B29" t="s">
        <v>6</v>
      </c>
    </row>
    <row r="30" spans="1:8" x14ac:dyDescent="0.25">
      <c r="A30" s="2" t="s">
        <v>13</v>
      </c>
      <c r="B30" t="s">
        <v>2</v>
      </c>
    </row>
    <row r="31" spans="1:8" x14ac:dyDescent="0.25">
      <c r="A31" s="2" t="s">
        <v>13</v>
      </c>
      <c r="B31" t="s">
        <v>2</v>
      </c>
    </row>
    <row r="32" spans="1:8" x14ac:dyDescent="0.25">
      <c r="A32" s="2" t="s">
        <v>13</v>
      </c>
      <c r="B32" t="s">
        <v>14</v>
      </c>
    </row>
    <row r="33" spans="1:2" x14ac:dyDescent="0.25">
      <c r="A33" s="2" t="s">
        <v>13</v>
      </c>
      <c r="B33" t="s">
        <v>2</v>
      </c>
    </row>
    <row r="34" spans="1:2" x14ac:dyDescent="0.25">
      <c r="A34" s="2" t="s">
        <v>13</v>
      </c>
      <c r="B34" t="s">
        <v>2</v>
      </c>
    </row>
    <row r="35" spans="1:2" x14ac:dyDescent="0.25">
      <c r="A35" s="2" t="s">
        <v>13</v>
      </c>
      <c r="B35" t="s">
        <v>6</v>
      </c>
    </row>
    <row r="36" spans="1:2" x14ac:dyDescent="0.25">
      <c r="A36" s="2" t="s">
        <v>13</v>
      </c>
      <c r="B36" t="s">
        <v>2</v>
      </c>
    </row>
    <row r="37" spans="1:2" x14ac:dyDescent="0.25">
      <c r="A37" s="2" t="s">
        <v>13</v>
      </c>
      <c r="B37" t="s">
        <v>2</v>
      </c>
    </row>
    <row r="38" spans="1:2" x14ac:dyDescent="0.25">
      <c r="A38" s="2" t="s">
        <v>13</v>
      </c>
      <c r="B38" t="s">
        <v>3</v>
      </c>
    </row>
    <row r="39" spans="1:2" x14ac:dyDescent="0.25">
      <c r="A39" s="2" t="s">
        <v>13</v>
      </c>
      <c r="B39" t="s">
        <v>3</v>
      </c>
    </row>
    <row r="40" spans="1:2" x14ac:dyDescent="0.25">
      <c r="A40" s="2" t="s">
        <v>13</v>
      </c>
      <c r="B40" t="s">
        <v>3</v>
      </c>
    </row>
    <row r="41" spans="1:2" x14ac:dyDescent="0.25">
      <c r="A41" s="2" t="s">
        <v>13</v>
      </c>
      <c r="B41" t="s">
        <v>2</v>
      </c>
    </row>
    <row r="42" spans="1:2" x14ac:dyDescent="0.25">
      <c r="A42" s="2" t="s">
        <v>13</v>
      </c>
      <c r="B42" t="s">
        <v>2</v>
      </c>
    </row>
    <row r="43" spans="1:2" x14ac:dyDescent="0.25">
      <c r="A43" s="2" t="s">
        <v>13</v>
      </c>
      <c r="B43" t="s">
        <v>2</v>
      </c>
    </row>
    <row r="44" spans="1:2" x14ac:dyDescent="0.25">
      <c r="A44" s="2" t="s">
        <v>13</v>
      </c>
      <c r="B44" t="s">
        <v>3</v>
      </c>
    </row>
    <row r="45" spans="1:2" x14ac:dyDescent="0.25">
      <c r="A45" s="2" t="s">
        <v>13</v>
      </c>
      <c r="B45" t="s">
        <v>3</v>
      </c>
    </row>
    <row r="46" spans="1:2" x14ac:dyDescent="0.25">
      <c r="A46" s="2" t="s">
        <v>13</v>
      </c>
      <c r="B46" t="s">
        <v>2</v>
      </c>
    </row>
    <row r="47" spans="1:2" x14ac:dyDescent="0.25">
      <c r="A47" s="2" t="s">
        <v>13</v>
      </c>
      <c r="B47" t="s">
        <v>2</v>
      </c>
    </row>
    <row r="48" spans="1:2" x14ac:dyDescent="0.25">
      <c r="A48" s="2" t="s">
        <v>13</v>
      </c>
      <c r="B48" t="s">
        <v>2</v>
      </c>
    </row>
    <row r="49" spans="1:2" x14ac:dyDescent="0.25">
      <c r="A49" s="2" t="s">
        <v>13</v>
      </c>
      <c r="B49" t="s">
        <v>2</v>
      </c>
    </row>
    <row r="50" spans="1:2" x14ac:dyDescent="0.25">
      <c r="A50" s="2" t="s">
        <v>13</v>
      </c>
      <c r="B50" t="s">
        <v>3</v>
      </c>
    </row>
    <row r="51" spans="1:2" x14ac:dyDescent="0.25">
      <c r="A51" s="2" t="s">
        <v>13</v>
      </c>
      <c r="B51" t="s">
        <v>3</v>
      </c>
    </row>
    <row r="52" spans="1:2" x14ac:dyDescent="0.25">
      <c r="A52" s="2" t="s">
        <v>13</v>
      </c>
      <c r="B52" t="s">
        <v>2</v>
      </c>
    </row>
    <row r="53" spans="1:2" x14ac:dyDescent="0.25">
      <c r="A53" s="2" t="s">
        <v>13</v>
      </c>
      <c r="B53" t="s">
        <v>2</v>
      </c>
    </row>
    <row r="54" spans="1:2" x14ac:dyDescent="0.25">
      <c r="A54" s="2" t="s">
        <v>13</v>
      </c>
      <c r="B54" t="s">
        <v>2</v>
      </c>
    </row>
    <row r="55" spans="1:2" x14ac:dyDescent="0.25">
      <c r="A55" s="2" t="s">
        <v>13</v>
      </c>
      <c r="B55" t="s">
        <v>2</v>
      </c>
    </row>
    <row r="56" spans="1:2" x14ac:dyDescent="0.25">
      <c r="A56" s="2" t="s">
        <v>13</v>
      </c>
      <c r="B56" t="s">
        <v>2</v>
      </c>
    </row>
    <row r="57" spans="1:2" x14ac:dyDescent="0.25">
      <c r="A57" s="2" t="s">
        <v>13</v>
      </c>
      <c r="B57" t="s">
        <v>6</v>
      </c>
    </row>
    <row r="58" spans="1:2" x14ac:dyDescent="0.25">
      <c r="A58" s="2" t="s">
        <v>13</v>
      </c>
      <c r="B58" t="s">
        <v>2</v>
      </c>
    </row>
    <row r="59" spans="1:2" x14ac:dyDescent="0.25">
      <c r="A59" s="2" t="s">
        <v>13</v>
      </c>
      <c r="B59" t="s">
        <v>2</v>
      </c>
    </row>
    <row r="60" spans="1:2" x14ac:dyDescent="0.25">
      <c r="A60" s="2" t="s">
        <v>13</v>
      </c>
      <c r="B60" t="s">
        <v>2</v>
      </c>
    </row>
    <row r="61" spans="1:2" x14ac:dyDescent="0.25">
      <c r="A61" s="2" t="s">
        <v>13</v>
      </c>
      <c r="B61" t="s">
        <v>0</v>
      </c>
    </row>
    <row r="62" spans="1:2" x14ac:dyDescent="0.25">
      <c r="A62" s="2" t="s">
        <v>13</v>
      </c>
      <c r="B62" t="s">
        <v>0</v>
      </c>
    </row>
    <row r="63" spans="1:2" x14ac:dyDescent="0.25">
      <c r="A63" s="2" t="s">
        <v>12</v>
      </c>
      <c r="B63" t="s">
        <v>11</v>
      </c>
    </row>
    <row r="64" spans="1:2" x14ac:dyDescent="0.25">
      <c r="A64" s="2" t="s">
        <v>10</v>
      </c>
      <c r="B64" t="s">
        <v>8</v>
      </c>
    </row>
    <row r="65" spans="1:2" x14ac:dyDescent="0.25">
      <c r="A65" s="2" t="s">
        <v>9</v>
      </c>
      <c r="B65" t="s">
        <v>0</v>
      </c>
    </row>
    <row r="66" spans="1:2" x14ac:dyDescent="0.25">
      <c r="A66" s="2" t="s">
        <v>9</v>
      </c>
      <c r="B66" t="s">
        <v>3</v>
      </c>
    </row>
    <row r="67" spans="1:2" x14ac:dyDescent="0.25">
      <c r="A67" s="2" t="s">
        <v>9</v>
      </c>
      <c r="B67" t="s">
        <v>3</v>
      </c>
    </row>
    <row r="68" spans="1:2" x14ac:dyDescent="0.25">
      <c r="A68" s="2" t="s">
        <v>9</v>
      </c>
      <c r="B68" t="s">
        <v>2</v>
      </c>
    </row>
    <row r="69" spans="1:2" x14ac:dyDescent="0.25">
      <c r="A69" s="2" t="s">
        <v>9</v>
      </c>
      <c r="B69" t="s">
        <v>3</v>
      </c>
    </row>
    <row r="70" spans="1:2" x14ac:dyDescent="0.25">
      <c r="A70" s="2" t="s">
        <v>9</v>
      </c>
      <c r="B70" t="s">
        <v>3</v>
      </c>
    </row>
    <row r="71" spans="1:2" x14ac:dyDescent="0.25">
      <c r="A71" s="2" t="s">
        <v>9</v>
      </c>
      <c r="B71" t="s">
        <v>2</v>
      </c>
    </row>
    <row r="72" spans="1:2" x14ac:dyDescent="0.25">
      <c r="A72" s="2" t="s">
        <v>9</v>
      </c>
      <c r="B72" t="s">
        <v>2</v>
      </c>
    </row>
    <row r="73" spans="1:2" x14ac:dyDescent="0.25">
      <c r="A73" s="2" t="s">
        <v>5</v>
      </c>
      <c r="B73" t="s">
        <v>3</v>
      </c>
    </row>
    <row r="74" spans="1:2" x14ac:dyDescent="0.25">
      <c r="A74" s="2" t="s">
        <v>5</v>
      </c>
      <c r="B74" t="s">
        <v>3</v>
      </c>
    </row>
    <row r="75" spans="1:2" x14ac:dyDescent="0.25">
      <c r="A75" s="2" t="s">
        <v>5</v>
      </c>
      <c r="B75" t="s">
        <v>3</v>
      </c>
    </row>
    <row r="76" spans="1:2" x14ac:dyDescent="0.25">
      <c r="A76" s="2" t="s">
        <v>5</v>
      </c>
      <c r="B76" t="s">
        <v>8</v>
      </c>
    </row>
    <row r="77" spans="1:2" x14ac:dyDescent="0.25">
      <c r="A77" s="2" t="s">
        <v>5</v>
      </c>
      <c r="B77" t="s">
        <v>7</v>
      </c>
    </row>
    <row r="78" spans="1:2" x14ac:dyDescent="0.25">
      <c r="A78" s="2" t="s">
        <v>5</v>
      </c>
      <c r="B78" t="s">
        <v>0</v>
      </c>
    </row>
    <row r="79" spans="1:2" x14ac:dyDescent="0.25">
      <c r="A79" s="2" t="s">
        <v>5</v>
      </c>
      <c r="B79" t="s">
        <v>6</v>
      </c>
    </row>
    <row r="80" spans="1:2" x14ac:dyDescent="0.25">
      <c r="A80" s="2" t="s">
        <v>5</v>
      </c>
      <c r="B80" t="s">
        <v>4</v>
      </c>
    </row>
    <row r="81" spans="1:2" x14ac:dyDescent="0.25">
      <c r="A81" s="2" t="s">
        <v>1</v>
      </c>
      <c r="B81" t="s">
        <v>4</v>
      </c>
    </row>
    <row r="82" spans="1:2" x14ac:dyDescent="0.25">
      <c r="A82" s="2" t="s">
        <v>1</v>
      </c>
      <c r="B82" t="s">
        <v>4</v>
      </c>
    </row>
    <row r="83" spans="1:2" x14ac:dyDescent="0.25">
      <c r="A83" s="2" t="s">
        <v>1</v>
      </c>
      <c r="B83" t="s">
        <v>3</v>
      </c>
    </row>
    <row r="84" spans="1:2" x14ac:dyDescent="0.25">
      <c r="A84" s="2" t="s">
        <v>1</v>
      </c>
      <c r="B84" t="s">
        <v>4</v>
      </c>
    </row>
    <row r="85" spans="1:2" x14ac:dyDescent="0.25">
      <c r="A85" s="2" t="s">
        <v>1</v>
      </c>
      <c r="B85" t="s">
        <v>4</v>
      </c>
    </row>
    <row r="86" spans="1:2" x14ac:dyDescent="0.25">
      <c r="A86" s="2" t="s">
        <v>1</v>
      </c>
      <c r="B86" t="s">
        <v>2</v>
      </c>
    </row>
    <row r="87" spans="1:2" x14ac:dyDescent="0.25">
      <c r="A87" s="2" t="s">
        <v>1</v>
      </c>
      <c r="B87" t="s">
        <v>2</v>
      </c>
    </row>
    <row r="88" spans="1:2" x14ac:dyDescent="0.25">
      <c r="A88" s="2" t="s">
        <v>1</v>
      </c>
      <c r="B88" t="s">
        <v>4</v>
      </c>
    </row>
    <row r="89" spans="1:2" x14ac:dyDescent="0.25">
      <c r="A89" s="2" t="s">
        <v>1</v>
      </c>
      <c r="B89" t="s">
        <v>2</v>
      </c>
    </row>
    <row r="90" spans="1:2" x14ac:dyDescent="0.25">
      <c r="A90" s="2" t="s">
        <v>1</v>
      </c>
      <c r="B90" t="s">
        <v>4</v>
      </c>
    </row>
    <row r="91" spans="1:2" x14ac:dyDescent="0.25">
      <c r="A91" s="2" t="s">
        <v>1</v>
      </c>
      <c r="B91" t="s">
        <v>0</v>
      </c>
    </row>
    <row r="92" spans="1:2" x14ac:dyDescent="0.25">
      <c r="A92" s="2" t="s">
        <v>1</v>
      </c>
      <c r="B92" t="s">
        <v>0</v>
      </c>
    </row>
    <row r="93" spans="1:2" x14ac:dyDescent="0.25">
      <c r="A93" s="2" t="s">
        <v>1</v>
      </c>
      <c r="B93" t="s">
        <v>4</v>
      </c>
    </row>
    <row r="94" spans="1:2" x14ac:dyDescent="0.25">
      <c r="A94" s="2" t="s">
        <v>1</v>
      </c>
      <c r="B94" t="s">
        <v>4</v>
      </c>
    </row>
    <row r="95" spans="1:2" x14ac:dyDescent="0.25">
      <c r="A95" s="2" t="s">
        <v>1</v>
      </c>
      <c r="B95" t="s">
        <v>4</v>
      </c>
    </row>
    <row r="96" spans="1:2" x14ac:dyDescent="0.25">
      <c r="A96" s="2" t="s">
        <v>1</v>
      </c>
      <c r="B96" t="s">
        <v>4</v>
      </c>
    </row>
    <row r="97" spans="1:2" x14ac:dyDescent="0.25">
      <c r="A97" s="2" t="s">
        <v>1</v>
      </c>
      <c r="B97" t="s">
        <v>4</v>
      </c>
    </row>
  </sheetData>
  <mergeCells count="2">
    <mergeCell ref="S2:AA4"/>
    <mergeCell ref="A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Daniel Colardelle</cp:lastModifiedBy>
  <dcterms:created xsi:type="dcterms:W3CDTF">2023-06-19T08:02:00Z</dcterms:created>
  <dcterms:modified xsi:type="dcterms:W3CDTF">2023-06-19T10:27:08Z</dcterms:modified>
</cp:coreProperties>
</file>