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96d5842b14d14fa4/mpfe/"/>
    </mc:Choice>
  </mc:AlternateContent>
  <xr:revisionPtr revIDLastSave="0" documentId="8_{90F8DD8A-10C3-423B-B042-E6577CBDFC02}" xr6:coauthVersionLast="47" xr6:coauthVersionMax="47" xr10:uidLastSave="{00000000-0000-0000-0000-000000000000}"/>
  <bookViews>
    <workbookView xWindow="3285" yWindow="3285" windowWidth="21555" windowHeight="11295" activeTab="1" xr2:uid="{E4D0615F-70CE-4096-92C2-C5618A2FF83C}"/>
  </bookViews>
  <sheets>
    <sheet name="base de données" sheetId="1" r:id="rId1"/>
    <sheet name="Synthèse" sheetId="2" r:id="rId2"/>
  </sheets>
  <definedNames>
    <definedName name="_xlnm._FilterDatabase" localSheetId="0" hidden="1">'base de données'!$A$1:$G$1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4" i="2" l="1" a="1"/>
  <c r="A4" i="2" s="1"/>
  <c r="C4" i="2" s="1" a="1"/>
  <c r="C4" i="2" s="1"/>
  <c r="L55" i="1"/>
  <c r="H4" i="2" l="1" a="1"/>
  <c r="H4" i="2" s="1"/>
  <c r="M4" i="2" a="1"/>
  <c r="M4" i="2" s="1"/>
  <c r="G4" i="2" a="1"/>
  <c r="G4" i="2" s="1"/>
  <c r="F4" i="2" a="1"/>
  <c r="F4" i="2" s="1"/>
  <c r="I4" i="2" a="1"/>
  <c r="I4" i="2" s="1"/>
  <c r="L4" i="2" a="1"/>
  <c r="L4" i="2" s="1"/>
  <c r="E4" i="2" a="1"/>
  <c r="E4" i="2" s="1"/>
  <c r="K4" i="2" a="1"/>
  <c r="K4" i="2" s="1"/>
  <c r="D4" i="2" a="1"/>
  <c r="D4" i="2" s="1"/>
  <c r="J4" i="2" a="1"/>
  <c r="J4" i="2" s="1"/>
  <c r="B4" i="2" a="1"/>
  <c r="B4" i="2" s="1"/>
  <c r="A5" i="2" a="1"/>
  <c r="A5" i="2" s="1"/>
  <c r="B5" i="2" l="1" a="1"/>
  <c r="B5" i="2" s="1"/>
  <c r="H5" i="2" a="1"/>
  <c r="H5" i="2" s="1"/>
  <c r="C5" i="2" a="1"/>
  <c r="C5" i="2" s="1"/>
  <c r="I5" i="2" a="1"/>
  <c r="I5" i="2" s="1"/>
  <c r="J5" i="2" a="1"/>
  <c r="J5" i="2" s="1"/>
  <c r="D5" i="2" a="1"/>
  <c r="D5" i="2" s="1"/>
  <c r="K5" i="2" a="1"/>
  <c r="K5" i="2" s="1"/>
  <c r="E5" i="2" a="1"/>
  <c r="E5" i="2" s="1"/>
  <c r="L5" i="2" a="1"/>
  <c r="L5" i="2" s="1"/>
  <c r="F5" i="2" a="1"/>
  <c r="F5" i="2" s="1"/>
  <c r="G5" i="2" a="1"/>
  <c r="G5" i="2" s="1"/>
  <c r="M5" i="2" a="1"/>
  <c r="M5" i="2" s="1"/>
  <c r="A6" i="2" a="1"/>
  <c r="A6" i="2" s="1"/>
  <c r="H6" i="2" l="1" a="1"/>
  <c r="H6" i="2" s="1"/>
  <c r="C6" i="2" a="1"/>
  <c r="C6" i="2" s="1"/>
  <c r="I6" i="2" a="1"/>
  <c r="I6" i="2" s="1"/>
  <c r="J6" i="2" a="1"/>
  <c r="J6" i="2" s="1"/>
  <c r="D6" i="2" a="1"/>
  <c r="D6" i="2" s="1"/>
  <c r="E6" i="2" a="1"/>
  <c r="E6" i="2" s="1"/>
  <c r="K6" i="2" a="1"/>
  <c r="K6" i="2" s="1"/>
  <c r="G6" i="2" a="1"/>
  <c r="G6" i="2" s="1"/>
  <c r="F6" i="2" a="1"/>
  <c r="F6" i="2" s="1"/>
  <c r="M6" i="2" a="1"/>
  <c r="M6" i="2" s="1"/>
  <c r="L6" i="2" a="1"/>
  <c r="L6" i="2" s="1"/>
  <c r="B6" i="2" a="1"/>
  <c r="B6" i="2" s="1"/>
  <c r="A7" i="2" a="1"/>
  <c r="A7" i="2" s="1"/>
  <c r="H7" i="2" l="1" a="1"/>
  <c r="H7" i="2" s="1"/>
  <c r="C7" i="2" a="1"/>
  <c r="C7" i="2" s="1"/>
  <c r="I7" i="2" a="1"/>
  <c r="I7" i="2" s="1"/>
  <c r="D7" i="2" a="1"/>
  <c r="D7" i="2" s="1"/>
  <c r="J7" i="2" a="1"/>
  <c r="J7" i="2" s="1"/>
  <c r="E7" i="2" a="1"/>
  <c r="E7" i="2" s="1"/>
  <c r="L7" i="2" a="1"/>
  <c r="L7" i="2" s="1"/>
  <c r="K7" i="2" a="1"/>
  <c r="K7" i="2" s="1"/>
  <c r="F7" i="2" a="1"/>
  <c r="F7" i="2" s="1"/>
  <c r="G7" i="2" a="1"/>
  <c r="G7" i="2" s="1"/>
  <c r="M7" i="2" a="1"/>
  <c r="M7" i="2" s="1"/>
  <c r="B7" i="2" a="1"/>
  <c r="B7" i="2" s="1"/>
  <c r="A8" i="2" a="1"/>
  <c r="A8" i="2" s="1"/>
  <c r="H8" i="2" l="1" a="1"/>
  <c r="H8" i="2" s="1"/>
  <c r="C8" i="2" a="1"/>
  <c r="C8" i="2" s="1"/>
  <c r="I8" i="2" a="1"/>
  <c r="I8" i="2" s="1"/>
  <c r="F8" i="2" a="1"/>
  <c r="F8" i="2" s="1"/>
  <c r="D8" i="2" a="1"/>
  <c r="D8" i="2" s="1"/>
  <c r="K8" i="2" a="1"/>
  <c r="K8" i="2" s="1"/>
  <c r="J8" i="2" a="1"/>
  <c r="J8" i="2" s="1"/>
  <c r="E8" i="2" a="1"/>
  <c r="E8" i="2" s="1"/>
  <c r="M8" i="2" a="1"/>
  <c r="M8" i="2" s="1"/>
  <c r="G8" i="2" a="1"/>
  <c r="G8" i="2" s="1"/>
  <c r="B8" i="2" a="1"/>
  <c r="B8" i="2" s="1"/>
  <c r="L8" i="2" a="1"/>
  <c r="L8" i="2" s="1"/>
  <c r="A9" i="2" a="1"/>
  <c r="A9" i="2" s="1"/>
  <c r="H9" i="2" l="1" a="1"/>
  <c r="H9" i="2" s="1"/>
  <c r="C9" i="2" a="1"/>
  <c r="C9" i="2" s="1"/>
  <c r="I9" i="2" a="1"/>
  <c r="I9" i="2" s="1"/>
  <c r="J9" i="2" a="1"/>
  <c r="J9" i="2" s="1"/>
  <c r="F9" i="2" a="1"/>
  <c r="F9" i="2" s="1"/>
  <c r="D9" i="2" a="1"/>
  <c r="D9" i="2" s="1"/>
  <c r="E9" i="2" a="1"/>
  <c r="E9" i="2" s="1"/>
  <c r="L9" i="2" a="1"/>
  <c r="L9" i="2" s="1"/>
  <c r="K9" i="2" a="1"/>
  <c r="K9" i="2" s="1"/>
  <c r="M9" i="2" a="1"/>
  <c r="M9" i="2" s="1"/>
  <c r="G9" i="2" a="1"/>
  <c r="G9" i="2" s="1"/>
  <c r="B9" i="2" a="1"/>
  <c r="B9" i="2" s="1"/>
  <c r="A10" i="2" a="1"/>
  <c r="A10" i="2" s="1"/>
  <c r="H10" i="2" l="1" a="1"/>
  <c r="H10" i="2" s="1"/>
  <c r="C10" i="2" a="1"/>
  <c r="C10" i="2" s="1"/>
  <c r="F10" i="2" a="1"/>
  <c r="F10" i="2" s="1"/>
  <c r="I10" i="2" a="1"/>
  <c r="I10" i="2" s="1"/>
  <c r="J10" i="2" a="1"/>
  <c r="J10" i="2" s="1"/>
  <c r="K10" i="2" a="1"/>
  <c r="K10" i="2" s="1"/>
  <c r="D10" i="2" a="1"/>
  <c r="D10" i="2" s="1"/>
  <c r="E10" i="2" a="1"/>
  <c r="E10" i="2" s="1"/>
  <c r="M10" i="2" a="1"/>
  <c r="M10" i="2" s="1"/>
  <c r="G10" i="2" a="1"/>
  <c r="G10" i="2" s="1"/>
  <c r="L10" i="2" a="1"/>
  <c r="L10" i="2" s="1"/>
  <c r="B10" i="2" a="1"/>
  <c r="B10" i="2" s="1"/>
  <c r="A11" i="2" a="1"/>
  <c r="A11" i="2" s="1"/>
  <c r="C11" i="2" l="1" a="1"/>
  <c r="C11" i="2" s="1"/>
  <c r="D11" i="2" a="1"/>
  <c r="D11" i="2" s="1"/>
  <c r="J11" i="2" a="1"/>
  <c r="J11" i="2" s="1"/>
  <c r="E11" i="2" a="1"/>
  <c r="E11" i="2" s="1"/>
  <c r="L11" i="2" a="1"/>
  <c r="L11" i="2" s="1"/>
  <c r="M11" i="2" a="1"/>
  <c r="M11" i="2" s="1"/>
  <c r="G11" i="2" a="1"/>
  <c r="G11" i="2" s="1"/>
  <c r="H11" i="2" a="1"/>
  <c r="H11" i="2" s="1"/>
  <c r="I11" i="2" a="1"/>
  <c r="I11" i="2" s="1"/>
  <c r="B11" i="2" a="1"/>
  <c r="B11" i="2" s="1"/>
  <c r="K11" i="2" a="1"/>
  <c r="K11" i="2" s="1"/>
  <c r="F11" i="2" a="1"/>
  <c r="F11" i="2" s="1"/>
  <c r="A12" i="2" a="1"/>
  <c r="A12" i="2" s="1"/>
  <c r="A13" i="2" l="1" a="1"/>
  <c r="A13" i="2" s="1"/>
  <c r="B12" i="2" a="1"/>
  <c r="B12" i="2" s="1"/>
  <c r="H12" i="2" a="1"/>
  <c r="H12" i="2" s="1"/>
  <c r="C12" i="2" a="1"/>
  <c r="C12" i="2" s="1"/>
  <c r="I12" i="2" a="1"/>
  <c r="I12" i="2" s="1"/>
  <c r="D12" i="2" a="1"/>
  <c r="D12" i="2" s="1"/>
  <c r="J12" i="2" a="1"/>
  <c r="J12" i="2" s="1"/>
  <c r="K12" i="2" a="1"/>
  <c r="K12" i="2" s="1"/>
  <c r="E12" i="2" a="1"/>
  <c r="E12" i="2" s="1"/>
  <c r="L12" i="2" a="1"/>
  <c r="L12" i="2" s="1"/>
  <c r="F12" i="2" a="1"/>
  <c r="F12" i="2" s="1"/>
  <c r="M12" i="2" a="1"/>
  <c r="M12" i="2" s="1"/>
  <c r="G12" i="2" a="1"/>
  <c r="G12" i="2" s="1"/>
  <c r="A14" i="2" l="1" a="1"/>
  <c r="A14" i="2" s="1"/>
  <c r="B13" i="2" a="1"/>
  <c r="B13" i="2" s="1"/>
  <c r="H13" i="2" a="1"/>
  <c r="H13" i="2" s="1"/>
  <c r="C13" i="2" a="1"/>
  <c r="C13" i="2" s="1"/>
  <c r="I13" i="2" a="1"/>
  <c r="I13" i="2" s="1"/>
  <c r="D13" i="2" a="1"/>
  <c r="D13" i="2" s="1"/>
  <c r="J13" i="2" a="1"/>
  <c r="J13" i="2" s="1"/>
  <c r="E13" i="2" a="1"/>
  <c r="E13" i="2" s="1"/>
  <c r="K13" i="2" a="1"/>
  <c r="K13" i="2" s="1"/>
  <c r="F13" i="2" a="1"/>
  <c r="F13" i="2" s="1"/>
  <c r="L13" i="2" a="1"/>
  <c r="L13" i="2" s="1"/>
  <c r="M13" i="2" a="1"/>
  <c r="M13" i="2" s="1"/>
  <c r="G13" i="2" a="1"/>
  <c r="G13" i="2" s="1"/>
  <c r="A15" i="2" l="1" a="1"/>
  <c r="A15" i="2" s="1"/>
  <c r="B14" i="2" a="1"/>
  <c r="B14" i="2" s="1"/>
  <c r="H14" i="2" a="1"/>
  <c r="H14" i="2" s="1"/>
  <c r="I14" i="2" a="1"/>
  <c r="I14" i="2" s="1"/>
  <c r="C14" i="2" a="1"/>
  <c r="C14" i="2" s="1"/>
  <c r="J14" i="2" a="1"/>
  <c r="J14" i="2" s="1"/>
  <c r="D14" i="2" a="1"/>
  <c r="D14" i="2" s="1"/>
  <c r="E14" i="2" a="1"/>
  <c r="E14" i="2" s="1"/>
  <c r="K14" i="2" a="1"/>
  <c r="K14" i="2" s="1"/>
  <c r="L14" i="2" a="1"/>
  <c r="L14" i="2" s="1"/>
  <c r="F14" i="2" a="1"/>
  <c r="F14" i="2" s="1"/>
  <c r="M14" i="2" a="1"/>
  <c r="M14" i="2" s="1"/>
  <c r="G14" i="2" a="1"/>
  <c r="G14" i="2" s="1"/>
  <c r="A16" i="2" l="1" a="1"/>
  <c r="A16" i="2" s="1"/>
  <c r="B15" i="2" a="1"/>
  <c r="B15" i="2" s="1"/>
  <c r="H15" i="2" a="1"/>
  <c r="H15" i="2" s="1"/>
  <c r="I15" i="2" a="1"/>
  <c r="I15" i="2" s="1"/>
  <c r="C15" i="2" a="1"/>
  <c r="C15" i="2" s="1"/>
  <c r="D15" i="2" a="1"/>
  <c r="D15" i="2" s="1"/>
  <c r="J15" i="2" a="1"/>
  <c r="J15" i="2" s="1"/>
  <c r="E15" i="2" a="1"/>
  <c r="E15" i="2" s="1"/>
  <c r="K15" i="2" a="1"/>
  <c r="K15" i="2" s="1"/>
  <c r="L15" i="2" a="1"/>
  <c r="L15" i="2" s="1"/>
  <c r="F15" i="2" a="1"/>
  <c r="F15" i="2" s="1"/>
  <c r="M15" i="2" a="1"/>
  <c r="M15" i="2" s="1"/>
  <c r="G15" i="2" a="1"/>
  <c r="G15" i="2" s="1"/>
  <c r="A17" i="2" l="1" a="1"/>
  <c r="A17" i="2" s="1"/>
  <c r="B16" i="2" a="1"/>
  <c r="B16" i="2" s="1"/>
  <c r="H16" i="2" a="1"/>
  <c r="H16" i="2" s="1"/>
  <c r="I16" i="2" a="1"/>
  <c r="I16" i="2" s="1"/>
  <c r="C16" i="2" a="1"/>
  <c r="C16" i="2" s="1"/>
  <c r="D16" i="2" a="1"/>
  <c r="D16" i="2" s="1"/>
  <c r="J16" i="2" a="1"/>
  <c r="J16" i="2" s="1"/>
  <c r="E16" i="2" a="1"/>
  <c r="E16" i="2" s="1"/>
  <c r="K16" i="2" a="1"/>
  <c r="K16" i="2" s="1"/>
  <c r="L16" i="2" a="1"/>
  <c r="L16" i="2" s="1"/>
  <c r="F16" i="2" a="1"/>
  <c r="F16" i="2" s="1"/>
  <c r="M16" i="2" a="1"/>
  <c r="M16" i="2" s="1"/>
  <c r="G16" i="2" a="1"/>
  <c r="G16" i="2" s="1"/>
  <c r="A18" i="2" l="1" a="1"/>
  <c r="A18" i="2" s="1"/>
  <c r="B17" i="2" a="1"/>
  <c r="B17" i="2" s="1"/>
  <c r="H17" i="2" a="1"/>
  <c r="H17" i="2" s="1"/>
  <c r="I17" i="2" a="1"/>
  <c r="I17" i="2" s="1"/>
  <c r="C17" i="2" a="1"/>
  <c r="C17" i="2" s="1"/>
  <c r="D17" i="2" a="1"/>
  <c r="D17" i="2" s="1"/>
  <c r="J17" i="2" a="1"/>
  <c r="J17" i="2" s="1"/>
  <c r="E17" i="2" a="1"/>
  <c r="E17" i="2" s="1"/>
  <c r="K17" i="2" a="1"/>
  <c r="K17" i="2" s="1"/>
  <c r="L17" i="2" a="1"/>
  <c r="L17" i="2" s="1"/>
  <c r="F17" i="2" a="1"/>
  <c r="F17" i="2" s="1"/>
  <c r="M17" i="2" a="1"/>
  <c r="M17" i="2" s="1"/>
  <c r="G17" i="2" a="1"/>
  <c r="G17" i="2" s="1"/>
  <c r="A19" i="2" l="1" a="1"/>
  <c r="A19" i="2" s="1"/>
  <c r="B18" i="2" a="1"/>
  <c r="B18" i="2" s="1"/>
  <c r="H18" i="2" a="1"/>
  <c r="H18" i="2" s="1"/>
  <c r="I18" i="2" a="1"/>
  <c r="I18" i="2" s="1"/>
  <c r="C18" i="2" a="1"/>
  <c r="C18" i="2" s="1"/>
  <c r="D18" i="2" a="1"/>
  <c r="D18" i="2" s="1"/>
  <c r="J18" i="2" a="1"/>
  <c r="J18" i="2" s="1"/>
  <c r="E18" i="2" a="1"/>
  <c r="E18" i="2" s="1"/>
  <c r="K18" i="2" a="1"/>
  <c r="K18" i="2" s="1"/>
  <c r="L18" i="2" a="1"/>
  <c r="L18" i="2" s="1"/>
  <c r="F18" i="2" a="1"/>
  <c r="F18" i="2" s="1"/>
  <c r="G18" i="2" a="1"/>
  <c r="G18" i="2" s="1"/>
  <c r="M18" i="2" a="1"/>
  <c r="M18" i="2" s="1"/>
  <c r="A20" i="2" l="1" a="1"/>
  <c r="A20" i="2" s="1"/>
  <c r="B19" i="2" a="1"/>
  <c r="B19" i="2" s="1"/>
  <c r="H19" i="2" a="1"/>
  <c r="H19" i="2" s="1"/>
  <c r="I19" i="2" a="1"/>
  <c r="I19" i="2" s="1"/>
  <c r="C19" i="2" a="1"/>
  <c r="C19" i="2" s="1"/>
  <c r="D19" i="2" a="1"/>
  <c r="D19" i="2" s="1"/>
  <c r="J19" i="2" a="1"/>
  <c r="J19" i="2" s="1"/>
  <c r="E19" i="2" a="1"/>
  <c r="E19" i="2" s="1"/>
  <c r="K19" i="2" a="1"/>
  <c r="K19" i="2" s="1"/>
  <c r="L19" i="2" a="1"/>
  <c r="L19" i="2" s="1"/>
  <c r="F19" i="2" a="1"/>
  <c r="F19" i="2" s="1"/>
  <c r="G19" i="2" a="1"/>
  <c r="G19" i="2" s="1"/>
  <c r="M19" i="2" a="1"/>
  <c r="M19" i="2" s="1"/>
  <c r="A21" i="2" l="1" a="1"/>
  <c r="A21" i="2" s="1"/>
  <c r="B20" i="2" a="1"/>
  <c r="B20" i="2" s="1"/>
  <c r="H20" i="2" a="1"/>
  <c r="H20" i="2" s="1"/>
  <c r="I20" i="2" a="1"/>
  <c r="I20" i="2" s="1"/>
  <c r="C20" i="2" a="1"/>
  <c r="C20" i="2" s="1"/>
  <c r="D20" i="2" a="1"/>
  <c r="D20" i="2" s="1"/>
  <c r="J20" i="2" a="1"/>
  <c r="J20" i="2" s="1"/>
  <c r="E20" i="2" a="1"/>
  <c r="E20" i="2" s="1"/>
  <c r="K20" i="2" a="1"/>
  <c r="K20" i="2" s="1"/>
  <c r="L20" i="2" a="1"/>
  <c r="L20" i="2" s="1"/>
  <c r="F20" i="2" a="1"/>
  <c r="F20" i="2" s="1"/>
  <c r="G20" i="2" a="1"/>
  <c r="G20" i="2" s="1"/>
  <c r="M20" i="2" a="1"/>
  <c r="M20" i="2" s="1"/>
  <c r="A22" i="2" l="1" a="1"/>
  <c r="A22" i="2" s="1"/>
  <c r="B21" i="2" a="1"/>
  <c r="B21" i="2" s="1"/>
  <c r="H21" i="2" a="1"/>
  <c r="H21" i="2" s="1"/>
  <c r="I21" i="2" a="1"/>
  <c r="I21" i="2" s="1"/>
  <c r="C21" i="2" a="1"/>
  <c r="C21" i="2" s="1"/>
  <c r="D21" i="2" a="1"/>
  <c r="D21" i="2" s="1"/>
  <c r="J21" i="2" a="1"/>
  <c r="J21" i="2" s="1"/>
  <c r="E21" i="2" a="1"/>
  <c r="E21" i="2" s="1"/>
  <c r="K21" i="2" a="1"/>
  <c r="K21" i="2" s="1"/>
  <c r="L21" i="2" a="1"/>
  <c r="L21" i="2" s="1"/>
  <c r="F21" i="2" a="1"/>
  <c r="F21" i="2" s="1"/>
  <c r="G21" i="2" a="1"/>
  <c r="G21" i="2" s="1"/>
  <c r="M21" i="2" a="1"/>
  <c r="M21" i="2" s="1"/>
  <c r="A23" i="2" l="1" a="1"/>
  <c r="A23" i="2" s="1"/>
  <c r="I22" i="2" a="1"/>
  <c r="I22" i="2" s="1"/>
  <c r="C22" i="2" a="1"/>
  <c r="C22" i="2" s="1"/>
  <c r="D22" i="2" a="1"/>
  <c r="D22" i="2" s="1"/>
  <c r="J22" i="2" a="1"/>
  <c r="J22" i="2" s="1"/>
  <c r="E22" i="2" a="1"/>
  <c r="E22" i="2" s="1"/>
  <c r="K22" i="2" a="1"/>
  <c r="K22" i="2" s="1"/>
  <c r="L22" i="2" a="1"/>
  <c r="L22" i="2" s="1"/>
  <c r="F22" i="2" a="1"/>
  <c r="F22" i="2" s="1"/>
  <c r="M22" i="2" a="1"/>
  <c r="M22" i="2" s="1"/>
  <c r="G22" i="2" a="1"/>
  <c r="G22" i="2" s="1"/>
  <c r="B22" i="2" a="1"/>
  <c r="B22" i="2" s="1"/>
  <c r="H22" i="2" a="1"/>
  <c r="H22" i="2" s="1"/>
  <c r="A24" i="2" l="1" a="1"/>
  <c r="A24" i="2" s="1"/>
  <c r="I23" i="2" a="1"/>
  <c r="I23" i="2" s="1"/>
  <c r="C23" i="2" a="1"/>
  <c r="C23" i="2" s="1"/>
  <c r="D23" i="2" a="1"/>
  <c r="D23" i="2" s="1"/>
  <c r="J23" i="2" a="1"/>
  <c r="J23" i="2" s="1"/>
  <c r="E23" i="2" a="1"/>
  <c r="E23" i="2" s="1"/>
  <c r="K23" i="2" a="1"/>
  <c r="K23" i="2" s="1"/>
  <c r="L23" i="2" a="1"/>
  <c r="L23" i="2" s="1"/>
  <c r="F23" i="2" a="1"/>
  <c r="F23" i="2" s="1"/>
  <c r="M23" i="2" a="1"/>
  <c r="M23" i="2" s="1"/>
  <c r="G23" i="2" a="1"/>
  <c r="G23" i="2" s="1"/>
  <c r="B23" i="2" a="1"/>
  <c r="B23" i="2" s="1"/>
  <c r="H23" i="2" a="1"/>
  <c r="H23" i="2" s="1"/>
  <c r="A25" i="2" l="1" a="1"/>
  <c r="A25" i="2" s="1"/>
  <c r="I24" i="2" a="1"/>
  <c r="I24" i="2" s="1"/>
  <c r="C24" i="2" a="1"/>
  <c r="C24" i="2" s="1"/>
  <c r="D24" i="2" a="1"/>
  <c r="D24" i="2" s="1"/>
  <c r="J24" i="2" a="1"/>
  <c r="J24" i="2" s="1"/>
  <c r="E24" i="2" a="1"/>
  <c r="E24" i="2" s="1"/>
  <c r="K24" i="2" a="1"/>
  <c r="K24" i="2" s="1"/>
  <c r="L24" i="2" a="1"/>
  <c r="L24" i="2" s="1"/>
  <c r="F24" i="2" a="1"/>
  <c r="F24" i="2" s="1"/>
  <c r="M24" i="2" a="1"/>
  <c r="M24" i="2" s="1"/>
  <c r="G24" i="2" a="1"/>
  <c r="G24" i="2" s="1"/>
  <c r="B24" i="2" a="1"/>
  <c r="B24" i="2" s="1"/>
  <c r="H24" i="2" a="1"/>
  <c r="H24" i="2" s="1"/>
  <c r="A26" i="2" l="1" a="1"/>
  <c r="A26" i="2" s="1"/>
  <c r="I25" i="2" a="1"/>
  <c r="I25" i="2" s="1"/>
  <c r="C25" i="2" a="1"/>
  <c r="C25" i="2" s="1"/>
  <c r="D25" i="2" a="1"/>
  <c r="D25" i="2" s="1"/>
  <c r="J25" i="2" a="1"/>
  <c r="J25" i="2" s="1"/>
  <c r="E25" i="2" a="1"/>
  <c r="E25" i="2" s="1"/>
  <c r="K25" i="2" a="1"/>
  <c r="K25" i="2" s="1"/>
  <c r="L25" i="2" a="1"/>
  <c r="L25" i="2" s="1"/>
  <c r="F25" i="2" a="1"/>
  <c r="F25" i="2" s="1"/>
  <c r="G25" i="2" a="1"/>
  <c r="G25" i="2" s="1"/>
  <c r="M25" i="2" a="1"/>
  <c r="M25" i="2" s="1"/>
  <c r="B25" i="2" a="1"/>
  <c r="B25" i="2" s="1"/>
  <c r="H25" i="2" a="1"/>
  <c r="H25" i="2" s="1"/>
  <c r="A27" i="2" l="1" a="1"/>
  <c r="A27" i="2" s="1"/>
  <c r="I26" i="2" a="1"/>
  <c r="I26" i="2" s="1"/>
  <c r="C26" i="2" a="1"/>
  <c r="C26" i="2" s="1"/>
  <c r="D26" i="2" a="1"/>
  <c r="D26" i="2" s="1"/>
  <c r="J26" i="2" a="1"/>
  <c r="J26" i="2" s="1"/>
  <c r="E26" i="2" a="1"/>
  <c r="E26" i="2" s="1"/>
  <c r="K26" i="2" a="1"/>
  <c r="K26" i="2" s="1"/>
  <c r="L26" i="2" a="1"/>
  <c r="L26" i="2" s="1"/>
  <c r="F26" i="2" a="1"/>
  <c r="F26" i="2" s="1"/>
  <c r="G26" i="2" a="1"/>
  <c r="G26" i="2" s="1"/>
  <c r="M26" i="2" a="1"/>
  <c r="M26" i="2" s="1"/>
  <c r="B26" i="2" a="1"/>
  <c r="B26" i="2" s="1"/>
  <c r="H26" i="2" a="1"/>
  <c r="H26" i="2" s="1"/>
  <c r="A28" i="2" l="1" a="1"/>
  <c r="A28" i="2" s="1"/>
  <c r="I27" i="2" a="1"/>
  <c r="I27" i="2" s="1"/>
  <c r="C27" i="2" a="1"/>
  <c r="C27" i="2" s="1"/>
  <c r="D27" i="2" a="1"/>
  <c r="D27" i="2" s="1"/>
  <c r="J27" i="2" a="1"/>
  <c r="J27" i="2" s="1"/>
  <c r="E27" i="2" a="1"/>
  <c r="E27" i="2" s="1"/>
  <c r="K27" i="2" a="1"/>
  <c r="K27" i="2" s="1"/>
  <c r="L27" i="2" a="1"/>
  <c r="L27" i="2" s="1"/>
  <c r="F27" i="2" a="1"/>
  <c r="F27" i="2" s="1"/>
  <c r="G27" i="2" a="1"/>
  <c r="G27" i="2" s="1"/>
  <c r="M27" i="2" a="1"/>
  <c r="M27" i="2" s="1"/>
  <c r="B27" i="2" a="1"/>
  <c r="B27" i="2" s="1"/>
  <c r="H27" i="2" a="1"/>
  <c r="H27" i="2" s="1"/>
  <c r="A29" i="2" l="1" a="1"/>
  <c r="A29" i="2" s="1"/>
  <c r="I28" i="2" a="1"/>
  <c r="I28" i="2" s="1"/>
  <c r="C28" i="2" a="1"/>
  <c r="C28" i="2" s="1"/>
  <c r="D28" i="2" a="1"/>
  <c r="D28" i="2" s="1"/>
  <c r="J28" i="2" a="1"/>
  <c r="J28" i="2" s="1"/>
  <c r="E28" i="2" a="1"/>
  <c r="E28" i="2" s="1"/>
  <c r="K28" i="2" a="1"/>
  <c r="K28" i="2" s="1"/>
  <c r="L28" i="2" a="1"/>
  <c r="L28" i="2" s="1"/>
  <c r="F28" i="2" a="1"/>
  <c r="F28" i="2" s="1"/>
  <c r="M28" i="2" a="1"/>
  <c r="M28" i="2" s="1"/>
  <c r="G28" i="2" a="1"/>
  <c r="G28" i="2" s="1"/>
  <c r="B28" i="2" a="1"/>
  <c r="B28" i="2" s="1"/>
  <c r="H28" i="2" a="1"/>
  <c r="H28" i="2" s="1"/>
  <c r="A30" i="2" l="1" a="1"/>
  <c r="A30" i="2" s="1"/>
  <c r="I29" i="2" a="1"/>
  <c r="I29" i="2" s="1"/>
  <c r="C29" i="2" a="1"/>
  <c r="C29" i="2" s="1"/>
  <c r="D29" i="2" a="1"/>
  <c r="D29" i="2" s="1"/>
  <c r="J29" i="2" a="1"/>
  <c r="J29" i="2" s="1"/>
  <c r="E29" i="2" a="1"/>
  <c r="E29" i="2" s="1"/>
  <c r="K29" i="2" a="1"/>
  <c r="K29" i="2" s="1"/>
  <c r="L29" i="2" a="1"/>
  <c r="L29" i="2" s="1"/>
  <c r="F29" i="2" a="1"/>
  <c r="F29" i="2" s="1"/>
  <c r="M29" i="2" a="1"/>
  <c r="M29" i="2" s="1"/>
  <c r="G29" i="2" a="1"/>
  <c r="G29" i="2" s="1"/>
  <c r="B29" i="2" a="1"/>
  <c r="B29" i="2" s="1"/>
  <c r="H29" i="2" a="1"/>
  <c r="H29" i="2" s="1"/>
  <c r="A31" i="2" l="1" a="1"/>
  <c r="A31" i="2" s="1"/>
  <c r="I30" i="2" a="1"/>
  <c r="I30" i="2" s="1"/>
  <c r="C30" i="2" a="1"/>
  <c r="C30" i="2" s="1"/>
  <c r="D30" i="2" a="1"/>
  <c r="D30" i="2" s="1"/>
  <c r="J30" i="2" a="1"/>
  <c r="J30" i="2" s="1"/>
  <c r="E30" i="2" a="1"/>
  <c r="E30" i="2" s="1"/>
  <c r="K30" i="2" a="1"/>
  <c r="K30" i="2" s="1"/>
  <c r="L30" i="2" a="1"/>
  <c r="L30" i="2" s="1"/>
  <c r="F30" i="2" a="1"/>
  <c r="F30" i="2" s="1"/>
  <c r="M30" i="2" a="1"/>
  <c r="M30" i="2" s="1"/>
  <c r="G30" i="2" a="1"/>
  <c r="G30" i="2" s="1"/>
  <c r="B30" i="2" a="1"/>
  <c r="B30" i="2" s="1"/>
  <c r="H30" i="2" a="1"/>
  <c r="H30" i="2" s="1"/>
  <c r="A32" i="2" l="1" a="1"/>
  <c r="A32" i="2" s="1"/>
  <c r="I31" i="2" a="1"/>
  <c r="I31" i="2" s="1"/>
  <c r="C31" i="2" a="1"/>
  <c r="C31" i="2" s="1"/>
  <c r="D31" i="2" a="1"/>
  <c r="D31" i="2" s="1"/>
  <c r="L31" i="2" a="1"/>
  <c r="L31" i="2" s="1"/>
  <c r="F31" i="2" a="1"/>
  <c r="F31" i="2" s="1"/>
  <c r="G31" i="2" a="1"/>
  <c r="G31" i="2" s="1"/>
  <c r="M31" i="2" a="1"/>
  <c r="M31" i="2" s="1"/>
  <c r="J31" i="2" a="1"/>
  <c r="J31" i="2" s="1"/>
  <c r="K31" i="2" a="1"/>
  <c r="K31" i="2" s="1"/>
  <c r="B31" i="2" a="1"/>
  <c r="B31" i="2" s="1"/>
  <c r="E31" i="2" a="1"/>
  <c r="E31" i="2" s="1"/>
  <c r="H31" i="2" a="1"/>
  <c r="H31" i="2" s="1"/>
  <c r="A33" i="2" l="1" a="1"/>
  <c r="A33" i="2" s="1"/>
  <c r="G32" i="2" a="1"/>
  <c r="G32" i="2" s="1"/>
  <c r="M32" i="2" a="1"/>
  <c r="M32" i="2" s="1"/>
  <c r="K32" i="2" a="1"/>
  <c r="K32" i="2" s="1"/>
  <c r="L32" i="2" a="1"/>
  <c r="L32" i="2" s="1"/>
  <c r="B32" i="2" a="1"/>
  <c r="B32" i="2" s="1"/>
  <c r="C32" i="2" a="1"/>
  <c r="C32" i="2" s="1"/>
  <c r="D32" i="2" a="1"/>
  <c r="D32" i="2" s="1"/>
  <c r="E32" i="2" a="1"/>
  <c r="E32" i="2" s="1"/>
  <c r="F32" i="2" a="1"/>
  <c r="F32" i="2" s="1"/>
  <c r="J32" i="2" a="1"/>
  <c r="J32" i="2" s="1"/>
  <c r="H32" i="2" a="1"/>
  <c r="H32" i="2" s="1"/>
  <c r="I32" i="2" a="1"/>
  <c r="I32" i="2" s="1"/>
  <c r="A34" i="2" l="1" a="1"/>
  <c r="A34" i="2" s="1"/>
  <c r="G33" i="2" a="1"/>
  <c r="G33" i="2" s="1"/>
  <c r="M33" i="2" a="1"/>
  <c r="M33" i="2" s="1"/>
  <c r="K33" i="2" a="1"/>
  <c r="K33" i="2" s="1"/>
  <c r="L33" i="2" a="1"/>
  <c r="L33" i="2" s="1"/>
  <c r="B33" i="2" a="1"/>
  <c r="B33" i="2" s="1"/>
  <c r="C33" i="2" a="1"/>
  <c r="C33" i="2" s="1"/>
  <c r="D33" i="2" a="1"/>
  <c r="D33" i="2" s="1"/>
  <c r="E33" i="2" a="1"/>
  <c r="E33" i="2" s="1"/>
  <c r="F33" i="2" a="1"/>
  <c r="F33" i="2" s="1"/>
  <c r="H33" i="2" a="1"/>
  <c r="H33" i="2" s="1"/>
  <c r="I33" i="2" a="1"/>
  <c r="I33" i="2" s="1"/>
  <c r="J33" i="2" a="1"/>
  <c r="J33" i="2" s="1"/>
  <c r="A35" i="2" l="1" a="1"/>
  <c r="A35" i="2" s="1"/>
  <c r="M34" i="2" a="1"/>
  <c r="M34" i="2" s="1"/>
  <c r="G34" i="2" a="1"/>
  <c r="G34" i="2" s="1"/>
  <c r="K34" i="2" a="1"/>
  <c r="K34" i="2" s="1"/>
  <c r="L34" i="2" a="1"/>
  <c r="L34" i="2" s="1"/>
  <c r="B34" i="2" a="1"/>
  <c r="B34" i="2" s="1"/>
  <c r="C34" i="2" a="1"/>
  <c r="C34" i="2" s="1"/>
  <c r="D34" i="2" a="1"/>
  <c r="D34" i="2" s="1"/>
  <c r="E34" i="2" a="1"/>
  <c r="E34" i="2" s="1"/>
  <c r="F34" i="2" a="1"/>
  <c r="F34" i="2" s="1"/>
  <c r="H34" i="2" a="1"/>
  <c r="H34" i="2" s="1"/>
  <c r="J34" i="2" a="1"/>
  <c r="J34" i="2" s="1"/>
  <c r="I34" i="2" a="1"/>
  <c r="I34" i="2" s="1"/>
  <c r="A36" i="2" l="1" a="1"/>
  <c r="A36" i="2" s="1"/>
  <c r="M35" i="2" a="1"/>
  <c r="M35" i="2" s="1"/>
  <c r="G35" i="2" a="1"/>
  <c r="G35" i="2" s="1"/>
  <c r="K35" i="2" a="1"/>
  <c r="K35" i="2" s="1"/>
  <c r="L35" i="2" a="1"/>
  <c r="L35" i="2" s="1"/>
  <c r="B35" i="2" a="1"/>
  <c r="B35" i="2" s="1"/>
  <c r="C35" i="2" a="1"/>
  <c r="C35" i="2" s="1"/>
  <c r="D35" i="2" a="1"/>
  <c r="D35" i="2" s="1"/>
  <c r="E35" i="2" a="1"/>
  <c r="E35" i="2" s="1"/>
  <c r="F35" i="2" a="1"/>
  <c r="F35" i="2" s="1"/>
  <c r="J35" i="2" a="1"/>
  <c r="J35" i="2" s="1"/>
  <c r="H35" i="2" a="1"/>
  <c r="H35" i="2" s="1"/>
  <c r="I35" i="2" a="1"/>
  <c r="I35" i="2" s="1"/>
  <c r="A37" i="2" l="1" a="1"/>
  <c r="A37" i="2" s="1"/>
  <c r="J36" i="2" a="1"/>
  <c r="J36" i="2" s="1"/>
  <c r="K36" i="2" a="1"/>
  <c r="K36" i="2" s="1"/>
  <c r="L36" i="2" a="1"/>
  <c r="L36" i="2" s="1"/>
  <c r="M36" i="2" a="1"/>
  <c r="M36" i="2" s="1"/>
  <c r="B36" i="2" a="1"/>
  <c r="B36" i="2" s="1"/>
  <c r="C36" i="2" a="1"/>
  <c r="C36" i="2" s="1"/>
  <c r="D36" i="2" a="1"/>
  <c r="D36" i="2" s="1"/>
  <c r="E36" i="2" a="1"/>
  <c r="E36" i="2" s="1"/>
  <c r="F36" i="2" a="1"/>
  <c r="F36" i="2" s="1"/>
  <c r="G36" i="2" a="1"/>
  <c r="G36" i="2" s="1"/>
  <c r="H36" i="2" a="1"/>
  <c r="H36" i="2" s="1"/>
  <c r="I36" i="2" a="1"/>
  <c r="I36" i="2" s="1"/>
  <c r="A38" i="2" l="1" a="1"/>
  <c r="A38" i="2" s="1"/>
  <c r="H37" i="2" a="1"/>
  <c r="H37" i="2" s="1"/>
  <c r="I37" i="2" a="1"/>
  <c r="I37" i="2" s="1"/>
  <c r="J37" i="2" a="1"/>
  <c r="J37" i="2" s="1"/>
  <c r="K37" i="2" a="1"/>
  <c r="K37" i="2" s="1"/>
  <c r="L37" i="2" a="1"/>
  <c r="L37" i="2" s="1"/>
  <c r="B37" i="2" a="1"/>
  <c r="B37" i="2" s="1"/>
  <c r="M37" i="2" a="1"/>
  <c r="M37" i="2" s="1"/>
  <c r="C37" i="2" a="1"/>
  <c r="C37" i="2" s="1"/>
  <c r="D37" i="2" a="1"/>
  <c r="D37" i="2" s="1"/>
  <c r="E37" i="2" a="1"/>
  <c r="E37" i="2" s="1"/>
  <c r="F37" i="2" a="1"/>
  <c r="F37" i="2" s="1"/>
  <c r="G37" i="2" a="1"/>
  <c r="G37" i="2" s="1"/>
  <c r="A39" i="2" l="1" a="1"/>
  <c r="A39" i="2" s="1"/>
  <c r="H38" i="2" a="1"/>
  <c r="H38" i="2" s="1"/>
  <c r="I38" i="2" a="1"/>
  <c r="I38" i="2" s="1"/>
  <c r="L38" i="2" a="1"/>
  <c r="L38" i="2" s="1"/>
  <c r="J38" i="2" a="1"/>
  <c r="J38" i="2" s="1"/>
  <c r="K38" i="2" a="1"/>
  <c r="K38" i="2" s="1"/>
  <c r="B38" i="2" a="1"/>
  <c r="B38" i="2" s="1"/>
  <c r="M38" i="2" a="1"/>
  <c r="M38" i="2" s="1"/>
  <c r="G38" i="2" a="1"/>
  <c r="G38" i="2" s="1"/>
  <c r="C38" i="2" a="1"/>
  <c r="C38" i="2" s="1"/>
  <c r="D38" i="2" a="1"/>
  <c r="D38" i="2" s="1"/>
  <c r="E38" i="2" a="1"/>
  <c r="E38" i="2" s="1"/>
  <c r="F38" i="2" a="1"/>
  <c r="F38" i="2" s="1"/>
  <c r="A40" i="2" l="1" a="1"/>
  <c r="A40" i="2" s="1"/>
  <c r="F39" i="2" a="1"/>
  <c r="F39" i="2" s="1"/>
  <c r="G39" i="2" a="1"/>
  <c r="G39" i="2" s="1"/>
  <c r="H39" i="2" a="1"/>
  <c r="H39" i="2" s="1"/>
  <c r="I39" i="2" a="1"/>
  <c r="I39" i="2" s="1"/>
  <c r="J39" i="2" a="1"/>
  <c r="J39" i="2" s="1"/>
  <c r="D39" i="2" a="1"/>
  <c r="D39" i="2" s="1"/>
  <c r="K39" i="2" a="1"/>
  <c r="K39" i="2" s="1"/>
  <c r="L39" i="2" a="1"/>
  <c r="L39" i="2" s="1"/>
  <c r="B39" i="2" a="1"/>
  <c r="B39" i="2" s="1"/>
  <c r="M39" i="2" a="1"/>
  <c r="M39" i="2" s="1"/>
  <c r="C39" i="2" a="1"/>
  <c r="C39" i="2" s="1"/>
  <c r="E39" i="2" a="1"/>
  <c r="E39" i="2" s="1"/>
  <c r="D40" i="2" l="1" a="1"/>
  <c r="D40" i="2" s="1"/>
  <c r="E40" i="2" a="1"/>
  <c r="E40" i="2" s="1"/>
  <c r="M40" i="2" a="1"/>
  <c r="M40" i="2" s="1"/>
  <c r="F40" i="2" a="1"/>
  <c r="F40" i="2" s="1"/>
  <c r="I40" i="2" a="1"/>
  <c r="I40" i="2" s="1"/>
  <c r="G40" i="2" a="1"/>
  <c r="G40" i="2" s="1"/>
  <c r="H40" i="2" a="1"/>
  <c r="H40" i="2" s="1"/>
  <c r="J40" i="2" a="1"/>
  <c r="J40" i="2" s="1"/>
  <c r="B40" i="2" a="1"/>
  <c r="B40" i="2" s="1"/>
  <c r="K40" i="2" a="1"/>
  <c r="K40" i="2" s="1"/>
  <c r="L40" i="2" a="1"/>
  <c r="L40" i="2" s="1"/>
  <c r="C40" i="2" a="1"/>
  <c r="C40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<sst xmlns="http://schemas.openxmlformats.org/spreadsheetml/2006/main" count="601" uniqueCount="461">
  <si>
    <t>Reference</t>
  </si>
  <si>
    <t>FactureNo</t>
  </si>
  <si>
    <t>DateFacture</t>
  </si>
  <si>
    <t>Designation</t>
  </si>
  <si>
    <t>Nom_Fournisseur</t>
  </si>
  <si>
    <t>Montant</t>
  </si>
  <si>
    <t>QteReference_Mouvement</t>
  </si>
  <si>
    <t>085340</t>
  </si>
  <si>
    <t>064751</t>
  </si>
  <si>
    <t>085617</t>
  </si>
  <si>
    <t>034978</t>
  </si>
  <si>
    <t>085573</t>
  </si>
  <si>
    <t>084735</t>
  </si>
  <si>
    <t>085630</t>
  </si>
  <si>
    <t>014315</t>
  </si>
  <si>
    <t>042000</t>
  </si>
  <si>
    <t>085575</t>
  </si>
  <si>
    <t>085574</t>
  </si>
  <si>
    <t>049817</t>
  </si>
  <si>
    <t>042042</t>
  </si>
  <si>
    <t>050641</t>
  </si>
  <si>
    <t>078130</t>
  </si>
  <si>
    <t>061551</t>
  </si>
  <si>
    <t>029950</t>
  </si>
  <si>
    <t>051857</t>
  </si>
  <si>
    <t>027408</t>
  </si>
  <si>
    <t>027397</t>
  </si>
  <si>
    <t>049607</t>
  </si>
  <si>
    <t>029945</t>
  </si>
  <si>
    <t>056096</t>
  </si>
  <si>
    <t>031029</t>
  </si>
  <si>
    <t>031028</t>
  </si>
  <si>
    <t>031011</t>
  </si>
  <si>
    <t>031041</t>
  </si>
  <si>
    <t>031040</t>
  </si>
  <si>
    <t>050643</t>
  </si>
  <si>
    <t>031004</t>
  </si>
  <si>
    <t>031001</t>
  </si>
  <si>
    <t>031042</t>
  </si>
  <si>
    <t>AXALIS</t>
  </si>
  <si>
    <t>049865</t>
  </si>
  <si>
    <t>014157</t>
  </si>
  <si>
    <t>029913</t>
  </si>
  <si>
    <t>029941</t>
  </si>
  <si>
    <t>029914</t>
  </si>
  <si>
    <t>061007</t>
  </si>
  <si>
    <t>048644</t>
  </si>
  <si>
    <t>014064</t>
  </si>
  <si>
    <t>014063</t>
  </si>
  <si>
    <t>014065</t>
  </si>
  <si>
    <t>050635</t>
  </si>
  <si>
    <t>062837</t>
  </si>
  <si>
    <t>031014</t>
  </si>
  <si>
    <t>031038</t>
  </si>
  <si>
    <t>031013</t>
  </si>
  <si>
    <t>058126</t>
  </si>
  <si>
    <t>058921</t>
  </si>
  <si>
    <t>029311</t>
  </si>
  <si>
    <t>029504</t>
  </si>
  <si>
    <t>058971</t>
  </si>
  <si>
    <t>047448</t>
  </si>
  <si>
    <t>035399</t>
  </si>
  <si>
    <t>084784</t>
  </si>
  <si>
    <t>084646</t>
  </si>
  <si>
    <t>084829</t>
  </si>
  <si>
    <t>029233</t>
  </si>
  <si>
    <t>058970</t>
  </si>
  <si>
    <t>058127</t>
  </si>
  <si>
    <t>084840</t>
  </si>
  <si>
    <t>050958</t>
  </si>
  <si>
    <t>014132</t>
  </si>
  <si>
    <t>049880</t>
  </si>
  <si>
    <t>029929</t>
  </si>
  <si>
    <t>031036</t>
  </si>
  <si>
    <t>046498</t>
  </si>
  <si>
    <t>031046</t>
  </si>
  <si>
    <t>027441</t>
  </si>
  <si>
    <t>049828</t>
  </si>
  <si>
    <t>027544</t>
  </si>
  <si>
    <t>046267</t>
  </si>
  <si>
    <t>028224</t>
  </si>
  <si>
    <t>029310</t>
  </si>
  <si>
    <t>062849</t>
  </si>
  <si>
    <t>083204</t>
  </si>
  <si>
    <t>027454</t>
  </si>
  <si>
    <t>083205</t>
  </si>
  <si>
    <t>056180</t>
  </si>
  <si>
    <t>066064</t>
  </si>
  <si>
    <t>065384</t>
  </si>
  <si>
    <t>081802</t>
  </si>
  <si>
    <t>081626</t>
  </si>
  <si>
    <t>081624</t>
  </si>
  <si>
    <t>081627</t>
  </si>
  <si>
    <t>066008</t>
  </si>
  <si>
    <t>027442</t>
  </si>
  <si>
    <t>065887</t>
  </si>
  <si>
    <t>066327</t>
  </si>
  <si>
    <t>067012</t>
  </si>
  <si>
    <t>065550</t>
  </si>
  <si>
    <t>065890</t>
  </si>
  <si>
    <t>065820</t>
  </si>
  <si>
    <t>066231</t>
  </si>
  <si>
    <t>065979</t>
  </si>
  <si>
    <t>066646</t>
  </si>
  <si>
    <t>066406</t>
  </si>
  <si>
    <t>066828</t>
  </si>
  <si>
    <t>066245</t>
  </si>
  <si>
    <t>065570</t>
  </si>
  <si>
    <t>067014</t>
  </si>
  <si>
    <t>065211</t>
  </si>
  <si>
    <t>081386</t>
  </si>
  <si>
    <t>065552</t>
  </si>
  <si>
    <t>066060</t>
  </si>
  <si>
    <t>066686</t>
  </si>
  <si>
    <t>082067</t>
  </si>
  <si>
    <t>048485</t>
  </si>
  <si>
    <t>046259</t>
  </si>
  <si>
    <t>050990</t>
  </si>
  <si>
    <t>028220</t>
  </si>
  <si>
    <t>052474</t>
  </si>
  <si>
    <t>049451</t>
  </si>
  <si>
    <t>052223</t>
  </si>
  <si>
    <t>052350</t>
  </si>
  <si>
    <t>051952</t>
  </si>
  <si>
    <t>052046</t>
  </si>
  <si>
    <t>052055</t>
  </si>
  <si>
    <t>052123</t>
  </si>
  <si>
    <t>052388</t>
  </si>
  <si>
    <t>052386</t>
  </si>
  <si>
    <t>052056</t>
  </si>
  <si>
    <t>052124</t>
  </si>
  <si>
    <t>043578</t>
  </si>
  <si>
    <t>052387</t>
  </si>
  <si>
    <t>test 2</t>
  </si>
  <si>
    <t>test 3</t>
  </si>
  <si>
    <t>test 4</t>
  </si>
  <si>
    <t>test 5</t>
  </si>
  <si>
    <t>test 6</t>
  </si>
  <si>
    <t>test 7</t>
  </si>
  <si>
    <t>test 8</t>
  </si>
  <si>
    <t>test 9</t>
  </si>
  <si>
    <t>test 10</t>
  </si>
  <si>
    <t>test 11</t>
  </si>
  <si>
    <t>test 12</t>
  </si>
  <si>
    <t>test 13</t>
  </si>
  <si>
    <t>test 14</t>
  </si>
  <si>
    <t>test 15</t>
  </si>
  <si>
    <t>test 16</t>
  </si>
  <si>
    <t>test 17</t>
  </si>
  <si>
    <t>test 18</t>
  </si>
  <si>
    <t>test 19</t>
  </si>
  <si>
    <t>test 20</t>
  </si>
  <si>
    <t>test 21</t>
  </si>
  <si>
    <t>test 22</t>
  </si>
  <si>
    <t>test 23</t>
  </si>
  <si>
    <t>test 24</t>
  </si>
  <si>
    <t>test 25</t>
  </si>
  <si>
    <t>test 26</t>
  </si>
  <si>
    <t>test 27</t>
  </si>
  <si>
    <t>test 28</t>
  </si>
  <si>
    <t>test 29</t>
  </si>
  <si>
    <t>test 30</t>
  </si>
  <si>
    <t>test 31</t>
  </si>
  <si>
    <t>fournisseur 2</t>
  </si>
  <si>
    <t>fournisseur 3</t>
  </si>
  <si>
    <t>fournisseur 4</t>
  </si>
  <si>
    <t>fournisseur 5</t>
  </si>
  <si>
    <t>fournisseur 6</t>
  </si>
  <si>
    <t>fournisseur 7</t>
  </si>
  <si>
    <t>fournisseur 15</t>
  </si>
  <si>
    <t>fournisseur 8</t>
  </si>
  <si>
    <t>fournisseur 9</t>
  </si>
  <si>
    <t>fournisseur 10</t>
  </si>
  <si>
    <t>fournisseur 11</t>
  </si>
  <si>
    <t>fournisseur 12</t>
  </si>
  <si>
    <t>fournisseur 13</t>
  </si>
  <si>
    <t>fournisseur 14</t>
  </si>
  <si>
    <t>fournisseur 16</t>
  </si>
  <si>
    <t>fournisseur 17</t>
  </si>
  <si>
    <t>fournisseur 18</t>
  </si>
  <si>
    <t>fournisseur 25</t>
  </si>
  <si>
    <t>fournisseur 27</t>
  </si>
  <si>
    <t>fournisseur 26</t>
  </si>
  <si>
    <t>fournisseur 28</t>
  </si>
  <si>
    <t>fournisseur 22</t>
  </si>
  <si>
    <t>fournisseur 29</t>
  </si>
  <si>
    <t>fournisseur 31</t>
  </si>
  <si>
    <t>fournisseur 21</t>
  </si>
  <si>
    <t>fournisseur 24</t>
  </si>
  <si>
    <t>fournisseur 1S</t>
  </si>
  <si>
    <t>fournisseur 23</t>
  </si>
  <si>
    <t>fournisseur 20</t>
  </si>
  <si>
    <t>fournisseur 19</t>
  </si>
  <si>
    <t>fournisseur 30</t>
  </si>
  <si>
    <t>test 1</t>
  </si>
  <si>
    <t>test 32</t>
  </si>
  <si>
    <t>test 33</t>
  </si>
  <si>
    <t>test 34</t>
  </si>
  <si>
    <t>test 35</t>
  </si>
  <si>
    <t>test 36</t>
  </si>
  <si>
    <t>test 37</t>
  </si>
  <si>
    <t>test 38</t>
  </si>
  <si>
    <t>test 39</t>
  </si>
  <si>
    <t>test 40</t>
  </si>
  <si>
    <t>test 41</t>
  </si>
  <si>
    <t>test 42</t>
  </si>
  <si>
    <t>test 43</t>
  </si>
  <si>
    <t>test 44</t>
  </si>
  <si>
    <t>test 45</t>
  </si>
  <si>
    <t>test 46</t>
  </si>
  <si>
    <t>test 47</t>
  </si>
  <si>
    <t>test 48</t>
  </si>
  <si>
    <t>test 49</t>
  </si>
  <si>
    <t>test 50</t>
  </si>
  <si>
    <t>test 51</t>
  </si>
  <si>
    <t>test 52</t>
  </si>
  <si>
    <t>test 53</t>
  </si>
  <si>
    <t>test 54</t>
  </si>
  <si>
    <t>test 55</t>
  </si>
  <si>
    <t>test 56</t>
  </si>
  <si>
    <t>test 57</t>
  </si>
  <si>
    <t>test 58</t>
  </si>
  <si>
    <t>test 59</t>
  </si>
  <si>
    <t>test 60</t>
  </si>
  <si>
    <t>test 61</t>
  </si>
  <si>
    <t>test 62</t>
  </si>
  <si>
    <t>test 63</t>
  </si>
  <si>
    <t>test 64</t>
  </si>
  <si>
    <t>test 65</t>
  </si>
  <si>
    <t>test 66</t>
  </si>
  <si>
    <t>test 67</t>
  </si>
  <si>
    <t>test 68</t>
  </si>
  <si>
    <t>test 69</t>
  </si>
  <si>
    <t>test 70</t>
  </si>
  <si>
    <t>test 71</t>
  </si>
  <si>
    <t>test 72</t>
  </si>
  <si>
    <t>test 73</t>
  </si>
  <si>
    <t>test 74</t>
  </si>
  <si>
    <t>test 75</t>
  </si>
  <si>
    <t>test 76</t>
  </si>
  <si>
    <t>test 77</t>
  </si>
  <si>
    <t>test 78</t>
  </si>
  <si>
    <t>test 79</t>
  </si>
  <si>
    <t>test 80</t>
  </si>
  <si>
    <t>test 81</t>
  </si>
  <si>
    <t>test 82</t>
  </si>
  <si>
    <t>test 83</t>
  </si>
  <si>
    <t>test 84</t>
  </si>
  <si>
    <t>test 85</t>
  </si>
  <si>
    <t>test 86</t>
  </si>
  <si>
    <t>test 87</t>
  </si>
  <si>
    <t>test 88</t>
  </si>
  <si>
    <t>test 89</t>
  </si>
  <si>
    <t>test 90</t>
  </si>
  <si>
    <t>test 91</t>
  </si>
  <si>
    <t>test 92</t>
  </si>
  <si>
    <t>test 93</t>
  </si>
  <si>
    <t>test 94</t>
  </si>
  <si>
    <t>test 95</t>
  </si>
  <si>
    <t>test 96</t>
  </si>
  <si>
    <t>test 97</t>
  </si>
  <si>
    <t>test 98</t>
  </si>
  <si>
    <t>test 99</t>
  </si>
  <si>
    <t>test 100</t>
  </si>
  <si>
    <t>test 101</t>
  </si>
  <si>
    <t>test 102</t>
  </si>
  <si>
    <t>test 103</t>
  </si>
  <si>
    <t>test 104</t>
  </si>
  <si>
    <t>test 105</t>
  </si>
  <si>
    <t>test 106</t>
  </si>
  <si>
    <t>test 107</t>
  </si>
  <si>
    <t>test 108</t>
  </si>
  <si>
    <t>test 109</t>
  </si>
  <si>
    <t>test 110</t>
  </si>
  <si>
    <t>test 111</t>
  </si>
  <si>
    <t>test 112</t>
  </si>
  <si>
    <t>test 113</t>
  </si>
  <si>
    <t>test 114</t>
  </si>
  <si>
    <t>test 115</t>
  </si>
  <si>
    <t>test 116</t>
  </si>
  <si>
    <t>test 117</t>
  </si>
  <si>
    <t>test 118</t>
  </si>
  <si>
    <t>test 119</t>
  </si>
  <si>
    <t>test 120</t>
  </si>
  <si>
    <t>test 121</t>
  </si>
  <si>
    <t>test 122</t>
  </si>
  <si>
    <t>test 123</t>
  </si>
  <si>
    <t>test 124</t>
  </si>
  <si>
    <t>test 125</t>
  </si>
  <si>
    <t>test 126</t>
  </si>
  <si>
    <t>test 127</t>
  </si>
  <si>
    <t>test 128</t>
  </si>
  <si>
    <t>test 129</t>
  </si>
  <si>
    <t>test 130</t>
  </si>
  <si>
    <t>test 131</t>
  </si>
  <si>
    <t>test 132</t>
  </si>
  <si>
    <t>test 133</t>
  </si>
  <si>
    <t>test 134</t>
  </si>
  <si>
    <t>test 135</t>
  </si>
  <si>
    <t>test 136</t>
  </si>
  <si>
    <t>test 137</t>
  </si>
  <si>
    <t>test 138</t>
  </si>
  <si>
    <t>test 139</t>
  </si>
  <si>
    <t>test 140</t>
  </si>
  <si>
    <t>test 141</t>
  </si>
  <si>
    <t>test 142</t>
  </si>
  <si>
    <t>test 143</t>
  </si>
  <si>
    <t>test 144</t>
  </si>
  <si>
    <t>test 145</t>
  </si>
  <si>
    <t>test 146</t>
  </si>
  <si>
    <t>test 147</t>
  </si>
  <si>
    <t>test 148</t>
  </si>
  <si>
    <t>0000001</t>
  </si>
  <si>
    <t>0000002</t>
  </si>
  <si>
    <t>0000003</t>
  </si>
  <si>
    <t>0000004</t>
  </si>
  <si>
    <t>0000005</t>
  </si>
  <si>
    <t>0000006</t>
  </si>
  <si>
    <t>0000007</t>
  </si>
  <si>
    <t>0000008</t>
  </si>
  <si>
    <t>0000009</t>
  </si>
  <si>
    <t>0000010</t>
  </si>
  <si>
    <t>0000011</t>
  </si>
  <si>
    <t>0000012</t>
  </si>
  <si>
    <t>0000013</t>
  </si>
  <si>
    <t>0000014</t>
  </si>
  <si>
    <t>0000015</t>
  </si>
  <si>
    <t>0000016</t>
  </si>
  <si>
    <t>0000017</t>
  </si>
  <si>
    <t>0000018</t>
  </si>
  <si>
    <t>0000019</t>
  </si>
  <si>
    <t>0000020</t>
  </si>
  <si>
    <t>0000021</t>
  </si>
  <si>
    <t>0000022</t>
  </si>
  <si>
    <t>0000023</t>
  </si>
  <si>
    <t>0000024</t>
  </si>
  <si>
    <t>0000025</t>
  </si>
  <si>
    <t>0000026</t>
  </si>
  <si>
    <t>0000027</t>
  </si>
  <si>
    <t>0000028</t>
  </si>
  <si>
    <t>0000029</t>
  </si>
  <si>
    <t>0000030</t>
  </si>
  <si>
    <t>0000031</t>
  </si>
  <si>
    <t>0000032</t>
  </si>
  <si>
    <t>0000033</t>
  </si>
  <si>
    <t>0000034</t>
  </si>
  <si>
    <t>0000035</t>
  </si>
  <si>
    <t>0000036</t>
  </si>
  <si>
    <t>0000037</t>
  </si>
  <si>
    <t>0000038</t>
  </si>
  <si>
    <t>0000039</t>
  </si>
  <si>
    <t>0000040</t>
  </si>
  <si>
    <t>0000041</t>
  </si>
  <si>
    <t>0000042</t>
  </si>
  <si>
    <t>0000043</t>
  </si>
  <si>
    <t>0000044</t>
  </si>
  <si>
    <t>0000045</t>
  </si>
  <si>
    <t>0000046</t>
  </si>
  <si>
    <t>0000047</t>
  </si>
  <si>
    <t>0000048</t>
  </si>
  <si>
    <t>0000049</t>
  </si>
  <si>
    <t>0000050</t>
  </si>
  <si>
    <t>0000051</t>
  </si>
  <si>
    <t>0000052</t>
  </si>
  <si>
    <t>0000053</t>
  </si>
  <si>
    <t>0000054</t>
  </si>
  <si>
    <t>0000055</t>
  </si>
  <si>
    <t>0000056</t>
  </si>
  <si>
    <t>0000057</t>
  </si>
  <si>
    <t>0000058</t>
  </si>
  <si>
    <t>0000059</t>
  </si>
  <si>
    <t>0000060</t>
  </si>
  <si>
    <t>0000061</t>
  </si>
  <si>
    <t>0000062</t>
  </si>
  <si>
    <t>0000063</t>
  </si>
  <si>
    <t>0000064</t>
  </si>
  <si>
    <t>0000065</t>
  </si>
  <si>
    <t>0000066</t>
  </si>
  <si>
    <t>0000067</t>
  </si>
  <si>
    <t>0000068</t>
  </si>
  <si>
    <t>0000069</t>
  </si>
  <si>
    <t>0000070</t>
  </si>
  <si>
    <t>0000071</t>
  </si>
  <si>
    <t>0000072</t>
  </si>
  <si>
    <t>0000073</t>
  </si>
  <si>
    <t>0000074</t>
  </si>
  <si>
    <t>0000075</t>
  </si>
  <si>
    <t>0000076</t>
  </si>
  <si>
    <t>0000077</t>
  </si>
  <si>
    <t>0000078</t>
  </si>
  <si>
    <t>0000079</t>
  </si>
  <si>
    <t>0000080</t>
  </si>
  <si>
    <t>0000081</t>
  </si>
  <si>
    <t>0000082</t>
  </si>
  <si>
    <t>0000083</t>
  </si>
  <si>
    <t>0000084</t>
  </si>
  <si>
    <t>0000085</t>
  </si>
  <si>
    <t>0000086</t>
  </si>
  <si>
    <t>0000087</t>
  </si>
  <si>
    <t>0000088</t>
  </si>
  <si>
    <t>0000089</t>
  </si>
  <si>
    <t>0000090</t>
  </si>
  <si>
    <t>0000091</t>
  </si>
  <si>
    <t>0000092</t>
  </si>
  <si>
    <t>0000093</t>
  </si>
  <si>
    <t>0000094</t>
  </si>
  <si>
    <t>0000095</t>
  </si>
  <si>
    <t>0000096</t>
  </si>
  <si>
    <t>0000097</t>
  </si>
  <si>
    <t>0000098</t>
  </si>
  <si>
    <t>0000099</t>
  </si>
  <si>
    <t>0000100</t>
  </si>
  <si>
    <t>0000101</t>
  </si>
  <si>
    <t>0000102</t>
  </si>
  <si>
    <t>0000103</t>
  </si>
  <si>
    <t>0000104</t>
  </si>
  <si>
    <t>0000105</t>
  </si>
  <si>
    <t>0000106</t>
  </si>
  <si>
    <t>0000107</t>
  </si>
  <si>
    <t>0000108</t>
  </si>
  <si>
    <t>0000109</t>
  </si>
  <si>
    <t>0000110</t>
  </si>
  <si>
    <t>0000111</t>
  </si>
  <si>
    <t>0000112</t>
  </si>
  <si>
    <t>0000113</t>
  </si>
  <si>
    <t>0000114</t>
  </si>
  <si>
    <t>0000115</t>
  </si>
  <si>
    <t>0000116</t>
  </si>
  <si>
    <t>0000117</t>
  </si>
  <si>
    <t>0000118</t>
  </si>
  <si>
    <t>0000119</t>
  </si>
  <si>
    <t>0000120</t>
  </si>
  <si>
    <t>0000121</t>
  </si>
  <si>
    <t>0000122</t>
  </si>
  <si>
    <t>0000123</t>
  </si>
  <si>
    <t>0000124</t>
  </si>
  <si>
    <t>0000125</t>
  </si>
  <si>
    <t>0000126</t>
  </si>
  <si>
    <t>0000127</t>
  </si>
  <si>
    <t>0000128</t>
  </si>
  <si>
    <t>0000129</t>
  </si>
  <si>
    <t>0000130</t>
  </si>
  <si>
    <t>0000131</t>
  </si>
  <si>
    <t>0000132</t>
  </si>
  <si>
    <t>0000133</t>
  </si>
  <si>
    <t>0000134</t>
  </si>
  <si>
    <t>0000135</t>
  </si>
  <si>
    <t>0000136</t>
  </si>
  <si>
    <t>0000137</t>
  </si>
  <si>
    <t>0000138</t>
  </si>
  <si>
    <t>0000139</t>
  </si>
  <si>
    <t>0000140</t>
  </si>
  <si>
    <t>0000141</t>
  </si>
  <si>
    <t>0000142</t>
  </si>
  <si>
    <t>0000143</t>
  </si>
  <si>
    <t>0000144</t>
  </si>
  <si>
    <t>0000145</t>
  </si>
  <si>
    <t>0000146</t>
  </si>
  <si>
    <t>0000147</t>
  </si>
  <si>
    <t>0000148</t>
  </si>
  <si>
    <t>Nom fournisseurs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</si>
</sst>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\ ##0.#####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Protection="1">
      <protection locked="0"/>
    </xf>
    <xf numFmtId="164" fontId="0" fillId="0" borderId="0" xfId="0" applyNumberFormat="1" applyProtection="1">
      <protection locked="0"/>
    </xf>
    <xf numFmtId="14" fontId="0" fillId="0" borderId="0" xfId="0" applyNumberFormat="1" applyProtection="1">
      <protection locked="0"/>
    </xf>
    <xf numFmtId="49" fontId="0" fillId="0" borderId="0" xfId="0" applyNumberFormat="1" applyProtection="1">
      <protection locked="0"/>
    </xf>
    <xf numFmtId="0" fontId="1" fillId="0" borderId="0" xfId="0" applyFont="1"/>
    <xf numFmtId="0" fontId="0" fillId="0" borderId="1" xfId="0" applyBorder="1"/>
    <xf numFmtId="17" fontId="0" fillId="0" borderId="1" xfId="0" applyNumberFormat="1" applyBorder="1"/>
    <xf numFmtId="0" fontId="0" fillId="0" borderId="0" xfId="0" applyAlignment="1">
      <alignment horizontal="centerContinuous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FC6C7C-7783-4DB0-9D5C-93E0432E48D6}">
  <sheetPr codeName="Feuil1"/>
  <dimension ref="A1:L149"/>
  <sheetViews>
    <sheetView workbookViewId="0">
      <selection activeCell="E7" sqref="E7"/>
    </sheetView>
  </sheetViews>
  <sheetFormatPr baseColWidth="10" defaultRowHeight="15" x14ac:dyDescent="0.25"/>
  <cols>
    <col min="1" max="4" width="11.5703125" style="1"/>
    <col min="5" max="5" width="43.7109375" style="1" bestFit="1" customWidth="1"/>
    <col min="6" max="7" width="11.5703125" style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s="1" t="s">
        <v>7</v>
      </c>
      <c r="B2" s="4" t="s">
        <v>312</v>
      </c>
      <c r="C2" s="3">
        <v>44950</v>
      </c>
      <c r="D2" s="1" t="s">
        <v>194</v>
      </c>
      <c r="E2" s="1" t="s">
        <v>163</v>
      </c>
      <c r="F2" s="2">
        <v>150</v>
      </c>
      <c r="G2" s="2">
        <v>12</v>
      </c>
    </row>
    <row r="3" spans="1:7" x14ac:dyDescent="0.25">
      <c r="A3" s="1" t="s">
        <v>8</v>
      </c>
      <c r="B3" s="4" t="s">
        <v>313</v>
      </c>
      <c r="C3" s="3">
        <v>44948</v>
      </c>
      <c r="D3" s="1" t="s">
        <v>133</v>
      </c>
      <c r="E3" s="1" t="s">
        <v>164</v>
      </c>
      <c r="F3" s="2">
        <v>5256.3</v>
      </c>
      <c r="G3" s="2">
        <v>50000</v>
      </c>
    </row>
    <row r="4" spans="1:7" x14ac:dyDescent="0.25">
      <c r="A4" s="1" t="s">
        <v>9</v>
      </c>
      <c r="B4" s="4" t="s">
        <v>314</v>
      </c>
      <c r="C4" s="3">
        <v>44945</v>
      </c>
      <c r="D4" s="1" t="s">
        <v>134</v>
      </c>
      <c r="E4" s="1" t="s">
        <v>165</v>
      </c>
      <c r="F4" s="2">
        <v>129.66</v>
      </c>
      <c r="G4" s="2">
        <v>1</v>
      </c>
    </row>
    <row r="5" spans="1:7" x14ac:dyDescent="0.25">
      <c r="A5" s="1" t="s">
        <v>10</v>
      </c>
      <c r="B5" s="4" t="s">
        <v>315</v>
      </c>
      <c r="C5" s="3">
        <v>44944</v>
      </c>
      <c r="D5" s="1" t="s">
        <v>135</v>
      </c>
      <c r="E5" s="1" t="s">
        <v>166</v>
      </c>
      <c r="F5" s="2">
        <v>25990</v>
      </c>
      <c r="G5" s="2">
        <v>250</v>
      </c>
    </row>
    <row r="6" spans="1:7" x14ac:dyDescent="0.25">
      <c r="A6" s="1" t="s">
        <v>11</v>
      </c>
      <c r="B6" s="4" t="s">
        <v>316</v>
      </c>
      <c r="C6" s="3">
        <v>44943</v>
      </c>
      <c r="D6" s="1" t="s">
        <v>136</v>
      </c>
      <c r="E6" s="1" t="s">
        <v>167</v>
      </c>
      <c r="F6" s="2">
        <v>20.46</v>
      </c>
      <c r="G6" s="2">
        <v>100</v>
      </c>
    </row>
    <row r="7" spans="1:7" x14ac:dyDescent="0.25">
      <c r="A7" s="1" t="s">
        <v>12</v>
      </c>
      <c r="B7" s="4" t="s">
        <v>317</v>
      </c>
      <c r="C7" s="3">
        <v>45063</v>
      </c>
      <c r="D7" s="1" t="s">
        <v>137</v>
      </c>
      <c r="E7" s="1" t="s">
        <v>167</v>
      </c>
      <c r="F7" s="2">
        <v>9.14</v>
      </c>
      <c r="G7" s="2">
        <v>200</v>
      </c>
    </row>
    <row r="8" spans="1:7" x14ac:dyDescent="0.25">
      <c r="A8" s="1" t="s">
        <v>13</v>
      </c>
      <c r="B8" s="4" t="s">
        <v>318</v>
      </c>
      <c r="C8" s="3">
        <v>45063</v>
      </c>
      <c r="D8" s="1" t="s">
        <v>138</v>
      </c>
      <c r="E8" s="1" t="s">
        <v>168</v>
      </c>
      <c r="F8" s="2">
        <v>150</v>
      </c>
      <c r="G8" s="2">
        <v>12</v>
      </c>
    </row>
    <row r="9" spans="1:7" x14ac:dyDescent="0.25">
      <c r="A9" s="1" t="s">
        <v>14</v>
      </c>
      <c r="B9" s="4" t="s">
        <v>319</v>
      </c>
      <c r="C9" s="3">
        <v>45063</v>
      </c>
      <c r="D9" s="1" t="s">
        <v>139</v>
      </c>
      <c r="E9" s="1" t="s">
        <v>169</v>
      </c>
      <c r="F9" s="2">
        <v>21126</v>
      </c>
      <c r="G9" s="2">
        <v>20120</v>
      </c>
    </row>
    <row r="10" spans="1:7" x14ac:dyDescent="0.25">
      <c r="A10" s="1" t="s">
        <v>15</v>
      </c>
      <c r="B10" s="4" t="s">
        <v>320</v>
      </c>
      <c r="C10" s="3">
        <v>45062</v>
      </c>
      <c r="D10" s="1" t="s">
        <v>140</v>
      </c>
      <c r="E10" s="1" t="s">
        <v>170</v>
      </c>
      <c r="F10" s="2">
        <v>73.989999999999995</v>
      </c>
      <c r="G10" s="2">
        <v>1</v>
      </c>
    </row>
    <row r="11" spans="1:7" x14ac:dyDescent="0.25">
      <c r="A11" s="1" t="s">
        <v>16</v>
      </c>
      <c r="B11" s="4" t="s">
        <v>321</v>
      </c>
      <c r="C11" s="3">
        <v>45062</v>
      </c>
      <c r="D11" s="1" t="s">
        <v>141</v>
      </c>
      <c r="E11" s="1" t="s">
        <v>167</v>
      </c>
      <c r="F11" s="2">
        <v>22.94</v>
      </c>
      <c r="G11" s="2">
        <v>100</v>
      </c>
    </row>
    <row r="12" spans="1:7" x14ac:dyDescent="0.25">
      <c r="A12" s="1" t="s">
        <v>17</v>
      </c>
      <c r="B12" s="4" t="s">
        <v>322</v>
      </c>
      <c r="C12" s="3">
        <v>45062</v>
      </c>
      <c r="D12" s="1" t="s">
        <v>142</v>
      </c>
      <c r="E12" s="1" t="s">
        <v>167</v>
      </c>
      <c r="F12" s="2">
        <v>22.66</v>
      </c>
      <c r="G12" s="2">
        <v>100</v>
      </c>
    </row>
    <row r="13" spans="1:7" x14ac:dyDescent="0.25">
      <c r="A13" s="1" t="s">
        <v>18</v>
      </c>
      <c r="B13" s="4" t="s">
        <v>323</v>
      </c>
      <c r="C13" s="3">
        <v>45000</v>
      </c>
      <c r="D13" s="1" t="s">
        <v>143</v>
      </c>
      <c r="E13" s="1" t="s">
        <v>171</v>
      </c>
      <c r="F13" s="2">
        <v>44.76</v>
      </c>
      <c r="G13" s="2">
        <v>2</v>
      </c>
    </row>
    <row r="14" spans="1:7" x14ac:dyDescent="0.25">
      <c r="A14" s="1" t="s">
        <v>15</v>
      </c>
      <c r="B14" s="4" t="s">
        <v>324</v>
      </c>
      <c r="C14" s="3">
        <v>45061</v>
      </c>
      <c r="D14" s="1" t="s">
        <v>144</v>
      </c>
      <c r="E14" s="1" t="s">
        <v>172</v>
      </c>
      <c r="F14" s="2">
        <v>79.61</v>
      </c>
      <c r="G14" s="2">
        <v>1</v>
      </c>
    </row>
    <row r="15" spans="1:7" x14ac:dyDescent="0.25">
      <c r="A15" s="1" t="s">
        <v>18</v>
      </c>
      <c r="B15" s="4" t="s">
        <v>325</v>
      </c>
      <c r="C15" s="3">
        <v>45061</v>
      </c>
      <c r="D15" s="1" t="s">
        <v>145</v>
      </c>
      <c r="E15" s="1" t="s">
        <v>171</v>
      </c>
      <c r="F15" s="2">
        <v>171.6</v>
      </c>
      <c r="G15" s="2">
        <v>8</v>
      </c>
    </row>
    <row r="16" spans="1:7" x14ac:dyDescent="0.25">
      <c r="A16" s="1" t="s">
        <v>15</v>
      </c>
      <c r="B16" s="4" t="s">
        <v>326</v>
      </c>
      <c r="C16" s="3">
        <v>45214</v>
      </c>
      <c r="D16" s="1" t="s">
        <v>146</v>
      </c>
      <c r="E16" s="1" t="s">
        <v>172</v>
      </c>
      <c r="F16" s="2">
        <v>6.42</v>
      </c>
      <c r="G16" s="2">
        <v>1</v>
      </c>
    </row>
    <row r="17" spans="1:7" x14ac:dyDescent="0.25">
      <c r="A17" s="1" t="s">
        <v>18</v>
      </c>
      <c r="B17" s="4" t="s">
        <v>327</v>
      </c>
      <c r="C17" s="3">
        <v>45214</v>
      </c>
      <c r="D17" s="1" t="s">
        <v>147</v>
      </c>
      <c r="E17" s="1" t="s">
        <v>171</v>
      </c>
      <c r="F17" s="2">
        <v>151.47999999999999</v>
      </c>
      <c r="G17" s="2">
        <v>28</v>
      </c>
    </row>
    <row r="18" spans="1:7" x14ac:dyDescent="0.25">
      <c r="A18" s="1" t="s">
        <v>18</v>
      </c>
      <c r="B18" s="4" t="s">
        <v>328</v>
      </c>
      <c r="C18" s="3">
        <v>45214</v>
      </c>
      <c r="D18" s="1" t="s">
        <v>148</v>
      </c>
      <c r="E18" s="1" t="s">
        <v>171</v>
      </c>
      <c r="F18" s="2">
        <v>151.47999999999999</v>
      </c>
      <c r="G18" s="2">
        <v>28</v>
      </c>
    </row>
    <row r="19" spans="1:7" x14ac:dyDescent="0.25">
      <c r="A19" s="1" t="s">
        <v>19</v>
      </c>
      <c r="B19" s="4" t="s">
        <v>329</v>
      </c>
      <c r="C19" s="3">
        <v>45058</v>
      </c>
      <c r="D19" s="1" t="s">
        <v>149</v>
      </c>
      <c r="E19" s="1" t="s">
        <v>173</v>
      </c>
      <c r="F19" s="2">
        <v>-142.05000000000001</v>
      </c>
      <c r="G19" s="2">
        <v>1</v>
      </c>
    </row>
    <row r="20" spans="1:7" x14ac:dyDescent="0.25">
      <c r="A20" s="1" t="s">
        <v>20</v>
      </c>
      <c r="B20" s="4" t="s">
        <v>330</v>
      </c>
      <c r="C20" s="3">
        <v>45058</v>
      </c>
      <c r="D20" s="1" t="s">
        <v>150</v>
      </c>
      <c r="E20" s="1" t="s">
        <v>174</v>
      </c>
      <c r="F20" s="2">
        <v>980</v>
      </c>
      <c r="G20" s="2">
        <v>10</v>
      </c>
    </row>
    <row r="21" spans="1:7" x14ac:dyDescent="0.25">
      <c r="A21" s="1" t="s">
        <v>21</v>
      </c>
      <c r="B21" s="4" t="s">
        <v>331</v>
      </c>
      <c r="C21" s="3">
        <v>45058</v>
      </c>
      <c r="D21" s="1" t="s">
        <v>151</v>
      </c>
      <c r="E21" s="1" t="s">
        <v>173</v>
      </c>
      <c r="F21" s="2">
        <v>1420.5</v>
      </c>
      <c r="G21" s="2">
        <v>25</v>
      </c>
    </row>
    <row r="22" spans="1:7" x14ac:dyDescent="0.25">
      <c r="A22" s="1" t="s">
        <v>22</v>
      </c>
      <c r="B22" s="4" t="s">
        <v>332</v>
      </c>
      <c r="C22" s="3">
        <v>45058</v>
      </c>
      <c r="D22" s="1" t="s">
        <v>152</v>
      </c>
      <c r="E22" s="1" t="s">
        <v>175</v>
      </c>
      <c r="F22" s="2">
        <v>430.42</v>
      </c>
      <c r="G22" s="2">
        <v>1024.8</v>
      </c>
    </row>
    <row r="23" spans="1:7" x14ac:dyDescent="0.25">
      <c r="A23" s="1" t="s">
        <v>23</v>
      </c>
      <c r="B23" s="4" t="s">
        <v>333</v>
      </c>
      <c r="C23" s="3">
        <v>45057</v>
      </c>
      <c r="D23" s="1" t="s">
        <v>153</v>
      </c>
      <c r="E23" s="1" t="s">
        <v>176</v>
      </c>
      <c r="F23" s="2">
        <v>277.92</v>
      </c>
      <c r="G23" s="2">
        <v>8</v>
      </c>
    </row>
    <row r="24" spans="1:7" x14ac:dyDescent="0.25">
      <c r="A24" s="1" t="s">
        <v>24</v>
      </c>
      <c r="B24" s="4" t="s">
        <v>334</v>
      </c>
      <c r="C24" s="3">
        <v>45057</v>
      </c>
      <c r="D24" s="1" t="s">
        <v>154</v>
      </c>
      <c r="E24" s="1" t="s">
        <v>177</v>
      </c>
      <c r="F24" s="2">
        <v>1108.81</v>
      </c>
      <c r="G24" s="2">
        <v>3510</v>
      </c>
    </row>
    <row r="25" spans="1:7" x14ac:dyDescent="0.25">
      <c r="A25" s="1" t="s">
        <v>15</v>
      </c>
      <c r="B25" s="4" t="s">
        <v>335</v>
      </c>
      <c r="C25" s="3">
        <v>45057</v>
      </c>
      <c r="D25" s="1" t="s">
        <v>155</v>
      </c>
      <c r="E25" s="1" t="s">
        <v>176</v>
      </c>
      <c r="F25" s="2">
        <v>24.05</v>
      </c>
      <c r="G25" s="2">
        <v>5</v>
      </c>
    </row>
    <row r="26" spans="1:7" x14ac:dyDescent="0.25">
      <c r="A26" s="1" t="s">
        <v>25</v>
      </c>
      <c r="B26" s="4" t="s">
        <v>336</v>
      </c>
      <c r="C26" s="3">
        <v>45057</v>
      </c>
      <c r="D26" s="1" t="s">
        <v>156</v>
      </c>
      <c r="E26" s="1" t="s">
        <v>178</v>
      </c>
      <c r="F26" s="2">
        <v>208.8</v>
      </c>
      <c r="G26" s="2">
        <v>12</v>
      </c>
    </row>
    <row r="27" spans="1:7" x14ac:dyDescent="0.25">
      <c r="A27" s="1" t="s">
        <v>26</v>
      </c>
      <c r="B27" s="4" t="s">
        <v>337</v>
      </c>
      <c r="C27" s="3">
        <v>45057</v>
      </c>
      <c r="D27" s="1" t="s">
        <v>157</v>
      </c>
      <c r="E27" s="1" t="s">
        <v>178</v>
      </c>
      <c r="F27" s="2">
        <v>167.28</v>
      </c>
      <c r="G27" s="2">
        <v>12</v>
      </c>
    </row>
    <row r="28" spans="1:7" x14ac:dyDescent="0.25">
      <c r="A28" s="1" t="s">
        <v>58</v>
      </c>
      <c r="B28" s="4" t="s">
        <v>338</v>
      </c>
      <c r="C28" s="3">
        <v>44650</v>
      </c>
      <c r="D28" s="1" t="s">
        <v>158</v>
      </c>
      <c r="E28" s="1" t="s">
        <v>179</v>
      </c>
      <c r="F28" s="2">
        <v>30.29</v>
      </c>
      <c r="G28" s="2">
        <v>25</v>
      </c>
    </row>
    <row r="29" spans="1:7" x14ac:dyDescent="0.25">
      <c r="A29" s="1" t="s">
        <v>59</v>
      </c>
      <c r="B29" s="4" t="s">
        <v>339</v>
      </c>
      <c r="C29" s="3">
        <v>44650</v>
      </c>
      <c r="D29" s="1" t="s">
        <v>159</v>
      </c>
      <c r="E29" s="1" t="s">
        <v>180</v>
      </c>
      <c r="F29" s="2">
        <v>4800</v>
      </c>
      <c r="G29" s="2">
        <v>200</v>
      </c>
    </row>
    <row r="30" spans="1:7" x14ac:dyDescent="0.25">
      <c r="A30" s="1" t="s">
        <v>15</v>
      </c>
      <c r="B30" s="4" t="s">
        <v>340</v>
      </c>
      <c r="C30" s="3">
        <v>44650</v>
      </c>
      <c r="D30" s="1" t="s">
        <v>160</v>
      </c>
      <c r="E30" s="1" t="s">
        <v>179</v>
      </c>
      <c r="F30" s="2">
        <v>6.69</v>
      </c>
      <c r="G30" s="2">
        <v>3</v>
      </c>
    </row>
    <row r="31" spans="1:7" x14ac:dyDescent="0.25">
      <c r="A31" s="1" t="s">
        <v>60</v>
      </c>
      <c r="B31" s="4" t="s">
        <v>341</v>
      </c>
      <c r="C31" s="3">
        <v>44650</v>
      </c>
      <c r="D31" s="1" t="s">
        <v>161</v>
      </c>
      <c r="E31" s="1" t="s">
        <v>179</v>
      </c>
      <c r="F31" s="2">
        <v>9.3800000000000008</v>
      </c>
      <c r="G31" s="2">
        <v>1</v>
      </c>
    </row>
    <row r="32" spans="1:7" x14ac:dyDescent="0.25">
      <c r="A32" s="1" t="s">
        <v>61</v>
      </c>
      <c r="B32" s="4" t="s">
        <v>342</v>
      </c>
      <c r="C32" s="3">
        <v>44650</v>
      </c>
      <c r="D32" s="1" t="s">
        <v>162</v>
      </c>
      <c r="E32" s="1" t="s">
        <v>181</v>
      </c>
      <c r="F32" s="2">
        <v>14131.6</v>
      </c>
      <c r="G32" s="2">
        <v>40</v>
      </c>
    </row>
    <row r="33" spans="1:7" x14ac:dyDescent="0.25">
      <c r="A33" s="1" t="s">
        <v>55</v>
      </c>
      <c r="B33" s="4" t="s">
        <v>343</v>
      </c>
      <c r="C33" s="3">
        <v>44650</v>
      </c>
      <c r="D33" s="1" t="s">
        <v>195</v>
      </c>
      <c r="E33" s="1" t="s">
        <v>180</v>
      </c>
      <c r="F33" s="2">
        <v>2700</v>
      </c>
      <c r="G33" s="2">
        <v>50</v>
      </c>
    </row>
    <row r="34" spans="1:7" x14ac:dyDescent="0.25">
      <c r="A34" s="1" t="s">
        <v>29</v>
      </c>
      <c r="B34" s="4" t="s">
        <v>344</v>
      </c>
      <c r="C34" s="3">
        <v>44650</v>
      </c>
      <c r="D34" s="1" t="s">
        <v>196</v>
      </c>
      <c r="E34" s="1" t="s">
        <v>179</v>
      </c>
      <c r="F34" s="2">
        <v>207</v>
      </c>
      <c r="G34" s="2">
        <v>1000000</v>
      </c>
    </row>
    <row r="35" spans="1:7" x14ac:dyDescent="0.25">
      <c r="A35" s="1" t="s">
        <v>62</v>
      </c>
      <c r="B35" s="4" t="s">
        <v>345</v>
      </c>
      <c r="C35" s="3">
        <v>44650</v>
      </c>
      <c r="D35" s="1" t="s">
        <v>197</v>
      </c>
      <c r="E35" s="1" t="s">
        <v>179</v>
      </c>
      <c r="F35" s="2">
        <v>4</v>
      </c>
      <c r="G35" s="2">
        <v>1</v>
      </c>
    </row>
    <row r="36" spans="1:7" x14ac:dyDescent="0.25">
      <c r="A36" s="1" t="s">
        <v>35</v>
      </c>
      <c r="B36" s="4" t="s">
        <v>346</v>
      </c>
      <c r="C36" s="3">
        <v>44742</v>
      </c>
      <c r="D36" s="1" t="s">
        <v>198</v>
      </c>
      <c r="E36" s="1" t="s">
        <v>182</v>
      </c>
      <c r="F36" s="2">
        <v>0.35</v>
      </c>
      <c r="G36" s="2">
        <v>1</v>
      </c>
    </row>
    <row r="37" spans="1:7" x14ac:dyDescent="0.25">
      <c r="A37" s="1" t="s">
        <v>35</v>
      </c>
      <c r="B37" s="4" t="s">
        <v>347</v>
      </c>
      <c r="C37" s="3">
        <v>44742</v>
      </c>
      <c r="D37" s="1" t="s">
        <v>199</v>
      </c>
      <c r="E37" s="1" t="s">
        <v>182</v>
      </c>
      <c r="F37" s="2">
        <v>10</v>
      </c>
      <c r="G37" s="2">
        <v>2</v>
      </c>
    </row>
    <row r="38" spans="1:7" x14ac:dyDescent="0.25">
      <c r="A38" s="1" t="s">
        <v>35</v>
      </c>
      <c r="B38" s="4" t="s">
        <v>348</v>
      </c>
      <c r="C38" s="3">
        <v>44742</v>
      </c>
      <c r="D38" s="1" t="s">
        <v>200</v>
      </c>
      <c r="E38" s="1" t="s">
        <v>182</v>
      </c>
      <c r="F38" s="2">
        <v>64.28</v>
      </c>
      <c r="G38" s="2">
        <v>1</v>
      </c>
    </row>
    <row r="39" spans="1:7" x14ac:dyDescent="0.25">
      <c r="A39" s="1" t="s">
        <v>63</v>
      </c>
      <c r="B39" s="4" t="s">
        <v>349</v>
      </c>
      <c r="C39" s="3">
        <v>44742</v>
      </c>
      <c r="D39" s="1" t="s">
        <v>201</v>
      </c>
      <c r="E39" s="1" t="s">
        <v>181</v>
      </c>
      <c r="F39" s="2">
        <v>344</v>
      </c>
      <c r="G39" s="2">
        <v>25</v>
      </c>
    </row>
    <row r="40" spans="1:7" x14ac:dyDescent="0.25">
      <c r="A40" s="1" t="s">
        <v>64</v>
      </c>
      <c r="B40" s="4" t="s">
        <v>350</v>
      </c>
      <c r="C40" s="3">
        <v>44742</v>
      </c>
      <c r="D40" s="1" t="s">
        <v>202</v>
      </c>
      <c r="E40" s="1" t="s">
        <v>183</v>
      </c>
      <c r="F40" s="2">
        <v>167.61</v>
      </c>
      <c r="G40" s="2">
        <v>3</v>
      </c>
    </row>
    <row r="41" spans="1:7" x14ac:dyDescent="0.25">
      <c r="A41" s="1" t="s">
        <v>27</v>
      </c>
      <c r="B41" s="4" t="s">
        <v>351</v>
      </c>
      <c r="C41" s="3">
        <v>44803</v>
      </c>
      <c r="D41" s="1" t="s">
        <v>203</v>
      </c>
      <c r="E41" s="1" t="s">
        <v>184</v>
      </c>
      <c r="F41" s="2">
        <v>1604.4</v>
      </c>
      <c r="G41" s="2">
        <v>57.3</v>
      </c>
    </row>
    <row r="42" spans="1:7" x14ac:dyDescent="0.25">
      <c r="A42" s="1" t="s">
        <v>35</v>
      </c>
      <c r="B42" s="4" t="s">
        <v>352</v>
      </c>
      <c r="C42" s="3">
        <v>44803</v>
      </c>
      <c r="D42" s="1" t="s">
        <v>204</v>
      </c>
      <c r="E42" s="1" t="s">
        <v>182</v>
      </c>
      <c r="F42" s="2">
        <v>10</v>
      </c>
      <c r="G42" s="2">
        <v>1</v>
      </c>
    </row>
    <row r="43" spans="1:7" x14ac:dyDescent="0.25">
      <c r="A43" s="1" t="s">
        <v>15</v>
      </c>
      <c r="B43" s="4" t="s">
        <v>353</v>
      </c>
      <c r="C43" s="3">
        <v>44803</v>
      </c>
      <c r="D43" s="1" t="s">
        <v>205</v>
      </c>
      <c r="E43" s="1" t="s">
        <v>183</v>
      </c>
      <c r="F43" s="2">
        <v>605.41</v>
      </c>
      <c r="G43" s="2">
        <v>2</v>
      </c>
    </row>
    <row r="44" spans="1:7" x14ac:dyDescent="0.25">
      <c r="A44" s="1" t="s">
        <v>43</v>
      </c>
      <c r="B44" s="4" t="s">
        <v>354</v>
      </c>
      <c r="C44" s="3">
        <v>44803</v>
      </c>
      <c r="D44" s="1" t="s">
        <v>206</v>
      </c>
      <c r="E44" s="1" t="s">
        <v>185</v>
      </c>
      <c r="F44" s="2">
        <v>32.69</v>
      </c>
      <c r="G44" s="2">
        <v>1</v>
      </c>
    </row>
    <row r="45" spans="1:7" x14ac:dyDescent="0.25">
      <c r="A45" s="1" t="s">
        <v>65</v>
      </c>
      <c r="B45" s="4" t="s">
        <v>355</v>
      </c>
      <c r="C45" s="3">
        <v>44803</v>
      </c>
      <c r="D45" s="1" t="s">
        <v>207</v>
      </c>
      <c r="E45" s="1" t="s">
        <v>179</v>
      </c>
      <c r="F45" s="2">
        <v>4.9000000000000004</v>
      </c>
      <c r="G45" s="2">
        <v>500</v>
      </c>
    </row>
    <row r="46" spans="1:7" x14ac:dyDescent="0.25">
      <c r="A46" s="1" t="s">
        <v>56</v>
      </c>
      <c r="B46" s="4" t="s">
        <v>356</v>
      </c>
      <c r="C46" s="3">
        <v>44803</v>
      </c>
      <c r="D46" s="1" t="s">
        <v>208</v>
      </c>
      <c r="E46" s="1" t="s">
        <v>180</v>
      </c>
      <c r="F46" s="2">
        <v>240</v>
      </c>
      <c r="G46" s="2">
        <v>10</v>
      </c>
    </row>
    <row r="47" spans="1:7" x14ac:dyDescent="0.25">
      <c r="A47" s="1" t="s">
        <v>66</v>
      </c>
      <c r="B47" s="4" t="s">
        <v>357</v>
      </c>
      <c r="C47" s="3">
        <v>44803</v>
      </c>
      <c r="D47" s="1" t="s">
        <v>209</v>
      </c>
      <c r="E47" s="1" t="s">
        <v>180</v>
      </c>
      <c r="F47" s="2">
        <v>2400</v>
      </c>
      <c r="G47" s="2">
        <v>100</v>
      </c>
    </row>
    <row r="48" spans="1:7" x14ac:dyDescent="0.25">
      <c r="A48" s="1" t="s">
        <v>67</v>
      </c>
      <c r="B48" s="4" t="s">
        <v>358</v>
      </c>
      <c r="C48" s="3">
        <v>44803</v>
      </c>
      <c r="D48" s="1" t="s">
        <v>210</v>
      </c>
      <c r="E48" s="1" t="s">
        <v>180</v>
      </c>
      <c r="F48" s="2">
        <v>10800</v>
      </c>
      <c r="G48" s="2">
        <v>200</v>
      </c>
    </row>
    <row r="49" spans="1:12" x14ac:dyDescent="0.25">
      <c r="A49" s="1" t="s">
        <v>43</v>
      </c>
      <c r="B49" s="4" t="s">
        <v>359</v>
      </c>
      <c r="C49" s="3">
        <v>44803</v>
      </c>
      <c r="D49" s="1" t="s">
        <v>211</v>
      </c>
      <c r="E49" s="1" t="s">
        <v>185</v>
      </c>
      <c r="F49" s="2">
        <v>130.76</v>
      </c>
      <c r="G49" s="2">
        <v>4</v>
      </c>
    </row>
    <row r="50" spans="1:12" x14ac:dyDescent="0.25">
      <c r="A50" s="1" t="s">
        <v>35</v>
      </c>
      <c r="B50" s="4" t="s">
        <v>360</v>
      </c>
      <c r="C50" s="3">
        <v>44803</v>
      </c>
      <c r="D50" s="1" t="s">
        <v>212</v>
      </c>
      <c r="E50" s="1" t="s">
        <v>182</v>
      </c>
      <c r="F50" s="2">
        <v>1.2</v>
      </c>
      <c r="G50" s="2">
        <v>2</v>
      </c>
    </row>
    <row r="51" spans="1:12" x14ac:dyDescent="0.25">
      <c r="A51" s="1" t="s">
        <v>68</v>
      </c>
      <c r="B51" s="4" t="s">
        <v>361</v>
      </c>
      <c r="C51" s="3">
        <v>44895</v>
      </c>
      <c r="D51" s="1" t="s">
        <v>213</v>
      </c>
      <c r="E51" s="1" t="s">
        <v>179</v>
      </c>
      <c r="F51" s="2">
        <v>69.400000000000006</v>
      </c>
      <c r="G51" s="2">
        <v>20</v>
      </c>
    </row>
    <row r="52" spans="1:12" ht="15" customHeight="1" x14ac:dyDescent="0.25">
      <c r="A52" s="1" t="s">
        <v>69</v>
      </c>
      <c r="B52" s="4" t="s">
        <v>362</v>
      </c>
      <c r="C52" s="3">
        <v>44895</v>
      </c>
      <c r="D52" s="1" t="s">
        <v>214</v>
      </c>
      <c r="E52" s="1" t="s">
        <v>183</v>
      </c>
      <c r="F52" s="2">
        <v>319.11</v>
      </c>
      <c r="G52" s="2">
        <v>8</v>
      </c>
    </row>
    <row r="53" spans="1:12" x14ac:dyDescent="0.25">
      <c r="A53" s="1" t="s">
        <v>82</v>
      </c>
      <c r="B53" s="4" t="s">
        <v>363</v>
      </c>
      <c r="C53" s="3">
        <v>44477</v>
      </c>
      <c r="D53" s="1" t="s">
        <v>215</v>
      </c>
      <c r="E53" s="1" t="s">
        <v>186</v>
      </c>
      <c r="F53" s="2">
        <v>249.48</v>
      </c>
      <c r="G53" s="2">
        <v>12</v>
      </c>
    </row>
    <row r="54" spans="1:12" x14ac:dyDescent="0.25">
      <c r="A54" s="1" t="s">
        <v>45</v>
      </c>
      <c r="B54" s="4" t="s">
        <v>364</v>
      </c>
      <c r="C54" s="3">
        <v>44477</v>
      </c>
      <c r="D54" s="1" t="s">
        <v>216</v>
      </c>
      <c r="E54" s="1" t="s">
        <v>186</v>
      </c>
      <c r="F54" s="2">
        <v>541</v>
      </c>
      <c r="G54" s="2">
        <v>20</v>
      </c>
    </row>
    <row r="55" spans="1:12" x14ac:dyDescent="0.25">
      <c r="A55" s="1" t="s">
        <v>51</v>
      </c>
      <c r="B55" s="4" t="s">
        <v>365</v>
      </c>
      <c r="C55" s="3">
        <v>44477</v>
      </c>
      <c r="D55" s="1" t="s">
        <v>217</v>
      </c>
      <c r="E55" s="1" t="s">
        <v>186</v>
      </c>
      <c r="F55" s="2">
        <v>249.48</v>
      </c>
      <c r="G55" s="2">
        <v>12</v>
      </c>
      <c r="L55">
        <f>COUNTA(_xlfn.UNIQUE(E:E))</f>
        <v>34</v>
      </c>
    </row>
    <row r="56" spans="1:12" x14ac:dyDescent="0.25">
      <c r="A56" s="1" t="s">
        <v>15</v>
      </c>
      <c r="B56" s="4" t="s">
        <v>366</v>
      </c>
      <c r="C56" s="3">
        <v>44477</v>
      </c>
      <c r="D56" s="1" t="s">
        <v>218</v>
      </c>
      <c r="E56" s="1" t="s">
        <v>186</v>
      </c>
      <c r="F56" s="2">
        <v>2</v>
      </c>
      <c r="G56" s="2">
        <v>1</v>
      </c>
    </row>
    <row r="57" spans="1:12" x14ac:dyDescent="0.25">
      <c r="A57" s="1" t="s">
        <v>77</v>
      </c>
      <c r="B57" s="4" t="s">
        <v>367</v>
      </c>
      <c r="C57" s="3">
        <v>44477</v>
      </c>
      <c r="D57" s="1" t="s">
        <v>219</v>
      </c>
      <c r="E57" s="1" t="s">
        <v>39</v>
      </c>
      <c r="F57" s="2">
        <v>281.88</v>
      </c>
      <c r="G57" s="2">
        <v>10.8</v>
      </c>
    </row>
    <row r="58" spans="1:12" x14ac:dyDescent="0.25">
      <c r="A58" s="1" t="s">
        <v>42</v>
      </c>
      <c r="B58" s="4" t="s">
        <v>368</v>
      </c>
      <c r="C58" s="3">
        <v>44477</v>
      </c>
      <c r="D58" s="1" t="s">
        <v>220</v>
      </c>
      <c r="E58" s="1" t="s">
        <v>187</v>
      </c>
      <c r="F58" s="2">
        <v>83</v>
      </c>
      <c r="G58" s="2">
        <v>20</v>
      </c>
    </row>
    <row r="59" spans="1:12" x14ac:dyDescent="0.25">
      <c r="A59" s="1" t="s">
        <v>77</v>
      </c>
      <c r="B59" s="4" t="s">
        <v>369</v>
      </c>
      <c r="C59" s="3">
        <v>44477</v>
      </c>
      <c r="D59" s="1" t="s">
        <v>221</v>
      </c>
      <c r="E59" s="1" t="s">
        <v>188</v>
      </c>
      <c r="F59" s="2">
        <v>58.4</v>
      </c>
      <c r="G59" s="2">
        <v>2</v>
      </c>
    </row>
    <row r="60" spans="1:12" x14ac:dyDescent="0.25">
      <c r="A60" s="1" t="s">
        <v>47</v>
      </c>
      <c r="B60" s="4" t="s">
        <v>370</v>
      </c>
      <c r="C60" s="3">
        <v>44477</v>
      </c>
      <c r="D60" s="1" t="s">
        <v>222</v>
      </c>
      <c r="E60" s="1" t="s">
        <v>187</v>
      </c>
      <c r="F60" s="2">
        <v>146.4</v>
      </c>
      <c r="G60" s="2">
        <v>4</v>
      </c>
    </row>
    <row r="61" spans="1:12" x14ac:dyDescent="0.25">
      <c r="A61" s="1" t="s">
        <v>49</v>
      </c>
      <c r="B61" s="4" t="s">
        <v>371</v>
      </c>
      <c r="C61" s="3">
        <v>44477</v>
      </c>
      <c r="D61" s="1" t="s">
        <v>223</v>
      </c>
      <c r="E61" s="1" t="s">
        <v>187</v>
      </c>
      <c r="F61" s="2">
        <v>126.8</v>
      </c>
      <c r="G61" s="2">
        <v>4</v>
      </c>
    </row>
    <row r="62" spans="1:12" x14ac:dyDescent="0.25">
      <c r="A62" s="1" t="s">
        <v>48</v>
      </c>
      <c r="B62" s="4" t="s">
        <v>372</v>
      </c>
      <c r="C62" s="3">
        <v>44477</v>
      </c>
      <c r="D62" s="1" t="s">
        <v>224</v>
      </c>
      <c r="E62" s="1" t="s">
        <v>187</v>
      </c>
      <c r="F62" s="2">
        <v>123.6</v>
      </c>
      <c r="G62" s="2">
        <v>8</v>
      </c>
    </row>
    <row r="63" spans="1:12" x14ac:dyDescent="0.25">
      <c r="A63" s="1" t="s">
        <v>46</v>
      </c>
      <c r="B63" s="4" t="s">
        <v>373</v>
      </c>
      <c r="C63" s="3">
        <v>44477</v>
      </c>
      <c r="D63" s="1" t="s">
        <v>225</v>
      </c>
      <c r="E63" s="1" t="s">
        <v>187</v>
      </c>
      <c r="F63" s="2">
        <v>299.12</v>
      </c>
      <c r="G63" s="2">
        <v>8</v>
      </c>
    </row>
    <row r="64" spans="1:12" x14ac:dyDescent="0.25">
      <c r="A64" s="1" t="s">
        <v>72</v>
      </c>
      <c r="B64" s="4" t="s">
        <v>374</v>
      </c>
      <c r="C64" s="3">
        <v>44476</v>
      </c>
      <c r="D64" s="1" t="s">
        <v>226</v>
      </c>
      <c r="E64" s="1" t="s">
        <v>176</v>
      </c>
      <c r="F64" s="2">
        <v>38.85</v>
      </c>
      <c r="G64" s="2">
        <v>3</v>
      </c>
    </row>
    <row r="65" spans="1:7" x14ac:dyDescent="0.25">
      <c r="A65" s="1" t="s">
        <v>83</v>
      </c>
      <c r="B65" s="4" t="s">
        <v>375</v>
      </c>
      <c r="C65" s="3">
        <v>44476</v>
      </c>
      <c r="D65" s="1" t="s">
        <v>227</v>
      </c>
      <c r="E65" s="1" t="s">
        <v>189</v>
      </c>
      <c r="F65" s="2">
        <v>635</v>
      </c>
      <c r="G65" s="2">
        <v>1</v>
      </c>
    </row>
    <row r="66" spans="1:7" x14ac:dyDescent="0.25">
      <c r="A66" s="1" t="s">
        <v>28</v>
      </c>
      <c r="B66" s="4" t="s">
        <v>376</v>
      </c>
      <c r="C66" s="3">
        <v>44476</v>
      </c>
      <c r="D66" s="1" t="s">
        <v>228</v>
      </c>
      <c r="E66" s="1" t="s">
        <v>176</v>
      </c>
      <c r="F66" s="2">
        <v>42.8</v>
      </c>
      <c r="G66" s="2">
        <v>10</v>
      </c>
    </row>
    <row r="67" spans="1:7" x14ac:dyDescent="0.25">
      <c r="A67" s="1" t="s">
        <v>70</v>
      </c>
      <c r="B67" s="4" t="s">
        <v>377</v>
      </c>
      <c r="C67" s="3">
        <v>44476</v>
      </c>
      <c r="D67" s="1" t="s">
        <v>229</v>
      </c>
      <c r="E67" s="1" t="s">
        <v>188</v>
      </c>
      <c r="F67" s="2">
        <v>486.4</v>
      </c>
      <c r="G67" s="2">
        <v>38000</v>
      </c>
    </row>
    <row r="68" spans="1:7" x14ac:dyDescent="0.25">
      <c r="A68" s="1" t="s">
        <v>84</v>
      </c>
      <c r="B68" s="4" t="s">
        <v>378</v>
      </c>
      <c r="C68" s="3">
        <v>44476</v>
      </c>
      <c r="D68" s="1" t="s">
        <v>230</v>
      </c>
      <c r="E68" s="1" t="s">
        <v>176</v>
      </c>
      <c r="F68" s="2">
        <v>16</v>
      </c>
      <c r="G68" s="2">
        <v>4</v>
      </c>
    </row>
    <row r="69" spans="1:7" x14ac:dyDescent="0.25">
      <c r="A69" s="1" t="s">
        <v>27</v>
      </c>
      <c r="B69" s="4" t="s">
        <v>379</v>
      </c>
      <c r="C69" s="3">
        <v>44476</v>
      </c>
      <c r="D69" s="1" t="s">
        <v>231</v>
      </c>
      <c r="E69" s="1" t="s">
        <v>184</v>
      </c>
      <c r="F69" s="2">
        <v>2123.16</v>
      </c>
      <c r="G69" s="2">
        <v>81.66</v>
      </c>
    </row>
    <row r="70" spans="1:7" x14ac:dyDescent="0.25">
      <c r="A70" s="1" t="s">
        <v>85</v>
      </c>
      <c r="B70" s="4" t="s">
        <v>380</v>
      </c>
      <c r="C70" s="3">
        <v>44476</v>
      </c>
      <c r="D70" s="1" t="s">
        <v>232</v>
      </c>
      <c r="E70" s="1" t="s">
        <v>189</v>
      </c>
      <c r="F70" s="2">
        <v>106</v>
      </c>
      <c r="G70" s="2">
        <v>1</v>
      </c>
    </row>
    <row r="71" spans="1:7" x14ac:dyDescent="0.25">
      <c r="A71" s="1" t="s">
        <v>71</v>
      </c>
      <c r="B71" s="4" t="s">
        <v>381</v>
      </c>
      <c r="C71" s="3">
        <v>44476</v>
      </c>
      <c r="D71" s="1" t="s">
        <v>233</v>
      </c>
      <c r="E71" s="1" t="s">
        <v>166</v>
      </c>
      <c r="F71" s="2">
        <v>657.9</v>
      </c>
      <c r="G71" s="2">
        <v>15</v>
      </c>
    </row>
    <row r="72" spans="1:7" x14ac:dyDescent="0.25">
      <c r="A72" s="1" t="s">
        <v>15</v>
      </c>
      <c r="B72" s="4" t="s">
        <v>382</v>
      </c>
      <c r="C72" s="3">
        <v>44476</v>
      </c>
      <c r="D72" s="1" t="s">
        <v>234</v>
      </c>
      <c r="E72" s="1" t="s">
        <v>176</v>
      </c>
      <c r="F72" s="2">
        <v>9.7799999999999994</v>
      </c>
      <c r="G72" s="2">
        <v>6</v>
      </c>
    </row>
    <row r="73" spans="1:7" x14ac:dyDescent="0.25">
      <c r="A73" s="1" t="s">
        <v>15</v>
      </c>
      <c r="B73" s="4" t="s">
        <v>383</v>
      </c>
      <c r="C73" s="3">
        <v>44476</v>
      </c>
      <c r="D73" s="1" t="s">
        <v>235</v>
      </c>
      <c r="E73" s="1" t="s">
        <v>176</v>
      </c>
      <c r="F73" s="2">
        <v>10.74</v>
      </c>
      <c r="G73" s="2">
        <v>2</v>
      </c>
    </row>
    <row r="74" spans="1:7" x14ac:dyDescent="0.25">
      <c r="A74" s="1" t="s">
        <v>86</v>
      </c>
      <c r="B74" s="4" t="s">
        <v>384</v>
      </c>
      <c r="C74" s="3">
        <v>44476</v>
      </c>
      <c r="D74" s="1" t="s">
        <v>236</v>
      </c>
      <c r="E74" s="1" t="s">
        <v>176</v>
      </c>
      <c r="F74" s="2">
        <v>34.15</v>
      </c>
      <c r="G74" s="2">
        <v>5</v>
      </c>
    </row>
    <row r="75" spans="1:7" x14ac:dyDescent="0.25">
      <c r="A75" s="1" t="s">
        <v>40</v>
      </c>
      <c r="B75" s="4" t="s">
        <v>385</v>
      </c>
      <c r="C75" s="3">
        <v>44476</v>
      </c>
      <c r="D75" s="1" t="s">
        <v>237</v>
      </c>
      <c r="E75" s="1" t="s">
        <v>166</v>
      </c>
      <c r="F75" s="2">
        <v>10896</v>
      </c>
      <c r="G75" s="2">
        <v>400</v>
      </c>
    </row>
    <row r="76" spans="1:7" x14ac:dyDescent="0.25">
      <c r="A76" s="1" t="s">
        <v>44</v>
      </c>
      <c r="B76" s="4" t="s">
        <v>386</v>
      </c>
      <c r="C76" s="3">
        <v>44476</v>
      </c>
      <c r="D76" s="1" t="s">
        <v>238</v>
      </c>
      <c r="E76" s="1" t="s">
        <v>176</v>
      </c>
      <c r="F76" s="2">
        <v>71.64</v>
      </c>
      <c r="G76" s="2">
        <v>2</v>
      </c>
    </row>
    <row r="77" spans="1:7" x14ac:dyDescent="0.25">
      <c r="A77" s="1" t="s">
        <v>15</v>
      </c>
      <c r="B77" s="4" t="s">
        <v>387</v>
      </c>
      <c r="C77" s="3">
        <v>44475</v>
      </c>
      <c r="D77" s="1" t="s">
        <v>239</v>
      </c>
      <c r="E77" s="1" t="s">
        <v>190</v>
      </c>
      <c r="F77" s="2">
        <v>74.430000000000007</v>
      </c>
      <c r="G77" s="2">
        <v>1</v>
      </c>
    </row>
    <row r="78" spans="1:7" x14ac:dyDescent="0.25">
      <c r="A78" s="1" t="s">
        <v>100</v>
      </c>
      <c r="B78" s="4" t="s">
        <v>388</v>
      </c>
      <c r="C78" s="3">
        <v>44137</v>
      </c>
      <c r="D78" s="1" t="s">
        <v>240</v>
      </c>
      <c r="E78" s="1" t="s">
        <v>191</v>
      </c>
      <c r="F78" s="2">
        <v>692.5</v>
      </c>
      <c r="G78" s="2">
        <v>50</v>
      </c>
    </row>
    <row r="79" spans="1:7" x14ac:dyDescent="0.25">
      <c r="A79" s="1" t="s">
        <v>101</v>
      </c>
      <c r="B79" s="4" t="s">
        <v>389</v>
      </c>
      <c r="C79" s="3">
        <v>44137</v>
      </c>
      <c r="D79" s="1" t="s">
        <v>241</v>
      </c>
      <c r="E79" s="1" t="s">
        <v>191</v>
      </c>
      <c r="F79" s="2">
        <v>817.5</v>
      </c>
      <c r="G79" s="2">
        <v>50</v>
      </c>
    </row>
    <row r="80" spans="1:7" x14ac:dyDescent="0.25">
      <c r="A80" s="1" t="s">
        <v>91</v>
      </c>
      <c r="B80" s="4" t="s">
        <v>390</v>
      </c>
      <c r="C80" s="3">
        <v>44137</v>
      </c>
      <c r="D80" s="1" t="s">
        <v>242</v>
      </c>
      <c r="E80" s="1" t="s">
        <v>191</v>
      </c>
      <c r="F80" s="2">
        <v>5661</v>
      </c>
      <c r="G80" s="2">
        <v>102</v>
      </c>
    </row>
    <row r="81" spans="1:7" x14ac:dyDescent="0.25">
      <c r="A81" s="1" t="s">
        <v>102</v>
      </c>
      <c r="B81" s="4" t="s">
        <v>391</v>
      </c>
      <c r="C81" s="3">
        <v>44137</v>
      </c>
      <c r="D81" s="1" t="s">
        <v>243</v>
      </c>
      <c r="E81" s="1" t="s">
        <v>191</v>
      </c>
      <c r="F81" s="2">
        <v>2197.5</v>
      </c>
      <c r="G81" s="2">
        <v>150</v>
      </c>
    </row>
    <row r="82" spans="1:7" x14ac:dyDescent="0.25">
      <c r="A82" s="1" t="s">
        <v>103</v>
      </c>
      <c r="B82" s="4" t="s">
        <v>392</v>
      </c>
      <c r="C82" s="3">
        <v>44137</v>
      </c>
      <c r="D82" s="1" t="s">
        <v>244</v>
      </c>
      <c r="E82" s="1" t="s">
        <v>191</v>
      </c>
      <c r="F82" s="2">
        <v>189</v>
      </c>
      <c r="G82" s="2">
        <v>10</v>
      </c>
    </row>
    <row r="83" spans="1:7" x14ac:dyDescent="0.25">
      <c r="A83" s="1" t="s">
        <v>104</v>
      </c>
      <c r="B83" s="4" t="s">
        <v>393</v>
      </c>
      <c r="C83" s="3">
        <v>44137</v>
      </c>
      <c r="D83" s="1" t="s">
        <v>245</v>
      </c>
      <c r="E83" s="1" t="s">
        <v>191</v>
      </c>
      <c r="F83" s="2">
        <v>327</v>
      </c>
      <c r="G83" s="2">
        <v>20</v>
      </c>
    </row>
    <row r="84" spans="1:7" x14ac:dyDescent="0.25">
      <c r="A84" s="1" t="s">
        <v>105</v>
      </c>
      <c r="B84" s="4" t="s">
        <v>394</v>
      </c>
      <c r="C84" s="3">
        <v>44045</v>
      </c>
      <c r="D84" s="1" t="s">
        <v>246</v>
      </c>
      <c r="E84" s="1" t="s">
        <v>191</v>
      </c>
      <c r="F84" s="2">
        <v>548.75</v>
      </c>
      <c r="G84" s="2">
        <v>25</v>
      </c>
    </row>
    <row r="85" spans="1:7" x14ac:dyDescent="0.25">
      <c r="A85" s="1" t="s">
        <v>99</v>
      </c>
      <c r="B85" s="4" t="s">
        <v>395</v>
      </c>
      <c r="C85" s="3">
        <v>44045</v>
      </c>
      <c r="D85" s="1" t="s">
        <v>247</v>
      </c>
      <c r="E85" s="1" t="s">
        <v>191</v>
      </c>
      <c r="F85" s="2">
        <v>332.4</v>
      </c>
      <c r="G85" s="2">
        <v>24</v>
      </c>
    </row>
    <row r="86" spans="1:7" x14ac:dyDescent="0.25">
      <c r="A86" s="1" t="s">
        <v>14</v>
      </c>
      <c r="B86" s="4" t="s">
        <v>396</v>
      </c>
      <c r="C86" s="3">
        <v>44045</v>
      </c>
      <c r="D86" s="1" t="s">
        <v>248</v>
      </c>
      <c r="E86" s="1" t="s">
        <v>169</v>
      </c>
      <c r="F86" s="2">
        <v>15842.4</v>
      </c>
      <c r="G86" s="2">
        <v>24600</v>
      </c>
    </row>
    <row r="87" spans="1:7" x14ac:dyDescent="0.25">
      <c r="A87" s="1" t="s">
        <v>106</v>
      </c>
      <c r="B87" s="4" t="s">
        <v>397</v>
      </c>
      <c r="C87" s="3">
        <v>44137</v>
      </c>
      <c r="D87" s="1" t="s">
        <v>249</v>
      </c>
      <c r="E87" s="1" t="s">
        <v>191</v>
      </c>
      <c r="F87" s="2">
        <v>408.75</v>
      </c>
      <c r="G87" s="2">
        <v>25</v>
      </c>
    </row>
    <row r="88" spans="1:7" x14ac:dyDescent="0.25">
      <c r="A88" s="1" t="s">
        <v>92</v>
      </c>
      <c r="B88" s="4" t="s">
        <v>398</v>
      </c>
      <c r="C88" s="3">
        <v>43923</v>
      </c>
      <c r="D88" s="1" t="s">
        <v>250</v>
      </c>
      <c r="E88" s="1" t="s">
        <v>191</v>
      </c>
      <c r="F88" s="2">
        <v>891</v>
      </c>
      <c r="G88" s="2">
        <v>54</v>
      </c>
    </row>
    <row r="89" spans="1:7" x14ac:dyDescent="0.25">
      <c r="A89" s="1" t="s">
        <v>107</v>
      </c>
      <c r="B89" s="4" t="s">
        <v>399</v>
      </c>
      <c r="C89" s="3">
        <v>43923</v>
      </c>
      <c r="D89" s="1" t="s">
        <v>251</v>
      </c>
      <c r="E89" s="1" t="s">
        <v>191</v>
      </c>
      <c r="F89" s="2">
        <v>468</v>
      </c>
      <c r="G89" s="2">
        <v>30</v>
      </c>
    </row>
    <row r="90" spans="1:7" x14ac:dyDescent="0.25">
      <c r="A90" s="1" t="s">
        <v>108</v>
      </c>
      <c r="B90" s="4" t="s">
        <v>400</v>
      </c>
      <c r="C90" s="3">
        <v>43923</v>
      </c>
      <c r="D90" s="1" t="s">
        <v>252</v>
      </c>
      <c r="E90" s="1" t="s">
        <v>191</v>
      </c>
      <c r="F90" s="2">
        <v>597.5</v>
      </c>
      <c r="G90" s="2">
        <v>25</v>
      </c>
    </row>
    <row r="91" spans="1:7" x14ac:dyDescent="0.25">
      <c r="A91" s="1" t="s">
        <v>109</v>
      </c>
      <c r="B91" s="4" t="s">
        <v>401</v>
      </c>
      <c r="C91" s="3">
        <v>43923</v>
      </c>
      <c r="D91" s="1" t="s">
        <v>253</v>
      </c>
      <c r="E91" s="1" t="s">
        <v>191</v>
      </c>
      <c r="F91" s="2">
        <v>266.39999999999998</v>
      </c>
      <c r="G91" s="2">
        <v>24</v>
      </c>
    </row>
    <row r="92" spans="1:7" x14ac:dyDescent="0.25">
      <c r="A92" s="1" t="s">
        <v>110</v>
      </c>
      <c r="B92" s="4" t="s">
        <v>402</v>
      </c>
      <c r="C92" s="3">
        <v>43923</v>
      </c>
      <c r="D92" s="1" t="s">
        <v>254</v>
      </c>
      <c r="E92" s="1" t="s">
        <v>191</v>
      </c>
      <c r="F92" s="2">
        <v>165</v>
      </c>
      <c r="G92" s="2">
        <v>60</v>
      </c>
    </row>
    <row r="93" spans="1:7" x14ac:dyDescent="0.25">
      <c r="A93" s="1" t="s">
        <v>90</v>
      </c>
      <c r="B93" s="4" t="s">
        <v>403</v>
      </c>
      <c r="C93" s="3">
        <v>43923</v>
      </c>
      <c r="D93" s="1" t="s">
        <v>255</v>
      </c>
      <c r="E93" s="1" t="s">
        <v>191</v>
      </c>
      <c r="F93" s="2">
        <v>2886</v>
      </c>
      <c r="G93" s="2">
        <v>52</v>
      </c>
    </row>
    <row r="94" spans="1:7" x14ac:dyDescent="0.25">
      <c r="A94" s="1" t="s">
        <v>111</v>
      </c>
      <c r="B94" s="4" t="s">
        <v>404</v>
      </c>
      <c r="C94" s="3">
        <v>44076</v>
      </c>
      <c r="D94" s="1" t="s">
        <v>256</v>
      </c>
      <c r="E94" s="1" t="s">
        <v>191</v>
      </c>
      <c r="F94" s="2">
        <v>234</v>
      </c>
      <c r="G94" s="2">
        <v>15</v>
      </c>
    </row>
    <row r="95" spans="1:7" x14ac:dyDescent="0.25">
      <c r="A95" s="1" t="s">
        <v>88</v>
      </c>
      <c r="B95" s="4" t="s">
        <v>405</v>
      </c>
      <c r="C95" s="3">
        <v>44076</v>
      </c>
      <c r="D95" s="1" t="s">
        <v>257</v>
      </c>
      <c r="E95" s="1" t="s">
        <v>191</v>
      </c>
      <c r="F95" s="2">
        <v>858</v>
      </c>
      <c r="G95" s="2">
        <v>65</v>
      </c>
    </row>
    <row r="96" spans="1:7" x14ac:dyDescent="0.25">
      <c r="A96" s="1" t="s">
        <v>89</v>
      </c>
      <c r="B96" s="4" t="s">
        <v>406</v>
      </c>
      <c r="C96" s="3">
        <v>44076</v>
      </c>
      <c r="D96" s="1" t="s">
        <v>258</v>
      </c>
      <c r="E96" s="1" t="s">
        <v>191</v>
      </c>
      <c r="F96" s="2">
        <v>429</v>
      </c>
      <c r="G96" s="2">
        <v>26</v>
      </c>
    </row>
    <row r="97" spans="1:7" x14ac:dyDescent="0.25">
      <c r="A97" s="1" t="s">
        <v>95</v>
      </c>
      <c r="B97" s="4" t="s">
        <v>407</v>
      </c>
      <c r="C97" s="3">
        <v>44076</v>
      </c>
      <c r="D97" s="1" t="s">
        <v>259</v>
      </c>
      <c r="E97" s="1" t="s">
        <v>191</v>
      </c>
      <c r="F97" s="2">
        <v>692.5</v>
      </c>
      <c r="G97" s="2">
        <v>50</v>
      </c>
    </row>
    <row r="98" spans="1:7" x14ac:dyDescent="0.25">
      <c r="A98" s="1" t="s">
        <v>112</v>
      </c>
      <c r="B98" s="4" t="s">
        <v>408</v>
      </c>
      <c r="C98" s="3">
        <v>44076</v>
      </c>
      <c r="D98" s="1" t="s">
        <v>260</v>
      </c>
      <c r="E98" s="1" t="s">
        <v>191</v>
      </c>
      <c r="F98" s="2">
        <v>732.5</v>
      </c>
      <c r="G98" s="2">
        <v>50</v>
      </c>
    </row>
    <row r="99" spans="1:7" x14ac:dyDescent="0.25">
      <c r="A99" s="1" t="s">
        <v>97</v>
      </c>
      <c r="B99" s="4" t="s">
        <v>409</v>
      </c>
      <c r="C99" s="3">
        <v>44076</v>
      </c>
      <c r="D99" s="1" t="s">
        <v>261</v>
      </c>
      <c r="E99" s="1" t="s">
        <v>191</v>
      </c>
      <c r="F99" s="2">
        <v>1195</v>
      </c>
      <c r="G99" s="2">
        <v>50</v>
      </c>
    </row>
    <row r="100" spans="1:7" x14ac:dyDescent="0.25">
      <c r="A100" s="1" t="s">
        <v>113</v>
      </c>
      <c r="B100" s="4" t="s">
        <v>410</v>
      </c>
      <c r="C100" s="3">
        <v>44076</v>
      </c>
      <c r="D100" s="1" t="s">
        <v>262</v>
      </c>
      <c r="E100" s="1" t="s">
        <v>191</v>
      </c>
      <c r="F100" s="2">
        <v>945</v>
      </c>
      <c r="G100" s="2">
        <v>50</v>
      </c>
    </row>
    <row r="101" spans="1:7" x14ac:dyDescent="0.25">
      <c r="A101" s="1" t="s">
        <v>87</v>
      </c>
      <c r="B101" s="4" t="s">
        <v>411</v>
      </c>
      <c r="C101" s="3">
        <v>44076</v>
      </c>
      <c r="D101" s="1" t="s">
        <v>263</v>
      </c>
      <c r="E101" s="1" t="s">
        <v>191</v>
      </c>
      <c r="F101" s="2">
        <v>732.5</v>
      </c>
      <c r="G101" s="2">
        <v>50</v>
      </c>
    </row>
    <row r="102" spans="1:7" x14ac:dyDescent="0.25">
      <c r="A102" s="1" t="s">
        <v>114</v>
      </c>
      <c r="B102" s="4" t="s">
        <v>412</v>
      </c>
      <c r="C102" s="3">
        <v>44076</v>
      </c>
      <c r="D102" s="1" t="s">
        <v>264</v>
      </c>
      <c r="E102" s="1" t="s">
        <v>191</v>
      </c>
      <c r="F102" s="2">
        <v>165</v>
      </c>
      <c r="G102" s="2">
        <v>60</v>
      </c>
    </row>
    <row r="103" spans="1:7" x14ac:dyDescent="0.25">
      <c r="A103" s="1" t="s">
        <v>93</v>
      </c>
      <c r="B103" s="4" t="s">
        <v>413</v>
      </c>
      <c r="C103" s="3">
        <v>44137</v>
      </c>
      <c r="D103" s="1" t="s">
        <v>265</v>
      </c>
      <c r="E103" s="1" t="s">
        <v>191</v>
      </c>
      <c r="F103" s="2">
        <v>732.5</v>
      </c>
      <c r="G103" s="2">
        <v>50</v>
      </c>
    </row>
    <row r="104" spans="1:7" x14ac:dyDescent="0.25">
      <c r="A104" s="1" t="s">
        <v>96</v>
      </c>
      <c r="B104" s="4" t="s">
        <v>414</v>
      </c>
      <c r="C104" s="3">
        <v>44137</v>
      </c>
      <c r="D104" s="1" t="s">
        <v>266</v>
      </c>
      <c r="E104" s="1" t="s">
        <v>191</v>
      </c>
      <c r="F104" s="2">
        <v>1635</v>
      </c>
      <c r="G104" s="2">
        <v>100</v>
      </c>
    </row>
    <row r="105" spans="1:7" x14ac:dyDescent="0.25">
      <c r="A105" s="1" t="s">
        <v>98</v>
      </c>
      <c r="B105" s="4" t="s">
        <v>415</v>
      </c>
      <c r="C105" s="3">
        <v>44137</v>
      </c>
      <c r="D105" s="1" t="s">
        <v>267</v>
      </c>
      <c r="E105" s="1" t="s">
        <v>191</v>
      </c>
      <c r="F105" s="2">
        <v>374.4</v>
      </c>
      <c r="G105" s="2">
        <v>24</v>
      </c>
    </row>
    <row r="106" spans="1:7" x14ac:dyDescent="0.25">
      <c r="A106" s="1" t="s">
        <v>115</v>
      </c>
      <c r="B106" s="4" t="s">
        <v>416</v>
      </c>
      <c r="C106" s="3">
        <v>41121</v>
      </c>
      <c r="D106" s="1" t="s">
        <v>268</v>
      </c>
      <c r="E106" s="1" t="s">
        <v>166</v>
      </c>
      <c r="F106" s="2">
        <v>335.92</v>
      </c>
      <c r="G106" s="2">
        <v>4</v>
      </c>
    </row>
    <row r="107" spans="1:7" x14ac:dyDescent="0.25">
      <c r="A107" s="1" t="s">
        <v>119</v>
      </c>
      <c r="B107" s="4" t="s">
        <v>417</v>
      </c>
      <c r="C107" s="3">
        <v>41121</v>
      </c>
      <c r="D107" s="1" t="s">
        <v>269</v>
      </c>
      <c r="E107" s="1" t="s">
        <v>185</v>
      </c>
      <c r="F107" s="2">
        <v>7.2</v>
      </c>
      <c r="G107" s="2">
        <v>20</v>
      </c>
    </row>
    <row r="108" spans="1:7" x14ac:dyDescent="0.25">
      <c r="A108" s="1" t="s">
        <v>120</v>
      </c>
      <c r="B108" s="4" t="s">
        <v>418</v>
      </c>
      <c r="C108" s="3">
        <v>41115</v>
      </c>
      <c r="D108" s="1" t="s">
        <v>270</v>
      </c>
      <c r="E108" s="1" t="s">
        <v>192</v>
      </c>
      <c r="F108" s="2">
        <v>25.11</v>
      </c>
      <c r="G108" s="2">
        <v>1</v>
      </c>
    </row>
    <row r="109" spans="1:7" x14ac:dyDescent="0.25">
      <c r="A109" s="1" t="s">
        <v>121</v>
      </c>
      <c r="B109" s="4" t="s">
        <v>419</v>
      </c>
      <c r="C109" s="3">
        <v>40964</v>
      </c>
      <c r="D109" s="1" t="s">
        <v>271</v>
      </c>
      <c r="E109" s="1" t="s">
        <v>192</v>
      </c>
      <c r="F109" s="2">
        <v>6.55</v>
      </c>
      <c r="G109" s="2">
        <v>5</v>
      </c>
    </row>
    <row r="110" spans="1:7" x14ac:dyDescent="0.25">
      <c r="A110" s="1" t="s">
        <v>120</v>
      </c>
      <c r="B110" s="4" t="s">
        <v>420</v>
      </c>
      <c r="C110" s="3">
        <v>40964</v>
      </c>
      <c r="D110" s="1" t="s">
        <v>272</v>
      </c>
      <c r="E110" s="1" t="s">
        <v>192</v>
      </c>
      <c r="F110" s="2">
        <v>25.64</v>
      </c>
      <c r="G110" s="2">
        <v>1</v>
      </c>
    </row>
    <row r="111" spans="1:7" x14ac:dyDescent="0.25">
      <c r="A111" s="1" t="s">
        <v>120</v>
      </c>
      <c r="B111" s="4" t="s">
        <v>421</v>
      </c>
      <c r="C111" s="3">
        <v>41177</v>
      </c>
      <c r="D111" s="1" t="s">
        <v>273</v>
      </c>
      <c r="E111" s="1" t="s">
        <v>192</v>
      </c>
      <c r="F111" s="2">
        <v>25.11</v>
      </c>
      <c r="G111" s="2">
        <v>1</v>
      </c>
    </row>
    <row r="112" spans="1:7" x14ac:dyDescent="0.25">
      <c r="A112" s="1" t="s">
        <v>122</v>
      </c>
      <c r="B112" s="4" t="s">
        <v>422</v>
      </c>
      <c r="C112" s="3">
        <v>41177</v>
      </c>
      <c r="D112" s="1" t="s">
        <v>274</v>
      </c>
      <c r="E112" s="1" t="s">
        <v>192</v>
      </c>
      <c r="F112" s="2">
        <v>76.56</v>
      </c>
      <c r="G112" s="2">
        <v>6</v>
      </c>
    </row>
    <row r="113" spans="1:7" x14ac:dyDescent="0.25">
      <c r="A113" s="1" t="s">
        <v>123</v>
      </c>
      <c r="B113" s="4" t="s">
        <v>423</v>
      </c>
      <c r="C113" s="3">
        <v>41177</v>
      </c>
      <c r="D113" s="1" t="s">
        <v>275</v>
      </c>
      <c r="E113" s="1" t="s">
        <v>192</v>
      </c>
      <c r="F113" s="2">
        <v>141</v>
      </c>
      <c r="G113" s="2">
        <v>1</v>
      </c>
    </row>
    <row r="114" spans="1:7" x14ac:dyDescent="0.25">
      <c r="A114" s="1" t="s">
        <v>124</v>
      </c>
      <c r="B114" s="4" t="s">
        <v>424</v>
      </c>
      <c r="C114" s="3">
        <v>41115</v>
      </c>
      <c r="D114" s="1" t="s">
        <v>276</v>
      </c>
      <c r="E114" s="1" t="s">
        <v>192</v>
      </c>
      <c r="F114" s="2">
        <v>43.15</v>
      </c>
      <c r="G114" s="2">
        <v>12</v>
      </c>
    </row>
    <row r="115" spans="1:7" x14ac:dyDescent="0.25">
      <c r="A115" s="1" t="s">
        <v>120</v>
      </c>
      <c r="B115" s="4" t="s">
        <v>425</v>
      </c>
      <c r="C115" s="3">
        <v>41115</v>
      </c>
      <c r="D115" s="1" t="s">
        <v>277</v>
      </c>
      <c r="E115" s="1" t="s">
        <v>192</v>
      </c>
      <c r="F115" s="2">
        <v>22.63</v>
      </c>
      <c r="G115" s="2">
        <v>1</v>
      </c>
    </row>
    <row r="116" spans="1:7" x14ac:dyDescent="0.25">
      <c r="A116" s="1" t="s">
        <v>79</v>
      </c>
      <c r="B116" s="4" t="s">
        <v>426</v>
      </c>
      <c r="C116" s="3">
        <v>41115</v>
      </c>
      <c r="D116" s="1" t="s">
        <v>278</v>
      </c>
      <c r="E116" s="1" t="s">
        <v>192</v>
      </c>
      <c r="F116" s="2">
        <v>7.9</v>
      </c>
      <c r="G116" s="2">
        <v>12</v>
      </c>
    </row>
    <row r="117" spans="1:7" x14ac:dyDescent="0.25">
      <c r="A117" s="1" t="s">
        <v>116</v>
      </c>
      <c r="B117" s="4" t="s">
        <v>427</v>
      </c>
      <c r="C117" s="3">
        <v>41268</v>
      </c>
      <c r="D117" s="1" t="s">
        <v>279</v>
      </c>
      <c r="E117" s="1" t="s">
        <v>192</v>
      </c>
      <c r="F117" s="2">
        <v>7.94</v>
      </c>
      <c r="G117" s="2">
        <v>12</v>
      </c>
    </row>
    <row r="118" spans="1:7" x14ac:dyDescent="0.25">
      <c r="A118" s="1" t="s">
        <v>74</v>
      </c>
      <c r="B118" s="4" t="s">
        <v>428</v>
      </c>
      <c r="C118" s="3">
        <v>41268</v>
      </c>
      <c r="D118" s="1" t="s">
        <v>280</v>
      </c>
      <c r="E118" s="1" t="s">
        <v>192</v>
      </c>
      <c r="F118" s="2">
        <v>11.7</v>
      </c>
      <c r="G118" s="2">
        <v>30</v>
      </c>
    </row>
    <row r="119" spans="1:7" x14ac:dyDescent="0.25">
      <c r="A119" s="1" t="s">
        <v>117</v>
      </c>
      <c r="B119" s="4" t="s">
        <v>429</v>
      </c>
      <c r="C119" s="3">
        <v>41268</v>
      </c>
      <c r="D119" s="1" t="s">
        <v>281</v>
      </c>
      <c r="E119" s="1" t="s">
        <v>179</v>
      </c>
      <c r="F119" s="2">
        <v>700</v>
      </c>
      <c r="G119" s="2">
        <v>50</v>
      </c>
    </row>
    <row r="120" spans="1:7" x14ac:dyDescent="0.25">
      <c r="A120" s="1" t="s">
        <v>41</v>
      </c>
      <c r="B120" s="4" t="s">
        <v>430</v>
      </c>
      <c r="C120" s="3">
        <v>41268</v>
      </c>
      <c r="D120" s="1" t="s">
        <v>282</v>
      </c>
      <c r="E120" s="1" t="s">
        <v>179</v>
      </c>
      <c r="F120" s="2">
        <v>1052</v>
      </c>
      <c r="G120" s="2">
        <v>200</v>
      </c>
    </row>
    <row r="121" spans="1:7" x14ac:dyDescent="0.25">
      <c r="A121" s="1" t="s">
        <v>125</v>
      </c>
      <c r="B121" s="4" t="s">
        <v>431</v>
      </c>
      <c r="C121" s="3">
        <v>41268</v>
      </c>
      <c r="D121" s="1" t="s">
        <v>283</v>
      </c>
      <c r="E121" s="1" t="s">
        <v>192</v>
      </c>
      <c r="F121" s="2">
        <v>37.450000000000003</v>
      </c>
      <c r="G121" s="2">
        <v>1</v>
      </c>
    </row>
    <row r="122" spans="1:7" x14ac:dyDescent="0.25">
      <c r="A122" s="1" t="s">
        <v>126</v>
      </c>
      <c r="B122" s="4" t="s">
        <v>432</v>
      </c>
      <c r="C122" s="3">
        <v>41268</v>
      </c>
      <c r="D122" s="1" t="s">
        <v>284</v>
      </c>
      <c r="E122" s="1" t="s">
        <v>192</v>
      </c>
      <c r="F122" s="2">
        <v>30.75</v>
      </c>
      <c r="G122" s="2">
        <v>5</v>
      </c>
    </row>
    <row r="123" spans="1:7" x14ac:dyDescent="0.25">
      <c r="A123" s="1" t="s">
        <v>127</v>
      </c>
      <c r="B123" s="4" t="s">
        <v>433</v>
      </c>
      <c r="C123" s="3">
        <v>41115</v>
      </c>
      <c r="D123" s="1" t="s">
        <v>285</v>
      </c>
      <c r="E123" s="1" t="s">
        <v>192</v>
      </c>
      <c r="F123" s="2">
        <v>110.24</v>
      </c>
      <c r="G123" s="2">
        <v>1</v>
      </c>
    </row>
    <row r="124" spans="1:7" x14ac:dyDescent="0.25">
      <c r="A124" s="1" t="s">
        <v>128</v>
      </c>
      <c r="B124" s="4" t="s">
        <v>434</v>
      </c>
      <c r="C124" s="3">
        <v>41085</v>
      </c>
      <c r="D124" s="1" t="s">
        <v>286</v>
      </c>
      <c r="E124" s="1" t="s">
        <v>192</v>
      </c>
      <c r="F124" s="2">
        <v>4.62</v>
      </c>
      <c r="G124" s="2">
        <v>2</v>
      </c>
    </row>
    <row r="125" spans="1:7" x14ac:dyDescent="0.25">
      <c r="A125" s="1" t="s">
        <v>78</v>
      </c>
      <c r="B125" s="4" t="s">
        <v>435</v>
      </c>
      <c r="C125" s="3">
        <v>41085</v>
      </c>
      <c r="D125" s="1" t="s">
        <v>287</v>
      </c>
      <c r="E125" s="1" t="s">
        <v>192</v>
      </c>
      <c r="F125" s="2">
        <v>24.72</v>
      </c>
      <c r="G125" s="2">
        <v>12</v>
      </c>
    </row>
    <row r="126" spans="1:7" x14ac:dyDescent="0.25">
      <c r="A126" s="1" t="s">
        <v>129</v>
      </c>
      <c r="B126" s="4" t="s">
        <v>436</v>
      </c>
      <c r="C126" s="3">
        <v>41085</v>
      </c>
      <c r="D126" s="1" t="s">
        <v>288</v>
      </c>
      <c r="E126" s="1" t="s">
        <v>192</v>
      </c>
      <c r="F126" s="2">
        <v>12.76</v>
      </c>
      <c r="G126" s="2">
        <v>4</v>
      </c>
    </row>
    <row r="127" spans="1:7" x14ac:dyDescent="0.25">
      <c r="A127" s="1" t="s">
        <v>130</v>
      </c>
      <c r="B127" s="4" t="s">
        <v>437</v>
      </c>
      <c r="C127" s="3">
        <v>41085</v>
      </c>
      <c r="D127" s="1" t="s">
        <v>289</v>
      </c>
      <c r="E127" s="1" t="s">
        <v>192</v>
      </c>
      <c r="F127" s="2">
        <v>39.200000000000003</v>
      </c>
      <c r="G127" s="2">
        <v>5</v>
      </c>
    </row>
    <row r="128" spans="1:7" x14ac:dyDescent="0.25">
      <c r="A128" s="1" t="s">
        <v>80</v>
      </c>
      <c r="B128" s="4" t="s">
        <v>438</v>
      </c>
      <c r="C128" s="3">
        <v>41085</v>
      </c>
      <c r="D128" s="1" t="s">
        <v>290</v>
      </c>
      <c r="E128" s="1" t="s">
        <v>192</v>
      </c>
      <c r="F128" s="2">
        <v>49.9</v>
      </c>
      <c r="G128" s="2">
        <v>1</v>
      </c>
    </row>
    <row r="129" spans="1:7" x14ac:dyDescent="0.25">
      <c r="A129" s="1" t="s">
        <v>76</v>
      </c>
      <c r="B129" s="4" t="s">
        <v>439</v>
      </c>
      <c r="C129" s="3">
        <v>41085</v>
      </c>
      <c r="D129" s="1" t="s">
        <v>291</v>
      </c>
      <c r="E129" s="1" t="s">
        <v>192</v>
      </c>
      <c r="F129" s="2">
        <v>7.67</v>
      </c>
      <c r="G129" s="2">
        <v>1</v>
      </c>
    </row>
    <row r="130" spans="1:7" x14ac:dyDescent="0.25">
      <c r="A130" s="1" t="s">
        <v>118</v>
      </c>
      <c r="B130" s="4" t="s">
        <v>440</v>
      </c>
      <c r="C130" s="3">
        <v>41085</v>
      </c>
      <c r="D130" s="1" t="s">
        <v>292</v>
      </c>
      <c r="E130" s="1" t="s">
        <v>192</v>
      </c>
      <c r="F130" s="2">
        <v>289</v>
      </c>
      <c r="G130" s="2">
        <v>1</v>
      </c>
    </row>
    <row r="131" spans="1:7" x14ac:dyDescent="0.25">
      <c r="A131" s="1" t="s">
        <v>50</v>
      </c>
      <c r="B131" s="4" t="s">
        <v>441</v>
      </c>
      <c r="C131" s="3">
        <v>41115</v>
      </c>
      <c r="D131" s="1" t="s">
        <v>293</v>
      </c>
      <c r="E131" s="1" t="s">
        <v>192</v>
      </c>
      <c r="F131" s="2">
        <v>384.3</v>
      </c>
      <c r="G131" s="2">
        <v>91.5</v>
      </c>
    </row>
    <row r="132" spans="1:7" x14ac:dyDescent="0.25">
      <c r="A132" s="1" t="s">
        <v>131</v>
      </c>
      <c r="B132" s="4" t="s">
        <v>442</v>
      </c>
      <c r="C132" s="3">
        <v>41115</v>
      </c>
      <c r="D132" s="1" t="s">
        <v>294</v>
      </c>
      <c r="E132" s="1" t="s">
        <v>192</v>
      </c>
      <c r="F132" s="2">
        <v>28.65</v>
      </c>
      <c r="G132" s="2">
        <v>5</v>
      </c>
    </row>
    <row r="133" spans="1:7" x14ac:dyDescent="0.25">
      <c r="A133" s="1" t="s">
        <v>94</v>
      </c>
      <c r="B133" s="4" t="s">
        <v>443</v>
      </c>
      <c r="C133" s="3">
        <v>41115</v>
      </c>
      <c r="D133" s="1" t="s">
        <v>295</v>
      </c>
      <c r="E133" s="1" t="s">
        <v>192</v>
      </c>
      <c r="F133" s="2">
        <v>23.85</v>
      </c>
      <c r="G133" s="2">
        <v>5</v>
      </c>
    </row>
    <row r="134" spans="1:7" x14ac:dyDescent="0.25">
      <c r="A134" s="1" t="s">
        <v>81</v>
      </c>
      <c r="B134" s="4" t="s">
        <v>444</v>
      </c>
      <c r="C134" s="3">
        <v>41115</v>
      </c>
      <c r="D134" s="1" t="s">
        <v>296</v>
      </c>
      <c r="E134" s="1" t="s">
        <v>192</v>
      </c>
      <c r="F134" s="2">
        <v>17.2</v>
      </c>
      <c r="G134" s="2">
        <v>0.2</v>
      </c>
    </row>
    <row r="135" spans="1:7" x14ac:dyDescent="0.25">
      <c r="A135" s="1" t="s">
        <v>57</v>
      </c>
      <c r="B135" s="4" t="s">
        <v>445</v>
      </c>
      <c r="C135" s="3">
        <v>41115</v>
      </c>
      <c r="D135" s="1" t="s">
        <v>297</v>
      </c>
      <c r="E135" s="1" t="s">
        <v>192</v>
      </c>
      <c r="F135" s="2">
        <v>11.3</v>
      </c>
      <c r="G135" s="2">
        <v>0.1</v>
      </c>
    </row>
    <row r="136" spans="1:7" x14ac:dyDescent="0.25">
      <c r="A136" s="1" t="s">
        <v>132</v>
      </c>
      <c r="B136" s="4" t="s">
        <v>446</v>
      </c>
      <c r="C136" s="3">
        <v>41115</v>
      </c>
      <c r="D136" s="1" t="s">
        <v>298</v>
      </c>
      <c r="E136" s="1" t="s">
        <v>192</v>
      </c>
      <c r="F136" s="2">
        <v>4.96</v>
      </c>
      <c r="G136" s="2">
        <v>2</v>
      </c>
    </row>
    <row r="137" spans="1:7" x14ac:dyDescent="0.25">
      <c r="A137" s="1" t="s">
        <v>52</v>
      </c>
      <c r="B137" s="4" t="s">
        <v>447</v>
      </c>
      <c r="C137" s="3">
        <v>41109</v>
      </c>
      <c r="D137" s="1" t="s">
        <v>299</v>
      </c>
      <c r="E137" s="1" t="s">
        <v>193</v>
      </c>
      <c r="F137" s="2">
        <v>3122.91</v>
      </c>
      <c r="G137" s="2">
        <v>1930</v>
      </c>
    </row>
    <row r="138" spans="1:7" x14ac:dyDescent="0.25">
      <c r="A138" s="1" t="s">
        <v>53</v>
      </c>
      <c r="B138" s="4" t="s">
        <v>448</v>
      </c>
      <c r="C138" s="3">
        <v>41109</v>
      </c>
      <c r="D138" s="1" t="s">
        <v>300</v>
      </c>
      <c r="E138" s="1" t="s">
        <v>193</v>
      </c>
      <c r="F138" s="2">
        <v>3281.1</v>
      </c>
      <c r="G138" s="2">
        <v>1500</v>
      </c>
    </row>
    <row r="139" spans="1:7" x14ac:dyDescent="0.25">
      <c r="A139" s="1" t="s">
        <v>33</v>
      </c>
      <c r="B139" s="4" t="s">
        <v>449</v>
      </c>
      <c r="C139" s="3">
        <v>41109</v>
      </c>
      <c r="D139" s="1" t="s">
        <v>301</v>
      </c>
      <c r="E139" s="1" t="s">
        <v>193</v>
      </c>
      <c r="F139" s="2">
        <v>1339.52</v>
      </c>
      <c r="G139" s="2">
        <v>2000</v>
      </c>
    </row>
    <row r="140" spans="1:7" x14ac:dyDescent="0.25">
      <c r="A140" s="1" t="s">
        <v>75</v>
      </c>
      <c r="B140" s="4" t="s">
        <v>450</v>
      </c>
      <c r="C140" s="3">
        <v>41109</v>
      </c>
      <c r="D140" s="1" t="s">
        <v>302</v>
      </c>
      <c r="E140" s="1" t="s">
        <v>193</v>
      </c>
      <c r="F140" s="2">
        <v>2017.76</v>
      </c>
      <c r="G140" s="2">
        <v>2000</v>
      </c>
    </row>
    <row r="141" spans="1:7" x14ac:dyDescent="0.25">
      <c r="A141" s="1" t="s">
        <v>32</v>
      </c>
      <c r="B141" s="4" t="s">
        <v>451</v>
      </c>
      <c r="C141" s="3">
        <v>41109</v>
      </c>
      <c r="D141" s="1" t="s">
        <v>303</v>
      </c>
      <c r="E141" s="1" t="s">
        <v>193</v>
      </c>
      <c r="F141" s="2">
        <v>1765.93</v>
      </c>
      <c r="G141" s="2">
        <v>2000</v>
      </c>
    </row>
    <row r="142" spans="1:7" x14ac:dyDescent="0.25">
      <c r="A142" s="1" t="s">
        <v>31</v>
      </c>
      <c r="B142" s="4" t="s">
        <v>452</v>
      </c>
      <c r="C142" s="3">
        <v>41109</v>
      </c>
      <c r="D142" s="1" t="s">
        <v>304</v>
      </c>
      <c r="E142" s="1" t="s">
        <v>193</v>
      </c>
      <c r="F142" s="2">
        <v>2807.35</v>
      </c>
      <c r="G142" s="2">
        <v>3100</v>
      </c>
    </row>
    <row r="143" spans="1:7" x14ac:dyDescent="0.25">
      <c r="A143" s="1" t="s">
        <v>30</v>
      </c>
      <c r="B143" s="4" t="s">
        <v>453</v>
      </c>
      <c r="C143" s="3">
        <v>40927</v>
      </c>
      <c r="D143" s="1" t="s">
        <v>305</v>
      </c>
      <c r="E143" s="1" t="s">
        <v>193</v>
      </c>
      <c r="F143" s="2">
        <v>5346.93</v>
      </c>
      <c r="G143" s="2">
        <v>4500</v>
      </c>
    </row>
    <row r="144" spans="1:7" x14ac:dyDescent="0.25">
      <c r="A144" s="1" t="s">
        <v>54</v>
      </c>
      <c r="B144" s="4" t="s">
        <v>454</v>
      </c>
      <c r="C144" s="3">
        <v>40927</v>
      </c>
      <c r="D144" s="1" t="s">
        <v>306</v>
      </c>
      <c r="E144" s="1" t="s">
        <v>193</v>
      </c>
      <c r="F144" s="2">
        <v>2583.34</v>
      </c>
      <c r="G144" s="2">
        <v>2000</v>
      </c>
    </row>
    <row r="145" spans="1:7" x14ac:dyDescent="0.25">
      <c r="A145" s="1" t="s">
        <v>37</v>
      </c>
      <c r="B145" s="4" t="s">
        <v>455</v>
      </c>
      <c r="C145" s="3">
        <v>40927</v>
      </c>
      <c r="D145" s="1" t="s">
        <v>307</v>
      </c>
      <c r="E145" s="1" t="s">
        <v>193</v>
      </c>
      <c r="F145" s="2">
        <v>6445.86</v>
      </c>
      <c r="G145" s="2">
        <v>10000</v>
      </c>
    </row>
    <row r="146" spans="1:7" x14ac:dyDescent="0.25">
      <c r="A146" s="1" t="s">
        <v>38</v>
      </c>
      <c r="B146" s="4" t="s">
        <v>456</v>
      </c>
      <c r="C146" s="3">
        <v>40927</v>
      </c>
      <c r="D146" s="1" t="s">
        <v>308</v>
      </c>
      <c r="E146" s="1" t="s">
        <v>193</v>
      </c>
      <c r="F146" s="2">
        <v>1701.32</v>
      </c>
      <c r="G146" s="2">
        <v>2000</v>
      </c>
    </row>
    <row r="147" spans="1:7" x14ac:dyDescent="0.25">
      <c r="A147" s="1" t="s">
        <v>34</v>
      </c>
      <c r="B147" s="4" t="s">
        <v>457</v>
      </c>
      <c r="C147" s="3">
        <v>40927</v>
      </c>
      <c r="D147" s="1" t="s">
        <v>309</v>
      </c>
      <c r="E147" s="1" t="s">
        <v>193</v>
      </c>
      <c r="F147" s="2">
        <v>1020.92</v>
      </c>
      <c r="G147" s="2">
        <v>2000</v>
      </c>
    </row>
    <row r="148" spans="1:7" x14ac:dyDescent="0.25">
      <c r="A148" s="1" t="s">
        <v>73</v>
      </c>
      <c r="B148" s="4" t="s">
        <v>458</v>
      </c>
      <c r="C148" s="3">
        <v>40927</v>
      </c>
      <c r="D148" s="1" t="s">
        <v>310</v>
      </c>
      <c r="E148" s="1" t="s">
        <v>193</v>
      </c>
      <c r="F148" s="2">
        <v>2684.75</v>
      </c>
      <c r="G148" s="2">
        <v>1500</v>
      </c>
    </row>
    <row r="149" spans="1:7" x14ac:dyDescent="0.25">
      <c r="A149" s="1" t="s">
        <v>36</v>
      </c>
      <c r="B149" s="4" t="s">
        <v>459</v>
      </c>
      <c r="C149" s="3">
        <v>40927</v>
      </c>
      <c r="D149" s="1" t="s">
        <v>311</v>
      </c>
      <c r="E149" s="1" t="s">
        <v>193</v>
      </c>
      <c r="F149" s="2">
        <v>1714.61</v>
      </c>
      <c r="G149" s="2">
        <v>2000</v>
      </c>
    </row>
  </sheetData>
  <autoFilter ref="A1:G1" xr:uid="{E4636DC3-176A-4F09-870C-7B82C69026C8}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819030-8393-45EA-B4AB-8D9081FB5FEE}">
  <sheetPr codeName="Feuil2"/>
  <dimension ref="A1:M40"/>
  <sheetViews>
    <sheetView tabSelected="1" workbookViewId="0"/>
  </sheetViews>
  <sheetFormatPr baseColWidth="10" defaultRowHeight="15" x14ac:dyDescent="0.25"/>
  <cols>
    <col min="1" max="1" width="15.28515625" bestFit="1" customWidth="1"/>
  </cols>
  <sheetData>
    <row r="1" spans="1:13" x14ac:dyDescent="0.25">
      <c r="A1" s="5">
        <v>2023</v>
      </c>
    </row>
    <row r="2" spans="1:13" x14ac:dyDescent="0.25">
      <c r="B2" s="8" t="s">
        <v>5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</row>
    <row r="3" spans="1:13" x14ac:dyDescent="0.25">
      <c r="A3" s="6" t="s">
        <v>460</v>
      </c>
      <c r="B3" s="7">
        <v>44927</v>
      </c>
      <c r="C3" s="7">
        <v>44958</v>
      </c>
      <c r="D3" s="7">
        <v>44986</v>
      </c>
      <c r="E3" s="7">
        <v>45017</v>
      </c>
      <c r="F3" s="7">
        <v>45047</v>
      </c>
      <c r="G3" s="7">
        <v>45078</v>
      </c>
      <c r="H3" s="7">
        <v>45108</v>
      </c>
      <c r="I3" s="7">
        <v>45139</v>
      </c>
      <c r="J3" s="7">
        <v>45170</v>
      </c>
      <c r="K3" s="7">
        <v>45200</v>
      </c>
      <c r="L3" s="7">
        <v>45231</v>
      </c>
      <c r="M3" s="7">
        <v>45261</v>
      </c>
    </row>
    <row r="4" spans="1:13" x14ac:dyDescent="0.25">
      <c r="A4" s="6" t="str" cm="1">
        <f t="array" ref="A4">IF(INDEX('base de données'!$E:$E,_xlfn.AGGREGATE(15,6,ROW($E$2:$E$200)/(COUNTIF($A$3:A3,'base de données'!$E$2:$E$200)=0),1))=0,"",INDEX('base de données'!$E:$E,_xlfn.AGGREGATE(15,6,ROW($E$2:$E$200)/(COUNTIF($A$3:A3,'base de données'!$E$2:$E$200)=0),1)))</f>
        <v>fournisseur 2</v>
      </c>
      <c r="B4" s="6" cm="1">
        <f t="array" ref="B4">SUMPRODUCT(('base de données'!$E$2:$E$10000=Synthèse!$A4)*(MONTH('base de données'!$C$2:$C$10000)=MONTH(Synthèse!B$3))*(YEAR('base de données'!$C$2:$C$10000)=YEAR(Synthèse!B$3))*'base de données'!$F$2:$F$10000)</f>
        <v>150</v>
      </c>
      <c r="C4" s="6" cm="1">
        <f t="array" ref="C4">SUMPRODUCT(('base de données'!$E$2:$E$10000=Synthèse!$A4)*(MONTH('base de données'!$C$2:$C$10000)=MONTH(Synthèse!C$3))*(YEAR('base de données'!$C$2:$C$10000)=YEAR(Synthèse!C$3))*'base de données'!$F$2:$F$10000)</f>
        <v>0</v>
      </c>
      <c r="D4" s="6" cm="1">
        <f t="array" ref="D4">SUMPRODUCT(('base de données'!$E$2:$E$10000=Synthèse!$A4)*(MONTH('base de données'!$C$2:$C$10000)=MONTH(Synthèse!D$3))*(YEAR('base de données'!$C$2:$C$10000)=YEAR(Synthèse!D$3))*'base de données'!$F$2:$F$10000)</f>
        <v>0</v>
      </c>
      <c r="E4" s="6" cm="1">
        <f t="array" ref="E4">SUMPRODUCT(('base de données'!$E$2:$E$10000=Synthèse!$A4)*(MONTH('base de données'!$C$2:$C$10000)=MONTH(Synthèse!E$3))*(YEAR('base de données'!$C$2:$C$10000)=YEAR(Synthèse!E$3))*'base de données'!$F$2:$F$10000)</f>
        <v>0</v>
      </c>
      <c r="F4" s="6" cm="1">
        <f t="array" ref="F4">SUMPRODUCT(('base de données'!$E$2:$E$10000=Synthèse!$A4)*(MONTH('base de données'!$C$2:$C$10000)=MONTH(Synthèse!F$3))*(YEAR('base de données'!$C$2:$C$10000)=YEAR(Synthèse!F$3))*'base de données'!$F$2:$F$10000)</f>
        <v>0</v>
      </c>
      <c r="G4" s="6" cm="1">
        <f t="array" ref="G4">SUMPRODUCT(('base de données'!$E$2:$E$10000=Synthèse!$A4)*(MONTH('base de données'!$C$2:$C$10000)=MONTH(Synthèse!G$3))*(YEAR('base de données'!$C$2:$C$10000)=YEAR(Synthèse!G$3))*'base de données'!$F$2:$F$10000)</f>
        <v>0</v>
      </c>
      <c r="H4" s="6" cm="1">
        <f t="array" ref="H4">SUMPRODUCT(('base de données'!$E$2:$E$10000=Synthèse!$A4)*(MONTH('base de données'!$C$2:$C$10000)=MONTH(Synthèse!H$3))*(YEAR('base de données'!$C$2:$C$10000)=YEAR(Synthèse!H$3))*'base de données'!$F$2:$F$10000)</f>
        <v>0</v>
      </c>
      <c r="I4" s="6" cm="1">
        <f t="array" ref="I4">SUMPRODUCT(('base de données'!$E$2:$E$10000=Synthèse!$A4)*(MONTH('base de données'!$C$2:$C$10000)=MONTH(Synthèse!I$3))*(YEAR('base de données'!$C$2:$C$10000)=YEAR(Synthèse!I$3))*'base de données'!$F$2:$F$10000)</f>
        <v>0</v>
      </c>
      <c r="J4" s="6" cm="1">
        <f t="array" ref="J4">SUMPRODUCT(('base de données'!$E$2:$E$10000=Synthèse!$A4)*(MONTH('base de données'!$C$2:$C$10000)=MONTH(Synthèse!J$3))*(YEAR('base de données'!$C$2:$C$10000)=YEAR(Synthèse!J$3))*'base de données'!$F$2:$F$10000)</f>
        <v>0</v>
      </c>
      <c r="K4" s="6" cm="1">
        <f t="array" ref="K4">SUMPRODUCT(('base de données'!$E$2:$E$10000=Synthèse!$A4)*(MONTH('base de données'!$C$2:$C$10000)=MONTH(Synthèse!K$3))*(YEAR('base de données'!$C$2:$C$10000)=YEAR(Synthèse!K$3))*'base de données'!$F$2:$F$10000)</f>
        <v>0</v>
      </c>
      <c r="L4" s="6" cm="1">
        <f t="array" ref="L4">SUMPRODUCT(('base de données'!$E$2:$E$10000=Synthèse!$A4)*(MONTH('base de données'!$C$2:$C$10000)=MONTH(Synthèse!L$3))*(YEAR('base de données'!$C$2:$C$10000)=YEAR(Synthèse!L$3))*'base de données'!$F$2:$F$10000)</f>
        <v>0</v>
      </c>
      <c r="M4" s="6" cm="1">
        <f t="array" ref="M4">SUMPRODUCT(('base de données'!$E$2:$E$10000=Synthèse!$A4)*(MONTH('base de données'!$C$2:$C$10000)=MONTH(Synthèse!M$3))*(YEAR('base de données'!$C$2:$C$10000)=YEAR(Synthèse!M$3))*'base de données'!$F$2:$F$10000)</f>
        <v>0</v>
      </c>
    </row>
    <row r="5" spans="1:13" x14ac:dyDescent="0.25">
      <c r="A5" s="6" t="str" cm="1">
        <f t="array" ref="A5">IF(INDEX('base de données'!$E:$E,_xlfn.AGGREGATE(15,6,ROW($E$2:$E$200)/(COUNTIF($A$3:A4,'base de données'!$E$2:$E$200)=0),1))=0,"",INDEX('base de données'!$E:$E,_xlfn.AGGREGATE(15,6,ROW($E$2:$E$200)/(COUNTIF($A$3:A4,'base de données'!$E$2:$E$200)=0),1)))</f>
        <v>fournisseur 3</v>
      </c>
      <c r="B5" s="6" cm="1">
        <f t="array" ref="B5">SUMPRODUCT(('base de données'!$E$2:$E$10000=Synthèse!$A5)*(MONTH('base de données'!$C$2:$C$10000)=MONTH(Synthèse!B$3))*(YEAR('base de données'!$C$2:$C$10000)=YEAR(Synthèse!B$3))*'base de données'!$F$2:$F$10000)</f>
        <v>5256.3</v>
      </c>
      <c r="C5" s="6" cm="1">
        <f t="array" ref="C5">SUMPRODUCT(('base de données'!$E$2:$E$10000=Synthèse!$A5)*(MONTH('base de données'!$C$2:$C$10000)=MONTH(Synthèse!C$3))*(YEAR('base de données'!$C$2:$C$10000)=YEAR(Synthèse!C$3))*'base de données'!$F$2:$F$10000)</f>
        <v>0</v>
      </c>
      <c r="D5" s="6" cm="1">
        <f t="array" ref="D5">SUMPRODUCT(('base de données'!$E$2:$E$10000=Synthèse!$A5)*(MONTH('base de données'!$C$2:$C$10000)=MONTH(Synthèse!D$3))*(YEAR('base de données'!$C$2:$C$10000)=YEAR(Synthèse!D$3))*'base de données'!$F$2:$F$10000)</f>
        <v>0</v>
      </c>
      <c r="E5" s="6" cm="1">
        <f t="array" ref="E5">SUMPRODUCT(('base de données'!$E$2:$E$10000=Synthèse!$A5)*(MONTH('base de données'!$C$2:$C$10000)=MONTH(Synthèse!E$3))*(YEAR('base de données'!$C$2:$C$10000)=YEAR(Synthèse!E$3))*'base de données'!$F$2:$F$10000)</f>
        <v>0</v>
      </c>
      <c r="F5" s="6" cm="1">
        <f t="array" ref="F5">SUMPRODUCT(('base de données'!$E$2:$E$10000=Synthèse!$A5)*(MONTH('base de données'!$C$2:$C$10000)=MONTH(Synthèse!F$3))*(YEAR('base de données'!$C$2:$C$10000)=YEAR(Synthèse!F$3))*'base de données'!$F$2:$F$10000)</f>
        <v>0</v>
      </c>
      <c r="G5" s="6" cm="1">
        <f t="array" ref="G5">SUMPRODUCT(('base de données'!$E$2:$E$10000=Synthèse!$A5)*(MONTH('base de données'!$C$2:$C$10000)=MONTH(Synthèse!G$3))*(YEAR('base de données'!$C$2:$C$10000)=YEAR(Synthèse!G$3))*'base de données'!$F$2:$F$10000)</f>
        <v>0</v>
      </c>
      <c r="H5" s="6" cm="1">
        <f t="array" ref="H5">SUMPRODUCT(('base de données'!$E$2:$E$10000=Synthèse!$A5)*(MONTH('base de données'!$C$2:$C$10000)=MONTH(Synthèse!H$3))*(YEAR('base de données'!$C$2:$C$10000)=YEAR(Synthèse!H$3))*'base de données'!$F$2:$F$10000)</f>
        <v>0</v>
      </c>
      <c r="I5" s="6" cm="1">
        <f t="array" ref="I5">SUMPRODUCT(('base de données'!$E$2:$E$10000=Synthèse!$A5)*(MONTH('base de données'!$C$2:$C$10000)=MONTH(Synthèse!I$3))*(YEAR('base de données'!$C$2:$C$10000)=YEAR(Synthèse!I$3))*'base de données'!$F$2:$F$10000)</f>
        <v>0</v>
      </c>
      <c r="J5" s="6" cm="1">
        <f t="array" ref="J5">SUMPRODUCT(('base de données'!$E$2:$E$10000=Synthèse!$A5)*(MONTH('base de données'!$C$2:$C$10000)=MONTH(Synthèse!J$3))*(YEAR('base de données'!$C$2:$C$10000)=YEAR(Synthèse!J$3))*'base de données'!$F$2:$F$10000)</f>
        <v>0</v>
      </c>
      <c r="K5" s="6" cm="1">
        <f t="array" ref="K5">SUMPRODUCT(('base de données'!$E$2:$E$10000=Synthèse!$A5)*(MONTH('base de données'!$C$2:$C$10000)=MONTH(Synthèse!K$3))*(YEAR('base de données'!$C$2:$C$10000)=YEAR(Synthèse!K$3))*'base de données'!$F$2:$F$10000)</f>
        <v>0</v>
      </c>
      <c r="L5" s="6" cm="1">
        <f t="array" ref="L5">SUMPRODUCT(('base de données'!$E$2:$E$10000=Synthèse!$A5)*(MONTH('base de données'!$C$2:$C$10000)=MONTH(Synthèse!L$3))*(YEAR('base de données'!$C$2:$C$10000)=YEAR(Synthèse!L$3))*'base de données'!$F$2:$F$10000)</f>
        <v>0</v>
      </c>
      <c r="M5" s="6" cm="1">
        <f t="array" ref="M5">SUMPRODUCT(('base de données'!$E$2:$E$10000=Synthèse!$A5)*(MONTH('base de données'!$C$2:$C$10000)=MONTH(Synthèse!M$3))*(YEAR('base de données'!$C$2:$C$10000)=YEAR(Synthèse!M$3))*'base de données'!$F$2:$F$10000)</f>
        <v>0</v>
      </c>
    </row>
    <row r="6" spans="1:13" x14ac:dyDescent="0.25">
      <c r="A6" s="6" t="str" cm="1">
        <f t="array" ref="A6">IF(INDEX('base de données'!$E:$E,_xlfn.AGGREGATE(15,6,ROW($E$2:$E$200)/(COUNTIF($A$3:A5,'base de données'!$E$2:$E$200)=0),1))=0,"",INDEX('base de données'!$E:$E,_xlfn.AGGREGATE(15,6,ROW($E$2:$E$200)/(COUNTIF($A$3:A5,'base de données'!$E$2:$E$200)=0),1)))</f>
        <v>fournisseur 4</v>
      </c>
      <c r="B6" s="6" cm="1">
        <f t="array" ref="B6">SUMPRODUCT(('base de données'!$E$2:$E$10000=Synthèse!$A6)*(MONTH('base de données'!$C$2:$C$10000)=MONTH(Synthèse!B$3))*(YEAR('base de données'!$C$2:$C$10000)=YEAR(Synthèse!B$3))*'base de données'!$F$2:$F$10000)</f>
        <v>129.66</v>
      </c>
      <c r="C6" s="6" cm="1">
        <f t="array" ref="C6">SUMPRODUCT(('base de données'!$E$2:$E$10000=Synthèse!$A6)*(MONTH('base de données'!$C$2:$C$10000)=MONTH(Synthèse!C$3))*(YEAR('base de données'!$C$2:$C$10000)=YEAR(Synthèse!C$3))*'base de données'!$F$2:$F$10000)</f>
        <v>0</v>
      </c>
      <c r="D6" s="6" cm="1">
        <f t="array" ref="D6">SUMPRODUCT(('base de données'!$E$2:$E$10000=Synthèse!$A6)*(MONTH('base de données'!$C$2:$C$10000)=MONTH(Synthèse!D$3))*(YEAR('base de données'!$C$2:$C$10000)=YEAR(Synthèse!D$3))*'base de données'!$F$2:$F$10000)</f>
        <v>0</v>
      </c>
      <c r="E6" s="6" cm="1">
        <f t="array" ref="E6">SUMPRODUCT(('base de données'!$E$2:$E$10000=Synthèse!$A6)*(MONTH('base de données'!$C$2:$C$10000)=MONTH(Synthèse!E$3))*(YEAR('base de données'!$C$2:$C$10000)=YEAR(Synthèse!E$3))*'base de données'!$F$2:$F$10000)</f>
        <v>0</v>
      </c>
      <c r="F6" s="6" cm="1">
        <f t="array" ref="F6">SUMPRODUCT(('base de données'!$E$2:$E$10000=Synthèse!$A6)*(MONTH('base de données'!$C$2:$C$10000)=MONTH(Synthèse!F$3))*(YEAR('base de données'!$C$2:$C$10000)=YEAR(Synthèse!F$3))*'base de données'!$F$2:$F$10000)</f>
        <v>0</v>
      </c>
      <c r="G6" s="6" cm="1">
        <f t="array" ref="G6">SUMPRODUCT(('base de données'!$E$2:$E$10000=Synthèse!$A6)*(MONTH('base de données'!$C$2:$C$10000)=MONTH(Synthèse!G$3))*(YEAR('base de données'!$C$2:$C$10000)=YEAR(Synthèse!G$3))*'base de données'!$F$2:$F$10000)</f>
        <v>0</v>
      </c>
      <c r="H6" s="6" cm="1">
        <f t="array" ref="H6">SUMPRODUCT(('base de données'!$E$2:$E$10000=Synthèse!$A6)*(MONTH('base de données'!$C$2:$C$10000)=MONTH(Synthèse!H$3))*(YEAR('base de données'!$C$2:$C$10000)=YEAR(Synthèse!H$3))*'base de données'!$F$2:$F$10000)</f>
        <v>0</v>
      </c>
      <c r="I6" s="6" cm="1">
        <f t="array" ref="I6">SUMPRODUCT(('base de données'!$E$2:$E$10000=Synthèse!$A6)*(MONTH('base de données'!$C$2:$C$10000)=MONTH(Synthèse!I$3))*(YEAR('base de données'!$C$2:$C$10000)=YEAR(Synthèse!I$3))*'base de données'!$F$2:$F$10000)</f>
        <v>0</v>
      </c>
      <c r="J6" s="6" cm="1">
        <f t="array" ref="J6">SUMPRODUCT(('base de données'!$E$2:$E$10000=Synthèse!$A6)*(MONTH('base de données'!$C$2:$C$10000)=MONTH(Synthèse!J$3))*(YEAR('base de données'!$C$2:$C$10000)=YEAR(Synthèse!J$3))*'base de données'!$F$2:$F$10000)</f>
        <v>0</v>
      </c>
      <c r="K6" s="6" cm="1">
        <f t="array" ref="K6">SUMPRODUCT(('base de données'!$E$2:$E$10000=Synthèse!$A6)*(MONTH('base de données'!$C$2:$C$10000)=MONTH(Synthèse!K$3))*(YEAR('base de données'!$C$2:$C$10000)=YEAR(Synthèse!K$3))*'base de données'!$F$2:$F$10000)</f>
        <v>0</v>
      </c>
      <c r="L6" s="6" cm="1">
        <f t="array" ref="L6">SUMPRODUCT(('base de données'!$E$2:$E$10000=Synthèse!$A6)*(MONTH('base de données'!$C$2:$C$10000)=MONTH(Synthèse!L$3))*(YEAR('base de données'!$C$2:$C$10000)=YEAR(Synthèse!L$3))*'base de données'!$F$2:$F$10000)</f>
        <v>0</v>
      </c>
      <c r="M6" s="6" cm="1">
        <f t="array" ref="M6">SUMPRODUCT(('base de données'!$E$2:$E$10000=Synthèse!$A6)*(MONTH('base de données'!$C$2:$C$10000)=MONTH(Synthèse!M$3))*(YEAR('base de données'!$C$2:$C$10000)=YEAR(Synthèse!M$3))*'base de données'!$F$2:$F$10000)</f>
        <v>0</v>
      </c>
    </row>
    <row r="7" spans="1:13" x14ac:dyDescent="0.25">
      <c r="A7" s="6" t="str" cm="1">
        <f t="array" ref="A7">IF(INDEX('base de données'!$E:$E,_xlfn.AGGREGATE(15,6,ROW($E$2:$E$200)/(COUNTIF($A$3:A6,'base de données'!$E$2:$E$200)=0),1))=0,"",INDEX('base de données'!$E:$E,_xlfn.AGGREGATE(15,6,ROW($E$2:$E$200)/(COUNTIF($A$3:A6,'base de données'!$E$2:$E$200)=0),1)))</f>
        <v>fournisseur 5</v>
      </c>
      <c r="B7" s="6" cm="1">
        <f t="array" ref="B7">SUMPRODUCT(('base de données'!$E$2:$E$10000=Synthèse!$A7)*(MONTH('base de données'!$C$2:$C$10000)=MONTH(Synthèse!B$3))*(YEAR('base de données'!$C$2:$C$10000)=YEAR(Synthèse!B$3))*'base de données'!$F$2:$F$10000)</f>
        <v>25990</v>
      </c>
      <c r="C7" s="6" cm="1">
        <f t="array" ref="C7">SUMPRODUCT(('base de données'!$E$2:$E$10000=Synthèse!$A7)*(MONTH('base de données'!$C$2:$C$10000)=MONTH(Synthèse!C$3))*(YEAR('base de données'!$C$2:$C$10000)=YEAR(Synthèse!C$3))*'base de données'!$F$2:$F$10000)</f>
        <v>0</v>
      </c>
      <c r="D7" s="6" cm="1">
        <f t="array" ref="D7">SUMPRODUCT(('base de données'!$E$2:$E$10000=Synthèse!$A7)*(MONTH('base de données'!$C$2:$C$10000)=MONTH(Synthèse!D$3))*(YEAR('base de données'!$C$2:$C$10000)=YEAR(Synthèse!D$3))*'base de données'!$F$2:$F$10000)</f>
        <v>0</v>
      </c>
      <c r="E7" s="6" cm="1">
        <f t="array" ref="E7">SUMPRODUCT(('base de données'!$E$2:$E$10000=Synthèse!$A7)*(MONTH('base de données'!$C$2:$C$10000)=MONTH(Synthèse!E$3))*(YEAR('base de données'!$C$2:$C$10000)=YEAR(Synthèse!E$3))*'base de données'!$F$2:$F$10000)</f>
        <v>0</v>
      </c>
      <c r="F7" s="6" cm="1">
        <f t="array" ref="F7">SUMPRODUCT(('base de données'!$E$2:$E$10000=Synthèse!$A7)*(MONTH('base de données'!$C$2:$C$10000)=MONTH(Synthèse!F$3))*(YEAR('base de données'!$C$2:$C$10000)=YEAR(Synthèse!F$3))*'base de données'!$F$2:$F$10000)</f>
        <v>0</v>
      </c>
      <c r="G7" s="6" cm="1">
        <f t="array" ref="G7">SUMPRODUCT(('base de données'!$E$2:$E$10000=Synthèse!$A7)*(MONTH('base de données'!$C$2:$C$10000)=MONTH(Synthèse!G$3))*(YEAR('base de données'!$C$2:$C$10000)=YEAR(Synthèse!G$3))*'base de données'!$F$2:$F$10000)</f>
        <v>0</v>
      </c>
      <c r="H7" s="6" cm="1">
        <f t="array" ref="H7">SUMPRODUCT(('base de données'!$E$2:$E$10000=Synthèse!$A7)*(MONTH('base de données'!$C$2:$C$10000)=MONTH(Synthèse!H$3))*(YEAR('base de données'!$C$2:$C$10000)=YEAR(Synthèse!H$3))*'base de données'!$F$2:$F$10000)</f>
        <v>0</v>
      </c>
      <c r="I7" s="6" cm="1">
        <f t="array" ref="I7">SUMPRODUCT(('base de données'!$E$2:$E$10000=Synthèse!$A7)*(MONTH('base de données'!$C$2:$C$10000)=MONTH(Synthèse!I$3))*(YEAR('base de données'!$C$2:$C$10000)=YEAR(Synthèse!I$3))*'base de données'!$F$2:$F$10000)</f>
        <v>0</v>
      </c>
      <c r="J7" s="6" cm="1">
        <f t="array" ref="J7">SUMPRODUCT(('base de données'!$E$2:$E$10000=Synthèse!$A7)*(MONTH('base de données'!$C$2:$C$10000)=MONTH(Synthèse!J$3))*(YEAR('base de données'!$C$2:$C$10000)=YEAR(Synthèse!J$3))*'base de données'!$F$2:$F$10000)</f>
        <v>0</v>
      </c>
      <c r="K7" s="6" cm="1">
        <f t="array" ref="K7">SUMPRODUCT(('base de données'!$E$2:$E$10000=Synthèse!$A7)*(MONTH('base de données'!$C$2:$C$10000)=MONTH(Synthèse!K$3))*(YEAR('base de données'!$C$2:$C$10000)=YEAR(Synthèse!K$3))*'base de données'!$F$2:$F$10000)</f>
        <v>0</v>
      </c>
      <c r="L7" s="6" cm="1">
        <f t="array" ref="L7">SUMPRODUCT(('base de données'!$E$2:$E$10000=Synthèse!$A7)*(MONTH('base de données'!$C$2:$C$10000)=MONTH(Synthèse!L$3))*(YEAR('base de données'!$C$2:$C$10000)=YEAR(Synthèse!L$3))*'base de données'!$F$2:$F$10000)</f>
        <v>0</v>
      </c>
      <c r="M7" s="6" cm="1">
        <f t="array" ref="M7">SUMPRODUCT(('base de données'!$E$2:$E$10000=Synthèse!$A7)*(MONTH('base de données'!$C$2:$C$10000)=MONTH(Synthèse!M$3))*(YEAR('base de données'!$C$2:$C$10000)=YEAR(Synthèse!M$3))*'base de données'!$F$2:$F$10000)</f>
        <v>0</v>
      </c>
    </row>
    <row r="8" spans="1:13" x14ac:dyDescent="0.25">
      <c r="A8" s="6" t="str" cm="1">
        <f t="array" ref="A8">IF(INDEX('base de données'!$E:$E,_xlfn.AGGREGATE(15,6,ROW($E$2:$E$200)/(COUNTIF($A$3:A7,'base de données'!$E$2:$E$200)=0),1))=0,"",INDEX('base de données'!$E:$E,_xlfn.AGGREGATE(15,6,ROW($E$2:$E$200)/(COUNTIF($A$3:A7,'base de données'!$E$2:$E$200)=0),1)))</f>
        <v>fournisseur 6</v>
      </c>
      <c r="B8" s="6" cm="1">
        <f t="array" ref="B8">SUMPRODUCT(('base de données'!$E$2:$E$10000=Synthèse!$A8)*(MONTH('base de données'!$C$2:$C$10000)=MONTH(Synthèse!B$3))*(YEAR('base de données'!$C$2:$C$10000)=YEAR(Synthèse!B$3))*'base de données'!$F$2:$F$10000)</f>
        <v>20.46</v>
      </c>
      <c r="C8" s="6" cm="1">
        <f t="array" ref="C8">SUMPRODUCT(('base de données'!$E$2:$E$10000=Synthèse!$A8)*(MONTH('base de données'!$C$2:$C$10000)=MONTH(Synthèse!C$3))*(YEAR('base de données'!$C$2:$C$10000)=YEAR(Synthèse!C$3))*'base de données'!$F$2:$F$10000)</f>
        <v>0</v>
      </c>
      <c r="D8" s="6" cm="1">
        <f t="array" ref="D8">SUMPRODUCT(('base de données'!$E$2:$E$10000=Synthèse!$A8)*(MONTH('base de données'!$C$2:$C$10000)=MONTH(Synthèse!D$3))*(YEAR('base de données'!$C$2:$C$10000)=YEAR(Synthèse!D$3))*'base de données'!$F$2:$F$10000)</f>
        <v>0</v>
      </c>
      <c r="E8" s="6" cm="1">
        <f t="array" ref="E8">SUMPRODUCT(('base de données'!$E$2:$E$10000=Synthèse!$A8)*(MONTH('base de données'!$C$2:$C$10000)=MONTH(Synthèse!E$3))*(YEAR('base de données'!$C$2:$C$10000)=YEAR(Synthèse!E$3))*'base de données'!$F$2:$F$10000)</f>
        <v>0</v>
      </c>
      <c r="F8" s="6" cm="1">
        <f t="array" ref="F8">SUMPRODUCT(('base de données'!$E$2:$E$10000=Synthèse!$A8)*(MONTH('base de données'!$C$2:$C$10000)=MONTH(Synthèse!F$3))*(YEAR('base de données'!$C$2:$C$10000)=YEAR(Synthèse!F$3))*'base de données'!$F$2:$F$10000)</f>
        <v>54.739999999999995</v>
      </c>
      <c r="G8" s="6" cm="1">
        <f t="array" ref="G8">SUMPRODUCT(('base de données'!$E$2:$E$10000=Synthèse!$A8)*(MONTH('base de données'!$C$2:$C$10000)=MONTH(Synthèse!G$3))*(YEAR('base de données'!$C$2:$C$10000)=YEAR(Synthèse!G$3))*'base de données'!$F$2:$F$10000)</f>
        <v>0</v>
      </c>
      <c r="H8" s="6" cm="1">
        <f t="array" ref="H8">SUMPRODUCT(('base de données'!$E$2:$E$10000=Synthèse!$A8)*(MONTH('base de données'!$C$2:$C$10000)=MONTH(Synthèse!H$3))*(YEAR('base de données'!$C$2:$C$10000)=YEAR(Synthèse!H$3))*'base de données'!$F$2:$F$10000)</f>
        <v>0</v>
      </c>
      <c r="I8" s="6" cm="1">
        <f t="array" ref="I8">SUMPRODUCT(('base de données'!$E$2:$E$10000=Synthèse!$A8)*(MONTH('base de données'!$C$2:$C$10000)=MONTH(Synthèse!I$3))*(YEAR('base de données'!$C$2:$C$10000)=YEAR(Synthèse!I$3))*'base de données'!$F$2:$F$10000)</f>
        <v>0</v>
      </c>
      <c r="J8" s="6" cm="1">
        <f t="array" ref="J8">SUMPRODUCT(('base de données'!$E$2:$E$10000=Synthèse!$A8)*(MONTH('base de données'!$C$2:$C$10000)=MONTH(Synthèse!J$3))*(YEAR('base de données'!$C$2:$C$10000)=YEAR(Synthèse!J$3))*'base de données'!$F$2:$F$10000)</f>
        <v>0</v>
      </c>
      <c r="K8" s="6" cm="1">
        <f t="array" ref="K8">SUMPRODUCT(('base de données'!$E$2:$E$10000=Synthèse!$A8)*(MONTH('base de données'!$C$2:$C$10000)=MONTH(Synthèse!K$3))*(YEAR('base de données'!$C$2:$C$10000)=YEAR(Synthèse!K$3))*'base de données'!$F$2:$F$10000)</f>
        <v>0</v>
      </c>
      <c r="L8" s="6" cm="1">
        <f t="array" ref="L8">SUMPRODUCT(('base de données'!$E$2:$E$10000=Synthèse!$A8)*(MONTH('base de données'!$C$2:$C$10000)=MONTH(Synthèse!L$3))*(YEAR('base de données'!$C$2:$C$10000)=YEAR(Synthèse!L$3))*'base de données'!$F$2:$F$10000)</f>
        <v>0</v>
      </c>
      <c r="M8" s="6" cm="1">
        <f t="array" ref="M8">SUMPRODUCT(('base de données'!$E$2:$E$10000=Synthèse!$A8)*(MONTH('base de données'!$C$2:$C$10000)=MONTH(Synthèse!M$3))*(YEAR('base de données'!$C$2:$C$10000)=YEAR(Synthèse!M$3))*'base de données'!$F$2:$F$10000)</f>
        <v>0</v>
      </c>
    </row>
    <row r="9" spans="1:13" x14ac:dyDescent="0.25">
      <c r="A9" s="6" t="str" cm="1">
        <f t="array" ref="A9">IF(INDEX('base de données'!$E:$E,_xlfn.AGGREGATE(15,6,ROW($E$2:$E$200)/(COUNTIF($A$3:A8,'base de données'!$E$2:$E$200)=0),1))=0,"",INDEX('base de données'!$E:$E,_xlfn.AGGREGATE(15,6,ROW($E$2:$E$200)/(COUNTIF($A$3:A8,'base de données'!$E$2:$E$200)=0),1)))</f>
        <v>fournisseur 7</v>
      </c>
      <c r="B9" s="6" cm="1">
        <f t="array" ref="B9">SUMPRODUCT(('base de données'!$E$2:$E$10000=Synthèse!$A9)*(MONTH('base de données'!$C$2:$C$10000)=MONTH(Synthèse!B$3))*(YEAR('base de données'!$C$2:$C$10000)=YEAR(Synthèse!B$3))*'base de données'!$F$2:$F$10000)</f>
        <v>0</v>
      </c>
      <c r="C9" s="6" cm="1">
        <f t="array" ref="C9">SUMPRODUCT(('base de données'!$E$2:$E$10000=Synthèse!$A9)*(MONTH('base de données'!$C$2:$C$10000)=MONTH(Synthèse!C$3))*(YEAR('base de données'!$C$2:$C$10000)=YEAR(Synthèse!C$3))*'base de données'!$F$2:$F$10000)</f>
        <v>0</v>
      </c>
      <c r="D9" s="6" cm="1">
        <f t="array" ref="D9">SUMPRODUCT(('base de données'!$E$2:$E$10000=Synthèse!$A9)*(MONTH('base de données'!$C$2:$C$10000)=MONTH(Synthèse!D$3))*(YEAR('base de données'!$C$2:$C$10000)=YEAR(Synthèse!D$3))*'base de données'!$F$2:$F$10000)</f>
        <v>0</v>
      </c>
      <c r="E9" s="6" cm="1">
        <f t="array" ref="E9">SUMPRODUCT(('base de données'!$E$2:$E$10000=Synthèse!$A9)*(MONTH('base de données'!$C$2:$C$10000)=MONTH(Synthèse!E$3))*(YEAR('base de données'!$C$2:$C$10000)=YEAR(Synthèse!E$3))*'base de données'!$F$2:$F$10000)</f>
        <v>0</v>
      </c>
      <c r="F9" s="6" cm="1">
        <f t="array" ref="F9">SUMPRODUCT(('base de données'!$E$2:$E$10000=Synthèse!$A9)*(MONTH('base de données'!$C$2:$C$10000)=MONTH(Synthèse!F$3))*(YEAR('base de données'!$C$2:$C$10000)=YEAR(Synthèse!F$3))*'base de données'!$F$2:$F$10000)</f>
        <v>150</v>
      </c>
      <c r="G9" s="6" cm="1">
        <f t="array" ref="G9">SUMPRODUCT(('base de données'!$E$2:$E$10000=Synthèse!$A9)*(MONTH('base de données'!$C$2:$C$10000)=MONTH(Synthèse!G$3))*(YEAR('base de données'!$C$2:$C$10000)=YEAR(Synthèse!G$3))*'base de données'!$F$2:$F$10000)</f>
        <v>0</v>
      </c>
      <c r="H9" s="6" cm="1">
        <f t="array" ref="H9">SUMPRODUCT(('base de données'!$E$2:$E$10000=Synthèse!$A9)*(MONTH('base de données'!$C$2:$C$10000)=MONTH(Synthèse!H$3))*(YEAR('base de données'!$C$2:$C$10000)=YEAR(Synthèse!H$3))*'base de données'!$F$2:$F$10000)</f>
        <v>0</v>
      </c>
      <c r="I9" s="6" cm="1">
        <f t="array" ref="I9">SUMPRODUCT(('base de données'!$E$2:$E$10000=Synthèse!$A9)*(MONTH('base de données'!$C$2:$C$10000)=MONTH(Synthèse!I$3))*(YEAR('base de données'!$C$2:$C$10000)=YEAR(Synthèse!I$3))*'base de données'!$F$2:$F$10000)</f>
        <v>0</v>
      </c>
      <c r="J9" s="6" cm="1">
        <f t="array" ref="J9">SUMPRODUCT(('base de données'!$E$2:$E$10000=Synthèse!$A9)*(MONTH('base de données'!$C$2:$C$10000)=MONTH(Synthèse!J$3))*(YEAR('base de données'!$C$2:$C$10000)=YEAR(Synthèse!J$3))*'base de données'!$F$2:$F$10000)</f>
        <v>0</v>
      </c>
      <c r="K9" s="6" cm="1">
        <f t="array" ref="K9">SUMPRODUCT(('base de données'!$E$2:$E$10000=Synthèse!$A9)*(MONTH('base de données'!$C$2:$C$10000)=MONTH(Synthèse!K$3))*(YEAR('base de données'!$C$2:$C$10000)=YEAR(Synthèse!K$3))*'base de données'!$F$2:$F$10000)</f>
        <v>0</v>
      </c>
      <c r="L9" s="6" cm="1">
        <f t="array" ref="L9">SUMPRODUCT(('base de données'!$E$2:$E$10000=Synthèse!$A9)*(MONTH('base de données'!$C$2:$C$10000)=MONTH(Synthèse!L$3))*(YEAR('base de données'!$C$2:$C$10000)=YEAR(Synthèse!L$3))*'base de données'!$F$2:$F$10000)</f>
        <v>0</v>
      </c>
      <c r="M9" s="6" cm="1">
        <f t="array" ref="M9">SUMPRODUCT(('base de données'!$E$2:$E$10000=Synthèse!$A9)*(MONTH('base de données'!$C$2:$C$10000)=MONTH(Synthèse!M$3))*(YEAR('base de données'!$C$2:$C$10000)=YEAR(Synthèse!M$3))*'base de données'!$F$2:$F$10000)</f>
        <v>0</v>
      </c>
    </row>
    <row r="10" spans="1:13" x14ac:dyDescent="0.25">
      <c r="A10" s="6" t="str" cm="1">
        <f t="array" ref="A10">IF(INDEX('base de données'!$E:$E,_xlfn.AGGREGATE(15,6,ROW($E$2:$E$200)/(COUNTIF($A$3:A9,'base de données'!$E$2:$E$200)=0),1))=0,"",INDEX('base de données'!$E:$E,_xlfn.AGGREGATE(15,6,ROW($E$2:$E$200)/(COUNTIF($A$3:A9,'base de données'!$E$2:$E$200)=0),1)))</f>
        <v>fournisseur 15</v>
      </c>
      <c r="B10" s="6" cm="1">
        <f t="array" ref="B10">SUMPRODUCT(('base de données'!$E$2:$E$10000=Synthèse!$A10)*(MONTH('base de données'!$C$2:$C$10000)=MONTH(Synthèse!B$3))*(YEAR('base de données'!$C$2:$C$10000)=YEAR(Synthèse!B$3))*'base de données'!$F$2:$F$10000)</f>
        <v>0</v>
      </c>
      <c r="C10" s="6" cm="1">
        <f t="array" ref="C10">SUMPRODUCT(('base de données'!$E$2:$E$10000=Synthèse!$A10)*(MONTH('base de données'!$C$2:$C$10000)=MONTH(Synthèse!C$3))*(YEAR('base de données'!$C$2:$C$10000)=YEAR(Synthèse!C$3))*'base de données'!$F$2:$F$10000)</f>
        <v>0</v>
      </c>
      <c r="D10" s="6" cm="1">
        <f t="array" ref="D10">SUMPRODUCT(('base de données'!$E$2:$E$10000=Synthèse!$A10)*(MONTH('base de données'!$C$2:$C$10000)=MONTH(Synthèse!D$3))*(YEAR('base de données'!$C$2:$C$10000)=YEAR(Synthèse!D$3))*'base de données'!$F$2:$F$10000)</f>
        <v>0</v>
      </c>
      <c r="E10" s="6" cm="1">
        <f t="array" ref="E10">SUMPRODUCT(('base de données'!$E$2:$E$10000=Synthèse!$A10)*(MONTH('base de données'!$C$2:$C$10000)=MONTH(Synthèse!E$3))*(YEAR('base de données'!$C$2:$C$10000)=YEAR(Synthèse!E$3))*'base de données'!$F$2:$F$10000)</f>
        <v>0</v>
      </c>
      <c r="F10" s="6" cm="1">
        <f t="array" ref="F10">SUMPRODUCT(('base de données'!$E$2:$E$10000=Synthèse!$A10)*(MONTH('base de données'!$C$2:$C$10000)=MONTH(Synthèse!F$3))*(YEAR('base de données'!$C$2:$C$10000)=YEAR(Synthèse!F$3))*'base de données'!$F$2:$F$10000)</f>
        <v>21126</v>
      </c>
      <c r="G10" s="6" cm="1">
        <f t="array" ref="G10">SUMPRODUCT(('base de données'!$E$2:$E$10000=Synthèse!$A10)*(MONTH('base de données'!$C$2:$C$10000)=MONTH(Synthèse!G$3))*(YEAR('base de données'!$C$2:$C$10000)=YEAR(Synthèse!G$3))*'base de données'!$F$2:$F$10000)</f>
        <v>0</v>
      </c>
      <c r="H10" s="6" cm="1">
        <f t="array" ref="H10">SUMPRODUCT(('base de données'!$E$2:$E$10000=Synthèse!$A10)*(MONTH('base de données'!$C$2:$C$10000)=MONTH(Synthèse!H$3))*(YEAR('base de données'!$C$2:$C$10000)=YEAR(Synthèse!H$3))*'base de données'!$F$2:$F$10000)</f>
        <v>0</v>
      </c>
      <c r="I10" s="6" cm="1">
        <f t="array" ref="I10">SUMPRODUCT(('base de données'!$E$2:$E$10000=Synthèse!$A10)*(MONTH('base de données'!$C$2:$C$10000)=MONTH(Synthèse!I$3))*(YEAR('base de données'!$C$2:$C$10000)=YEAR(Synthèse!I$3))*'base de données'!$F$2:$F$10000)</f>
        <v>0</v>
      </c>
      <c r="J10" s="6" cm="1">
        <f t="array" ref="J10">SUMPRODUCT(('base de données'!$E$2:$E$10000=Synthèse!$A10)*(MONTH('base de données'!$C$2:$C$10000)=MONTH(Synthèse!J$3))*(YEAR('base de données'!$C$2:$C$10000)=YEAR(Synthèse!J$3))*'base de données'!$F$2:$F$10000)</f>
        <v>0</v>
      </c>
      <c r="K10" s="6" cm="1">
        <f t="array" ref="K10">SUMPRODUCT(('base de données'!$E$2:$E$10000=Synthèse!$A10)*(MONTH('base de données'!$C$2:$C$10000)=MONTH(Synthèse!K$3))*(YEAR('base de données'!$C$2:$C$10000)=YEAR(Synthèse!K$3))*'base de données'!$F$2:$F$10000)</f>
        <v>0</v>
      </c>
      <c r="L10" s="6" cm="1">
        <f t="array" ref="L10">SUMPRODUCT(('base de données'!$E$2:$E$10000=Synthèse!$A10)*(MONTH('base de données'!$C$2:$C$10000)=MONTH(Synthèse!L$3))*(YEAR('base de données'!$C$2:$C$10000)=YEAR(Synthèse!L$3))*'base de données'!$F$2:$F$10000)</f>
        <v>0</v>
      </c>
      <c r="M10" s="6" cm="1">
        <f t="array" ref="M10">SUMPRODUCT(('base de données'!$E$2:$E$10000=Synthèse!$A10)*(MONTH('base de données'!$C$2:$C$10000)=MONTH(Synthèse!M$3))*(YEAR('base de données'!$C$2:$C$10000)=YEAR(Synthèse!M$3))*'base de données'!$F$2:$F$10000)</f>
        <v>0</v>
      </c>
    </row>
    <row r="11" spans="1:13" x14ac:dyDescent="0.25">
      <c r="A11" s="6" t="str" cm="1">
        <f t="array" ref="A11">IF(INDEX('base de données'!$E:$E,_xlfn.AGGREGATE(15,6,ROW($E$2:$E$200)/(COUNTIF($A$3:A10,'base de données'!$E$2:$E$200)=0),1))=0,"",INDEX('base de données'!$E:$E,_xlfn.AGGREGATE(15,6,ROW($E$2:$E$200)/(COUNTIF($A$3:A10,'base de données'!$E$2:$E$200)=0),1)))</f>
        <v>fournisseur 8</v>
      </c>
      <c r="B11" s="6" cm="1">
        <f t="array" ref="B11">SUMPRODUCT(('base de données'!$E$2:$E$10000=Synthèse!$A11)*(MONTH('base de données'!$C$2:$C$10000)=MONTH(Synthèse!B$3))*(YEAR('base de données'!$C$2:$C$10000)=YEAR(Synthèse!B$3))*'base de données'!$F$2:$F$10000)</f>
        <v>0</v>
      </c>
      <c r="C11" s="6" cm="1">
        <f t="array" ref="C11">SUMPRODUCT(('base de données'!$E$2:$E$10000=Synthèse!$A11)*(MONTH('base de données'!$C$2:$C$10000)=MONTH(Synthèse!C$3))*(YEAR('base de données'!$C$2:$C$10000)=YEAR(Synthèse!C$3))*'base de données'!$F$2:$F$10000)</f>
        <v>0</v>
      </c>
      <c r="D11" s="6" cm="1">
        <f t="array" ref="D11">SUMPRODUCT(('base de données'!$E$2:$E$10000=Synthèse!$A11)*(MONTH('base de données'!$C$2:$C$10000)=MONTH(Synthèse!D$3))*(YEAR('base de données'!$C$2:$C$10000)=YEAR(Synthèse!D$3))*'base de données'!$F$2:$F$10000)</f>
        <v>0</v>
      </c>
      <c r="E11" s="6" cm="1">
        <f t="array" ref="E11">SUMPRODUCT(('base de données'!$E$2:$E$10000=Synthèse!$A11)*(MONTH('base de données'!$C$2:$C$10000)=MONTH(Synthèse!E$3))*(YEAR('base de données'!$C$2:$C$10000)=YEAR(Synthèse!E$3))*'base de données'!$F$2:$F$10000)</f>
        <v>0</v>
      </c>
      <c r="F11" s="6" cm="1">
        <f t="array" ref="F11">SUMPRODUCT(('base de données'!$E$2:$E$10000=Synthèse!$A11)*(MONTH('base de données'!$C$2:$C$10000)=MONTH(Synthèse!F$3))*(YEAR('base de données'!$C$2:$C$10000)=YEAR(Synthèse!F$3))*'base de données'!$F$2:$F$10000)</f>
        <v>73.989999999999995</v>
      </c>
      <c r="G11" s="6" cm="1">
        <f t="array" ref="G11">SUMPRODUCT(('base de données'!$E$2:$E$10000=Synthèse!$A11)*(MONTH('base de données'!$C$2:$C$10000)=MONTH(Synthèse!G$3))*(YEAR('base de données'!$C$2:$C$10000)=YEAR(Synthèse!G$3))*'base de données'!$F$2:$F$10000)</f>
        <v>0</v>
      </c>
      <c r="H11" s="6" cm="1">
        <f t="array" ref="H11">SUMPRODUCT(('base de données'!$E$2:$E$10000=Synthèse!$A11)*(MONTH('base de données'!$C$2:$C$10000)=MONTH(Synthèse!H$3))*(YEAR('base de données'!$C$2:$C$10000)=YEAR(Synthèse!H$3))*'base de données'!$F$2:$F$10000)</f>
        <v>0</v>
      </c>
      <c r="I11" s="6" cm="1">
        <f t="array" ref="I11">SUMPRODUCT(('base de données'!$E$2:$E$10000=Synthèse!$A11)*(MONTH('base de données'!$C$2:$C$10000)=MONTH(Synthèse!I$3))*(YEAR('base de données'!$C$2:$C$10000)=YEAR(Synthèse!I$3))*'base de données'!$F$2:$F$10000)</f>
        <v>0</v>
      </c>
      <c r="J11" s="6" cm="1">
        <f t="array" ref="J11">SUMPRODUCT(('base de données'!$E$2:$E$10000=Synthèse!$A11)*(MONTH('base de données'!$C$2:$C$10000)=MONTH(Synthèse!J$3))*(YEAR('base de données'!$C$2:$C$10000)=YEAR(Synthèse!J$3))*'base de données'!$F$2:$F$10000)</f>
        <v>0</v>
      </c>
      <c r="K11" s="6" cm="1">
        <f t="array" ref="K11">SUMPRODUCT(('base de données'!$E$2:$E$10000=Synthèse!$A11)*(MONTH('base de données'!$C$2:$C$10000)=MONTH(Synthèse!K$3))*(YEAR('base de données'!$C$2:$C$10000)=YEAR(Synthèse!K$3))*'base de données'!$F$2:$F$10000)</f>
        <v>0</v>
      </c>
      <c r="L11" s="6" cm="1">
        <f t="array" ref="L11">SUMPRODUCT(('base de données'!$E$2:$E$10000=Synthèse!$A11)*(MONTH('base de données'!$C$2:$C$10000)=MONTH(Synthèse!L$3))*(YEAR('base de données'!$C$2:$C$10000)=YEAR(Synthèse!L$3))*'base de données'!$F$2:$F$10000)</f>
        <v>0</v>
      </c>
      <c r="M11" s="6" cm="1">
        <f t="array" ref="M11">SUMPRODUCT(('base de données'!$E$2:$E$10000=Synthèse!$A11)*(MONTH('base de données'!$C$2:$C$10000)=MONTH(Synthèse!M$3))*(YEAR('base de données'!$C$2:$C$10000)=YEAR(Synthèse!M$3))*'base de données'!$F$2:$F$10000)</f>
        <v>0</v>
      </c>
    </row>
    <row r="12" spans="1:13" x14ac:dyDescent="0.25">
      <c r="A12" s="6" t="str" cm="1">
        <f t="array" ref="A12">IF(INDEX('base de données'!$E:$E,_xlfn.AGGREGATE(15,6,ROW($E$2:$E$200)/(COUNTIF($A$3:A11,'base de données'!$E$2:$E$200)=0),1))=0,"",INDEX('base de données'!$E:$E,_xlfn.AGGREGATE(15,6,ROW($E$2:$E$200)/(COUNTIF($A$3:A11,'base de données'!$E$2:$E$200)=0),1)))</f>
        <v>fournisseur 9</v>
      </c>
      <c r="B12" s="6" cm="1">
        <f t="array" ref="B12">SUMPRODUCT(('base de données'!$E$2:$E$10000=Synthèse!$A12)*(MONTH('base de données'!$C$2:$C$10000)=MONTH(Synthèse!B$3))*(YEAR('base de données'!$C$2:$C$10000)=YEAR(Synthèse!B$3))*'base de données'!$F$2:$F$10000)</f>
        <v>0</v>
      </c>
      <c r="C12" s="6" cm="1">
        <f t="array" ref="C12">SUMPRODUCT(('base de données'!$E$2:$E$10000=Synthèse!$A12)*(MONTH('base de données'!$C$2:$C$10000)=MONTH(Synthèse!C$3))*(YEAR('base de données'!$C$2:$C$10000)=YEAR(Synthèse!C$3))*'base de données'!$F$2:$F$10000)</f>
        <v>0</v>
      </c>
      <c r="D12" s="6" cm="1">
        <f t="array" ref="D12">SUMPRODUCT(('base de données'!$E$2:$E$10000=Synthèse!$A12)*(MONTH('base de données'!$C$2:$C$10000)=MONTH(Synthèse!D$3))*(YEAR('base de données'!$C$2:$C$10000)=YEAR(Synthèse!D$3))*'base de données'!$F$2:$F$10000)</f>
        <v>44.76</v>
      </c>
      <c r="E12" s="6" cm="1">
        <f t="array" ref="E12">SUMPRODUCT(('base de données'!$E$2:$E$10000=Synthèse!$A12)*(MONTH('base de données'!$C$2:$C$10000)=MONTH(Synthèse!E$3))*(YEAR('base de données'!$C$2:$C$10000)=YEAR(Synthèse!E$3))*'base de données'!$F$2:$F$10000)</f>
        <v>0</v>
      </c>
      <c r="F12" s="6" cm="1">
        <f t="array" ref="F12">SUMPRODUCT(('base de données'!$E$2:$E$10000=Synthèse!$A12)*(MONTH('base de données'!$C$2:$C$10000)=MONTH(Synthèse!F$3))*(YEAR('base de données'!$C$2:$C$10000)=YEAR(Synthèse!F$3))*'base de données'!$F$2:$F$10000)</f>
        <v>171.6</v>
      </c>
      <c r="G12" s="6" cm="1">
        <f t="array" ref="G12">SUMPRODUCT(('base de données'!$E$2:$E$10000=Synthèse!$A12)*(MONTH('base de données'!$C$2:$C$10000)=MONTH(Synthèse!G$3))*(YEAR('base de données'!$C$2:$C$10000)=YEAR(Synthèse!G$3))*'base de données'!$F$2:$F$10000)</f>
        <v>0</v>
      </c>
      <c r="H12" s="6" cm="1">
        <f t="array" ref="H12">SUMPRODUCT(('base de données'!$E$2:$E$10000=Synthèse!$A12)*(MONTH('base de données'!$C$2:$C$10000)=MONTH(Synthèse!H$3))*(YEAR('base de données'!$C$2:$C$10000)=YEAR(Synthèse!H$3))*'base de données'!$F$2:$F$10000)</f>
        <v>0</v>
      </c>
      <c r="I12" s="6" cm="1">
        <f t="array" ref="I12">SUMPRODUCT(('base de données'!$E$2:$E$10000=Synthèse!$A12)*(MONTH('base de données'!$C$2:$C$10000)=MONTH(Synthèse!I$3))*(YEAR('base de données'!$C$2:$C$10000)=YEAR(Synthèse!I$3))*'base de données'!$F$2:$F$10000)</f>
        <v>0</v>
      </c>
      <c r="J12" s="6" cm="1">
        <f t="array" ref="J12">SUMPRODUCT(('base de données'!$E$2:$E$10000=Synthèse!$A12)*(MONTH('base de données'!$C$2:$C$10000)=MONTH(Synthèse!J$3))*(YEAR('base de données'!$C$2:$C$10000)=YEAR(Synthèse!J$3))*'base de données'!$F$2:$F$10000)</f>
        <v>0</v>
      </c>
      <c r="K12" s="6" cm="1">
        <f t="array" ref="K12">SUMPRODUCT(('base de données'!$E$2:$E$10000=Synthèse!$A12)*(MONTH('base de données'!$C$2:$C$10000)=MONTH(Synthèse!K$3))*(YEAR('base de données'!$C$2:$C$10000)=YEAR(Synthèse!K$3))*'base de données'!$F$2:$F$10000)</f>
        <v>302.95999999999998</v>
      </c>
      <c r="L12" s="6" cm="1">
        <f t="array" ref="L12">SUMPRODUCT(('base de données'!$E$2:$E$10000=Synthèse!$A12)*(MONTH('base de données'!$C$2:$C$10000)=MONTH(Synthèse!L$3))*(YEAR('base de données'!$C$2:$C$10000)=YEAR(Synthèse!L$3))*'base de données'!$F$2:$F$10000)</f>
        <v>0</v>
      </c>
      <c r="M12" s="6" cm="1">
        <f t="array" ref="M12">SUMPRODUCT(('base de données'!$E$2:$E$10000=Synthèse!$A12)*(MONTH('base de données'!$C$2:$C$10000)=MONTH(Synthèse!M$3))*(YEAR('base de données'!$C$2:$C$10000)=YEAR(Synthèse!M$3))*'base de données'!$F$2:$F$10000)</f>
        <v>0</v>
      </c>
    </row>
    <row r="13" spans="1:13" x14ac:dyDescent="0.25">
      <c r="A13" s="6" t="str" cm="1">
        <f t="array" ref="A13">IF(INDEX('base de données'!$E:$E,_xlfn.AGGREGATE(15,6,ROW($E$2:$E$200)/(COUNTIF($A$3:A12,'base de données'!$E$2:$E$200)=0),1))=0,"",INDEX('base de données'!$E:$E,_xlfn.AGGREGATE(15,6,ROW($E$2:$E$200)/(COUNTIF($A$3:A12,'base de données'!$E$2:$E$200)=0),1)))</f>
        <v>fournisseur 10</v>
      </c>
      <c r="B13" s="6" cm="1">
        <f t="array" ref="B13">SUMPRODUCT(('base de données'!$E$2:$E$10000=Synthèse!$A13)*(MONTH('base de données'!$C$2:$C$10000)=MONTH(Synthèse!B$3))*(YEAR('base de données'!$C$2:$C$10000)=YEAR(Synthèse!B$3))*'base de données'!$F$2:$F$10000)</f>
        <v>0</v>
      </c>
      <c r="C13" s="6" cm="1">
        <f t="array" ref="C13">SUMPRODUCT(('base de données'!$E$2:$E$10000=Synthèse!$A13)*(MONTH('base de données'!$C$2:$C$10000)=MONTH(Synthèse!C$3))*(YEAR('base de données'!$C$2:$C$10000)=YEAR(Synthèse!C$3))*'base de données'!$F$2:$F$10000)</f>
        <v>0</v>
      </c>
      <c r="D13" s="6" cm="1">
        <f t="array" ref="D13">SUMPRODUCT(('base de données'!$E$2:$E$10000=Synthèse!$A13)*(MONTH('base de données'!$C$2:$C$10000)=MONTH(Synthèse!D$3))*(YEAR('base de données'!$C$2:$C$10000)=YEAR(Synthèse!D$3))*'base de données'!$F$2:$F$10000)</f>
        <v>0</v>
      </c>
      <c r="E13" s="6" cm="1">
        <f t="array" ref="E13">SUMPRODUCT(('base de données'!$E$2:$E$10000=Synthèse!$A13)*(MONTH('base de données'!$C$2:$C$10000)=MONTH(Synthèse!E$3))*(YEAR('base de données'!$C$2:$C$10000)=YEAR(Synthèse!E$3))*'base de données'!$F$2:$F$10000)</f>
        <v>0</v>
      </c>
      <c r="F13" s="6" cm="1">
        <f t="array" ref="F13">SUMPRODUCT(('base de données'!$E$2:$E$10000=Synthèse!$A13)*(MONTH('base de données'!$C$2:$C$10000)=MONTH(Synthèse!F$3))*(YEAR('base de données'!$C$2:$C$10000)=YEAR(Synthèse!F$3))*'base de données'!$F$2:$F$10000)</f>
        <v>79.61</v>
      </c>
      <c r="G13" s="6" cm="1">
        <f t="array" ref="G13">SUMPRODUCT(('base de données'!$E$2:$E$10000=Synthèse!$A13)*(MONTH('base de données'!$C$2:$C$10000)=MONTH(Synthèse!G$3))*(YEAR('base de données'!$C$2:$C$10000)=YEAR(Synthèse!G$3))*'base de données'!$F$2:$F$10000)</f>
        <v>0</v>
      </c>
      <c r="H13" s="6" cm="1">
        <f t="array" ref="H13">SUMPRODUCT(('base de données'!$E$2:$E$10000=Synthèse!$A13)*(MONTH('base de données'!$C$2:$C$10000)=MONTH(Synthèse!H$3))*(YEAR('base de données'!$C$2:$C$10000)=YEAR(Synthèse!H$3))*'base de données'!$F$2:$F$10000)</f>
        <v>0</v>
      </c>
      <c r="I13" s="6" cm="1">
        <f t="array" ref="I13">SUMPRODUCT(('base de données'!$E$2:$E$10000=Synthèse!$A13)*(MONTH('base de données'!$C$2:$C$10000)=MONTH(Synthèse!I$3))*(YEAR('base de données'!$C$2:$C$10000)=YEAR(Synthèse!I$3))*'base de données'!$F$2:$F$10000)</f>
        <v>0</v>
      </c>
      <c r="J13" s="6" cm="1">
        <f t="array" ref="J13">SUMPRODUCT(('base de données'!$E$2:$E$10000=Synthèse!$A13)*(MONTH('base de données'!$C$2:$C$10000)=MONTH(Synthèse!J$3))*(YEAR('base de données'!$C$2:$C$10000)=YEAR(Synthèse!J$3))*'base de données'!$F$2:$F$10000)</f>
        <v>0</v>
      </c>
      <c r="K13" s="6" cm="1">
        <f t="array" ref="K13">SUMPRODUCT(('base de données'!$E$2:$E$10000=Synthèse!$A13)*(MONTH('base de données'!$C$2:$C$10000)=MONTH(Synthèse!K$3))*(YEAR('base de données'!$C$2:$C$10000)=YEAR(Synthèse!K$3))*'base de données'!$F$2:$F$10000)</f>
        <v>6.42</v>
      </c>
      <c r="L13" s="6" cm="1">
        <f t="array" ref="L13">SUMPRODUCT(('base de données'!$E$2:$E$10000=Synthèse!$A13)*(MONTH('base de données'!$C$2:$C$10000)=MONTH(Synthèse!L$3))*(YEAR('base de données'!$C$2:$C$10000)=YEAR(Synthèse!L$3))*'base de données'!$F$2:$F$10000)</f>
        <v>0</v>
      </c>
      <c r="M13" s="6" cm="1">
        <f t="array" ref="M13">SUMPRODUCT(('base de données'!$E$2:$E$10000=Synthèse!$A13)*(MONTH('base de données'!$C$2:$C$10000)=MONTH(Synthèse!M$3))*(YEAR('base de données'!$C$2:$C$10000)=YEAR(Synthèse!M$3))*'base de données'!$F$2:$F$10000)</f>
        <v>0</v>
      </c>
    </row>
    <row r="14" spans="1:13" x14ac:dyDescent="0.25">
      <c r="A14" s="6" t="str" cm="1">
        <f t="array" ref="A14">IF(INDEX('base de données'!$E:$E,_xlfn.AGGREGATE(15,6,ROW($E$2:$E$200)/(COUNTIF($A$3:A13,'base de données'!$E$2:$E$200)=0),1))=0,"",INDEX('base de données'!$E:$E,_xlfn.AGGREGATE(15,6,ROW($E$2:$E$200)/(COUNTIF($A$3:A13,'base de données'!$E$2:$E$200)=0),1)))</f>
        <v>fournisseur 11</v>
      </c>
      <c r="B14" s="6" cm="1">
        <f t="array" ref="B14">SUMPRODUCT(('base de données'!$E$2:$E$10000=Synthèse!$A14)*(MONTH('base de données'!$C$2:$C$10000)=MONTH(Synthèse!B$3))*(YEAR('base de données'!$C$2:$C$10000)=YEAR(Synthèse!B$3))*'base de données'!$F$2:$F$10000)</f>
        <v>0</v>
      </c>
      <c r="C14" s="6" cm="1">
        <f t="array" ref="C14">SUMPRODUCT(('base de données'!$E$2:$E$10000=Synthèse!$A14)*(MONTH('base de données'!$C$2:$C$10000)=MONTH(Synthèse!C$3))*(YEAR('base de données'!$C$2:$C$10000)=YEAR(Synthèse!C$3))*'base de données'!$F$2:$F$10000)</f>
        <v>0</v>
      </c>
      <c r="D14" s="6" cm="1">
        <f t="array" ref="D14">SUMPRODUCT(('base de données'!$E$2:$E$10000=Synthèse!$A14)*(MONTH('base de données'!$C$2:$C$10000)=MONTH(Synthèse!D$3))*(YEAR('base de données'!$C$2:$C$10000)=YEAR(Synthèse!D$3))*'base de données'!$F$2:$F$10000)</f>
        <v>0</v>
      </c>
      <c r="E14" s="6" cm="1">
        <f t="array" ref="E14">SUMPRODUCT(('base de données'!$E$2:$E$10000=Synthèse!$A14)*(MONTH('base de données'!$C$2:$C$10000)=MONTH(Synthèse!E$3))*(YEAR('base de données'!$C$2:$C$10000)=YEAR(Synthèse!E$3))*'base de données'!$F$2:$F$10000)</f>
        <v>0</v>
      </c>
      <c r="F14" s="6" cm="1">
        <f t="array" ref="F14">SUMPRODUCT(('base de données'!$E$2:$E$10000=Synthèse!$A14)*(MONTH('base de données'!$C$2:$C$10000)=MONTH(Synthèse!F$3))*(YEAR('base de données'!$C$2:$C$10000)=YEAR(Synthèse!F$3))*'base de données'!$F$2:$F$10000)</f>
        <v>1278.45</v>
      </c>
      <c r="G14" s="6" cm="1">
        <f t="array" ref="G14">SUMPRODUCT(('base de données'!$E$2:$E$10000=Synthèse!$A14)*(MONTH('base de données'!$C$2:$C$10000)=MONTH(Synthèse!G$3))*(YEAR('base de données'!$C$2:$C$10000)=YEAR(Synthèse!G$3))*'base de données'!$F$2:$F$10000)</f>
        <v>0</v>
      </c>
      <c r="H14" s="6" cm="1">
        <f t="array" ref="H14">SUMPRODUCT(('base de données'!$E$2:$E$10000=Synthèse!$A14)*(MONTH('base de données'!$C$2:$C$10000)=MONTH(Synthèse!H$3))*(YEAR('base de données'!$C$2:$C$10000)=YEAR(Synthèse!H$3))*'base de données'!$F$2:$F$10000)</f>
        <v>0</v>
      </c>
      <c r="I14" s="6" cm="1">
        <f t="array" ref="I14">SUMPRODUCT(('base de données'!$E$2:$E$10000=Synthèse!$A14)*(MONTH('base de données'!$C$2:$C$10000)=MONTH(Synthèse!I$3))*(YEAR('base de données'!$C$2:$C$10000)=YEAR(Synthèse!I$3))*'base de données'!$F$2:$F$10000)</f>
        <v>0</v>
      </c>
      <c r="J14" s="6" cm="1">
        <f t="array" ref="J14">SUMPRODUCT(('base de données'!$E$2:$E$10000=Synthèse!$A14)*(MONTH('base de données'!$C$2:$C$10000)=MONTH(Synthèse!J$3))*(YEAR('base de données'!$C$2:$C$10000)=YEAR(Synthèse!J$3))*'base de données'!$F$2:$F$10000)</f>
        <v>0</v>
      </c>
      <c r="K14" s="6" cm="1">
        <f t="array" ref="K14">SUMPRODUCT(('base de données'!$E$2:$E$10000=Synthèse!$A14)*(MONTH('base de données'!$C$2:$C$10000)=MONTH(Synthèse!K$3))*(YEAR('base de données'!$C$2:$C$10000)=YEAR(Synthèse!K$3))*'base de données'!$F$2:$F$10000)</f>
        <v>0</v>
      </c>
      <c r="L14" s="6" cm="1">
        <f t="array" ref="L14">SUMPRODUCT(('base de données'!$E$2:$E$10000=Synthèse!$A14)*(MONTH('base de données'!$C$2:$C$10000)=MONTH(Synthèse!L$3))*(YEAR('base de données'!$C$2:$C$10000)=YEAR(Synthèse!L$3))*'base de données'!$F$2:$F$10000)</f>
        <v>0</v>
      </c>
      <c r="M14" s="6" cm="1">
        <f t="array" ref="M14">SUMPRODUCT(('base de données'!$E$2:$E$10000=Synthèse!$A14)*(MONTH('base de données'!$C$2:$C$10000)=MONTH(Synthèse!M$3))*(YEAR('base de données'!$C$2:$C$10000)=YEAR(Synthèse!M$3))*'base de données'!$F$2:$F$10000)</f>
        <v>0</v>
      </c>
    </row>
    <row r="15" spans="1:13" x14ac:dyDescent="0.25">
      <c r="A15" s="6" t="str" cm="1">
        <f t="array" ref="A15">IF(INDEX('base de données'!$E:$E,_xlfn.AGGREGATE(15,6,ROW($E$2:$E$200)/(COUNTIF($A$3:A14,'base de données'!$E$2:$E$200)=0),1))=0,"",INDEX('base de données'!$E:$E,_xlfn.AGGREGATE(15,6,ROW($E$2:$E$200)/(COUNTIF($A$3:A14,'base de données'!$E$2:$E$200)=0),1)))</f>
        <v>fournisseur 12</v>
      </c>
      <c r="B15" s="6" cm="1">
        <f t="array" ref="B15">SUMPRODUCT(('base de données'!$E$2:$E$10000=Synthèse!$A15)*(MONTH('base de données'!$C$2:$C$10000)=MONTH(Synthèse!B$3))*(YEAR('base de données'!$C$2:$C$10000)=YEAR(Synthèse!B$3))*'base de données'!$F$2:$F$10000)</f>
        <v>0</v>
      </c>
      <c r="C15" s="6" cm="1">
        <f t="array" ref="C15">SUMPRODUCT(('base de données'!$E$2:$E$10000=Synthèse!$A15)*(MONTH('base de données'!$C$2:$C$10000)=MONTH(Synthèse!C$3))*(YEAR('base de données'!$C$2:$C$10000)=YEAR(Synthèse!C$3))*'base de données'!$F$2:$F$10000)</f>
        <v>0</v>
      </c>
      <c r="D15" s="6" cm="1">
        <f t="array" ref="D15">SUMPRODUCT(('base de données'!$E$2:$E$10000=Synthèse!$A15)*(MONTH('base de données'!$C$2:$C$10000)=MONTH(Synthèse!D$3))*(YEAR('base de données'!$C$2:$C$10000)=YEAR(Synthèse!D$3))*'base de données'!$F$2:$F$10000)</f>
        <v>0</v>
      </c>
      <c r="E15" s="6" cm="1">
        <f t="array" ref="E15">SUMPRODUCT(('base de données'!$E$2:$E$10000=Synthèse!$A15)*(MONTH('base de données'!$C$2:$C$10000)=MONTH(Synthèse!E$3))*(YEAR('base de données'!$C$2:$C$10000)=YEAR(Synthèse!E$3))*'base de données'!$F$2:$F$10000)</f>
        <v>0</v>
      </c>
      <c r="F15" s="6" cm="1">
        <f t="array" ref="F15">SUMPRODUCT(('base de données'!$E$2:$E$10000=Synthèse!$A15)*(MONTH('base de données'!$C$2:$C$10000)=MONTH(Synthèse!F$3))*(YEAR('base de données'!$C$2:$C$10000)=YEAR(Synthèse!F$3))*'base de données'!$F$2:$F$10000)</f>
        <v>980</v>
      </c>
      <c r="G15" s="6" cm="1">
        <f t="array" ref="G15">SUMPRODUCT(('base de données'!$E$2:$E$10000=Synthèse!$A15)*(MONTH('base de données'!$C$2:$C$10000)=MONTH(Synthèse!G$3))*(YEAR('base de données'!$C$2:$C$10000)=YEAR(Synthèse!G$3))*'base de données'!$F$2:$F$10000)</f>
        <v>0</v>
      </c>
      <c r="H15" s="6" cm="1">
        <f t="array" ref="H15">SUMPRODUCT(('base de données'!$E$2:$E$10000=Synthèse!$A15)*(MONTH('base de données'!$C$2:$C$10000)=MONTH(Synthèse!H$3))*(YEAR('base de données'!$C$2:$C$10000)=YEAR(Synthèse!H$3))*'base de données'!$F$2:$F$10000)</f>
        <v>0</v>
      </c>
      <c r="I15" s="6" cm="1">
        <f t="array" ref="I15">SUMPRODUCT(('base de données'!$E$2:$E$10000=Synthèse!$A15)*(MONTH('base de données'!$C$2:$C$10000)=MONTH(Synthèse!I$3))*(YEAR('base de données'!$C$2:$C$10000)=YEAR(Synthèse!I$3))*'base de données'!$F$2:$F$10000)</f>
        <v>0</v>
      </c>
      <c r="J15" s="6" cm="1">
        <f t="array" ref="J15">SUMPRODUCT(('base de données'!$E$2:$E$10000=Synthèse!$A15)*(MONTH('base de données'!$C$2:$C$10000)=MONTH(Synthèse!J$3))*(YEAR('base de données'!$C$2:$C$10000)=YEAR(Synthèse!J$3))*'base de données'!$F$2:$F$10000)</f>
        <v>0</v>
      </c>
      <c r="K15" s="6" cm="1">
        <f t="array" ref="K15">SUMPRODUCT(('base de données'!$E$2:$E$10000=Synthèse!$A15)*(MONTH('base de données'!$C$2:$C$10000)=MONTH(Synthèse!K$3))*(YEAR('base de données'!$C$2:$C$10000)=YEAR(Synthèse!K$3))*'base de données'!$F$2:$F$10000)</f>
        <v>0</v>
      </c>
      <c r="L15" s="6" cm="1">
        <f t="array" ref="L15">SUMPRODUCT(('base de données'!$E$2:$E$10000=Synthèse!$A15)*(MONTH('base de données'!$C$2:$C$10000)=MONTH(Synthèse!L$3))*(YEAR('base de données'!$C$2:$C$10000)=YEAR(Synthèse!L$3))*'base de données'!$F$2:$F$10000)</f>
        <v>0</v>
      </c>
      <c r="M15" s="6" cm="1">
        <f t="array" ref="M15">SUMPRODUCT(('base de données'!$E$2:$E$10000=Synthèse!$A15)*(MONTH('base de données'!$C$2:$C$10000)=MONTH(Synthèse!M$3))*(YEAR('base de données'!$C$2:$C$10000)=YEAR(Synthèse!M$3))*'base de données'!$F$2:$F$10000)</f>
        <v>0</v>
      </c>
    </row>
    <row r="16" spans="1:13" x14ac:dyDescent="0.25">
      <c r="A16" s="6" t="str" cm="1">
        <f t="array" ref="A16">IF(INDEX('base de données'!$E:$E,_xlfn.AGGREGATE(15,6,ROW($E$2:$E$200)/(COUNTIF($A$3:A15,'base de données'!$E$2:$E$200)=0),1))=0,"",INDEX('base de données'!$E:$E,_xlfn.AGGREGATE(15,6,ROW($E$2:$E$200)/(COUNTIF($A$3:A15,'base de données'!$E$2:$E$200)=0),1)))</f>
        <v>fournisseur 13</v>
      </c>
      <c r="B16" s="6" cm="1">
        <f t="array" ref="B16">SUMPRODUCT(('base de données'!$E$2:$E$10000=Synthèse!$A16)*(MONTH('base de données'!$C$2:$C$10000)=MONTH(Synthèse!B$3))*(YEAR('base de données'!$C$2:$C$10000)=YEAR(Synthèse!B$3))*'base de données'!$F$2:$F$10000)</f>
        <v>0</v>
      </c>
      <c r="C16" s="6" cm="1">
        <f t="array" ref="C16">SUMPRODUCT(('base de données'!$E$2:$E$10000=Synthèse!$A16)*(MONTH('base de données'!$C$2:$C$10000)=MONTH(Synthèse!C$3))*(YEAR('base de données'!$C$2:$C$10000)=YEAR(Synthèse!C$3))*'base de données'!$F$2:$F$10000)</f>
        <v>0</v>
      </c>
      <c r="D16" s="6" cm="1">
        <f t="array" ref="D16">SUMPRODUCT(('base de données'!$E$2:$E$10000=Synthèse!$A16)*(MONTH('base de données'!$C$2:$C$10000)=MONTH(Synthèse!D$3))*(YEAR('base de données'!$C$2:$C$10000)=YEAR(Synthèse!D$3))*'base de données'!$F$2:$F$10000)</f>
        <v>0</v>
      </c>
      <c r="E16" s="6" cm="1">
        <f t="array" ref="E16">SUMPRODUCT(('base de données'!$E$2:$E$10000=Synthèse!$A16)*(MONTH('base de données'!$C$2:$C$10000)=MONTH(Synthèse!E$3))*(YEAR('base de données'!$C$2:$C$10000)=YEAR(Synthèse!E$3))*'base de données'!$F$2:$F$10000)</f>
        <v>0</v>
      </c>
      <c r="F16" s="6" cm="1">
        <f t="array" ref="F16">SUMPRODUCT(('base de données'!$E$2:$E$10000=Synthèse!$A16)*(MONTH('base de données'!$C$2:$C$10000)=MONTH(Synthèse!F$3))*(YEAR('base de données'!$C$2:$C$10000)=YEAR(Synthèse!F$3))*'base de données'!$F$2:$F$10000)</f>
        <v>430.42</v>
      </c>
      <c r="G16" s="6" cm="1">
        <f t="array" ref="G16">SUMPRODUCT(('base de données'!$E$2:$E$10000=Synthèse!$A16)*(MONTH('base de données'!$C$2:$C$10000)=MONTH(Synthèse!G$3))*(YEAR('base de données'!$C$2:$C$10000)=YEAR(Synthèse!G$3))*'base de données'!$F$2:$F$10000)</f>
        <v>0</v>
      </c>
      <c r="H16" s="6" cm="1">
        <f t="array" ref="H16">SUMPRODUCT(('base de données'!$E$2:$E$10000=Synthèse!$A16)*(MONTH('base de données'!$C$2:$C$10000)=MONTH(Synthèse!H$3))*(YEAR('base de données'!$C$2:$C$10000)=YEAR(Synthèse!H$3))*'base de données'!$F$2:$F$10000)</f>
        <v>0</v>
      </c>
      <c r="I16" s="6" cm="1">
        <f t="array" ref="I16">SUMPRODUCT(('base de données'!$E$2:$E$10000=Synthèse!$A16)*(MONTH('base de données'!$C$2:$C$10000)=MONTH(Synthèse!I$3))*(YEAR('base de données'!$C$2:$C$10000)=YEAR(Synthèse!I$3))*'base de données'!$F$2:$F$10000)</f>
        <v>0</v>
      </c>
      <c r="J16" s="6" cm="1">
        <f t="array" ref="J16">SUMPRODUCT(('base de données'!$E$2:$E$10000=Synthèse!$A16)*(MONTH('base de données'!$C$2:$C$10000)=MONTH(Synthèse!J$3))*(YEAR('base de données'!$C$2:$C$10000)=YEAR(Synthèse!J$3))*'base de données'!$F$2:$F$10000)</f>
        <v>0</v>
      </c>
      <c r="K16" s="6" cm="1">
        <f t="array" ref="K16">SUMPRODUCT(('base de données'!$E$2:$E$10000=Synthèse!$A16)*(MONTH('base de données'!$C$2:$C$10000)=MONTH(Synthèse!K$3))*(YEAR('base de données'!$C$2:$C$10000)=YEAR(Synthèse!K$3))*'base de données'!$F$2:$F$10000)</f>
        <v>0</v>
      </c>
      <c r="L16" s="6" cm="1">
        <f t="array" ref="L16">SUMPRODUCT(('base de données'!$E$2:$E$10000=Synthèse!$A16)*(MONTH('base de données'!$C$2:$C$10000)=MONTH(Synthèse!L$3))*(YEAR('base de données'!$C$2:$C$10000)=YEAR(Synthèse!L$3))*'base de données'!$F$2:$F$10000)</f>
        <v>0</v>
      </c>
      <c r="M16" s="6" cm="1">
        <f t="array" ref="M16">SUMPRODUCT(('base de données'!$E$2:$E$10000=Synthèse!$A16)*(MONTH('base de données'!$C$2:$C$10000)=MONTH(Synthèse!M$3))*(YEAR('base de données'!$C$2:$C$10000)=YEAR(Synthèse!M$3))*'base de données'!$F$2:$F$10000)</f>
        <v>0</v>
      </c>
    </row>
    <row r="17" spans="1:13" x14ac:dyDescent="0.25">
      <c r="A17" s="6" t="str" cm="1">
        <f t="array" ref="A17">IF(INDEX('base de données'!$E:$E,_xlfn.AGGREGATE(15,6,ROW($E$2:$E$200)/(COUNTIF($A$3:A16,'base de données'!$E$2:$E$200)=0),1))=0,"",INDEX('base de données'!$E:$E,_xlfn.AGGREGATE(15,6,ROW($E$2:$E$200)/(COUNTIF($A$3:A16,'base de données'!$E$2:$E$200)=0),1)))</f>
        <v>fournisseur 14</v>
      </c>
      <c r="B17" s="6" cm="1">
        <f t="array" ref="B17">SUMPRODUCT(('base de données'!$E$2:$E$10000=Synthèse!$A17)*(MONTH('base de données'!$C$2:$C$10000)=MONTH(Synthèse!B$3))*(YEAR('base de données'!$C$2:$C$10000)=YEAR(Synthèse!B$3))*'base de données'!$F$2:$F$10000)</f>
        <v>0</v>
      </c>
      <c r="C17" s="6" cm="1">
        <f t="array" ref="C17">SUMPRODUCT(('base de données'!$E$2:$E$10000=Synthèse!$A17)*(MONTH('base de données'!$C$2:$C$10000)=MONTH(Synthèse!C$3))*(YEAR('base de données'!$C$2:$C$10000)=YEAR(Synthèse!C$3))*'base de données'!$F$2:$F$10000)</f>
        <v>0</v>
      </c>
      <c r="D17" s="6" cm="1">
        <f t="array" ref="D17">SUMPRODUCT(('base de données'!$E$2:$E$10000=Synthèse!$A17)*(MONTH('base de données'!$C$2:$C$10000)=MONTH(Synthèse!D$3))*(YEAR('base de données'!$C$2:$C$10000)=YEAR(Synthèse!D$3))*'base de données'!$F$2:$F$10000)</f>
        <v>0</v>
      </c>
      <c r="E17" s="6" cm="1">
        <f t="array" ref="E17">SUMPRODUCT(('base de données'!$E$2:$E$10000=Synthèse!$A17)*(MONTH('base de données'!$C$2:$C$10000)=MONTH(Synthèse!E$3))*(YEAR('base de données'!$C$2:$C$10000)=YEAR(Synthèse!E$3))*'base de données'!$F$2:$F$10000)</f>
        <v>0</v>
      </c>
      <c r="F17" s="6" cm="1">
        <f t="array" ref="F17">SUMPRODUCT(('base de données'!$E$2:$E$10000=Synthèse!$A17)*(MONTH('base de données'!$C$2:$C$10000)=MONTH(Synthèse!F$3))*(YEAR('base de données'!$C$2:$C$10000)=YEAR(Synthèse!F$3))*'base de données'!$F$2:$F$10000)</f>
        <v>301.97000000000003</v>
      </c>
      <c r="G17" s="6" cm="1">
        <f t="array" ref="G17">SUMPRODUCT(('base de données'!$E$2:$E$10000=Synthèse!$A17)*(MONTH('base de données'!$C$2:$C$10000)=MONTH(Synthèse!G$3))*(YEAR('base de données'!$C$2:$C$10000)=YEAR(Synthèse!G$3))*'base de données'!$F$2:$F$10000)</f>
        <v>0</v>
      </c>
      <c r="H17" s="6" cm="1">
        <f t="array" ref="H17">SUMPRODUCT(('base de données'!$E$2:$E$10000=Synthèse!$A17)*(MONTH('base de données'!$C$2:$C$10000)=MONTH(Synthèse!H$3))*(YEAR('base de données'!$C$2:$C$10000)=YEAR(Synthèse!H$3))*'base de données'!$F$2:$F$10000)</f>
        <v>0</v>
      </c>
      <c r="I17" s="6" cm="1">
        <f t="array" ref="I17">SUMPRODUCT(('base de données'!$E$2:$E$10000=Synthèse!$A17)*(MONTH('base de données'!$C$2:$C$10000)=MONTH(Synthèse!I$3))*(YEAR('base de données'!$C$2:$C$10000)=YEAR(Synthèse!I$3))*'base de données'!$F$2:$F$10000)</f>
        <v>0</v>
      </c>
      <c r="J17" s="6" cm="1">
        <f t="array" ref="J17">SUMPRODUCT(('base de données'!$E$2:$E$10000=Synthèse!$A17)*(MONTH('base de données'!$C$2:$C$10000)=MONTH(Synthèse!J$3))*(YEAR('base de données'!$C$2:$C$10000)=YEAR(Synthèse!J$3))*'base de données'!$F$2:$F$10000)</f>
        <v>0</v>
      </c>
      <c r="K17" s="6" cm="1">
        <f t="array" ref="K17">SUMPRODUCT(('base de données'!$E$2:$E$10000=Synthèse!$A17)*(MONTH('base de données'!$C$2:$C$10000)=MONTH(Synthèse!K$3))*(YEAR('base de données'!$C$2:$C$10000)=YEAR(Synthèse!K$3))*'base de données'!$F$2:$F$10000)</f>
        <v>0</v>
      </c>
      <c r="L17" s="6" cm="1">
        <f t="array" ref="L17">SUMPRODUCT(('base de données'!$E$2:$E$10000=Synthèse!$A17)*(MONTH('base de données'!$C$2:$C$10000)=MONTH(Synthèse!L$3))*(YEAR('base de données'!$C$2:$C$10000)=YEAR(Synthèse!L$3))*'base de données'!$F$2:$F$10000)</f>
        <v>0</v>
      </c>
      <c r="M17" s="6" cm="1">
        <f t="array" ref="M17">SUMPRODUCT(('base de données'!$E$2:$E$10000=Synthèse!$A17)*(MONTH('base de données'!$C$2:$C$10000)=MONTH(Synthèse!M$3))*(YEAR('base de données'!$C$2:$C$10000)=YEAR(Synthèse!M$3))*'base de données'!$F$2:$F$10000)</f>
        <v>0</v>
      </c>
    </row>
    <row r="18" spans="1:13" x14ac:dyDescent="0.25">
      <c r="A18" s="6" t="str" cm="1">
        <f t="array" ref="A18">IF(INDEX('base de données'!$E:$E,_xlfn.AGGREGATE(15,6,ROW($E$2:$E$200)/(COUNTIF($A$3:A17,'base de données'!$E$2:$E$200)=0),1))=0,"",INDEX('base de données'!$E:$E,_xlfn.AGGREGATE(15,6,ROW($E$2:$E$200)/(COUNTIF($A$3:A17,'base de données'!$E$2:$E$200)=0),1)))</f>
        <v>fournisseur 16</v>
      </c>
      <c r="B18" s="6" cm="1">
        <f t="array" ref="B18">SUMPRODUCT(('base de données'!$E$2:$E$10000=Synthèse!$A18)*(MONTH('base de données'!$C$2:$C$10000)=MONTH(Synthèse!B$3))*(YEAR('base de données'!$C$2:$C$10000)=YEAR(Synthèse!B$3))*'base de données'!$F$2:$F$10000)</f>
        <v>0</v>
      </c>
      <c r="C18" s="6" cm="1">
        <f t="array" ref="C18">SUMPRODUCT(('base de données'!$E$2:$E$10000=Synthèse!$A18)*(MONTH('base de données'!$C$2:$C$10000)=MONTH(Synthèse!C$3))*(YEAR('base de données'!$C$2:$C$10000)=YEAR(Synthèse!C$3))*'base de données'!$F$2:$F$10000)</f>
        <v>0</v>
      </c>
      <c r="D18" s="6" cm="1">
        <f t="array" ref="D18">SUMPRODUCT(('base de données'!$E$2:$E$10000=Synthèse!$A18)*(MONTH('base de données'!$C$2:$C$10000)=MONTH(Synthèse!D$3))*(YEAR('base de données'!$C$2:$C$10000)=YEAR(Synthèse!D$3))*'base de données'!$F$2:$F$10000)</f>
        <v>0</v>
      </c>
      <c r="E18" s="6" cm="1">
        <f t="array" ref="E18">SUMPRODUCT(('base de données'!$E$2:$E$10000=Synthèse!$A18)*(MONTH('base de données'!$C$2:$C$10000)=MONTH(Synthèse!E$3))*(YEAR('base de données'!$C$2:$C$10000)=YEAR(Synthèse!E$3))*'base de données'!$F$2:$F$10000)</f>
        <v>0</v>
      </c>
      <c r="F18" s="6" cm="1">
        <f t="array" ref="F18">SUMPRODUCT(('base de données'!$E$2:$E$10000=Synthèse!$A18)*(MONTH('base de données'!$C$2:$C$10000)=MONTH(Synthèse!F$3))*(YEAR('base de données'!$C$2:$C$10000)=YEAR(Synthèse!F$3))*'base de données'!$F$2:$F$10000)</f>
        <v>1108.81</v>
      </c>
      <c r="G18" s="6" cm="1">
        <f t="array" ref="G18">SUMPRODUCT(('base de données'!$E$2:$E$10000=Synthèse!$A18)*(MONTH('base de données'!$C$2:$C$10000)=MONTH(Synthèse!G$3))*(YEAR('base de données'!$C$2:$C$10000)=YEAR(Synthèse!G$3))*'base de données'!$F$2:$F$10000)</f>
        <v>0</v>
      </c>
      <c r="H18" s="6" cm="1">
        <f t="array" ref="H18">SUMPRODUCT(('base de données'!$E$2:$E$10000=Synthèse!$A18)*(MONTH('base de données'!$C$2:$C$10000)=MONTH(Synthèse!H$3))*(YEAR('base de données'!$C$2:$C$10000)=YEAR(Synthèse!H$3))*'base de données'!$F$2:$F$10000)</f>
        <v>0</v>
      </c>
      <c r="I18" s="6" cm="1">
        <f t="array" ref="I18">SUMPRODUCT(('base de données'!$E$2:$E$10000=Synthèse!$A18)*(MONTH('base de données'!$C$2:$C$10000)=MONTH(Synthèse!I$3))*(YEAR('base de données'!$C$2:$C$10000)=YEAR(Synthèse!I$3))*'base de données'!$F$2:$F$10000)</f>
        <v>0</v>
      </c>
      <c r="J18" s="6" cm="1">
        <f t="array" ref="J18">SUMPRODUCT(('base de données'!$E$2:$E$10000=Synthèse!$A18)*(MONTH('base de données'!$C$2:$C$10000)=MONTH(Synthèse!J$3))*(YEAR('base de données'!$C$2:$C$10000)=YEAR(Synthèse!J$3))*'base de données'!$F$2:$F$10000)</f>
        <v>0</v>
      </c>
      <c r="K18" s="6" cm="1">
        <f t="array" ref="K18">SUMPRODUCT(('base de données'!$E$2:$E$10000=Synthèse!$A18)*(MONTH('base de données'!$C$2:$C$10000)=MONTH(Synthèse!K$3))*(YEAR('base de données'!$C$2:$C$10000)=YEAR(Synthèse!K$3))*'base de données'!$F$2:$F$10000)</f>
        <v>0</v>
      </c>
      <c r="L18" s="6" cm="1">
        <f t="array" ref="L18">SUMPRODUCT(('base de données'!$E$2:$E$10000=Synthèse!$A18)*(MONTH('base de données'!$C$2:$C$10000)=MONTH(Synthèse!L$3))*(YEAR('base de données'!$C$2:$C$10000)=YEAR(Synthèse!L$3))*'base de données'!$F$2:$F$10000)</f>
        <v>0</v>
      </c>
      <c r="M18" s="6" cm="1">
        <f t="array" ref="M18">SUMPRODUCT(('base de données'!$E$2:$E$10000=Synthèse!$A18)*(MONTH('base de données'!$C$2:$C$10000)=MONTH(Synthèse!M$3))*(YEAR('base de données'!$C$2:$C$10000)=YEAR(Synthèse!M$3))*'base de données'!$F$2:$F$10000)</f>
        <v>0</v>
      </c>
    </row>
    <row r="19" spans="1:13" x14ac:dyDescent="0.25">
      <c r="A19" s="6" t="str" cm="1">
        <f t="array" ref="A19">IF(INDEX('base de données'!$E:$E,_xlfn.AGGREGATE(15,6,ROW($E$2:$E$200)/(COUNTIF($A$3:A18,'base de données'!$E$2:$E$200)=0),1))=0,"",INDEX('base de données'!$E:$E,_xlfn.AGGREGATE(15,6,ROW($E$2:$E$200)/(COUNTIF($A$3:A18,'base de données'!$E$2:$E$200)=0),1)))</f>
        <v>fournisseur 17</v>
      </c>
      <c r="B19" s="6" cm="1">
        <f t="array" ref="B19">SUMPRODUCT(('base de données'!$E$2:$E$10000=Synthèse!$A19)*(MONTH('base de données'!$C$2:$C$10000)=MONTH(Synthèse!B$3))*(YEAR('base de données'!$C$2:$C$10000)=YEAR(Synthèse!B$3))*'base de données'!$F$2:$F$10000)</f>
        <v>0</v>
      </c>
      <c r="C19" s="6" cm="1">
        <f t="array" ref="C19">SUMPRODUCT(('base de données'!$E$2:$E$10000=Synthèse!$A19)*(MONTH('base de données'!$C$2:$C$10000)=MONTH(Synthèse!C$3))*(YEAR('base de données'!$C$2:$C$10000)=YEAR(Synthèse!C$3))*'base de données'!$F$2:$F$10000)</f>
        <v>0</v>
      </c>
      <c r="D19" s="6" cm="1">
        <f t="array" ref="D19">SUMPRODUCT(('base de données'!$E$2:$E$10000=Synthèse!$A19)*(MONTH('base de données'!$C$2:$C$10000)=MONTH(Synthèse!D$3))*(YEAR('base de données'!$C$2:$C$10000)=YEAR(Synthèse!D$3))*'base de données'!$F$2:$F$10000)</f>
        <v>0</v>
      </c>
      <c r="E19" s="6" cm="1">
        <f t="array" ref="E19">SUMPRODUCT(('base de données'!$E$2:$E$10000=Synthèse!$A19)*(MONTH('base de données'!$C$2:$C$10000)=MONTH(Synthèse!E$3))*(YEAR('base de données'!$C$2:$C$10000)=YEAR(Synthèse!E$3))*'base de données'!$F$2:$F$10000)</f>
        <v>0</v>
      </c>
      <c r="F19" s="6" cm="1">
        <f t="array" ref="F19">SUMPRODUCT(('base de données'!$E$2:$E$10000=Synthèse!$A19)*(MONTH('base de données'!$C$2:$C$10000)=MONTH(Synthèse!F$3))*(YEAR('base de données'!$C$2:$C$10000)=YEAR(Synthèse!F$3))*'base de données'!$F$2:$F$10000)</f>
        <v>376.08000000000004</v>
      </c>
      <c r="G19" s="6" cm="1">
        <f t="array" ref="G19">SUMPRODUCT(('base de données'!$E$2:$E$10000=Synthèse!$A19)*(MONTH('base de données'!$C$2:$C$10000)=MONTH(Synthèse!G$3))*(YEAR('base de données'!$C$2:$C$10000)=YEAR(Synthèse!G$3))*'base de données'!$F$2:$F$10000)</f>
        <v>0</v>
      </c>
      <c r="H19" s="6" cm="1">
        <f t="array" ref="H19">SUMPRODUCT(('base de données'!$E$2:$E$10000=Synthèse!$A19)*(MONTH('base de données'!$C$2:$C$10000)=MONTH(Synthèse!H$3))*(YEAR('base de données'!$C$2:$C$10000)=YEAR(Synthèse!H$3))*'base de données'!$F$2:$F$10000)</f>
        <v>0</v>
      </c>
      <c r="I19" s="6" cm="1">
        <f t="array" ref="I19">SUMPRODUCT(('base de données'!$E$2:$E$10000=Synthèse!$A19)*(MONTH('base de données'!$C$2:$C$10000)=MONTH(Synthèse!I$3))*(YEAR('base de données'!$C$2:$C$10000)=YEAR(Synthèse!I$3))*'base de données'!$F$2:$F$10000)</f>
        <v>0</v>
      </c>
      <c r="J19" s="6" cm="1">
        <f t="array" ref="J19">SUMPRODUCT(('base de données'!$E$2:$E$10000=Synthèse!$A19)*(MONTH('base de données'!$C$2:$C$10000)=MONTH(Synthèse!J$3))*(YEAR('base de données'!$C$2:$C$10000)=YEAR(Synthèse!J$3))*'base de données'!$F$2:$F$10000)</f>
        <v>0</v>
      </c>
      <c r="K19" s="6" cm="1">
        <f t="array" ref="K19">SUMPRODUCT(('base de données'!$E$2:$E$10000=Synthèse!$A19)*(MONTH('base de données'!$C$2:$C$10000)=MONTH(Synthèse!K$3))*(YEAR('base de données'!$C$2:$C$10000)=YEAR(Synthèse!K$3))*'base de données'!$F$2:$F$10000)</f>
        <v>0</v>
      </c>
      <c r="L19" s="6" cm="1">
        <f t="array" ref="L19">SUMPRODUCT(('base de données'!$E$2:$E$10000=Synthèse!$A19)*(MONTH('base de données'!$C$2:$C$10000)=MONTH(Synthèse!L$3))*(YEAR('base de données'!$C$2:$C$10000)=YEAR(Synthèse!L$3))*'base de données'!$F$2:$F$10000)</f>
        <v>0</v>
      </c>
      <c r="M19" s="6" cm="1">
        <f t="array" ref="M19">SUMPRODUCT(('base de données'!$E$2:$E$10000=Synthèse!$A19)*(MONTH('base de données'!$C$2:$C$10000)=MONTH(Synthèse!M$3))*(YEAR('base de données'!$C$2:$C$10000)=YEAR(Synthèse!M$3))*'base de données'!$F$2:$F$10000)</f>
        <v>0</v>
      </c>
    </row>
    <row r="20" spans="1:13" x14ac:dyDescent="0.25">
      <c r="A20" s="6" t="str" cm="1">
        <f t="array" ref="A20">IF(INDEX('base de données'!$E:$E,_xlfn.AGGREGATE(15,6,ROW($E$2:$E$200)/(COUNTIF($A$3:A19,'base de données'!$E$2:$E$200)=0),1))=0,"",INDEX('base de données'!$E:$E,_xlfn.AGGREGATE(15,6,ROW($E$2:$E$200)/(COUNTIF($A$3:A19,'base de données'!$E$2:$E$200)=0),1)))</f>
        <v>fournisseur 18</v>
      </c>
      <c r="B20" s="6" cm="1">
        <f t="array" ref="B20">SUMPRODUCT(('base de données'!$E$2:$E$10000=Synthèse!$A20)*(MONTH('base de données'!$C$2:$C$10000)=MONTH(Synthèse!B$3))*(YEAR('base de données'!$C$2:$C$10000)=YEAR(Synthèse!B$3))*'base de données'!$F$2:$F$10000)</f>
        <v>0</v>
      </c>
      <c r="C20" s="6" cm="1">
        <f t="array" ref="C20">SUMPRODUCT(('base de données'!$E$2:$E$10000=Synthèse!$A20)*(MONTH('base de données'!$C$2:$C$10000)=MONTH(Synthèse!C$3))*(YEAR('base de données'!$C$2:$C$10000)=YEAR(Synthèse!C$3))*'base de données'!$F$2:$F$10000)</f>
        <v>0</v>
      </c>
      <c r="D20" s="6" cm="1">
        <f t="array" ref="D20">SUMPRODUCT(('base de données'!$E$2:$E$10000=Synthèse!$A20)*(MONTH('base de données'!$C$2:$C$10000)=MONTH(Synthèse!D$3))*(YEAR('base de données'!$C$2:$C$10000)=YEAR(Synthèse!D$3))*'base de données'!$F$2:$F$10000)</f>
        <v>0</v>
      </c>
      <c r="E20" s="6" cm="1">
        <f t="array" ref="E20">SUMPRODUCT(('base de données'!$E$2:$E$10000=Synthèse!$A20)*(MONTH('base de données'!$C$2:$C$10000)=MONTH(Synthèse!E$3))*(YEAR('base de données'!$C$2:$C$10000)=YEAR(Synthèse!E$3))*'base de données'!$F$2:$F$10000)</f>
        <v>0</v>
      </c>
      <c r="F20" s="6" cm="1">
        <f t="array" ref="F20">SUMPRODUCT(('base de données'!$E$2:$E$10000=Synthèse!$A20)*(MONTH('base de données'!$C$2:$C$10000)=MONTH(Synthèse!F$3))*(YEAR('base de données'!$C$2:$C$10000)=YEAR(Synthèse!F$3))*'base de données'!$F$2:$F$10000)</f>
        <v>0</v>
      </c>
      <c r="G20" s="6" cm="1">
        <f t="array" ref="G20">SUMPRODUCT(('base de données'!$E$2:$E$10000=Synthèse!$A20)*(MONTH('base de données'!$C$2:$C$10000)=MONTH(Synthèse!G$3))*(YEAR('base de données'!$C$2:$C$10000)=YEAR(Synthèse!G$3))*'base de données'!$F$2:$F$10000)</f>
        <v>0</v>
      </c>
      <c r="H20" s="6" cm="1">
        <f t="array" ref="H20">SUMPRODUCT(('base de données'!$E$2:$E$10000=Synthèse!$A20)*(MONTH('base de données'!$C$2:$C$10000)=MONTH(Synthèse!H$3))*(YEAR('base de données'!$C$2:$C$10000)=YEAR(Synthèse!H$3))*'base de données'!$F$2:$F$10000)</f>
        <v>0</v>
      </c>
      <c r="I20" s="6" cm="1">
        <f t="array" ref="I20">SUMPRODUCT(('base de données'!$E$2:$E$10000=Synthèse!$A20)*(MONTH('base de données'!$C$2:$C$10000)=MONTH(Synthèse!I$3))*(YEAR('base de données'!$C$2:$C$10000)=YEAR(Synthèse!I$3))*'base de données'!$F$2:$F$10000)</f>
        <v>0</v>
      </c>
      <c r="J20" s="6" cm="1">
        <f t="array" ref="J20">SUMPRODUCT(('base de données'!$E$2:$E$10000=Synthèse!$A20)*(MONTH('base de données'!$C$2:$C$10000)=MONTH(Synthèse!J$3))*(YEAR('base de données'!$C$2:$C$10000)=YEAR(Synthèse!J$3))*'base de données'!$F$2:$F$10000)</f>
        <v>0</v>
      </c>
      <c r="K20" s="6" cm="1">
        <f t="array" ref="K20">SUMPRODUCT(('base de données'!$E$2:$E$10000=Synthèse!$A20)*(MONTH('base de données'!$C$2:$C$10000)=MONTH(Synthèse!K$3))*(YEAR('base de données'!$C$2:$C$10000)=YEAR(Synthèse!K$3))*'base de données'!$F$2:$F$10000)</f>
        <v>0</v>
      </c>
      <c r="L20" s="6" cm="1">
        <f t="array" ref="L20">SUMPRODUCT(('base de données'!$E$2:$E$10000=Synthèse!$A20)*(MONTH('base de données'!$C$2:$C$10000)=MONTH(Synthèse!L$3))*(YEAR('base de données'!$C$2:$C$10000)=YEAR(Synthèse!L$3))*'base de données'!$F$2:$F$10000)</f>
        <v>0</v>
      </c>
      <c r="M20" s="6" cm="1">
        <f t="array" ref="M20">SUMPRODUCT(('base de données'!$E$2:$E$10000=Synthèse!$A20)*(MONTH('base de données'!$C$2:$C$10000)=MONTH(Synthèse!M$3))*(YEAR('base de données'!$C$2:$C$10000)=YEAR(Synthèse!M$3))*'base de données'!$F$2:$F$10000)</f>
        <v>0</v>
      </c>
    </row>
    <row r="21" spans="1:13" x14ac:dyDescent="0.25">
      <c r="A21" s="6" t="str" cm="1">
        <f t="array" ref="A21">IF(INDEX('base de données'!$E:$E,_xlfn.AGGREGATE(15,6,ROW($E$2:$E$200)/(COUNTIF($A$3:A20,'base de données'!$E$2:$E$200)=0),1))=0,"",INDEX('base de données'!$E:$E,_xlfn.AGGREGATE(15,6,ROW($E$2:$E$200)/(COUNTIF($A$3:A20,'base de données'!$E$2:$E$200)=0),1)))</f>
        <v>fournisseur 25</v>
      </c>
      <c r="B21" s="6" cm="1">
        <f t="array" ref="B21">SUMPRODUCT(('base de données'!$E$2:$E$10000=Synthèse!$A21)*(MONTH('base de données'!$C$2:$C$10000)=MONTH(Synthèse!B$3))*(YEAR('base de données'!$C$2:$C$10000)=YEAR(Synthèse!B$3))*'base de données'!$F$2:$F$10000)</f>
        <v>0</v>
      </c>
      <c r="C21" s="6" cm="1">
        <f t="array" ref="C21">SUMPRODUCT(('base de données'!$E$2:$E$10000=Synthèse!$A21)*(MONTH('base de données'!$C$2:$C$10000)=MONTH(Synthèse!C$3))*(YEAR('base de données'!$C$2:$C$10000)=YEAR(Synthèse!C$3))*'base de données'!$F$2:$F$10000)</f>
        <v>0</v>
      </c>
      <c r="D21" s="6" cm="1">
        <f t="array" ref="D21">SUMPRODUCT(('base de données'!$E$2:$E$10000=Synthèse!$A21)*(MONTH('base de données'!$C$2:$C$10000)=MONTH(Synthèse!D$3))*(YEAR('base de données'!$C$2:$C$10000)=YEAR(Synthèse!D$3))*'base de données'!$F$2:$F$10000)</f>
        <v>0</v>
      </c>
      <c r="E21" s="6" cm="1">
        <f t="array" ref="E21">SUMPRODUCT(('base de données'!$E$2:$E$10000=Synthèse!$A21)*(MONTH('base de données'!$C$2:$C$10000)=MONTH(Synthèse!E$3))*(YEAR('base de données'!$C$2:$C$10000)=YEAR(Synthèse!E$3))*'base de données'!$F$2:$F$10000)</f>
        <v>0</v>
      </c>
      <c r="F21" s="6" cm="1">
        <f t="array" ref="F21">SUMPRODUCT(('base de données'!$E$2:$E$10000=Synthèse!$A21)*(MONTH('base de données'!$C$2:$C$10000)=MONTH(Synthèse!F$3))*(YEAR('base de données'!$C$2:$C$10000)=YEAR(Synthèse!F$3))*'base de données'!$F$2:$F$10000)</f>
        <v>0</v>
      </c>
      <c r="G21" s="6" cm="1">
        <f t="array" ref="G21">SUMPRODUCT(('base de données'!$E$2:$E$10000=Synthèse!$A21)*(MONTH('base de données'!$C$2:$C$10000)=MONTH(Synthèse!G$3))*(YEAR('base de données'!$C$2:$C$10000)=YEAR(Synthèse!G$3))*'base de données'!$F$2:$F$10000)</f>
        <v>0</v>
      </c>
      <c r="H21" s="6" cm="1">
        <f t="array" ref="H21">SUMPRODUCT(('base de données'!$E$2:$E$10000=Synthèse!$A21)*(MONTH('base de données'!$C$2:$C$10000)=MONTH(Synthèse!H$3))*(YEAR('base de données'!$C$2:$C$10000)=YEAR(Synthèse!H$3))*'base de données'!$F$2:$F$10000)</f>
        <v>0</v>
      </c>
      <c r="I21" s="6" cm="1">
        <f t="array" ref="I21">SUMPRODUCT(('base de données'!$E$2:$E$10000=Synthèse!$A21)*(MONTH('base de données'!$C$2:$C$10000)=MONTH(Synthèse!I$3))*(YEAR('base de données'!$C$2:$C$10000)=YEAR(Synthèse!I$3))*'base de données'!$F$2:$F$10000)</f>
        <v>0</v>
      </c>
      <c r="J21" s="6" cm="1">
        <f t="array" ref="J21">SUMPRODUCT(('base de données'!$E$2:$E$10000=Synthèse!$A21)*(MONTH('base de données'!$C$2:$C$10000)=MONTH(Synthèse!J$3))*(YEAR('base de données'!$C$2:$C$10000)=YEAR(Synthèse!J$3))*'base de données'!$F$2:$F$10000)</f>
        <v>0</v>
      </c>
      <c r="K21" s="6" cm="1">
        <f t="array" ref="K21">SUMPRODUCT(('base de données'!$E$2:$E$10000=Synthèse!$A21)*(MONTH('base de données'!$C$2:$C$10000)=MONTH(Synthèse!K$3))*(YEAR('base de données'!$C$2:$C$10000)=YEAR(Synthèse!K$3))*'base de données'!$F$2:$F$10000)</f>
        <v>0</v>
      </c>
      <c r="L21" s="6" cm="1">
        <f t="array" ref="L21">SUMPRODUCT(('base de données'!$E$2:$E$10000=Synthèse!$A21)*(MONTH('base de données'!$C$2:$C$10000)=MONTH(Synthèse!L$3))*(YEAR('base de données'!$C$2:$C$10000)=YEAR(Synthèse!L$3))*'base de données'!$F$2:$F$10000)</f>
        <v>0</v>
      </c>
      <c r="M21" s="6" cm="1">
        <f t="array" ref="M21">SUMPRODUCT(('base de données'!$E$2:$E$10000=Synthèse!$A21)*(MONTH('base de données'!$C$2:$C$10000)=MONTH(Synthèse!M$3))*(YEAR('base de données'!$C$2:$C$10000)=YEAR(Synthèse!M$3))*'base de données'!$F$2:$F$10000)</f>
        <v>0</v>
      </c>
    </row>
    <row r="22" spans="1:13" x14ac:dyDescent="0.25">
      <c r="A22" s="6" t="str" cm="1">
        <f t="array" ref="A22">IF(INDEX('base de données'!$E:$E,_xlfn.AGGREGATE(15,6,ROW($E$2:$E$200)/(COUNTIF($A$3:A21,'base de données'!$E$2:$E$200)=0),1))=0,"",INDEX('base de données'!$E:$E,_xlfn.AGGREGATE(15,6,ROW($E$2:$E$200)/(COUNTIF($A$3:A21,'base de données'!$E$2:$E$200)=0),1)))</f>
        <v>fournisseur 27</v>
      </c>
      <c r="B22" s="6" cm="1">
        <f t="array" ref="B22">SUMPRODUCT(('base de données'!$E$2:$E$10000=Synthèse!$A22)*(MONTH('base de données'!$C$2:$C$10000)=MONTH(Synthèse!B$3))*(YEAR('base de données'!$C$2:$C$10000)=YEAR(Synthèse!B$3))*'base de données'!$F$2:$F$10000)</f>
        <v>0</v>
      </c>
      <c r="C22" s="6" cm="1">
        <f t="array" ref="C22">SUMPRODUCT(('base de données'!$E$2:$E$10000=Synthèse!$A22)*(MONTH('base de données'!$C$2:$C$10000)=MONTH(Synthèse!C$3))*(YEAR('base de données'!$C$2:$C$10000)=YEAR(Synthèse!C$3))*'base de données'!$F$2:$F$10000)</f>
        <v>0</v>
      </c>
      <c r="D22" s="6" cm="1">
        <f t="array" ref="D22">SUMPRODUCT(('base de données'!$E$2:$E$10000=Synthèse!$A22)*(MONTH('base de données'!$C$2:$C$10000)=MONTH(Synthèse!D$3))*(YEAR('base de données'!$C$2:$C$10000)=YEAR(Synthèse!D$3))*'base de données'!$F$2:$F$10000)</f>
        <v>0</v>
      </c>
      <c r="E22" s="6" cm="1">
        <f t="array" ref="E22">SUMPRODUCT(('base de données'!$E$2:$E$10000=Synthèse!$A22)*(MONTH('base de données'!$C$2:$C$10000)=MONTH(Synthèse!E$3))*(YEAR('base de données'!$C$2:$C$10000)=YEAR(Synthèse!E$3))*'base de données'!$F$2:$F$10000)</f>
        <v>0</v>
      </c>
      <c r="F22" s="6" cm="1">
        <f t="array" ref="F22">SUMPRODUCT(('base de données'!$E$2:$E$10000=Synthèse!$A22)*(MONTH('base de données'!$C$2:$C$10000)=MONTH(Synthèse!F$3))*(YEAR('base de données'!$C$2:$C$10000)=YEAR(Synthèse!F$3))*'base de données'!$F$2:$F$10000)</f>
        <v>0</v>
      </c>
      <c r="G22" s="6" cm="1">
        <f t="array" ref="G22">SUMPRODUCT(('base de données'!$E$2:$E$10000=Synthèse!$A22)*(MONTH('base de données'!$C$2:$C$10000)=MONTH(Synthèse!G$3))*(YEAR('base de données'!$C$2:$C$10000)=YEAR(Synthèse!G$3))*'base de données'!$F$2:$F$10000)</f>
        <v>0</v>
      </c>
      <c r="H22" s="6" cm="1">
        <f t="array" ref="H22">SUMPRODUCT(('base de données'!$E$2:$E$10000=Synthèse!$A22)*(MONTH('base de données'!$C$2:$C$10000)=MONTH(Synthèse!H$3))*(YEAR('base de données'!$C$2:$C$10000)=YEAR(Synthèse!H$3))*'base de données'!$F$2:$F$10000)</f>
        <v>0</v>
      </c>
      <c r="I22" s="6" cm="1">
        <f t="array" ref="I22">SUMPRODUCT(('base de données'!$E$2:$E$10000=Synthèse!$A22)*(MONTH('base de données'!$C$2:$C$10000)=MONTH(Synthèse!I$3))*(YEAR('base de données'!$C$2:$C$10000)=YEAR(Synthèse!I$3))*'base de données'!$F$2:$F$10000)</f>
        <v>0</v>
      </c>
      <c r="J22" s="6" cm="1">
        <f t="array" ref="J22">SUMPRODUCT(('base de données'!$E$2:$E$10000=Synthèse!$A22)*(MONTH('base de données'!$C$2:$C$10000)=MONTH(Synthèse!J$3))*(YEAR('base de données'!$C$2:$C$10000)=YEAR(Synthèse!J$3))*'base de données'!$F$2:$F$10000)</f>
        <v>0</v>
      </c>
      <c r="K22" s="6" cm="1">
        <f t="array" ref="K22">SUMPRODUCT(('base de données'!$E$2:$E$10000=Synthèse!$A22)*(MONTH('base de données'!$C$2:$C$10000)=MONTH(Synthèse!K$3))*(YEAR('base de données'!$C$2:$C$10000)=YEAR(Synthèse!K$3))*'base de données'!$F$2:$F$10000)</f>
        <v>0</v>
      </c>
      <c r="L22" s="6" cm="1">
        <f t="array" ref="L22">SUMPRODUCT(('base de données'!$E$2:$E$10000=Synthèse!$A22)*(MONTH('base de données'!$C$2:$C$10000)=MONTH(Synthèse!L$3))*(YEAR('base de données'!$C$2:$C$10000)=YEAR(Synthèse!L$3))*'base de données'!$F$2:$F$10000)</f>
        <v>0</v>
      </c>
      <c r="M22" s="6" cm="1">
        <f t="array" ref="M22">SUMPRODUCT(('base de données'!$E$2:$E$10000=Synthèse!$A22)*(MONTH('base de données'!$C$2:$C$10000)=MONTH(Synthèse!M$3))*(YEAR('base de données'!$C$2:$C$10000)=YEAR(Synthèse!M$3))*'base de données'!$F$2:$F$10000)</f>
        <v>0</v>
      </c>
    </row>
    <row r="23" spans="1:13" x14ac:dyDescent="0.25">
      <c r="A23" s="6" t="str" cm="1">
        <f t="array" ref="A23">IF(INDEX('base de données'!$E:$E,_xlfn.AGGREGATE(15,6,ROW($E$2:$E$200)/(COUNTIF($A$3:A22,'base de données'!$E$2:$E$200)=0),1))=0,"",INDEX('base de données'!$E:$E,_xlfn.AGGREGATE(15,6,ROW($E$2:$E$200)/(COUNTIF($A$3:A22,'base de données'!$E$2:$E$200)=0),1)))</f>
        <v>fournisseur 26</v>
      </c>
      <c r="B23" s="6" cm="1">
        <f t="array" ref="B23">SUMPRODUCT(('base de données'!$E$2:$E$10000=Synthèse!$A23)*(MONTH('base de données'!$C$2:$C$10000)=MONTH(Synthèse!B$3))*(YEAR('base de données'!$C$2:$C$10000)=YEAR(Synthèse!B$3))*'base de données'!$F$2:$F$10000)</f>
        <v>0</v>
      </c>
      <c r="C23" s="6" cm="1">
        <f t="array" ref="C23">SUMPRODUCT(('base de données'!$E$2:$E$10000=Synthèse!$A23)*(MONTH('base de données'!$C$2:$C$10000)=MONTH(Synthèse!C$3))*(YEAR('base de données'!$C$2:$C$10000)=YEAR(Synthèse!C$3))*'base de données'!$F$2:$F$10000)</f>
        <v>0</v>
      </c>
      <c r="D23" s="6" cm="1">
        <f t="array" ref="D23">SUMPRODUCT(('base de données'!$E$2:$E$10000=Synthèse!$A23)*(MONTH('base de données'!$C$2:$C$10000)=MONTH(Synthèse!D$3))*(YEAR('base de données'!$C$2:$C$10000)=YEAR(Synthèse!D$3))*'base de données'!$F$2:$F$10000)</f>
        <v>0</v>
      </c>
      <c r="E23" s="6" cm="1">
        <f t="array" ref="E23">SUMPRODUCT(('base de données'!$E$2:$E$10000=Synthèse!$A23)*(MONTH('base de données'!$C$2:$C$10000)=MONTH(Synthèse!E$3))*(YEAR('base de données'!$C$2:$C$10000)=YEAR(Synthèse!E$3))*'base de données'!$F$2:$F$10000)</f>
        <v>0</v>
      </c>
      <c r="F23" s="6" cm="1">
        <f t="array" ref="F23">SUMPRODUCT(('base de données'!$E$2:$E$10000=Synthèse!$A23)*(MONTH('base de données'!$C$2:$C$10000)=MONTH(Synthèse!F$3))*(YEAR('base de données'!$C$2:$C$10000)=YEAR(Synthèse!F$3))*'base de données'!$F$2:$F$10000)</f>
        <v>0</v>
      </c>
      <c r="G23" s="6" cm="1">
        <f t="array" ref="G23">SUMPRODUCT(('base de données'!$E$2:$E$10000=Synthèse!$A23)*(MONTH('base de données'!$C$2:$C$10000)=MONTH(Synthèse!G$3))*(YEAR('base de données'!$C$2:$C$10000)=YEAR(Synthèse!G$3))*'base de données'!$F$2:$F$10000)</f>
        <v>0</v>
      </c>
      <c r="H23" s="6" cm="1">
        <f t="array" ref="H23">SUMPRODUCT(('base de données'!$E$2:$E$10000=Synthèse!$A23)*(MONTH('base de données'!$C$2:$C$10000)=MONTH(Synthèse!H$3))*(YEAR('base de données'!$C$2:$C$10000)=YEAR(Synthèse!H$3))*'base de données'!$F$2:$F$10000)</f>
        <v>0</v>
      </c>
      <c r="I23" s="6" cm="1">
        <f t="array" ref="I23">SUMPRODUCT(('base de données'!$E$2:$E$10000=Synthèse!$A23)*(MONTH('base de données'!$C$2:$C$10000)=MONTH(Synthèse!I$3))*(YEAR('base de données'!$C$2:$C$10000)=YEAR(Synthèse!I$3))*'base de données'!$F$2:$F$10000)</f>
        <v>0</v>
      </c>
      <c r="J23" s="6" cm="1">
        <f t="array" ref="J23">SUMPRODUCT(('base de données'!$E$2:$E$10000=Synthèse!$A23)*(MONTH('base de données'!$C$2:$C$10000)=MONTH(Synthèse!J$3))*(YEAR('base de données'!$C$2:$C$10000)=YEAR(Synthèse!J$3))*'base de données'!$F$2:$F$10000)</f>
        <v>0</v>
      </c>
      <c r="K23" s="6" cm="1">
        <f t="array" ref="K23">SUMPRODUCT(('base de données'!$E$2:$E$10000=Synthèse!$A23)*(MONTH('base de données'!$C$2:$C$10000)=MONTH(Synthèse!K$3))*(YEAR('base de données'!$C$2:$C$10000)=YEAR(Synthèse!K$3))*'base de données'!$F$2:$F$10000)</f>
        <v>0</v>
      </c>
      <c r="L23" s="6" cm="1">
        <f t="array" ref="L23">SUMPRODUCT(('base de données'!$E$2:$E$10000=Synthèse!$A23)*(MONTH('base de données'!$C$2:$C$10000)=MONTH(Synthèse!L$3))*(YEAR('base de données'!$C$2:$C$10000)=YEAR(Synthèse!L$3))*'base de données'!$F$2:$F$10000)</f>
        <v>0</v>
      </c>
      <c r="M23" s="6" cm="1">
        <f t="array" ref="M23">SUMPRODUCT(('base de données'!$E$2:$E$10000=Synthèse!$A23)*(MONTH('base de données'!$C$2:$C$10000)=MONTH(Synthèse!M$3))*(YEAR('base de données'!$C$2:$C$10000)=YEAR(Synthèse!M$3))*'base de données'!$F$2:$F$10000)</f>
        <v>0</v>
      </c>
    </row>
    <row r="24" spans="1:13" x14ac:dyDescent="0.25">
      <c r="A24" s="6" t="str" cm="1">
        <f t="array" ref="A24">IF(INDEX('base de données'!$E:$E,_xlfn.AGGREGATE(15,6,ROW($E$2:$E$200)/(COUNTIF($A$3:A23,'base de données'!$E$2:$E$200)=0),1))=0,"",INDEX('base de données'!$E:$E,_xlfn.AGGREGATE(15,6,ROW($E$2:$E$200)/(COUNTIF($A$3:A23,'base de données'!$E$2:$E$200)=0),1)))</f>
        <v>fournisseur 28</v>
      </c>
      <c r="B24" s="6" cm="1">
        <f t="array" ref="B24">SUMPRODUCT(('base de données'!$E$2:$E$10000=Synthèse!$A24)*(MONTH('base de données'!$C$2:$C$10000)=MONTH(Synthèse!B$3))*(YEAR('base de données'!$C$2:$C$10000)=YEAR(Synthèse!B$3))*'base de données'!$F$2:$F$10000)</f>
        <v>0</v>
      </c>
      <c r="C24" s="6" cm="1">
        <f t="array" ref="C24">SUMPRODUCT(('base de données'!$E$2:$E$10000=Synthèse!$A24)*(MONTH('base de données'!$C$2:$C$10000)=MONTH(Synthèse!C$3))*(YEAR('base de données'!$C$2:$C$10000)=YEAR(Synthèse!C$3))*'base de données'!$F$2:$F$10000)</f>
        <v>0</v>
      </c>
      <c r="D24" s="6" cm="1">
        <f t="array" ref="D24">SUMPRODUCT(('base de données'!$E$2:$E$10000=Synthèse!$A24)*(MONTH('base de données'!$C$2:$C$10000)=MONTH(Synthèse!D$3))*(YEAR('base de données'!$C$2:$C$10000)=YEAR(Synthèse!D$3))*'base de données'!$F$2:$F$10000)</f>
        <v>0</v>
      </c>
      <c r="E24" s="6" cm="1">
        <f t="array" ref="E24">SUMPRODUCT(('base de données'!$E$2:$E$10000=Synthèse!$A24)*(MONTH('base de données'!$C$2:$C$10000)=MONTH(Synthèse!E$3))*(YEAR('base de données'!$C$2:$C$10000)=YEAR(Synthèse!E$3))*'base de données'!$F$2:$F$10000)</f>
        <v>0</v>
      </c>
      <c r="F24" s="6" cm="1">
        <f t="array" ref="F24">SUMPRODUCT(('base de données'!$E$2:$E$10000=Synthèse!$A24)*(MONTH('base de données'!$C$2:$C$10000)=MONTH(Synthèse!F$3))*(YEAR('base de données'!$C$2:$C$10000)=YEAR(Synthèse!F$3))*'base de données'!$F$2:$F$10000)</f>
        <v>0</v>
      </c>
      <c r="G24" s="6" cm="1">
        <f t="array" ref="G24">SUMPRODUCT(('base de données'!$E$2:$E$10000=Synthèse!$A24)*(MONTH('base de données'!$C$2:$C$10000)=MONTH(Synthèse!G$3))*(YEAR('base de données'!$C$2:$C$10000)=YEAR(Synthèse!G$3))*'base de données'!$F$2:$F$10000)</f>
        <v>0</v>
      </c>
      <c r="H24" s="6" cm="1">
        <f t="array" ref="H24">SUMPRODUCT(('base de données'!$E$2:$E$10000=Synthèse!$A24)*(MONTH('base de données'!$C$2:$C$10000)=MONTH(Synthèse!H$3))*(YEAR('base de données'!$C$2:$C$10000)=YEAR(Synthèse!H$3))*'base de données'!$F$2:$F$10000)</f>
        <v>0</v>
      </c>
      <c r="I24" s="6" cm="1">
        <f t="array" ref="I24">SUMPRODUCT(('base de données'!$E$2:$E$10000=Synthèse!$A24)*(MONTH('base de données'!$C$2:$C$10000)=MONTH(Synthèse!I$3))*(YEAR('base de données'!$C$2:$C$10000)=YEAR(Synthèse!I$3))*'base de données'!$F$2:$F$10000)</f>
        <v>0</v>
      </c>
      <c r="J24" s="6" cm="1">
        <f t="array" ref="J24">SUMPRODUCT(('base de données'!$E$2:$E$10000=Synthèse!$A24)*(MONTH('base de données'!$C$2:$C$10000)=MONTH(Synthèse!J$3))*(YEAR('base de données'!$C$2:$C$10000)=YEAR(Synthèse!J$3))*'base de données'!$F$2:$F$10000)</f>
        <v>0</v>
      </c>
      <c r="K24" s="6" cm="1">
        <f t="array" ref="K24">SUMPRODUCT(('base de données'!$E$2:$E$10000=Synthèse!$A24)*(MONTH('base de données'!$C$2:$C$10000)=MONTH(Synthèse!K$3))*(YEAR('base de données'!$C$2:$C$10000)=YEAR(Synthèse!K$3))*'base de données'!$F$2:$F$10000)</f>
        <v>0</v>
      </c>
      <c r="L24" s="6" cm="1">
        <f t="array" ref="L24">SUMPRODUCT(('base de données'!$E$2:$E$10000=Synthèse!$A24)*(MONTH('base de données'!$C$2:$C$10000)=MONTH(Synthèse!L$3))*(YEAR('base de données'!$C$2:$C$10000)=YEAR(Synthèse!L$3))*'base de données'!$F$2:$F$10000)</f>
        <v>0</v>
      </c>
      <c r="M24" s="6" cm="1">
        <f t="array" ref="M24">SUMPRODUCT(('base de données'!$E$2:$E$10000=Synthèse!$A24)*(MONTH('base de données'!$C$2:$C$10000)=MONTH(Synthèse!M$3))*(YEAR('base de données'!$C$2:$C$10000)=YEAR(Synthèse!M$3))*'base de données'!$F$2:$F$10000)</f>
        <v>0</v>
      </c>
    </row>
    <row r="25" spans="1:13" x14ac:dyDescent="0.25">
      <c r="A25" s="6" t="str" cm="1">
        <f t="array" ref="A25">IF(INDEX('base de données'!$E:$E,_xlfn.AGGREGATE(15,6,ROW($E$2:$E$200)/(COUNTIF($A$3:A24,'base de données'!$E$2:$E$200)=0),1))=0,"",INDEX('base de données'!$E:$E,_xlfn.AGGREGATE(15,6,ROW($E$2:$E$200)/(COUNTIF($A$3:A24,'base de données'!$E$2:$E$200)=0),1)))</f>
        <v>fournisseur 22</v>
      </c>
      <c r="B25" s="6" cm="1">
        <f t="array" ref="B25">SUMPRODUCT(('base de données'!$E$2:$E$10000=Synthèse!$A25)*(MONTH('base de données'!$C$2:$C$10000)=MONTH(Synthèse!B$3))*(YEAR('base de données'!$C$2:$C$10000)=YEAR(Synthèse!B$3))*'base de données'!$F$2:$F$10000)</f>
        <v>0</v>
      </c>
      <c r="C25" s="6" cm="1">
        <f t="array" ref="C25">SUMPRODUCT(('base de données'!$E$2:$E$10000=Synthèse!$A25)*(MONTH('base de données'!$C$2:$C$10000)=MONTH(Synthèse!C$3))*(YEAR('base de données'!$C$2:$C$10000)=YEAR(Synthèse!C$3))*'base de données'!$F$2:$F$10000)</f>
        <v>0</v>
      </c>
      <c r="D25" s="6" cm="1">
        <f t="array" ref="D25">SUMPRODUCT(('base de données'!$E$2:$E$10000=Synthèse!$A25)*(MONTH('base de données'!$C$2:$C$10000)=MONTH(Synthèse!D$3))*(YEAR('base de données'!$C$2:$C$10000)=YEAR(Synthèse!D$3))*'base de données'!$F$2:$F$10000)</f>
        <v>0</v>
      </c>
      <c r="E25" s="6" cm="1">
        <f t="array" ref="E25">SUMPRODUCT(('base de données'!$E$2:$E$10000=Synthèse!$A25)*(MONTH('base de données'!$C$2:$C$10000)=MONTH(Synthèse!E$3))*(YEAR('base de données'!$C$2:$C$10000)=YEAR(Synthèse!E$3))*'base de données'!$F$2:$F$10000)</f>
        <v>0</v>
      </c>
      <c r="F25" s="6" cm="1">
        <f t="array" ref="F25">SUMPRODUCT(('base de données'!$E$2:$E$10000=Synthèse!$A25)*(MONTH('base de données'!$C$2:$C$10000)=MONTH(Synthèse!F$3))*(YEAR('base de données'!$C$2:$C$10000)=YEAR(Synthèse!F$3))*'base de données'!$F$2:$F$10000)</f>
        <v>0</v>
      </c>
      <c r="G25" s="6" cm="1">
        <f t="array" ref="G25">SUMPRODUCT(('base de données'!$E$2:$E$10000=Synthèse!$A25)*(MONTH('base de données'!$C$2:$C$10000)=MONTH(Synthèse!G$3))*(YEAR('base de données'!$C$2:$C$10000)=YEAR(Synthèse!G$3))*'base de données'!$F$2:$F$10000)</f>
        <v>0</v>
      </c>
      <c r="H25" s="6" cm="1">
        <f t="array" ref="H25">SUMPRODUCT(('base de données'!$E$2:$E$10000=Synthèse!$A25)*(MONTH('base de données'!$C$2:$C$10000)=MONTH(Synthèse!H$3))*(YEAR('base de données'!$C$2:$C$10000)=YEAR(Synthèse!H$3))*'base de données'!$F$2:$F$10000)</f>
        <v>0</v>
      </c>
      <c r="I25" s="6" cm="1">
        <f t="array" ref="I25">SUMPRODUCT(('base de données'!$E$2:$E$10000=Synthèse!$A25)*(MONTH('base de données'!$C$2:$C$10000)=MONTH(Synthèse!I$3))*(YEAR('base de données'!$C$2:$C$10000)=YEAR(Synthèse!I$3))*'base de données'!$F$2:$F$10000)</f>
        <v>0</v>
      </c>
      <c r="J25" s="6" cm="1">
        <f t="array" ref="J25">SUMPRODUCT(('base de données'!$E$2:$E$10000=Synthèse!$A25)*(MONTH('base de données'!$C$2:$C$10000)=MONTH(Synthèse!J$3))*(YEAR('base de données'!$C$2:$C$10000)=YEAR(Synthèse!J$3))*'base de données'!$F$2:$F$10000)</f>
        <v>0</v>
      </c>
      <c r="K25" s="6" cm="1">
        <f t="array" ref="K25">SUMPRODUCT(('base de données'!$E$2:$E$10000=Synthèse!$A25)*(MONTH('base de données'!$C$2:$C$10000)=MONTH(Synthèse!K$3))*(YEAR('base de données'!$C$2:$C$10000)=YEAR(Synthèse!K$3))*'base de données'!$F$2:$F$10000)</f>
        <v>0</v>
      </c>
      <c r="L25" s="6" cm="1">
        <f t="array" ref="L25">SUMPRODUCT(('base de données'!$E$2:$E$10000=Synthèse!$A25)*(MONTH('base de données'!$C$2:$C$10000)=MONTH(Synthèse!L$3))*(YEAR('base de données'!$C$2:$C$10000)=YEAR(Synthèse!L$3))*'base de données'!$F$2:$F$10000)</f>
        <v>0</v>
      </c>
      <c r="M25" s="6" cm="1">
        <f t="array" ref="M25">SUMPRODUCT(('base de données'!$E$2:$E$10000=Synthèse!$A25)*(MONTH('base de données'!$C$2:$C$10000)=MONTH(Synthèse!M$3))*(YEAR('base de données'!$C$2:$C$10000)=YEAR(Synthèse!M$3))*'base de données'!$F$2:$F$10000)</f>
        <v>0</v>
      </c>
    </row>
    <row r="26" spans="1:13" x14ac:dyDescent="0.25">
      <c r="A26" s="6" t="str" cm="1">
        <f t="array" ref="A26">IF(INDEX('base de données'!$E:$E,_xlfn.AGGREGATE(15,6,ROW($E$2:$E$200)/(COUNTIF($A$3:A25,'base de données'!$E$2:$E$200)=0),1))=0,"",INDEX('base de données'!$E:$E,_xlfn.AGGREGATE(15,6,ROW($E$2:$E$200)/(COUNTIF($A$3:A25,'base de données'!$E$2:$E$200)=0),1)))</f>
        <v>fournisseur 29</v>
      </c>
      <c r="B26" s="6" cm="1">
        <f t="array" ref="B26">SUMPRODUCT(('base de données'!$E$2:$E$10000=Synthèse!$A26)*(MONTH('base de données'!$C$2:$C$10000)=MONTH(Synthèse!B$3))*(YEAR('base de données'!$C$2:$C$10000)=YEAR(Synthèse!B$3))*'base de données'!$F$2:$F$10000)</f>
        <v>0</v>
      </c>
      <c r="C26" s="6" cm="1">
        <f t="array" ref="C26">SUMPRODUCT(('base de données'!$E$2:$E$10000=Synthèse!$A26)*(MONTH('base de données'!$C$2:$C$10000)=MONTH(Synthèse!C$3))*(YEAR('base de données'!$C$2:$C$10000)=YEAR(Synthèse!C$3))*'base de données'!$F$2:$F$10000)</f>
        <v>0</v>
      </c>
      <c r="D26" s="6" cm="1">
        <f t="array" ref="D26">SUMPRODUCT(('base de données'!$E$2:$E$10000=Synthèse!$A26)*(MONTH('base de données'!$C$2:$C$10000)=MONTH(Synthèse!D$3))*(YEAR('base de données'!$C$2:$C$10000)=YEAR(Synthèse!D$3))*'base de données'!$F$2:$F$10000)</f>
        <v>0</v>
      </c>
      <c r="E26" s="6" cm="1">
        <f t="array" ref="E26">SUMPRODUCT(('base de données'!$E$2:$E$10000=Synthèse!$A26)*(MONTH('base de données'!$C$2:$C$10000)=MONTH(Synthèse!E$3))*(YEAR('base de données'!$C$2:$C$10000)=YEAR(Synthèse!E$3))*'base de données'!$F$2:$F$10000)</f>
        <v>0</v>
      </c>
      <c r="F26" s="6" cm="1">
        <f t="array" ref="F26">SUMPRODUCT(('base de données'!$E$2:$E$10000=Synthèse!$A26)*(MONTH('base de données'!$C$2:$C$10000)=MONTH(Synthèse!F$3))*(YEAR('base de données'!$C$2:$C$10000)=YEAR(Synthèse!F$3))*'base de données'!$F$2:$F$10000)</f>
        <v>0</v>
      </c>
      <c r="G26" s="6" cm="1">
        <f t="array" ref="G26">SUMPRODUCT(('base de données'!$E$2:$E$10000=Synthèse!$A26)*(MONTH('base de données'!$C$2:$C$10000)=MONTH(Synthèse!G$3))*(YEAR('base de données'!$C$2:$C$10000)=YEAR(Synthèse!G$3))*'base de données'!$F$2:$F$10000)</f>
        <v>0</v>
      </c>
      <c r="H26" s="6" cm="1">
        <f t="array" ref="H26">SUMPRODUCT(('base de données'!$E$2:$E$10000=Synthèse!$A26)*(MONTH('base de données'!$C$2:$C$10000)=MONTH(Synthèse!H$3))*(YEAR('base de données'!$C$2:$C$10000)=YEAR(Synthèse!H$3))*'base de données'!$F$2:$F$10000)</f>
        <v>0</v>
      </c>
      <c r="I26" s="6" cm="1">
        <f t="array" ref="I26">SUMPRODUCT(('base de données'!$E$2:$E$10000=Synthèse!$A26)*(MONTH('base de données'!$C$2:$C$10000)=MONTH(Synthèse!I$3))*(YEAR('base de données'!$C$2:$C$10000)=YEAR(Synthèse!I$3))*'base de données'!$F$2:$F$10000)</f>
        <v>0</v>
      </c>
      <c r="J26" s="6" cm="1">
        <f t="array" ref="J26">SUMPRODUCT(('base de données'!$E$2:$E$10000=Synthèse!$A26)*(MONTH('base de données'!$C$2:$C$10000)=MONTH(Synthèse!J$3))*(YEAR('base de données'!$C$2:$C$10000)=YEAR(Synthèse!J$3))*'base de données'!$F$2:$F$10000)</f>
        <v>0</v>
      </c>
      <c r="K26" s="6" cm="1">
        <f t="array" ref="K26">SUMPRODUCT(('base de données'!$E$2:$E$10000=Synthèse!$A26)*(MONTH('base de données'!$C$2:$C$10000)=MONTH(Synthèse!K$3))*(YEAR('base de données'!$C$2:$C$10000)=YEAR(Synthèse!K$3))*'base de données'!$F$2:$F$10000)</f>
        <v>0</v>
      </c>
      <c r="L26" s="6" cm="1">
        <f t="array" ref="L26">SUMPRODUCT(('base de données'!$E$2:$E$10000=Synthèse!$A26)*(MONTH('base de données'!$C$2:$C$10000)=MONTH(Synthèse!L$3))*(YEAR('base de données'!$C$2:$C$10000)=YEAR(Synthèse!L$3))*'base de données'!$F$2:$F$10000)</f>
        <v>0</v>
      </c>
      <c r="M26" s="6" cm="1">
        <f t="array" ref="M26">SUMPRODUCT(('base de données'!$E$2:$E$10000=Synthèse!$A26)*(MONTH('base de données'!$C$2:$C$10000)=MONTH(Synthèse!M$3))*(YEAR('base de données'!$C$2:$C$10000)=YEAR(Synthèse!M$3))*'base de données'!$F$2:$F$10000)</f>
        <v>0</v>
      </c>
    </row>
    <row r="27" spans="1:13" x14ac:dyDescent="0.25">
      <c r="A27" s="6" t="str" cm="1">
        <f t="array" ref="A27">IF(INDEX('base de données'!$E:$E,_xlfn.AGGREGATE(15,6,ROW($E$2:$E$200)/(COUNTIF($A$3:A26,'base de données'!$E$2:$E$200)=0),1))=0,"",INDEX('base de données'!$E:$E,_xlfn.AGGREGATE(15,6,ROW($E$2:$E$200)/(COUNTIF($A$3:A26,'base de données'!$E$2:$E$200)=0),1)))</f>
        <v>fournisseur 31</v>
      </c>
      <c r="B27" s="6" cm="1">
        <f t="array" ref="B27">SUMPRODUCT(('base de données'!$E$2:$E$10000=Synthèse!$A27)*(MONTH('base de données'!$C$2:$C$10000)=MONTH(Synthèse!B$3))*(YEAR('base de données'!$C$2:$C$10000)=YEAR(Synthèse!B$3))*'base de données'!$F$2:$F$10000)</f>
        <v>0</v>
      </c>
      <c r="C27" s="6" cm="1">
        <f t="array" ref="C27">SUMPRODUCT(('base de données'!$E$2:$E$10000=Synthèse!$A27)*(MONTH('base de données'!$C$2:$C$10000)=MONTH(Synthèse!C$3))*(YEAR('base de données'!$C$2:$C$10000)=YEAR(Synthèse!C$3))*'base de données'!$F$2:$F$10000)</f>
        <v>0</v>
      </c>
      <c r="D27" s="6" cm="1">
        <f t="array" ref="D27">SUMPRODUCT(('base de données'!$E$2:$E$10000=Synthèse!$A27)*(MONTH('base de données'!$C$2:$C$10000)=MONTH(Synthèse!D$3))*(YEAR('base de données'!$C$2:$C$10000)=YEAR(Synthèse!D$3))*'base de données'!$F$2:$F$10000)</f>
        <v>0</v>
      </c>
      <c r="E27" s="6" cm="1">
        <f t="array" ref="E27">SUMPRODUCT(('base de données'!$E$2:$E$10000=Synthèse!$A27)*(MONTH('base de données'!$C$2:$C$10000)=MONTH(Synthèse!E$3))*(YEAR('base de données'!$C$2:$C$10000)=YEAR(Synthèse!E$3))*'base de données'!$F$2:$F$10000)</f>
        <v>0</v>
      </c>
      <c r="F27" s="6" cm="1">
        <f t="array" ref="F27">SUMPRODUCT(('base de données'!$E$2:$E$10000=Synthèse!$A27)*(MONTH('base de données'!$C$2:$C$10000)=MONTH(Synthèse!F$3))*(YEAR('base de données'!$C$2:$C$10000)=YEAR(Synthèse!F$3))*'base de données'!$F$2:$F$10000)</f>
        <v>0</v>
      </c>
      <c r="G27" s="6" cm="1">
        <f t="array" ref="G27">SUMPRODUCT(('base de données'!$E$2:$E$10000=Synthèse!$A27)*(MONTH('base de données'!$C$2:$C$10000)=MONTH(Synthèse!G$3))*(YEAR('base de données'!$C$2:$C$10000)=YEAR(Synthèse!G$3))*'base de données'!$F$2:$F$10000)</f>
        <v>0</v>
      </c>
      <c r="H27" s="6" cm="1">
        <f t="array" ref="H27">SUMPRODUCT(('base de données'!$E$2:$E$10000=Synthèse!$A27)*(MONTH('base de données'!$C$2:$C$10000)=MONTH(Synthèse!H$3))*(YEAR('base de données'!$C$2:$C$10000)=YEAR(Synthèse!H$3))*'base de données'!$F$2:$F$10000)</f>
        <v>0</v>
      </c>
      <c r="I27" s="6" cm="1">
        <f t="array" ref="I27">SUMPRODUCT(('base de données'!$E$2:$E$10000=Synthèse!$A27)*(MONTH('base de données'!$C$2:$C$10000)=MONTH(Synthèse!I$3))*(YEAR('base de données'!$C$2:$C$10000)=YEAR(Synthèse!I$3))*'base de données'!$F$2:$F$10000)</f>
        <v>0</v>
      </c>
      <c r="J27" s="6" cm="1">
        <f t="array" ref="J27">SUMPRODUCT(('base de données'!$E$2:$E$10000=Synthèse!$A27)*(MONTH('base de données'!$C$2:$C$10000)=MONTH(Synthèse!J$3))*(YEAR('base de données'!$C$2:$C$10000)=YEAR(Synthèse!J$3))*'base de données'!$F$2:$F$10000)</f>
        <v>0</v>
      </c>
      <c r="K27" s="6" cm="1">
        <f t="array" ref="K27">SUMPRODUCT(('base de données'!$E$2:$E$10000=Synthèse!$A27)*(MONTH('base de données'!$C$2:$C$10000)=MONTH(Synthèse!K$3))*(YEAR('base de données'!$C$2:$C$10000)=YEAR(Synthèse!K$3))*'base de données'!$F$2:$F$10000)</f>
        <v>0</v>
      </c>
      <c r="L27" s="6" cm="1">
        <f t="array" ref="L27">SUMPRODUCT(('base de données'!$E$2:$E$10000=Synthèse!$A27)*(MONTH('base de données'!$C$2:$C$10000)=MONTH(Synthèse!L$3))*(YEAR('base de données'!$C$2:$C$10000)=YEAR(Synthèse!L$3))*'base de données'!$F$2:$F$10000)</f>
        <v>0</v>
      </c>
      <c r="M27" s="6" cm="1">
        <f t="array" ref="M27">SUMPRODUCT(('base de données'!$E$2:$E$10000=Synthèse!$A27)*(MONTH('base de données'!$C$2:$C$10000)=MONTH(Synthèse!M$3))*(YEAR('base de données'!$C$2:$C$10000)=YEAR(Synthèse!M$3))*'base de données'!$F$2:$F$10000)</f>
        <v>0</v>
      </c>
    </row>
    <row r="28" spans="1:13" x14ac:dyDescent="0.25">
      <c r="A28" s="6" t="str" cm="1">
        <f t="array" ref="A28">IF(INDEX('base de données'!$E:$E,_xlfn.AGGREGATE(15,6,ROW($E$2:$E$200)/(COUNTIF($A$3:A27,'base de données'!$E$2:$E$200)=0),1))=0,"",INDEX('base de données'!$E:$E,_xlfn.AGGREGATE(15,6,ROW($E$2:$E$200)/(COUNTIF($A$3:A27,'base de données'!$E$2:$E$200)=0),1)))</f>
        <v>AXALIS</v>
      </c>
      <c r="B28" s="6" cm="1">
        <f t="array" ref="B28">SUMPRODUCT(('base de données'!$E$2:$E$10000=Synthèse!$A28)*(MONTH('base de données'!$C$2:$C$10000)=MONTH(Synthèse!B$3))*(YEAR('base de données'!$C$2:$C$10000)=YEAR(Synthèse!B$3))*'base de données'!$F$2:$F$10000)</f>
        <v>0</v>
      </c>
      <c r="C28" s="6" cm="1">
        <f t="array" ref="C28">SUMPRODUCT(('base de données'!$E$2:$E$10000=Synthèse!$A28)*(MONTH('base de données'!$C$2:$C$10000)=MONTH(Synthèse!C$3))*(YEAR('base de données'!$C$2:$C$10000)=YEAR(Synthèse!C$3))*'base de données'!$F$2:$F$10000)</f>
        <v>0</v>
      </c>
      <c r="D28" s="6" cm="1">
        <f t="array" ref="D28">SUMPRODUCT(('base de données'!$E$2:$E$10000=Synthèse!$A28)*(MONTH('base de données'!$C$2:$C$10000)=MONTH(Synthèse!D$3))*(YEAR('base de données'!$C$2:$C$10000)=YEAR(Synthèse!D$3))*'base de données'!$F$2:$F$10000)</f>
        <v>0</v>
      </c>
      <c r="E28" s="6" cm="1">
        <f t="array" ref="E28">SUMPRODUCT(('base de données'!$E$2:$E$10000=Synthèse!$A28)*(MONTH('base de données'!$C$2:$C$10000)=MONTH(Synthèse!E$3))*(YEAR('base de données'!$C$2:$C$10000)=YEAR(Synthèse!E$3))*'base de données'!$F$2:$F$10000)</f>
        <v>0</v>
      </c>
      <c r="F28" s="6" cm="1">
        <f t="array" ref="F28">SUMPRODUCT(('base de données'!$E$2:$E$10000=Synthèse!$A28)*(MONTH('base de données'!$C$2:$C$10000)=MONTH(Synthèse!F$3))*(YEAR('base de données'!$C$2:$C$10000)=YEAR(Synthèse!F$3))*'base de données'!$F$2:$F$10000)</f>
        <v>0</v>
      </c>
      <c r="G28" s="6" cm="1">
        <f t="array" ref="G28">SUMPRODUCT(('base de données'!$E$2:$E$10000=Synthèse!$A28)*(MONTH('base de données'!$C$2:$C$10000)=MONTH(Synthèse!G$3))*(YEAR('base de données'!$C$2:$C$10000)=YEAR(Synthèse!G$3))*'base de données'!$F$2:$F$10000)</f>
        <v>0</v>
      </c>
      <c r="H28" s="6" cm="1">
        <f t="array" ref="H28">SUMPRODUCT(('base de données'!$E$2:$E$10000=Synthèse!$A28)*(MONTH('base de données'!$C$2:$C$10000)=MONTH(Synthèse!H$3))*(YEAR('base de données'!$C$2:$C$10000)=YEAR(Synthèse!H$3))*'base de données'!$F$2:$F$10000)</f>
        <v>0</v>
      </c>
      <c r="I28" s="6" cm="1">
        <f t="array" ref="I28">SUMPRODUCT(('base de données'!$E$2:$E$10000=Synthèse!$A28)*(MONTH('base de données'!$C$2:$C$10000)=MONTH(Synthèse!I$3))*(YEAR('base de données'!$C$2:$C$10000)=YEAR(Synthèse!I$3))*'base de données'!$F$2:$F$10000)</f>
        <v>0</v>
      </c>
      <c r="J28" s="6" cm="1">
        <f t="array" ref="J28">SUMPRODUCT(('base de données'!$E$2:$E$10000=Synthèse!$A28)*(MONTH('base de données'!$C$2:$C$10000)=MONTH(Synthèse!J$3))*(YEAR('base de données'!$C$2:$C$10000)=YEAR(Synthèse!J$3))*'base de données'!$F$2:$F$10000)</f>
        <v>0</v>
      </c>
      <c r="K28" s="6" cm="1">
        <f t="array" ref="K28">SUMPRODUCT(('base de données'!$E$2:$E$10000=Synthèse!$A28)*(MONTH('base de données'!$C$2:$C$10000)=MONTH(Synthèse!K$3))*(YEAR('base de données'!$C$2:$C$10000)=YEAR(Synthèse!K$3))*'base de données'!$F$2:$F$10000)</f>
        <v>0</v>
      </c>
      <c r="L28" s="6" cm="1">
        <f t="array" ref="L28">SUMPRODUCT(('base de données'!$E$2:$E$10000=Synthèse!$A28)*(MONTH('base de données'!$C$2:$C$10000)=MONTH(Synthèse!L$3))*(YEAR('base de données'!$C$2:$C$10000)=YEAR(Synthèse!L$3))*'base de données'!$F$2:$F$10000)</f>
        <v>0</v>
      </c>
      <c r="M28" s="6" cm="1">
        <f t="array" ref="M28">SUMPRODUCT(('base de données'!$E$2:$E$10000=Synthèse!$A28)*(MONTH('base de données'!$C$2:$C$10000)=MONTH(Synthèse!M$3))*(YEAR('base de données'!$C$2:$C$10000)=YEAR(Synthèse!M$3))*'base de données'!$F$2:$F$10000)</f>
        <v>0</v>
      </c>
    </row>
    <row r="29" spans="1:13" x14ac:dyDescent="0.25">
      <c r="A29" s="6" t="str" cm="1">
        <f t="array" ref="A29">IF(INDEX('base de données'!$E:$E,_xlfn.AGGREGATE(15,6,ROW($E$2:$E$200)/(COUNTIF($A$3:A28,'base de données'!$E$2:$E$200)=0),1))=0,"",INDEX('base de données'!$E:$E,_xlfn.AGGREGATE(15,6,ROW($E$2:$E$200)/(COUNTIF($A$3:A28,'base de données'!$E$2:$E$200)=0),1)))</f>
        <v>fournisseur 21</v>
      </c>
      <c r="B29" s="6" cm="1">
        <f t="array" ref="B29">SUMPRODUCT(('base de données'!$E$2:$E$10000=Synthèse!$A29)*(MONTH('base de données'!$C$2:$C$10000)=MONTH(Synthèse!B$3))*(YEAR('base de données'!$C$2:$C$10000)=YEAR(Synthèse!B$3))*'base de données'!$F$2:$F$10000)</f>
        <v>0</v>
      </c>
      <c r="C29" s="6" cm="1">
        <f t="array" ref="C29">SUMPRODUCT(('base de données'!$E$2:$E$10000=Synthèse!$A29)*(MONTH('base de données'!$C$2:$C$10000)=MONTH(Synthèse!C$3))*(YEAR('base de données'!$C$2:$C$10000)=YEAR(Synthèse!C$3))*'base de données'!$F$2:$F$10000)</f>
        <v>0</v>
      </c>
      <c r="D29" s="6" cm="1">
        <f t="array" ref="D29">SUMPRODUCT(('base de données'!$E$2:$E$10000=Synthèse!$A29)*(MONTH('base de données'!$C$2:$C$10000)=MONTH(Synthèse!D$3))*(YEAR('base de données'!$C$2:$C$10000)=YEAR(Synthèse!D$3))*'base de données'!$F$2:$F$10000)</f>
        <v>0</v>
      </c>
      <c r="E29" s="6" cm="1">
        <f t="array" ref="E29">SUMPRODUCT(('base de données'!$E$2:$E$10000=Synthèse!$A29)*(MONTH('base de données'!$C$2:$C$10000)=MONTH(Synthèse!E$3))*(YEAR('base de données'!$C$2:$C$10000)=YEAR(Synthèse!E$3))*'base de données'!$F$2:$F$10000)</f>
        <v>0</v>
      </c>
      <c r="F29" s="6" cm="1">
        <f t="array" ref="F29">SUMPRODUCT(('base de données'!$E$2:$E$10000=Synthèse!$A29)*(MONTH('base de données'!$C$2:$C$10000)=MONTH(Synthèse!F$3))*(YEAR('base de données'!$C$2:$C$10000)=YEAR(Synthèse!F$3))*'base de données'!$F$2:$F$10000)</f>
        <v>0</v>
      </c>
      <c r="G29" s="6" cm="1">
        <f t="array" ref="G29">SUMPRODUCT(('base de données'!$E$2:$E$10000=Synthèse!$A29)*(MONTH('base de données'!$C$2:$C$10000)=MONTH(Synthèse!G$3))*(YEAR('base de données'!$C$2:$C$10000)=YEAR(Synthèse!G$3))*'base de données'!$F$2:$F$10000)</f>
        <v>0</v>
      </c>
      <c r="H29" s="6" cm="1">
        <f t="array" ref="H29">SUMPRODUCT(('base de données'!$E$2:$E$10000=Synthèse!$A29)*(MONTH('base de données'!$C$2:$C$10000)=MONTH(Synthèse!H$3))*(YEAR('base de données'!$C$2:$C$10000)=YEAR(Synthèse!H$3))*'base de données'!$F$2:$F$10000)</f>
        <v>0</v>
      </c>
      <c r="I29" s="6" cm="1">
        <f t="array" ref="I29">SUMPRODUCT(('base de données'!$E$2:$E$10000=Synthèse!$A29)*(MONTH('base de données'!$C$2:$C$10000)=MONTH(Synthèse!I$3))*(YEAR('base de données'!$C$2:$C$10000)=YEAR(Synthèse!I$3))*'base de données'!$F$2:$F$10000)</f>
        <v>0</v>
      </c>
      <c r="J29" s="6" cm="1">
        <f t="array" ref="J29">SUMPRODUCT(('base de données'!$E$2:$E$10000=Synthèse!$A29)*(MONTH('base de données'!$C$2:$C$10000)=MONTH(Synthèse!J$3))*(YEAR('base de données'!$C$2:$C$10000)=YEAR(Synthèse!J$3))*'base de données'!$F$2:$F$10000)</f>
        <v>0</v>
      </c>
      <c r="K29" s="6" cm="1">
        <f t="array" ref="K29">SUMPRODUCT(('base de données'!$E$2:$E$10000=Synthèse!$A29)*(MONTH('base de données'!$C$2:$C$10000)=MONTH(Synthèse!K$3))*(YEAR('base de données'!$C$2:$C$10000)=YEAR(Synthèse!K$3))*'base de données'!$F$2:$F$10000)</f>
        <v>0</v>
      </c>
      <c r="L29" s="6" cm="1">
        <f t="array" ref="L29">SUMPRODUCT(('base de données'!$E$2:$E$10000=Synthèse!$A29)*(MONTH('base de données'!$C$2:$C$10000)=MONTH(Synthèse!L$3))*(YEAR('base de données'!$C$2:$C$10000)=YEAR(Synthèse!L$3))*'base de données'!$F$2:$F$10000)</f>
        <v>0</v>
      </c>
      <c r="M29" s="6" cm="1">
        <f t="array" ref="M29">SUMPRODUCT(('base de données'!$E$2:$E$10000=Synthèse!$A29)*(MONTH('base de données'!$C$2:$C$10000)=MONTH(Synthèse!M$3))*(YEAR('base de données'!$C$2:$C$10000)=YEAR(Synthèse!M$3))*'base de données'!$F$2:$F$10000)</f>
        <v>0</v>
      </c>
    </row>
    <row r="30" spans="1:13" x14ac:dyDescent="0.25">
      <c r="A30" s="6" t="str" cm="1">
        <f t="array" ref="A30">IF(INDEX('base de données'!$E:$E,_xlfn.AGGREGATE(15,6,ROW($E$2:$E$200)/(COUNTIF($A$3:A29,'base de données'!$E$2:$E$200)=0),1))=0,"",INDEX('base de données'!$E:$E,_xlfn.AGGREGATE(15,6,ROW($E$2:$E$200)/(COUNTIF($A$3:A29,'base de données'!$E$2:$E$200)=0),1)))</f>
        <v>fournisseur 24</v>
      </c>
      <c r="B30" s="6" cm="1">
        <f t="array" ref="B30">SUMPRODUCT(('base de données'!$E$2:$E$10000=Synthèse!$A30)*(MONTH('base de données'!$C$2:$C$10000)=MONTH(Synthèse!B$3))*(YEAR('base de données'!$C$2:$C$10000)=YEAR(Synthèse!B$3))*'base de données'!$F$2:$F$10000)</f>
        <v>0</v>
      </c>
      <c r="C30" s="6" cm="1">
        <f t="array" ref="C30">SUMPRODUCT(('base de données'!$E$2:$E$10000=Synthèse!$A30)*(MONTH('base de données'!$C$2:$C$10000)=MONTH(Synthèse!C$3))*(YEAR('base de données'!$C$2:$C$10000)=YEAR(Synthèse!C$3))*'base de données'!$F$2:$F$10000)</f>
        <v>0</v>
      </c>
      <c r="D30" s="6" cm="1">
        <f t="array" ref="D30">SUMPRODUCT(('base de données'!$E$2:$E$10000=Synthèse!$A30)*(MONTH('base de données'!$C$2:$C$10000)=MONTH(Synthèse!D$3))*(YEAR('base de données'!$C$2:$C$10000)=YEAR(Synthèse!D$3))*'base de données'!$F$2:$F$10000)</f>
        <v>0</v>
      </c>
      <c r="E30" s="6" cm="1">
        <f t="array" ref="E30">SUMPRODUCT(('base de données'!$E$2:$E$10000=Synthèse!$A30)*(MONTH('base de données'!$C$2:$C$10000)=MONTH(Synthèse!E$3))*(YEAR('base de données'!$C$2:$C$10000)=YEAR(Synthèse!E$3))*'base de données'!$F$2:$F$10000)</f>
        <v>0</v>
      </c>
      <c r="F30" s="6" cm="1">
        <f t="array" ref="F30">SUMPRODUCT(('base de données'!$E$2:$E$10000=Synthèse!$A30)*(MONTH('base de données'!$C$2:$C$10000)=MONTH(Synthèse!F$3))*(YEAR('base de données'!$C$2:$C$10000)=YEAR(Synthèse!F$3))*'base de données'!$F$2:$F$10000)</f>
        <v>0</v>
      </c>
      <c r="G30" s="6" cm="1">
        <f t="array" ref="G30">SUMPRODUCT(('base de données'!$E$2:$E$10000=Synthèse!$A30)*(MONTH('base de données'!$C$2:$C$10000)=MONTH(Synthèse!G$3))*(YEAR('base de données'!$C$2:$C$10000)=YEAR(Synthèse!G$3))*'base de données'!$F$2:$F$10000)</f>
        <v>0</v>
      </c>
      <c r="H30" s="6" cm="1">
        <f t="array" ref="H30">SUMPRODUCT(('base de données'!$E$2:$E$10000=Synthèse!$A30)*(MONTH('base de données'!$C$2:$C$10000)=MONTH(Synthèse!H$3))*(YEAR('base de données'!$C$2:$C$10000)=YEAR(Synthèse!H$3))*'base de données'!$F$2:$F$10000)</f>
        <v>0</v>
      </c>
      <c r="I30" s="6" cm="1">
        <f t="array" ref="I30">SUMPRODUCT(('base de données'!$E$2:$E$10000=Synthèse!$A30)*(MONTH('base de données'!$C$2:$C$10000)=MONTH(Synthèse!I$3))*(YEAR('base de données'!$C$2:$C$10000)=YEAR(Synthèse!I$3))*'base de données'!$F$2:$F$10000)</f>
        <v>0</v>
      </c>
      <c r="J30" s="6" cm="1">
        <f t="array" ref="J30">SUMPRODUCT(('base de données'!$E$2:$E$10000=Synthèse!$A30)*(MONTH('base de données'!$C$2:$C$10000)=MONTH(Synthèse!J$3))*(YEAR('base de données'!$C$2:$C$10000)=YEAR(Synthèse!J$3))*'base de données'!$F$2:$F$10000)</f>
        <v>0</v>
      </c>
      <c r="K30" s="6" cm="1">
        <f t="array" ref="K30">SUMPRODUCT(('base de données'!$E$2:$E$10000=Synthèse!$A30)*(MONTH('base de données'!$C$2:$C$10000)=MONTH(Synthèse!K$3))*(YEAR('base de données'!$C$2:$C$10000)=YEAR(Synthèse!K$3))*'base de données'!$F$2:$F$10000)</f>
        <v>0</v>
      </c>
      <c r="L30" s="6" cm="1">
        <f t="array" ref="L30">SUMPRODUCT(('base de données'!$E$2:$E$10000=Synthèse!$A30)*(MONTH('base de données'!$C$2:$C$10000)=MONTH(Synthèse!L$3))*(YEAR('base de données'!$C$2:$C$10000)=YEAR(Synthèse!L$3))*'base de données'!$F$2:$F$10000)</f>
        <v>0</v>
      </c>
      <c r="M30" s="6" cm="1">
        <f t="array" ref="M30">SUMPRODUCT(('base de données'!$E$2:$E$10000=Synthèse!$A30)*(MONTH('base de données'!$C$2:$C$10000)=MONTH(Synthèse!M$3))*(YEAR('base de données'!$C$2:$C$10000)=YEAR(Synthèse!M$3))*'base de données'!$F$2:$F$10000)</f>
        <v>0</v>
      </c>
    </row>
    <row r="31" spans="1:13" x14ac:dyDescent="0.25">
      <c r="A31" s="6" t="str" cm="1">
        <f t="array" ref="A31">IF(INDEX('base de données'!$E:$E,_xlfn.AGGREGATE(15,6,ROW($E$2:$E$200)/(COUNTIF($A$3:A30,'base de données'!$E$2:$E$200)=0),1))=0,"",INDEX('base de données'!$E:$E,_xlfn.AGGREGATE(15,6,ROW($E$2:$E$200)/(COUNTIF($A$3:A30,'base de données'!$E$2:$E$200)=0),1)))</f>
        <v>fournisseur 1S</v>
      </c>
      <c r="B31" s="6" cm="1">
        <f t="array" ref="B31">SUMPRODUCT(('base de données'!$E$2:$E$10000=Synthèse!$A31)*(MONTH('base de données'!$C$2:$C$10000)=MONTH(Synthèse!B$3))*(YEAR('base de données'!$C$2:$C$10000)=YEAR(Synthèse!B$3))*'base de données'!$F$2:$F$10000)</f>
        <v>0</v>
      </c>
      <c r="C31" s="6" cm="1">
        <f t="array" ref="C31">SUMPRODUCT(('base de données'!$E$2:$E$10000=Synthèse!$A31)*(MONTH('base de données'!$C$2:$C$10000)=MONTH(Synthèse!C$3))*(YEAR('base de données'!$C$2:$C$10000)=YEAR(Synthèse!C$3))*'base de données'!$F$2:$F$10000)</f>
        <v>0</v>
      </c>
      <c r="D31" s="6" cm="1">
        <f t="array" ref="D31">SUMPRODUCT(('base de données'!$E$2:$E$10000=Synthèse!$A31)*(MONTH('base de données'!$C$2:$C$10000)=MONTH(Synthèse!D$3))*(YEAR('base de données'!$C$2:$C$10000)=YEAR(Synthèse!D$3))*'base de données'!$F$2:$F$10000)</f>
        <v>0</v>
      </c>
      <c r="E31" s="6" cm="1">
        <f t="array" ref="E31">SUMPRODUCT(('base de données'!$E$2:$E$10000=Synthèse!$A31)*(MONTH('base de données'!$C$2:$C$10000)=MONTH(Synthèse!E$3))*(YEAR('base de données'!$C$2:$C$10000)=YEAR(Synthèse!E$3))*'base de données'!$F$2:$F$10000)</f>
        <v>0</v>
      </c>
      <c r="F31" s="6" cm="1">
        <f t="array" ref="F31">SUMPRODUCT(('base de données'!$E$2:$E$10000=Synthèse!$A31)*(MONTH('base de données'!$C$2:$C$10000)=MONTH(Synthèse!F$3))*(YEAR('base de données'!$C$2:$C$10000)=YEAR(Synthèse!F$3))*'base de données'!$F$2:$F$10000)</f>
        <v>0</v>
      </c>
      <c r="G31" s="6" cm="1">
        <f t="array" ref="G31">SUMPRODUCT(('base de données'!$E$2:$E$10000=Synthèse!$A31)*(MONTH('base de données'!$C$2:$C$10000)=MONTH(Synthèse!G$3))*(YEAR('base de données'!$C$2:$C$10000)=YEAR(Synthèse!G$3))*'base de données'!$F$2:$F$10000)</f>
        <v>0</v>
      </c>
      <c r="H31" s="6" cm="1">
        <f t="array" ref="H31">SUMPRODUCT(('base de données'!$E$2:$E$10000=Synthèse!$A31)*(MONTH('base de données'!$C$2:$C$10000)=MONTH(Synthèse!H$3))*(YEAR('base de données'!$C$2:$C$10000)=YEAR(Synthèse!H$3))*'base de données'!$F$2:$F$10000)</f>
        <v>0</v>
      </c>
      <c r="I31" s="6" cm="1">
        <f t="array" ref="I31">SUMPRODUCT(('base de données'!$E$2:$E$10000=Synthèse!$A31)*(MONTH('base de données'!$C$2:$C$10000)=MONTH(Synthèse!I$3))*(YEAR('base de données'!$C$2:$C$10000)=YEAR(Synthèse!I$3))*'base de données'!$F$2:$F$10000)</f>
        <v>0</v>
      </c>
      <c r="J31" s="6" cm="1">
        <f t="array" ref="J31">SUMPRODUCT(('base de données'!$E$2:$E$10000=Synthèse!$A31)*(MONTH('base de données'!$C$2:$C$10000)=MONTH(Synthèse!J$3))*(YEAR('base de données'!$C$2:$C$10000)=YEAR(Synthèse!J$3))*'base de données'!$F$2:$F$10000)</f>
        <v>0</v>
      </c>
      <c r="K31" s="6" cm="1">
        <f t="array" ref="K31">SUMPRODUCT(('base de données'!$E$2:$E$10000=Synthèse!$A31)*(MONTH('base de données'!$C$2:$C$10000)=MONTH(Synthèse!K$3))*(YEAR('base de données'!$C$2:$C$10000)=YEAR(Synthèse!K$3))*'base de données'!$F$2:$F$10000)</f>
        <v>0</v>
      </c>
      <c r="L31" s="6" cm="1">
        <f t="array" ref="L31">SUMPRODUCT(('base de données'!$E$2:$E$10000=Synthèse!$A31)*(MONTH('base de données'!$C$2:$C$10000)=MONTH(Synthèse!L$3))*(YEAR('base de données'!$C$2:$C$10000)=YEAR(Synthèse!L$3))*'base de données'!$F$2:$F$10000)</f>
        <v>0</v>
      </c>
      <c r="M31" s="6" cm="1">
        <f t="array" ref="M31">SUMPRODUCT(('base de données'!$E$2:$E$10000=Synthèse!$A31)*(MONTH('base de données'!$C$2:$C$10000)=MONTH(Synthèse!M$3))*(YEAR('base de données'!$C$2:$C$10000)=YEAR(Synthèse!M$3))*'base de données'!$F$2:$F$10000)</f>
        <v>0</v>
      </c>
    </row>
    <row r="32" spans="1:13" x14ac:dyDescent="0.25">
      <c r="A32" s="6" t="str" cm="1">
        <f t="array" ref="A32">IF(INDEX('base de données'!$E:$E,_xlfn.AGGREGATE(15,6,ROW($E$2:$E$200)/(COUNTIF($A$3:A31,'base de données'!$E$2:$E$200)=0),1))=0,"",INDEX('base de données'!$E:$E,_xlfn.AGGREGATE(15,6,ROW($E$2:$E$200)/(COUNTIF($A$3:A31,'base de données'!$E$2:$E$200)=0),1)))</f>
        <v>fournisseur 23</v>
      </c>
      <c r="B32" s="6" cm="1">
        <f t="array" ref="B32">SUMPRODUCT(('base de données'!$E$2:$E$10000=Synthèse!$A32)*(MONTH('base de données'!$C$2:$C$10000)=MONTH(Synthèse!B$3))*(YEAR('base de données'!$C$2:$C$10000)=YEAR(Synthèse!B$3))*'base de données'!$F$2:$F$10000)</f>
        <v>0</v>
      </c>
      <c r="C32" s="6" cm="1">
        <f t="array" ref="C32">SUMPRODUCT(('base de données'!$E$2:$E$10000=Synthèse!$A32)*(MONTH('base de données'!$C$2:$C$10000)=MONTH(Synthèse!C$3))*(YEAR('base de données'!$C$2:$C$10000)=YEAR(Synthèse!C$3))*'base de données'!$F$2:$F$10000)</f>
        <v>0</v>
      </c>
      <c r="D32" s="6" cm="1">
        <f t="array" ref="D32">SUMPRODUCT(('base de données'!$E$2:$E$10000=Synthèse!$A32)*(MONTH('base de données'!$C$2:$C$10000)=MONTH(Synthèse!D$3))*(YEAR('base de données'!$C$2:$C$10000)=YEAR(Synthèse!D$3))*'base de données'!$F$2:$F$10000)</f>
        <v>0</v>
      </c>
      <c r="E32" s="6" cm="1">
        <f t="array" ref="E32">SUMPRODUCT(('base de données'!$E$2:$E$10000=Synthèse!$A32)*(MONTH('base de données'!$C$2:$C$10000)=MONTH(Synthèse!E$3))*(YEAR('base de données'!$C$2:$C$10000)=YEAR(Synthèse!E$3))*'base de données'!$F$2:$F$10000)</f>
        <v>0</v>
      </c>
      <c r="F32" s="6" cm="1">
        <f t="array" ref="F32">SUMPRODUCT(('base de données'!$E$2:$E$10000=Synthèse!$A32)*(MONTH('base de données'!$C$2:$C$10000)=MONTH(Synthèse!F$3))*(YEAR('base de données'!$C$2:$C$10000)=YEAR(Synthèse!F$3))*'base de données'!$F$2:$F$10000)</f>
        <v>0</v>
      </c>
      <c r="G32" s="6" cm="1">
        <f t="array" ref="G32">SUMPRODUCT(('base de données'!$E$2:$E$10000=Synthèse!$A32)*(MONTH('base de données'!$C$2:$C$10000)=MONTH(Synthèse!G$3))*(YEAR('base de données'!$C$2:$C$10000)=YEAR(Synthèse!G$3))*'base de données'!$F$2:$F$10000)</f>
        <v>0</v>
      </c>
      <c r="H32" s="6" cm="1">
        <f t="array" ref="H32">SUMPRODUCT(('base de données'!$E$2:$E$10000=Synthèse!$A32)*(MONTH('base de données'!$C$2:$C$10000)=MONTH(Synthèse!H$3))*(YEAR('base de données'!$C$2:$C$10000)=YEAR(Synthèse!H$3))*'base de données'!$F$2:$F$10000)</f>
        <v>0</v>
      </c>
      <c r="I32" s="6" cm="1">
        <f t="array" ref="I32">SUMPRODUCT(('base de données'!$E$2:$E$10000=Synthèse!$A32)*(MONTH('base de données'!$C$2:$C$10000)=MONTH(Synthèse!I$3))*(YEAR('base de données'!$C$2:$C$10000)=YEAR(Synthèse!I$3))*'base de données'!$F$2:$F$10000)</f>
        <v>0</v>
      </c>
      <c r="J32" s="6" cm="1">
        <f t="array" ref="J32">SUMPRODUCT(('base de données'!$E$2:$E$10000=Synthèse!$A32)*(MONTH('base de données'!$C$2:$C$10000)=MONTH(Synthèse!J$3))*(YEAR('base de données'!$C$2:$C$10000)=YEAR(Synthèse!J$3))*'base de données'!$F$2:$F$10000)</f>
        <v>0</v>
      </c>
      <c r="K32" s="6" cm="1">
        <f t="array" ref="K32">SUMPRODUCT(('base de données'!$E$2:$E$10000=Synthèse!$A32)*(MONTH('base de données'!$C$2:$C$10000)=MONTH(Synthèse!K$3))*(YEAR('base de données'!$C$2:$C$10000)=YEAR(Synthèse!K$3))*'base de données'!$F$2:$F$10000)</f>
        <v>0</v>
      </c>
      <c r="L32" s="6" cm="1">
        <f t="array" ref="L32">SUMPRODUCT(('base de données'!$E$2:$E$10000=Synthèse!$A32)*(MONTH('base de données'!$C$2:$C$10000)=MONTH(Synthèse!L$3))*(YEAR('base de données'!$C$2:$C$10000)=YEAR(Synthèse!L$3))*'base de données'!$F$2:$F$10000)</f>
        <v>0</v>
      </c>
      <c r="M32" s="6" cm="1">
        <f t="array" ref="M32">SUMPRODUCT(('base de données'!$E$2:$E$10000=Synthèse!$A32)*(MONTH('base de données'!$C$2:$C$10000)=MONTH(Synthèse!M$3))*(YEAR('base de données'!$C$2:$C$10000)=YEAR(Synthèse!M$3))*'base de données'!$F$2:$F$10000)</f>
        <v>0</v>
      </c>
    </row>
    <row r="33" spans="1:13" x14ac:dyDescent="0.25">
      <c r="A33" s="6" t="str" cm="1">
        <f t="array" ref="A33">IF(INDEX('base de données'!$E:$E,_xlfn.AGGREGATE(15,6,ROW($E$2:$E$200)/(COUNTIF($A$3:A32,'base de données'!$E$2:$E$200)=0),1))=0,"",INDEX('base de données'!$E:$E,_xlfn.AGGREGATE(15,6,ROW($E$2:$E$200)/(COUNTIF($A$3:A32,'base de données'!$E$2:$E$200)=0),1)))</f>
        <v>fournisseur 20</v>
      </c>
      <c r="B33" s="6" cm="1">
        <f t="array" ref="B33">SUMPRODUCT(('base de données'!$E$2:$E$10000=Synthèse!$A33)*(MONTH('base de données'!$C$2:$C$10000)=MONTH(Synthèse!B$3))*(YEAR('base de données'!$C$2:$C$10000)=YEAR(Synthèse!B$3))*'base de données'!$F$2:$F$10000)</f>
        <v>0</v>
      </c>
      <c r="C33" s="6" cm="1">
        <f t="array" ref="C33">SUMPRODUCT(('base de données'!$E$2:$E$10000=Synthèse!$A33)*(MONTH('base de données'!$C$2:$C$10000)=MONTH(Synthèse!C$3))*(YEAR('base de données'!$C$2:$C$10000)=YEAR(Synthèse!C$3))*'base de données'!$F$2:$F$10000)</f>
        <v>0</v>
      </c>
      <c r="D33" s="6" cm="1">
        <f t="array" ref="D33">SUMPRODUCT(('base de données'!$E$2:$E$10000=Synthèse!$A33)*(MONTH('base de données'!$C$2:$C$10000)=MONTH(Synthèse!D$3))*(YEAR('base de données'!$C$2:$C$10000)=YEAR(Synthèse!D$3))*'base de données'!$F$2:$F$10000)</f>
        <v>0</v>
      </c>
      <c r="E33" s="6" cm="1">
        <f t="array" ref="E33">SUMPRODUCT(('base de données'!$E$2:$E$10000=Synthèse!$A33)*(MONTH('base de données'!$C$2:$C$10000)=MONTH(Synthèse!E$3))*(YEAR('base de données'!$C$2:$C$10000)=YEAR(Synthèse!E$3))*'base de données'!$F$2:$F$10000)</f>
        <v>0</v>
      </c>
      <c r="F33" s="6" cm="1">
        <f t="array" ref="F33">SUMPRODUCT(('base de données'!$E$2:$E$10000=Synthèse!$A33)*(MONTH('base de données'!$C$2:$C$10000)=MONTH(Synthèse!F$3))*(YEAR('base de données'!$C$2:$C$10000)=YEAR(Synthèse!F$3))*'base de données'!$F$2:$F$10000)</f>
        <v>0</v>
      </c>
      <c r="G33" s="6" cm="1">
        <f t="array" ref="G33">SUMPRODUCT(('base de données'!$E$2:$E$10000=Synthèse!$A33)*(MONTH('base de données'!$C$2:$C$10000)=MONTH(Synthèse!G$3))*(YEAR('base de données'!$C$2:$C$10000)=YEAR(Synthèse!G$3))*'base de données'!$F$2:$F$10000)</f>
        <v>0</v>
      </c>
      <c r="H33" s="6" cm="1">
        <f t="array" ref="H33">SUMPRODUCT(('base de données'!$E$2:$E$10000=Synthèse!$A33)*(MONTH('base de données'!$C$2:$C$10000)=MONTH(Synthèse!H$3))*(YEAR('base de données'!$C$2:$C$10000)=YEAR(Synthèse!H$3))*'base de données'!$F$2:$F$10000)</f>
        <v>0</v>
      </c>
      <c r="I33" s="6" cm="1">
        <f t="array" ref="I33">SUMPRODUCT(('base de données'!$E$2:$E$10000=Synthèse!$A33)*(MONTH('base de données'!$C$2:$C$10000)=MONTH(Synthèse!I$3))*(YEAR('base de données'!$C$2:$C$10000)=YEAR(Synthèse!I$3))*'base de données'!$F$2:$F$10000)</f>
        <v>0</v>
      </c>
      <c r="J33" s="6" cm="1">
        <f t="array" ref="J33">SUMPRODUCT(('base de données'!$E$2:$E$10000=Synthèse!$A33)*(MONTH('base de données'!$C$2:$C$10000)=MONTH(Synthèse!J$3))*(YEAR('base de données'!$C$2:$C$10000)=YEAR(Synthèse!J$3))*'base de données'!$F$2:$F$10000)</f>
        <v>0</v>
      </c>
      <c r="K33" s="6" cm="1">
        <f t="array" ref="K33">SUMPRODUCT(('base de données'!$E$2:$E$10000=Synthèse!$A33)*(MONTH('base de données'!$C$2:$C$10000)=MONTH(Synthèse!K$3))*(YEAR('base de données'!$C$2:$C$10000)=YEAR(Synthèse!K$3))*'base de données'!$F$2:$F$10000)</f>
        <v>0</v>
      </c>
      <c r="L33" s="6" cm="1">
        <f t="array" ref="L33">SUMPRODUCT(('base de données'!$E$2:$E$10000=Synthèse!$A33)*(MONTH('base de données'!$C$2:$C$10000)=MONTH(Synthèse!L$3))*(YEAR('base de données'!$C$2:$C$10000)=YEAR(Synthèse!L$3))*'base de données'!$F$2:$F$10000)</f>
        <v>0</v>
      </c>
      <c r="M33" s="6" cm="1">
        <f t="array" ref="M33">SUMPRODUCT(('base de données'!$E$2:$E$10000=Synthèse!$A33)*(MONTH('base de données'!$C$2:$C$10000)=MONTH(Synthèse!M$3))*(YEAR('base de données'!$C$2:$C$10000)=YEAR(Synthèse!M$3))*'base de données'!$F$2:$F$10000)</f>
        <v>0</v>
      </c>
    </row>
    <row r="34" spans="1:13" x14ac:dyDescent="0.25">
      <c r="A34" s="6" t="str" cm="1">
        <f t="array" ref="A34">IF(INDEX('base de données'!$E:$E,_xlfn.AGGREGATE(15,6,ROW($E$2:$E$200)/(COUNTIF($A$3:A33,'base de données'!$E$2:$E$200)=0),1))=0,"",INDEX('base de données'!$E:$E,_xlfn.AGGREGATE(15,6,ROW($E$2:$E$200)/(COUNTIF($A$3:A33,'base de données'!$E$2:$E$200)=0),1)))</f>
        <v>fournisseur 19</v>
      </c>
      <c r="B34" s="6" cm="1">
        <f t="array" ref="B34">SUMPRODUCT(('base de données'!$E$2:$E$10000=Synthèse!$A34)*(MONTH('base de données'!$C$2:$C$10000)=MONTH(Synthèse!B$3))*(YEAR('base de données'!$C$2:$C$10000)=YEAR(Synthèse!B$3))*'base de données'!$F$2:$F$10000)</f>
        <v>0</v>
      </c>
      <c r="C34" s="6" cm="1">
        <f t="array" ref="C34">SUMPRODUCT(('base de données'!$E$2:$E$10000=Synthèse!$A34)*(MONTH('base de données'!$C$2:$C$10000)=MONTH(Synthèse!C$3))*(YEAR('base de données'!$C$2:$C$10000)=YEAR(Synthèse!C$3))*'base de données'!$F$2:$F$10000)</f>
        <v>0</v>
      </c>
      <c r="D34" s="6" cm="1">
        <f t="array" ref="D34">SUMPRODUCT(('base de données'!$E$2:$E$10000=Synthèse!$A34)*(MONTH('base de données'!$C$2:$C$10000)=MONTH(Synthèse!D$3))*(YEAR('base de données'!$C$2:$C$10000)=YEAR(Synthèse!D$3))*'base de données'!$F$2:$F$10000)</f>
        <v>0</v>
      </c>
      <c r="E34" s="6" cm="1">
        <f t="array" ref="E34">SUMPRODUCT(('base de données'!$E$2:$E$10000=Synthèse!$A34)*(MONTH('base de données'!$C$2:$C$10000)=MONTH(Synthèse!E$3))*(YEAR('base de données'!$C$2:$C$10000)=YEAR(Synthèse!E$3))*'base de données'!$F$2:$F$10000)</f>
        <v>0</v>
      </c>
      <c r="F34" s="6" cm="1">
        <f t="array" ref="F34">SUMPRODUCT(('base de données'!$E$2:$E$10000=Synthèse!$A34)*(MONTH('base de données'!$C$2:$C$10000)=MONTH(Synthèse!F$3))*(YEAR('base de données'!$C$2:$C$10000)=YEAR(Synthèse!F$3))*'base de données'!$F$2:$F$10000)</f>
        <v>0</v>
      </c>
      <c r="G34" s="6" cm="1">
        <f t="array" ref="G34">SUMPRODUCT(('base de données'!$E$2:$E$10000=Synthèse!$A34)*(MONTH('base de données'!$C$2:$C$10000)=MONTH(Synthèse!G$3))*(YEAR('base de données'!$C$2:$C$10000)=YEAR(Synthèse!G$3))*'base de données'!$F$2:$F$10000)</f>
        <v>0</v>
      </c>
      <c r="H34" s="6" cm="1">
        <f t="array" ref="H34">SUMPRODUCT(('base de données'!$E$2:$E$10000=Synthèse!$A34)*(MONTH('base de données'!$C$2:$C$10000)=MONTH(Synthèse!H$3))*(YEAR('base de données'!$C$2:$C$10000)=YEAR(Synthèse!H$3))*'base de données'!$F$2:$F$10000)</f>
        <v>0</v>
      </c>
      <c r="I34" s="6" cm="1">
        <f t="array" ref="I34">SUMPRODUCT(('base de données'!$E$2:$E$10000=Synthèse!$A34)*(MONTH('base de données'!$C$2:$C$10000)=MONTH(Synthèse!I$3))*(YEAR('base de données'!$C$2:$C$10000)=YEAR(Synthèse!I$3))*'base de données'!$F$2:$F$10000)</f>
        <v>0</v>
      </c>
      <c r="J34" s="6" cm="1">
        <f t="array" ref="J34">SUMPRODUCT(('base de données'!$E$2:$E$10000=Synthèse!$A34)*(MONTH('base de données'!$C$2:$C$10000)=MONTH(Synthèse!J$3))*(YEAR('base de données'!$C$2:$C$10000)=YEAR(Synthèse!J$3))*'base de données'!$F$2:$F$10000)</f>
        <v>0</v>
      </c>
      <c r="K34" s="6" cm="1">
        <f t="array" ref="K34">SUMPRODUCT(('base de données'!$E$2:$E$10000=Synthèse!$A34)*(MONTH('base de données'!$C$2:$C$10000)=MONTH(Synthèse!K$3))*(YEAR('base de données'!$C$2:$C$10000)=YEAR(Synthèse!K$3))*'base de données'!$F$2:$F$10000)</f>
        <v>0</v>
      </c>
      <c r="L34" s="6" cm="1">
        <f t="array" ref="L34">SUMPRODUCT(('base de données'!$E$2:$E$10000=Synthèse!$A34)*(MONTH('base de données'!$C$2:$C$10000)=MONTH(Synthèse!L$3))*(YEAR('base de données'!$C$2:$C$10000)=YEAR(Synthèse!L$3))*'base de données'!$F$2:$F$10000)</f>
        <v>0</v>
      </c>
      <c r="M34" s="6" cm="1">
        <f t="array" ref="M34">SUMPRODUCT(('base de données'!$E$2:$E$10000=Synthèse!$A34)*(MONTH('base de données'!$C$2:$C$10000)=MONTH(Synthèse!M$3))*(YEAR('base de données'!$C$2:$C$10000)=YEAR(Synthèse!M$3))*'base de données'!$F$2:$F$10000)</f>
        <v>0</v>
      </c>
    </row>
    <row r="35" spans="1:13" x14ac:dyDescent="0.25">
      <c r="A35" s="6" t="str" cm="1">
        <f t="array" ref="A35">IF(INDEX('base de données'!$E:$E,_xlfn.AGGREGATE(15,6,ROW($E$2:$E$200)/(COUNTIF($A$3:A34,'base de données'!$E$2:$E$200)=0),1))=0,"",INDEX('base de données'!$E:$E,_xlfn.AGGREGATE(15,6,ROW($E$2:$E$200)/(COUNTIF($A$3:A34,'base de données'!$E$2:$E$200)=0),1)))</f>
        <v>fournisseur 30</v>
      </c>
      <c r="B35" s="6" cm="1">
        <f t="array" ref="B35">SUMPRODUCT(('base de données'!$E$2:$E$10000=Synthèse!$A35)*(MONTH('base de données'!$C$2:$C$10000)=MONTH(Synthèse!B$3))*(YEAR('base de données'!$C$2:$C$10000)=YEAR(Synthèse!B$3))*'base de données'!$F$2:$F$10000)</f>
        <v>0</v>
      </c>
      <c r="C35" s="6" cm="1">
        <f t="array" ref="C35">SUMPRODUCT(('base de données'!$E$2:$E$10000=Synthèse!$A35)*(MONTH('base de données'!$C$2:$C$10000)=MONTH(Synthèse!C$3))*(YEAR('base de données'!$C$2:$C$10000)=YEAR(Synthèse!C$3))*'base de données'!$F$2:$F$10000)</f>
        <v>0</v>
      </c>
      <c r="D35" s="6" cm="1">
        <f t="array" ref="D35">SUMPRODUCT(('base de données'!$E$2:$E$10000=Synthèse!$A35)*(MONTH('base de données'!$C$2:$C$10000)=MONTH(Synthèse!D$3))*(YEAR('base de données'!$C$2:$C$10000)=YEAR(Synthèse!D$3))*'base de données'!$F$2:$F$10000)</f>
        <v>0</v>
      </c>
      <c r="E35" s="6" cm="1">
        <f t="array" ref="E35">SUMPRODUCT(('base de données'!$E$2:$E$10000=Synthèse!$A35)*(MONTH('base de données'!$C$2:$C$10000)=MONTH(Synthèse!E$3))*(YEAR('base de données'!$C$2:$C$10000)=YEAR(Synthèse!E$3))*'base de données'!$F$2:$F$10000)</f>
        <v>0</v>
      </c>
      <c r="F35" s="6" cm="1">
        <f t="array" ref="F35">SUMPRODUCT(('base de données'!$E$2:$E$10000=Synthèse!$A35)*(MONTH('base de données'!$C$2:$C$10000)=MONTH(Synthèse!F$3))*(YEAR('base de données'!$C$2:$C$10000)=YEAR(Synthèse!F$3))*'base de données'!$F$2:$F$10000)</f>
        <v>0</v>
      </c>
      <c r="G35" s="6" cm="1">
        <f t="array" ref="G35">SUMPRODUCT(('base de données'!$E$2:$E$10000=Synthèse!$A35)*(MONTH('base de données'!$C$2:$C$10000)=MONTH(Synthèse!G$3))*(YEAR('base de données'!$C$2:$C$10000)=YEAR(Synthèse!G$3))*'base de données'!$F$2:$F$10000)</f>
        <v>0</v>
      </c>
      <c r="H35" s="6" cm="1">
        <f t="array" ref="H35">SUMPRODUCT(('base de données'!$E$2:$E$10000=Synthèse!$A35)*(MONTH('base de données'!$C$2:$C$10000)=MONTH(Synthèse!H$3))*(YEAR('base de données'!$C$2:$C$10000)=YEAR(Synthèse!H$3))*'base de données'!$F$2:$F$10000)</f>
        <v>0</v>
      </c>
      <c r="I35" s="6" cm="1">
        <f t="array" ref="I35">SUMPRODUCT(('base de données'!$E$2:$E$10000=Synthèse!$A35)*(MONTH('base de données'!$C$2:$C$10000)=MONTH(Synthèse!I$3))*(YEAR('base de données'!$C$2:$C$10000)=YEAR(Synthèse!I$3))*'base de données'!$F$2:$F$10000)</f>
        <v>0</v>
      </c>
      <c r="J35" s="6" cm="1">
        <f t="array" ref="J35">SUMPRODUCT(('base de données'!$E$2:$E$10000=Synthèse!$A35)*(MONTH('base de données'!$C$2:$C$10000)=MONTH(Synthèse!J$3))*(YEAR('base de données'!$C$2:$C$10000)=YEAR(Synthèse!J$3))*'base de données'!$F$2:$F$10000)</f>
        <v>0</v>
      </c>
      <c r="K35" s="6" cm="1">
        <f t="array" ref="K35">SUMPRODUCT(('base de données'!$E$2:$E$10000=Synthèse!$A35)*(MONTH('base de données'!$C$2:$C$10000)=MONTH(Synthèse!K$3))*(YEAR('base de données'!$C$2:$C$10000)=YEAR(Synthèse!K$3))*'base de données'!$F$2:$F$10000)</f>
        <v>0</v>
      </c>
      <c r="L35" s="6" cm="1">
        <f t="array" ref="L35">SUMPRODUCT(('base de données'!$E$2:$E$10000=Synthèse!$A35)*(MONTH('base de données'!$C$2:$C$10000)=MONTH(Synthèse!L$3))*(YEAR('base de données'!$C$2:$C$10000)=YEAR(Synthèse!L$3))*'base de données'!$F$2:$F$10000)</f>
        <v>0</v>
      </c>
      <c r="M35" s="6" cm="1">
        <f t="array" ref="M35">SUMPRODUCT(('base de données'!$E$2:$E$10000=Synthèse!$A35)*(MONTH('base de données'!$C$2:$C$10000)=MONTH(Synthèse!M$3))*(YEAR('base de données'!$C$2:$C$10000)=YEAR(Synthèse!M$3))*'base de données'!$F$2:$F$10000)</f>
        <v>0</v>
      </c>
    </row>
    <row r="36" spans="1:13" x14ac:dyDescent="0.25">
      <c r="A36" s="6" t="str" cm="1">
        <f t="array" ref="A36">IF(INDEX('base de données'!$E:$E,_xlfn.AGGREGATE(15,6,ROW($E$2:$E$200)/(COUNTIF($A$3:A35,'base de données'!$E$2:$E$200)=0),1))=0,"",INDEX('base de données'!$E:$E,_xlfn.AGGREGATE(15,6,ROW($E$2:$E$200)/(COUNTIF($A$3:A35,'base de données'!$E$2:$E$200)=0),1)))</f>
        <v/>
      </c>
      <c r="B36" s="6" cm="1">
        <f t="array" ref="B36">SUMPRODUCT(('base de données'!$E$2:$E$10000=Synthèse!$A36)*(MONTH('base de données'!$C$2:$C$10000)=MONTH(Synthèse!B$3))*(YEAR('base de données'!$C$2:$C$10000)=YEAR(Synthèse!B$3))*'base de données'!$F$2:$F$10000)</f>
        <v>0</v>
      </c>
      <c r="C36" s="6" cm="1">
        <f t="array" ref="C36">SUMPRODUCT(('base de données'!$E$2:$E$10000=Synthèse!$A36)*(MONTH('base de données'!$C$2:$C$10000)=MONTH(Synthèse!C$3))*(YEAR('base de données'!$C$2:$C$10000)=YEAR(Synthèse!C$3))*'base de données'!$F$2:$F$10000)</f>
        <v>0</v>
      </c>
      <c r="D36" s="6" cm="1">
        <f t="array" ref="D36">SUMPRODUCT(('base de données'!$E$2:$E$10000=Synthèse!$A36)*(MONTH('base de données'!$C$2:$C$10000)=MONTH(Synthèse!D$3))*(YEAR('base de données'!$C$2:$C$10000)=YEAR(Synthèse!D$3))*'base de données'!$F$2:$F$10000)</f>
        <v>0</v>
      </c>
      <c r="E36" s="6" cm="1">
        <f t="array" ref="E36">SUMPRODUCT(('base de données'!$E$2:$E$10000=Synthèse!$A36)*(MONTH('base de données'!$C$2:$C$10000)=MONTH(Synthèse!E$3))*(YEAR('base de données'!$C$2:$C$10000)=YEAR(Synthèse!E$3))*'base de données'!$F$2:$F$10000)</f>
        <v>0</v>
      </c>
      <c r="F36" s="6" cm="1">
        <f t="array" ref="F36">SUMPRODUCT(('base de données'!$E$2:$E$10000=Synthèse!$A36)*(MONTH('base de données'!$C$2:$C$10000)=MONTH(Synthèse!F$3))*(YEAR('base de données'!$C$2:$C$10000)=YEAR(Synthèse!F$3))*'base de données'!$F$2:$F$10000)</f>
        <v>0</v>
      </c>
      <c r="G36" s="6" cm="1">
        <f t="array" ref="G36">SUMPRODUCT(('base de données'!$E$2:$E$10000=Synthèse!$A36)*(MONTH('base de données'!$C$2:$C$10000)=MONTH(Synthèse!G$3))*(YEAR('base de données'!$C$2:$C$10000)=YEAR(Synthèse!G$3))*'base de données'!$F$2:$F$10000)</f>
        <v>0</v>
      </c>
      <c r="H36" s="6" cm="1">
        <f t="array" ref="H36">SUMPRODUCT(('base de données'!$E$2:$E$10000=Synthèse!$A36)*(MONTH('base de données'!$C$2:$C$10000)=MONTH(Synthèse!H$3))*(YEAR('base de données'!$C$2:$C$10000)=YEAR(Synthèse!H$3))*'base de données'!$F$2:$F$10000)</f>
        <v>0</v>
      </c>
      <c r="I36" s="6" cm="1">
        <f t="array" ref="I36">SUMPRODUCT(('base de données'!$E$2:$E$10000=Synthèse!$A36)*(MONTH('base de données'!$C$2:$C$10000)=MONTH(Synthèse!I$3))*(YEAR('base de données'!$C$2:$C$10000)=YEAR(Synthèse!I$3))*'base de données'!$F$2:$F$10000)</f>
        <v>0</v>
      </c>
      <c r="J36" s="6" cm="1">
        <f t="array" ref="J36">SUMPRODUCT(('base de données'!$E$2:$E$10000=Synthèse!$A36)*(MONTH('base de données'!$C$2:$C$10000)=MONTH(Synthèse!J$3))*(YEAR('base de données'!$C$2:$C$10000)=YEAR(Synthèse!J$3))*'base de données'!$F$2:$F$10000)</f>
        <v>0</v>
      </c>
      <c r="K36" s="6" cm="1">
        <f t="array" ref="K36">SUMPRODUCT(('base de données'!$E$2:$E$10000=Synthèse!$A36)*(MONTH('base de données'!$C$2:$C$10000)=MONTH(Synthèse!K$3))*(YEAR('base de données'!$C$2:$C$10000)=YEAR(Synthèse!K$3))*'base de données'!$F$2:$F$10000)</f>
        <v>0</v>
      </c>
      <c r="L36" s="6" cm="1">
        <f t="array" ref="L36">SUMPRODUCT(('base de données'!$E$2:$E$10000=Synthèse!$A36)*(MONTH('base de données'!$C$2:$C$10000)=MONTH(Synthèse!L$3))*(YEAR('base de données'!$C$2:$C$10000)=YEAR(Synthèse!L$3))*'base de données'!$F$2:$F$10000)</f>
        <v>0</v>
      </c>
      <c r="M36" s="6" cm="1">
        <f t="array" ref="M36">SUMPRODUCT(('base de données'!$E$2:$E$10000=Synthèse!$A36)*(MONTH('base de données'!$C$2:$C$10000)=MONTH(Synthèse!M$3))*(YEAR('base de données'!$C$2:$C$10000)=YEAR(Synthèse!M$3))*'base de données'!$F$2:$F$10000)</f>
        <v>0</v>
      </c>
    </row>
    <row r="37" spans="1:13" x14ac:dyDescent="0.25">
      <c r="A37" s="6" t="str" cm="1">
        <f t="array" ref="A37">IF(INDEX('base de données'!$E:$E,_xlfn.AGGREGATE(15,6,ROW($E$2:$E$200)/(COUNTIF($A$3:A36,'base de données'!$E$2:$E$200)=0),1))=0,"",INDEX('base de données'!$E:$E,_xlfn.AGGREGATE(15,6,ROW($E$2:$E$200)/(COUNTIF($A$3:A36,'base de données'!$E$2:$E$200)=0),1)))</f>
        <v/>
      </c>
      <c r="B37" s="6" cm="1">
        <f t="array" ref="B37">SUMPRODUCT(('base de données'!$E$2:$E$10000=Synthèse!$A37)*(MONTH('base de données'!$C$2:$C$10000)=MONTH(Synthèse!B$3))*(YEAR('base de données'!$C$2:$C$10000)=YEAR(Synthèse!B$3))*'base de données'!$F$2:$F$10000)</f>
        <v>0</v>
      </c>
      <c r="C37" s="6" cm="1">
        <f t="array" ref="C37">SUMPRODUCT(('base de données'!$E$2:$E$10000=Synthèse!$A37)*(MONTH('base de données'!$C$2:$C$10000)=MONTH(Synthèse!C$3))*(YEAR('base de données'!$C$2:$C$10000)=YEAR(Synthèse!C$3))*'base de données'!$F$2:$F$10000)</f>
        <v>0</v>
      </c>
      <c r="D37" s="6" cm="1">
        <f t="array" ref="D37">SUMPRODUCT(('base de données'!$E$2:$E$10000=Synthèse!$A37)*(MONTH('base de données'!$C$2:$C$10000)=MONTH(Synthèse!D$3))*(YEAR('base de données'!$C$2:$C$10000)=YEAR(Synthèse!D$3))*'base de données'!$F$2:$F$10000)</f>
        <v>0</v>
      </c>
      <c r="E37" s="6" cm="1">
        <f t="array" ref="E37">SUMPRODUCT(('base de données'!$E$2:$E$10000=Synthèse!$A37)*(MONTH('base de données'!$C$2:$C$10000)=MONTH(Synthèse!E$3))*(YEAR('base de données'!$C$2:$C$10000)=YEAR(Synthèse!E$3))*'base de données'!$F$2:$F$10000)</f>
        <v>0</v>
      </c>
      <c r="F37" s="6" cm="1">
        <f t="array" ref="F37">SUMPRODUCT(('base de données'!$E$2:$E$10000=Synthèse!$A37)*(MONTH('base de données'!$C$2:$C$10000)=MONTH(Synthèse!F$3))*(YEAR('base de données'!$C$2:$C$10000)=YEAR(Synthèse!F$3))*'base de données'!$F$2:$F$10000)</f>
        <v>0</v>
      </c>
      <c r="G37" s="6" cm="1">
        <f t="array" ref="G37">SUMPRODUCT(('base de données'!$E$2:$E$10000=Synthèse!$A37)*(MONTH('base de données'!$C$2:$C$10000)=MONTH(Synthèse!G$3))*(YEAR('base de données'!$C$2:$C$10000)=YEAR(Synthèse!G$3))*'base de données'!$F$2:$F$10000)</f>
        <v>0</v>
      </c>
      <c r="H37" s="6" cm="1">
        <f t="array" ref="H37">SUMPRODUCT(('base de données'!$E$2:$E$10000=Synthèse!$A37)*(MONTH('base de données'!$C$2:$C$10000)=MONTH(Synthèse!H$3))*(YEAR('base de données'!$C$2:$C$10000)=YEAR(Synthèse!H$3))*'base de données'!$F$2:$F$10000)</f>
        <v>0</v>
      </c>
      <c r="I37" s="6" cm="1">
        <f t="array" ref="I37">SUMPRODUCT(('base de données'!$E$2:$E$10000=Synthèse!$A37)*(MONTH('base de données'!$C$2:$C$10000)=MONTH(Synthèse!I$3))*(YEAR('base de données'!$C$2:$C$10000)=YEAR(Synthèse!I$3))*'base de données'!$F$2:$F$10000)</f>
        <v>0</v>
      </c>
      <c r="J37" s="6" cm="1">
        <f t="array" ref="J37">SUMPRODUCT(('base de données'!$E$2:$E$10000=Synthèse!$A37)*(MONTH('base de données'!$C$2:$C$10000)=MONTH(Synthèse!J$3))*(YEAR('base de données'!$C$2:$C$10000)=YEAR(Synthèse!J$3))*'base de données'!$F$2:$F$10000)</f>
        <v>0</v>
      </c>
      <c r="K37" s="6" cm="1">
        <f t="array" ref="K37">SUMPRODUCT(('base de données'!$E$2:$E$10000=Synthèse!$A37)*(MONTH('base de données'!$C$2:$C$10000)=MONTH(Synthèse!K$3))*(YEAR('base de données'!$C$2:$C$10000)=YEAR(Synthèse!K$3))*'base de données'!$F$2:$F$10000)</f>
        <v>0</v>
      </c>
      <c r="L37" s="6" cm="1">
        <f t="array" ref="L37">SUMPRODUCT(('base de données'!$E$2:$E$10000=Synthèse!$A37)*(MONTH('base de données'!$C$2:$C$10000)=MONTH(Synthèse!L$3))*(YEAR('base de données'!$C$2:$C$10000)=YEAR(Synthèse!L$3))*'base de données'!$F$2:$F$10000)</f>
        <v>0</v>
      </c>
      <c r="M37" s="6" cm="1">
        <f t="array" ref="M37">SUMPRODUCT(('base de données'!$E$2:$E$10000=Synthèse!$A37)*(MONTH('base de données'!$C$2:$C$10000)=MONTH(Synthèse!M$3))*(YEAR('base de données'!$C$2:$C$10000)=YEAR(Synthèse!M$3))*'base de données'!$F$2:$F$10000)</f>
        <v>0</v>
      </c>
    </row>
    <row r="38" spans="1:13" x14ac:dyDescent="0.25">
      <c r="A38" s="6" t="str" cm="1">
        <f t="array" ref="A38">IF(INDEX('base de données'!$E:$E,_xlfn.AGGREGATE(15,6,ROW($E$2:$E$200)/(COUNTIF($A$3:A37,'base de données'!$E$2:$E$200)=0),1))=0,"",INDEX('base de données'!$E:$E,_xlfn.AGGREGATE(15,6,ROW($E$2:$E$200)/(COUNTIF($A$3:A37,'base de données'!$E$2:$E$200)=0),1)))</f>
        <v/>
      </c>
      <c r="B38" s="6" cm="1">
        <f t="array" ref="B38">SUMPRODUCT(('base de données'!$E$2:$E$10000=Synthèse!$A38)*(MONTH('base de données'!$C$2:$C$10000)=MONTH(Synthèse!B$3))*(YEAR('base de données'!$C$2:$C$10000)=YEAR(Synthèse!B$3))*'base de données'!$F$2:$F$10000)</f>
        <v>0</v>
      </c>
      <c r="C38" s="6" cm="1">
        <f t="array" ref="C38">SUMPRODUCT(('base de données'!$E$2:$E$10000=Synthèse!$A38)*(MONTH('base de données'!$C$2:$C$10000)=MONTH(Synthèse!C$3))*(YEAR('base de données'!$C$2:$C$10000)=YEAR(Synthèse!C$3))*'base de données'!$F$2:$F$10000)</f>
        <v>0</v>
      </c>
      <c r="D38" s="6" cm="1">
        <f t="array" ref="D38">SUMPRODUCT(('base de données'!$E$2:$E$10000=Synthèse!$A38)*(MONTH('base de données'!$C$2:$C$10000)=MONTH(Synthèse!D$3))*(YEAR('base de données'!$C$2:$C$10000)=YEAR(Synthèse!D$3))*'base de données'!$F$2:$F$10000)</f>
        <v>0</v>
      </c>
      <c r="E38" s="6" cm="1">
        <f t="array" ref="E38">SUMPRODUCT(('base de données'!$E$2:$E$10000=Synthèse!$A38)*(MONTH('base de données'!$C$2:$C$10000)=MONTH(Synthèse!E$3))*(YEAR('base de données'!$C$2:$C$10000)=YEAR(Synthèse!E$3))*'base de données'!$F$2:$F$10000)</f>
        <v>0</v>
      </c>
      <c r="F38" s="6" cm="1">
        <f t="array" ref="F38">SUMPRODUCT(('base de données'!$E$2:$E$10000=Synthèse!$A38)*(MONTH('base de données'!$C$2:$C$10000)=MONTH(Synthèse!F$3))*(YEAR('base de données'!$C$2:$C$10000)=YEAR(Synthèse!F$3))*'base de données'!$F$2:$F$10000)</f>
        <v>0</v>
      </c>
      <c r="G38" s="6" cm="1">
        <f t="array" ref="G38">SUMPRODUCT(('base de données'!$E$2:$E$10000=Synthèse!$A38)*(MONTH('base de données'!$C$2:$C$10000)=MONTH(Synthèse!G$3))*(YEAR('base de données'!$C$2:$C$10000)=YEAR(Synthèse!G$3))*'base de données'!$F$2:$F$10000)</f>
        <v>0</v>
      </c>
      <c r="H38" s="6" cm="1">
        <f t="array" ref="H38">SUMPRODUCT(('base de données'!$E$2:$E$10000=Synthèse!$A38)*(MONTH('base de données'!$C$2:$C$10000)=MONTH(Synthèse!H$3))*(YEAR('base de données'!$C$2:$C$10000)=YEAR(Synthèse!H$3))*'base de données'!$F$2:$F$10000)</f>
        <v>0</v>
      </c>
      <c r="I38" s="6" cm="1">
        <f t="array" ref="I38">SUMPRODUCT(('base de données'!$E$2:$E$10000=Synthèse!$A38)*(MONTH('base de données'!$C$2:$C$10000)=MONTH(Synthèse!I$3))*(YEAR('base de données'!$C$2:$C$10000)=YEAR(Synthèse!I$3))*'base de données'!$F$2:$F$10000)</f>
        <v>0</v>
      </c>
      <c r="J38" s="6" cm="1">
        <f t="array" ref="J38">SUMPRODUCT(('base de données'!$E$2:$E$10000=Synthèse!$A38)*(MONTH('base de données'!$C$2:$C$10000)=MONTH(Synthèse!J$3))*(YEAR('base de données'!$C$2:$C$10000)=YEAR(Synthèse!J$3))*'base de données'!$F$2:$F$10000)</f>
        <v>0</v>
      </c>
      <c r="K38" s="6" cm="1">
        <f t="array" ref="K38">SUMPRODUCT(('base de données'!$E$2:$E$10000=Synthèse!$A38)*(MONTH('base de données'!$C$2:$C$10000)=MONTH(Synthèse!K$3))*(YEAR('base de données'!$C$2:$C$10000)=YEAR(Synthèse!K$3))*'base de données'!$F$2:$F$10000)</f>
        <v>0</v>
      </c>
      <c r="L38" s="6" cm="1">
        <f t="array" ref="L38">SUMPRODUCT(('base de données'!$E$2:$E$10000=Synthèse!$A38)*(MONTH('base de données'!$C$2:$C$10000)=MONTH(Synthèse!L$3))*(YEAR('base de données'!$C$2:$C$10000)=YEAR(Synthèse!L$3))*'base de données'!$F$2:$F$10000)</f>
        <v>0</v>
      </c>
      <c r="M38" s="6" cm="1">
        <f t="array" ref="M38">SUMPRODUCT(('base de données'!$E$2:$E$10000=Synthèse!$A38)*(MONTH('base de données'!$C$2:$C$10000)=MONTH(Synthèse!M$3))*(YEAR('base de données'!$C$2:$C$10000)=YEAR(Synthèse!M$3))*'base de données'!$F$2:$F$10000)</f>
        <v>0</v>
      </c>
    </row>
    <row r="39" spans="1:13" x14ac:dyDescent="0.25">
      <c r="A39" s="6" t="str" cm="1">
        <f t="array" ref="A39">IF(INDEX('base de données'!$E:$E,_xlfn.AGGREGATE(15,6,ROW($E$2:$E$200)/(COUNTIF($A$3:A38,'base de données'!$E$2:$E$200)=0),1))=0,"",INDEX('base de données'!$E:$E,_xlfn.AGGREGATE(15,6,ROW($E$2:$E$200)/(COUNTIF($A$3:A38,'base de données'!$E$2:$E$200)=0),1)))</f>
        <v/>
      </c>
      <c r="B39" s="6" cm="1">
        <f t="array" ref="B39">SUMPRODUCT(('base de données'!$E$2:$E$10000=Synthèse!$A39)*(MONTH('base de données'!$C$2:$C$10000)=MONTH(Synthèse!B$3))*(YEAR('base de données'!$C$2:$C$10000)=YEAR(Synthèse!B$3))*'base de données'!$F$2:$F$10000)</f>
        <v>0</v>
      </c>
      <c r="C39" s="6" cm="1">
        <f t="array" ref="C39">SUMPRODUCT(('base de données'!$E$2:$E$10000=Synthèse!$A39)*(MONTH('base de données'!$C$2:$C$10000)=MONTH(Synthèse!C$3))*(YEAR('base de données'!$C$2:$C$10000)=YEAR(Synthèse!C$3))*'base de données'!$F$2:$F$10000)</f>
        <v>0</v>
      </c>
      <c r="D39" s="6" cm="1">
        <f t="array" ref="D39">SUMPRODUCT(('base de données'!$E$2:$E$10000=Synthèse!$A39)*(MONTH('base de données'!$C$2:$C$10000)=MONTH(Synthèse!D$3))*(YEAR('base de données'!$C$2:$C$10000)=YEAR(Synthèse!D$3))*'base de données'!$F$2:$F$10000)</f>
        <v>0</v>
      </c>
      <c r="E39" s="6" cm="1">
        <f t="array" ref="E39">SUMPRODUCT(('base de données'!$E$2:$E$10000=Synthèse!$A39)*(MONTH('base de données'!$C$2:$C$10000)=MONTH(Synthèse!E$3))*(YEAR('base de données'!$C$2:$C$10000)=YEAR(Synthèse!E$3))*'base de données'!$F$2:$F$10000)</f>
        <v>0</v>
      </c>
      <c r="F39" s="6" cm="1">
        <f t="array" ref="F39">SUMPRODUCT(('base de données'!$E$2:$E$10000=Synthèse!$A39)*(MONTH('base de données'!$C$2:$C$10000)=MONTH(Synthèse!F$3))*(YEAR('base de données'!$C$2:$C$10000)=YEAR(Synthèse!F$3))*'base de données'!$F$2:$F$10000)</f>
        <v>0</v>
      </c>
      <c r="G39" s="6" cm="1">
        <f t="array" ref="G39">SUMPRODUCT(('base de données'!$E$2:$E$10000=Synthèse!$A39)*(MONTH('base de données'!$C$2:$C$10000)=MONTH(Synthèse!G$3))*(YEAR('base de données'!$C$2:$C$10000)=YEAR(Synthèse!G$3))*'base de données'!$F$2:$F$10000)</f>
        <v>0</v>
      </c>
      <c r="H39" s="6" cm="1">
        <f t="array" ref="H39">SUMPRODUCT(('base de données'!$E$2:$E$10000=Synthèse!$A39)*(MONTH('base de données'!$C$2:$C$10000)=MONTH(Synthèse!H$3))*(YEAR('base de données'!$C$2:$C$10000)=YEAR(Synthèse!H$3))*'base de données'!$F$2:$F$10000)</f>
        <v>0</v>
      </c>
      <c r="I39" s="6" cm="1">
        <f t="array" ref="I39">SUMPRODUCT(('base de données'!$E$2:$E$10000=Synthèse!$A39)*(MONTH('base de données'!$C$2:$C$10000)=MONTH(Synthèse!I$3))*(YEAR('base de données'!$C$2:$C$10000)=YEAR(Synthèse!I$3))*'base de données'!$F$2:$F$10000)</f>
        <v>0</v>
      </c>
      <c r="J39" s="6" cm="1">
        <f t="array" ref="J39">SUMPRODUCT(('base de données'!$E$2:$E$10000=Synthèse!$A39)*(MONTH('base de données'!$C$2:$C$10000)=MONTH(Synthèse!J$3))*(YEAR('base de données'!$C$2:$C$10000)=YEAR(Synthèse!J$3))*'base de données'!$F$2:$F$10000)</f>
        <v>0</v>
      </c>
      <c r="K39" s="6" cm="1">
        <f t="array" ref="K39">SUMPRODUCT(('base de données'!$E$2:$E$10000=Synthèse!$A39)*(MONTH('base de données'!$C$2:$C$10000)=MONTH(Synthèse!K$3))*(YEAR('base de données'!$C$2:$C$10000)=YEAR(Synthèse!K$3))*'base de données'!$F$2:$F$10000)</f>
        <v>0</v>
      </c>
      <c r="L39" s="6" cm="1">
        <f t="array" ref="L39">SUMPRODUCT(('base de données'!$E$2:$E$10000=Synthèse!$A39)*(MONTH('base de données'!$C$2:$C$10000)=MONTH(Synthèse!L$3))*(YEAR('base de données'!$C$2:$C$10000)=YEAR(Synthèse!L$3))*'base de données'!$F$2:$F$10000)</f>
        <v>0</v>
      </c>
      <c r="M39" s="6" cm="1">
        <f t="array" ref="M39">SUMPRODUCT(('base de données'!$E$2:$E$10000=Synthèse!$A39)*(MONTH('base de données'!$C$2:$C$10000)=MONTH(Synthèse!M$3))*(YEAR('base de données'!$C$2:$C$10000)=YEAR(Synthèse!M$3))*'base de données'!$F$2:$F$10000)</f>
        <v>0</v>
      </c>
    </row>
    <row r="40" spans="1:13" x14ac:dyDescent="0.25">
      <c r="A40" s="6" t="str" cm="1">
        <f t="array" ref="A40">IF(INDEX('base de données'!$E:$E,_xlfn.AGGREGATE(15,6,ROW($E$2:$E$200)/(COUNTIF($A$3:A39,'base de données'!$E$2:$E$200)=0),1))=0,"",INDEX('base de données'!$E:$E,_xlfn.AGGREGATE(15,6,ROW($E$2:$E$200)/(COUNTIF($A$3:A39,'base de données'!$E$2:$E$200)=0),1)))</f>
        <v/>
      </c>
      <c r="B40" s="6" cm="1">
        <f t="array" ref="B40">SUMPRODUCT(('base de données'!$E$2:$E$10000=Synthèse!$A40)*(MONTH('base de données'!$C$2:$C$10000)=MONTH(Synthèse!B$3))*(YEAR('base de données'!$C$2:$C$10000)=YEAR(Synthèse!B$3))*'base de données'!$F$2:$F$10000)</f>
        <v>0</v>
      </c>
      <c r="C40" s="6" cm="1">
        <f t="array" ref="C40">SUMPRODUCT(('base de données'!$E$2:$E$10000=Synthèse!$A40)*(MONTH('base de données'!$C$2:$C$10000)=MONTH(Synthèse!C$3))*(YEAR('base de données'!$C$2:$C$10000)=YEAR(Synthèse!C$3))*'base de données'!$F$2:$F$10000)</f>
        <v>0</v>
      </c>
      <c r="D40" s="6" cm="1">
        <f t="array" ref="D40">SUMPRODUCT(('base de données'!$E$2:$E$10000=Synthèse!$A40)*(MONTH('base de données'!$C$2:$C$10000)=MONTH(Synthèse!D$3))*(YEAR('base de données'!$C$2:$C$10000)=YEAR(Synthèse!D$3))*'base de données'!$F$2:$F$10000)</f>
        <v>0</v>
      </c>
      <c r="E40" s="6" cm="1">
        <f t="array" ref="E40">SUMPRODUCT(('base de données'!$E$2:$E$10000=Synthèse!$A40)*(MONTH('base de données'!$C$2:$C$10000)=MONTH(Synthèse!E$3))*(YEAR('base de données'!$C$2:$C$10000)=YEAR(Synthèse!E$3))*'base de données'!$F$2:$F$10000)</f>
        <v>0</v>
      </c>
      <c r="F40" s="6" cm="1">
        <f t="array" ref="F40">SUMPRODUCT(('base de données'!$E$2:$E$10000=Synthèse!$A40)*(MONTH('base de données'!$C$2:$C$10000)=MONTH(Synthèse!F$3))*(YEAR('base de données'!$C$2:$C$10000)=YEAR(Synthèse!F$3))*'base de données'!$F$2:$F$10000)</f>
        <v>0</v>
      </c>
      <c r="G40" s="6" cm="1">
        <f t="array" ref="G40">SUMPRODUCT(('base de données'!$E$2:$E$10000=Synthèse!$A40)*(MONTH('base de données'!$C$2:$C$10000)=MONTH(Synthèse!G$3))*(YEAR('base de données'!$C$2:$C$10000)=YEAR(Synthèse!G$3))*'base de données'!$F$2:$F$10000)</f>
        <v>0</v>
      </c>
      <c r="H40" s="6" cm="1">
        <f t="array" ref="H40">SUMPRODUCT(('base de données'!$E$2:$E$10000=Synthèse!$A40)*(MONTH('base de données'!$C$2:$C$10000)=MONTH(Synthèse!H$3))*(YEAR('base de données'!$C$2:$C$10000)=YEAR(Synthèse!H$3))*'base de données'!$F$2:$F$10000)</f>
        <v>0</v>
      </c>
      <c r="I40" s="6" cm="1">
        <f t="array" ref="I40">SUMPRODUCT(('base de données'!$E$2:$E$10000=Synthèse!$A40)*(MONTH('base de données'!$C$2:$C$10000)=MONTH(Synthèse!I$3))*(YEAR('base de données'!$C$2:$C$10000)=YEAR(Synthèse!I$3))*'base de données'!$F$2:$F$10000)</f>
        <v>0</v>
      </c>
      <c r="J40" s="6" cm="1">
        <f t="array" ref="J40">SUMPRODUCT(('base de données'!$E$2:$E$10000=Synthèse!$A40)*(MONTH('base de données'!$C$2:$C$10000)=MONTH(Synthèse!J$3))*(YEAR('base de données'!$C$2:$C$10000)=YEAR(Synthèse!J$3))*'base de données'!$F$2:$F$10000)</f>
        <v>0</v>
      </c>
      <c r="K40" s="6" cm="1">
        <f t="array" ref="K40">SUMPRODUCT(('base de données'!$E$2:$E$10000=Synthèse!$A40)*(MONTH('base de données'!$C$2:$C$10000)=MONTH(Synthèse!K$3))*(YEAR('base de données'!$C$2:$C$10000)=YEAR(Synthèse!K$3))*'base de données'!$F$2:$F$10000)</f>
        <v>0</v>
      </c>
      <c r="L40" s="6" cm="1">
        <f t="array" ref="L40">SUMPRODUCT(('base de données'!$E$2:$E$10000=Synthèse!$A40)*(MONTH('base de données'!$C$2:$C$10000)=MONTH(Synthèse!L$3))*(YEAR('base de données'!$C$2:$C$10000)=YEAR(Synthèse!L$3))*'base de données'!$F$2:$F$10000)</f>
        <v>0</v>
      </c>
      <c r="M40" s="6" cm="1">
        <f t="array" ref="M40">SUMPRODUCT(('base de données'!$E$2:$E$10000=Synthèse!$A40)*(MONTH('base de données'!$C$2:$C$10000)=MONTH(Synthèse!M$3))*(YEAR('base de données'!$C$2:$C$10000)=YEAR(Synthèse!M$3))*'base de données'!$F$2:$F$10000)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données</vt:lpstr>
      <vt:lpstr>Synthèse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MAILLARD Christophe</dc:creator>
  <cp:lastModifiedBy>Daniel Colardelle</cp:lastModifiedBy>
  <dcterms:created xsi:type="dcterms:W3CDTF">2023-06-01T15:17:06Z</dcterms:created>
  <dcterms:modified xsi:type="dcterms:W3CDTF">2023-06-02T13:26:55Z</dcterms:modified>
</cp:coreProperties>
</file>