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5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16" documentId="8_{78CDE3EE-5ABB-4366-999E-6DE10A48461B}" xr6:coauthVersionLast="47" xr6:coauthVersionMax="47" xr10:uidLastSave="{CDF1B960-2669-4584-A77C-94A858C7EDCE}"/>
  <bookViews>
    <workbookView xWindow="1080" yWindow="1080" windowWidth="21555" windowHeight="11295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E3" i="1" a="1"/>
  <c r="E3" i="1" s="1"/>
  <c r="G3" i="1" s="1" a="1"/>
  <c r="G3" i="1" s="1"/>
  <c r="G2" i="2"/>
  <c r="H2" i="2" s="1"/>
  <c r="B2" i="2"/>
  <c r="B3" i="2" s="1"/>
  <c r="B4" i="2" s="1"/>
  <c r="B5" i="2" s="1"/>
  <c r="B6" i="2" s="1"/>
  <c r="B7" i="2" s="1"/>
  <c r="B8" i="2" s="1"/>
  <c r="B9" i="2" s="1"/>
  <c r="B10" i="2" s="1"/>
  <c r="B11" i="2" s="1"/>
  <c r="I2" i="2" l="1"/>
  <c r="G3" i="2"/>
  <c r="I3" i="2" l="1"/>
  <c r="H3" i="2"/>
  <c r="G4" i="2"/>
  <c r="H4" i="2" l="1"/>
  <c r="I4" i="2"/>
  <c r="G5" i="2"/>
  <c r="H5" i="2" l="1"/>
  <c r="I5" i="2"/>
  <c r="G6" i="2"/>
  <c r="H6" i="2" l="1"/>
  <c r="I6" i="2"/>
  <c r="G7" i="2"/>
  <c r="I7" i="2" l="1"/>
  <c r="H7" i="2"/>
  <c r="G8" i="2"/>
  <c r="H8" i="2" l="1"/>
  <c r="I8" i="2"/>
  <c r="G9" i="2"/>
  <c r="I9" i="2" l="1"/>
  <c r="H9" i="2"/>
  <c r="G10" i="2"/>
  <c r="I10" i="2" l="1"/>
  <c r="H10" i="2"/>
  <c r="G11" i="2"/>
  <c r="I11" i="2" l="1"/>
  <c r="H11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<sst xmlns="http://schemas.openxmlformats.org/spreadsheetml/2006/main" count="71" uniqueCount="36">
  <si>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</si>
  <si>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</si>
  <si>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</si>
  <si>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</si>
  <si>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</si>
  <si>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</si>
  <si>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</si>
  <si>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</si>
  <si>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</si>
  <si>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</si>
  <si>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</si>
  <si>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</si>
  <si>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</si>
  <si>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</si>
  <si>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</si>
  <si>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</si>
  <si>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</si>
  <si>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</si>
  <si>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</si>
  <si>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A2</t>
  </si>
  <si>
    <t>A23</t>
  </si>
  <si>
    <t>A45</t>
  </si>
  <si>
    <t>A46</t>
  </si>
  <si>
    <t>A73</t>
  </si>
  <si>
    <t>A74</t>
  </si>
  <si>
    <t>A96</t>
  </si>
  <si>
    <t>A97</t>
  </si>
  <si>
    <t>A130</t>
  </si>
  <si>
    <t>A22</t>
  </si>
  <si>
    <t>FIN</t>
  </si>
  <si>
    <t>&lt;= Formule G2 différentes de celles qui suivent</t>
  </si>
  <si>
    <t>Week n +5</t>
  </si>
  <si>
    <t>Week n +6</t>
  </si>
  <si>
    <t>Week n +7</t>
  </si>
  <si>
    <t>Week n +8</t>
  </si>
  <si>
    <t>Week n +9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</si>
</sst>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2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4"/>
  <sheetViews>
    <sheetView tabSelected="1" workbookViewId="0">
      <selection activeCell="J3" sqref="J3"/>
    </sheetView>
  </sheetViews>
  <sheetFormatPr baseColWidth="10" defaultRowHeight="15" x14ac:dyDescent="0.25"/>
  <sheetData>
    <row r="1" spans="1:10" ht="15.75" thickBot="1" x14ac:dyDescent="0.3">
      <c r="A1" t="s">
        <v>0</v>
      </c>
      <c r="B1" t="s">
        <v>1</v>
      </c>
    </row>
    <row r="2" spans="1:10" x14ac:dyDescent="0.25">
      <c r="A2" s="4"/>
      <c r="B2" s="2" t="s">
        <v>2</v>
      </c>
    </row>
    <row r="3" spans="1:10" x14ac:dyDescent="0.25">
      <c r="A3" s="5"/>
      <c r="B3" s="1"/>
      <c r="E3" s="9" cm="1">
        <f t="array" ref="E3:E9">_xlfn.LET(_xlpm.plg,_xlfn.MAP(B2:B154,_xlfn.LAMBDA(_xlpm.x,IF(OR(_xlpm.x="lundi",_xlpm.x="fin"),ROW(_xlpm.x),""))),_xlfn._xlws.FILTER(_xlpm.plg,_xlpm.plg&lt;&gt;""))</f>
        <v>2</v>
      </c>
      <c r="G3" s="9" cm="1">
        <f t="array" aca="1" ref="G3:G9" ca="1">_xlfn.MAP(_xlfn.ANCHORARRAY(E3),_xlfn.LAMBDA(_xlpm.z,IF(OFFSET(_xlpm.z,1,0)&gt;0,OFFSET(_xlpm.z,1,0)-_xlpm.z,"")))</f>
        <v>21</v>
      </c>
      <c r="J3" s="10" t="e" cm="1">
        <f t="array" aca="1" ref="J3:J9" ca="1">_xlfn.LET(_xlpm.plg,_xlfn.MAP(B2:B154,_xlfn.LAMBDA(_xlpm.x,IF(OR(_xlpm.x="lundi",_xlpm.x="fin"),ROW(_xlpm.x),""))),_xlpm._plg1,_xlfn._xlws.FILTER(_xlpm.plg,_xlpm.plg&lt;&gt;""),_xlfn.MAP(_xlpm._plg1,_xlfn.LAMBDA(_xlpm.z,IF(OFFSET(_xlpm.z,1,0)&gt;0,OFFSET(_xlpm.z,1,0)-_xlpm.z,""))))</f>
        <v>#VALUE!</v>
      </c>
    </row>
    <row r="4" spans="1:10" x14ac:dyDescent="0.25">
      <c r="A4" s="5"/>
      <c r="B4" s="1"/>
      <c r="E4">
        <v>23</v>
      </c>
      <c r="G4">
        <f ca="1"/>
        <v>23</v>
      </c>
      <c r="J4" t="e">
        <f ca="1"/>
        <v>#VALUE!</v>
      </c>
    </row>
    <row r="5" spans="1:10" x14ac:dyDescent="0.25">
      <c r="A5" s="5"/>
      <c r="B5" s="1" t="s">
        <v>3</v>
      </c>
      <c r="E5">
        <v>46</v>
      </c>
      <c r="G5">
        <f ca="1"/>
        <v>28</v>
      </c>
      <c r="J5" t="e">
        <f ca="1"/>
        <v>#VALUE!</v>
      </c>
    </row>
    <row r="6" spans="1:10" x14ac:dyDescent="0.25">
      <c r="A6" s="5"/>
      <c r="B6" s="1"/>
      <c r="E6">
        <v>74</v>
      </c>
      <c r="G6">
        <f ca="1"/>
        <v>23</v>
      </c>
      <c r="J6" t="e">
        <f ca="1"/>
        <v>#VALUE!</v>
      </c>
    </row>
    <row r="7" spans="1:10" x14ac:dyDescent="0.25">
      <c r="A7" s="5"/>
      <c r="B7" s="1"/>
      <c r="E7">
        <v>97</v>
      </c>
      <c r="G7">
        <f ca="1"/>
        <v>34</v>
      </c>
      <c r="J7" t="e">
        <f ca="1"/>
        <v>#VALUE!</v>
      </c>
    </row>
    <row r="8" spans="1:10" x14ac:dyDescent="0.25">
      <c r="A8" s="5"/>
      <c r="B8" s="1" t="s">
        <v>4</v>
      </c>
      <c r="E8">
        <v>131</v>
      </c>
      <c r="G8">
        <f ca="1"/>
        <v>23</v>
      </c>
      <c r="J8" t="e">
        <f ca="1"/>
        <v>#VALUE!</v>
      </c>
    </row>
    <row r="9" spans="1:10" x14ac:dyDescent="0.25">
      <c r="A9" s="5"/>
      <c r="B9" s="1"/>
      <c r="E9">
        <v>154</v>
      </c>
      <c r="G9" t="str">
        <f ca="1"/>
        <v/>
      </c>
      <c r="J9" t="e">
        <f ca="1"/>
        <v>#VALUE!</v>
      </c>
    </row>
    <row r="10" spans="1:10" x14ac:dyDescent="0.25">
      <c r="A10" s="5"/>
      <c r="B10" s="1"/>
    </row>
    <row r="11" spans="1:10" x14ac:dyDescent="0.25">
      <c r="A11" s="7">
        <v>15</v>
      </c>
      <c r="B11" s="1" t="s">
        <v>5</v>
      </c>
    </row>
    <row r="12" spans="1:10" x14ac:dyDescent="0.25">
      <c r="A12" s="5"/>
      <c r="B12" s="1"/>
    </row>
    <row r="13" spans="1:10" x14ac:dyDescent="0.25">
      <c r="A13" s="5"/>
      <c r="B13" s="1"/>
    </row>
    <row r="14" spans="1:10" x14ac:dyDescent="0.25">
      <c r="A14" s="5"/>
      <c r="B14" s="1" t="s">
        <v>6</v>
      </c>
    </row>
    <row r="15" spans="1:10" x14ac:dyDescent="0.25">
      <c r="A15" s="5"/>
      <c r="B15" s="1"/>
    </row>
    <row r="16" spans="1:10" x14ac:dyDescent="0.25">
      <c r="A16" s="5"/>
      <c r="B16" s="1"/>
    </row>
    <row r="17" spans="1:2" x14ac:dyDescent="0.25">
      <c r="A17" s="5"/>
      <c r="B17" s="1" t="s">
        <v>7</v>
      </c>
    </row>
    <row r="18" spans="1:2" x14ac:dyDescent="0.25">
      <c r="A18" s="5"/>
      <c r="B18" s="1"/>
    </row>
    <row r="19" spans="1:2" x14ac:dyDescent="0.25">
      <c r="A19" s="5"/>
      <c r="B19" s="1"/>
    </row>
    <row r="20" spans="1:2" x14ac:dyDescent="0.25">
      <c r="A20" s="5"/>
      <c r="B20" s="1" t="s">
        <v>8</v>
      </c>
    </row>
    <row r="21" spans="1:2" x14ac:dyDescent="0.25">
      <c r="A21" s="5"/>
      <c r="B21" s="1"/>
    </row>
    <row r="22" spans="1:2" ht="15.75" thickBot="1" x14ac:dyDescent="0.3">
      <c r="A22" s="6"/>
      <c r="B22" s="3"/>
    </row>
    <row r="23" spans="1:2" x14ac:dyDescent="0.25">
      <c r="A23" s="4"/>
      <c r="B23" s="2" t="s">
        <v>2</v>
      </c>
    </row>
    <row r="24" spans="1:2" x14ac:dyDescent="0.25">
      <c r="A24" s="5"/>
      <c r="B24" s="1"/>
    </row>
    <row r="25" spans="1:2" x14ac:dyDescent="0.25">
      <c r="A25" s="5"/>
      <c r="B25" s="1"/>
    </row>
    <row r="26" spans="1:2" x14ac:dyDescent="0.25">
      <c r="A26" s="5"/>
      <c r="B26" s="1"/>
    </row>
    <row r="27" spans="1:2" x14ac:dyDescent="0.25">
      <c r="A27" s="5"/>
      <c r="B27" s="1" t="s">
        <v>3</v>
      </c>
    </row>
    <row r="28" spans="1:2" x14ac:dyDescent="0.25">
      <c r="A28" s="5"/>
      <c r="B28" s="1"/>
    </row>
    <row r="29" spans="1:2" x14ac:dyDescent="0.25">
      <c r="A29" s="5"/>
      <c r="B29" s="1"/>
    </row>
    <row r="30" spans="1:2" x14ac:dyDescent="0.25">
      <c r="A30" s="5"/>
      <c r="B30" s="1" t="s">
        <v>4</v>
      </c>
    </row>
    <row r="31" spans="1:2" x14ac:dyDescent="0.25">
      <c r="A31" s="5"/>
      <c r="B31" s="1"/>
    </row>
    <row r="32" spans="1:2" x14ac:dyDescent="0.25">
      <c r="A32" s="5"/>
      <c r="B32" s="1"/>
    </row>
    <row r="33" spans="1:2" x14ac:dyDescent="0.25">
      <c r="A33" s="7">
        <v>16</v>
      </c>
      <c r="B33" s="1" t="s">
        <v>5</v>
      </c>
    </row>
    <row r="34" spans="1:2" x14ac:dyDescent="0.25">
      <c r="A34" s="5"/>
      <c r="B34" s="1"/>
    </row>
    <row r="35" spans="1:2" x14ac:dyDescent="0.25">
      <c r="A35" s="5"/>
      <c r="B35" s="1"/>
    </row>
    <row r="36" spans="1:2" x14ac:dyDescent="0.25">
      <c r="A36" s="5"/>
      <c r="B36" s="1"/>
    </row>
    <row r="37" spans="1:2" x14ac:dyDescent="0.25">
      <c r="A37" s="5"/>
      <c r="B37" s="1" t="s">
        <v>6</v>
      </c>
    </row>
    <row r="38" spans="1:2" x14ac:dyDescent="0.25">
      <c r="A38" s="5"/>
      <c r="B38" s="1"/>
    </row>
    <row r="39" spans="1:2" x14ac:dyDescent="0.25">
      <c r="A39" s="5"/>
      <c r="B39" s="1"/>
    </row>
    <row r="40" spans="1:2" x14ac:dyDescent="0.25">
      <c r="A40" s="5"/>
      <c r="B40" s="1" t="s">
        <v>7</v>
      </c>
    </row>
    <row r="41" spans="1:2" x14ac:dyDescent="0.25">
      <c r="A41" s="5"/>
      <c r="B41" s="1"/>
    </row>
    <row r="42" spans="1:2" x14ac:dyDescent="0.25">
      <c r="A42" s="5"/>
      <c r="B42" s="1"/>
    </row>
    <row r="43" spans="1:2" x14ac:dyDescent="0.25">
      <c r="A43" s="5"/>
      <c r="B43" s="1" t="s">
        <v>8</v>
      </c>
    </row>
    <row r="44" spans="1:2" x14ac:dyDescent="0.25">
      <c r="A44" s="5"/>
      <c r="B44" s="1"/>
    </row>
    <row r="45" spans="1:2" ht="15.75" thickBot="1" x14ac:dyDescent="0.3">
      <c r="A45" s="6"/>
      <c r="B45" s="3"/>
    </row>
    <row r="46" spans="1:2" x14ac:dyDescent="0.25">
      <c r="A46" s="4"/>
      <c r="B46" s="2" t="s">
        <v>2</v>
      </c>
    </row>
    <row r="47" spans="1:2" x14ac:dyDescent="0.25">
      <c r="A47" s="5"/>
      <c r="B47" s="1"/>
    </row>
    <row r="48" spans="1:2" x14ac:dyDescent="0.25">
      <c r="A48" s="5"/>
      <c r="B48" s="1"/>
    </row>
    <row r="49" spans="1:2" x14ac:dyDescent="0.25">
      <c r="A49" s="5"/>
      <c r="B49" s="1"/>
    </row>
    <row r="50" spans="1:2" x14ac:dyDescent="0.25">
      <c r="A50" s="5"/>
      <c r="B50" s="1"/>
    </row>
    <row r="51" spans="1:2" x14ac:dyDescent="0.25">
      <c r="A51" s="5"/>
      <c r="B51" s="1"/>
    </row>
    <row r="52" spans="1:2" x14ac:dyDescent="0.25">
      <c r="A52" s="5"/>
      <c r="B52" s="1"/>
    </row>
    <row r="53" spans="1:2" x14ac:dyDescent="0.25">
      <c r="A53" s="5"/>
      <c r="B53" s="1"/>
    </row>
    <row r="54" spans="1:2" x14ac:dyDescent="0.25">
      <c r="A54" s="5"/>
      <c r="B54" s="1" t="s">
        <v>3</v>
      </c>
    </row>
    <row r="55" spans="1:2" x14ac:dyDescent="0.25">
      <c r="A55" s="5"/>
      <c r="B55" s="1"/>
    </row>
    <row r="56" spans="1:2" x14ac:dyDescent="0.25">
      <c r="A56" s="5"/>
      <c r="B56" s="1"/>
    </row>
    <row r="57" spans="1:2" x14ac:dyDescent="0.25">
      <c r="A57" s="5"/>
      <c r="B57" s="1"/>
    </row>
    <row r="58" spans="1:2" x14ac:dyDescent="0.25">
      <c r="A58" s="5"/>
      <c r="B58" s="1" t="s">
        <v>4</v>
      </c>
    </row>
    <row r="59" spans="1:2" x14ac:dyDescent="0.25">
      <c r="A59" s="5"/>
      <c r="B59" s="1"/>
    </row>
    <row r="60" spans="1:2" x14ac:dyDescent="0.25">
      <c r="A60" s="5"/>
      <c r="B60" s="1"/>
    </row>
    <row r="61" spans="1:2" x14ac:dyDescent="0.25">
      <c r="A61" s="5"/>
      <c r="B61" s="1" t="s">
        <v>5</v>
      </c>
    </row>
    <row r="62" spans="1:2" x14ac:dyDescent="0.25">
      <c r="A62" s="7">
        <v>17</v>
      </c>
      <c r="B62" s="1"/>
    </row>
    <row r="63" spans="1:2" x14ac:dyDescent="0.25">
      <c r="A63" s="5"/>
      <c r="B63" s="1"/>
    </row>
    <row r="64" spans="1:2" x14ac:dyDescent="0.25">
      <c r="A64" s="5"/>
      <c r="B64" s="1" t="s">
        <v>6</v>
      </c>
    </row>
    <row r="65" spans="1:2" x14ac:dyDescent="0.25">
      <c r="A65" s="5"/>
      <c r="B65" s="1"/>
    </row>
    <row r="66" spans="1:2" x14ac:dyDescent="0.25">
      <c r="A66" s="5"/>
      <c r="B66" s="1"/>
    </row>
    <row r="67" spans="1:2" x14ac:dyDescent="0.25">
      <c r="A67" s="5"/>
      <c r="B67" s="1"/>
    </row>
    <row r="68" spans="1:2" x14ac:dyDescent="0.25">
      <c r="A68" s="5"/>
      <c r="B68" s="1" t="s">
        <v>7</v>
      </c>
    </row>
    <row r="69" spans="1:2" x14ac:dyDescent="0.25">
      <c r="A69" s="5"/>
      <c r="B69" s="1"/>
    </row>
    <row r="70" spans="1:2" x14ac:dyDescent="0.25">
      <c r="A70" s="5"/>
      <c r="B70" s="1"/>
    </row>
    <row r="71" spans="1:2" x14ac:dyDescent="0.25">
      <c r="A71" s="5"/>
      <c r="B71" s="1" t="s">
        <v>8</v>
      </c>
    </row>
    <row r="72" spans="1:2" x14ac:dyDescent="0.25">
      <c r="A72" s="5"/>
      <c r="B72" s="1"/>
    </row>
    <row r="73" spans="1:2" ht="15.75" thickBot="1" x14ac:dyDescent="0.3">
      <c r="A73" s="6"/>
      <c r="B73" s="3"/>
    </row>
    <row r="74" spans="1:2" x14ac:dyDescent="0.25">
      <c r="A74" s="4"/>
      <c r="B74" s="2" t="s">
        <v>2</v>
      </c>
    </row>
    <row r="75" spans="1:2" x14ac:dyDescent="0.25">
      <c r="A75" s="5"/>
      <c r="B75" s="1"/>
    </row>
    <row r="76" spans="1:2" x14ac:dyDescent="0.25">
      <c r="A76" s="5"/>
      <c r="B76" s="1"/>
    </row>
    <row r="77" spans="1:2" x14ac:dyDescent="0.25">
      <c r="A77" s="5"/>
      <c r="B77" s="1" t="s">
        <v>3</v>
      </c>
    </row>
    <row r="78" spans="1:2" x14ac:dyDescent="0.25">
      <c r="A78" s="5"/>
      <c r="B78" s="1"/>
    </row>
    <row r="79" spans="1:2" x14ac:dyDescent="0.25">
      <c r="A79" s="5"/>
      <c r="B79" s="1"/>
    </row>
    <row r="80" spans="1:2" x14ac:dyDescent="0.25">
      <c r="A80" s="5"/>
      <c r="B80" s="1"/>
    </row>
    <row r="81" spans="1:2" x14ac:dyDescent="0.25">
      <c r="A81" s="5"/>
      <c r="B81" s="1" t="s">
        <v>4</v>
      </c>
    </row>
    <row r="82" spans="1:2" x14ac:dyDescent="0.25">
      <c r="A82" s="5"/>
      <c r="B82" s="1"/>
    </row>
    <row r="83" spans="1:2" x14ac:dyDescent="0.25">
      <c r="A83" s="5"/>
      <c r="B83" s="1"/>
    </row>
    <row r="84" spans="1:2" x14ac:dyDescent="0.25">
      <c r="A84" s="5"/>
      <c r="B84" s="1" t="s">
        <v>5</v>
      </c>
    </row>
    <row r="85" spans="1:2" x14ac:dyDescent="0.25">
      <c r="A85" s="7">
        <v>18</v>
      </c>
      <c r="B85" s="1"/>
    </row>
    <row r="86" spans="1:2" x14ac:dyDescent="0.25">
      <c r="A86" s="5"/>
      <c r="B86" s="1"/>
    </row>
    <row r="87" spans="1:2" x14ac:dyDescent="0.25">
      <c r="A87" s="5"/>
      <c r="B87" s="1" t="s">
        <v>6</v>
      </c>
    </row>
    <row r="88" spans="1:2" x14ac:dyDescent="0.25">
      <c r="A88" s="5"/>
      <c r="B88" s="1"/>
    </row>
    <row r="89" spans="1:2" x14ac:dyDescent="0.25">
      <c r="A89" s="5"/>
      <c r="B89" s="1"/>
    </row>
    <row r="90" spans="1:2" x14ac:dyDescent="0.25">
      <c r="A90" s="5"/>
      <c r="B90" s="1"/>
    </row>
    <row r="91" spans="1:2" x14ac:dyDescent="0.25">
      <c r="A91" s="5"/>
      <c r="B91" s="1" t="s">
        <v>7</v>
      </c>
    </row>
    <row r="92" spans="1:2" x14ac:dyDescent="0.25">
      <c r="A92" s="5"/>
      <c r="B92" s="1"/>
    </row>
    <row r="93" spans="1:2" x14ac:dyDescent="0.25">
      <c r="A93" s="5"/>
      <c r="B93" s="1"/>
    </row>
    <row r="94" spans="1:2" x14ac:dyDescent="0.25">
      <c r="A94" s="5"/>
      <c r="B94" s="1" t="s">
        <v>8</v>
      </c>
    </row>
    <row r="95" spans="1:2" x14ac:dyDescent="0.25">
      <c r="A95" s="5"/>
      <c r="B95" s="1"/>
    </row>
    <row r="96" spans="1:2" ht="15.75" thickBot="1" x14ac:dyDescent="0.3">
      <c r="A96" s="6"/>
      <c r="B96" s="3"/>
    </row>
    <row r="97" spans="1:2" x14ac:dyDescent="0.25">
      <c r="A97" s="4"/>
      <c r="B97" s="2" t="s">
        <v>2</v>
      </c>
    </row>
    <row r="98" spans="1:2" x14ac:dyDescent="0.25">
      <c r="A98" s="5"/>
      <c r="B98" s="1"/>
    </row>
    <row r="99" spans="1:2" x14ac:dyDescent="0.25">
      <c r="A99" s="5"/>
      <c r="B99" s="1"/>
    </row>
    <row r="100" spans="1:2" x14ac:dyDescent="0.25">
      <c r="A100" s="5"/>
      <c r="B100" s="1" t="s">
        <v>3</v>
      </c>
    </row>
    <row r="101" spans="1:2" x14ac:dyDescent="0.25">
      <c r="A101" s="5"/>
      <c r="B101" s="1"/>
    </row>
    <row r="102" spans="1:2" x14ac:dyDescent="0.25">
      <c r="A102" s="5"/>
      <c r="B102" s="1"/>
    </row>
    <row r="103" spans="1:2" x14ac:dyDescent="0.25">
      <c r="A103" s="5"/>
      <c r="B103" s="1"/>
    </row>
    <row r="104" spans="1:2" x14ac:dyDescent="0.25">
      <c r="A104" s="5"/>
      <c r="B104" s="1"/>
    </row>
    <row r="105" spans="1:2" x14ac:dyDescent="0.25">
      <c r="A105" s="5"/>
      <c r="B105" s="1"/>
    </row>
    <row r="106" spans="1:2" x14ac:dyDescent="0.25">
      <c r="A106" s="5"/>
      <c r="B106" s="1"/>
    </row>
    <row r="107" spans="1:2" x14ac:dyDescent="0.25">
      <c r="A107" s="5"/>
      <c r="B107" s="1" t="s">
        <v>4</v>
      </c>
    </row>
    <row r="108" spans="1:2" x14ac:dyDescent="0.25">
      <c r="A108" s="5"/>
      <c r="B108" s="1"/>
    </row>
    <row r="109" spans="1:2" x14ac:dyDescent="0.25">
      <c r="A109" s="5"/>
      <c r="B109" s="1"/>
    </row>
    <row r="110" spans="1:2" x14ac:dyDescent="0.25">
      <c r="A110" s="5"/>
      <c r="B110" s="1"/>
    </row>
    <row r="111" spans="1:2" x14ac:dyDescent="0.25">
      <c r="A111" s="5"/>
      <c r="B111" s="1"/>
    </row>
    <row r="112" spans="1:2" x14ac:dyDescent="0.25">
      <c r="A112" s="5"/>
      <c r="B112" s="1"/>
    </row>
    <row r="113" spans="1:2" x14ac:dyDescent="0.25">
      <c r="A113" s="5"/>
      <c r="B113" s="1"/>
    </row>
    <row r="114" spans="1:2" x14ac:dyDescent="0.25">
      <c r="A114" s="5"/>
      <c r="B114" s="1" t="s">
        <v>5</v>
      </c>
    </row>
    <row r="115" spans="1:2" x14ac:dyDescent="0.25">
      <c r="A115" s="7">
        <v>19</v>
      </c>
      <c r="B115" s="1"/>
    </row>
    <row r="116" spans="1:2" x14ac:dyDescent="0.25">
      <c r="A116" s="5"/>
      <c r="B116" s="1"/>
    </row>
    <row r="117" spans="1:2" x14ac:dyDescent="0.25">
      <c r="A117" s="5"/>
      <c r="B117" s="1" t="s">
        <v>6</v>
      </c>
    </row>
    <row r="118" spans="1:2" x14ac:dyDescent="0.25">
      <c r="A118" s="5"/>
      <c r="B118" s="1"/>
    </row>
    <row r="119" spans="1:2" x14ac:dyDescent="0.25">
      <c r="A119" s="5"/>
      <c r="B119" s="1"/>
    </row>
    <row r="120" spans="1:2" x14ac:dyDescent="0.25">
      <c r="A120" s="5"/>
      <c r="B120" s="1"/>
    </row>
    <row r="121" spans="1:2" x14ac:dyDescent="0.25">
      <c r="A121" s="5"/>
      <c r="B121" s="1" t="s">
        <v>7</v>
      </c>
    </row>
    <row r="122" spans="1:2" x14ac:dyDescent="0.25">
      <c r="A122" s="5"/>
      <c r="B122" s="1"/>
    </row>
    <row r="123" spans="1:2" x14ac:dyDescent="0.25">
      <c r="A123" s="5"/>
      <c r="B123" s="1"/>
    </row>
    <row r="124" spans="1:2" x14ac:dyDescent="0.25">
      <c r="A124" s="5"/>
      <c r="B124" s="1"/>
    </row>
    <row r="125" spans="1:2" x14ac:dyDescent="0.25">
      <c r="A125" s="5"/>
      <c r="B125" s="1"/>
    </row>
    <row r="126" spans="1:2" x14ac:dyDescent="0.25">
      <c r="A126" s="5"/>
      <c r="B126" s="1"/>
    </row>
    <row r="127" spans="1:2" x14ac:dyDescent="0.25">
      <c r="A127" s="5"/>
      <c r="B127" s="1"/>
    </row>
    <row r="128" spans="1:2" x14ac:dyDescent="0.25">
      <c r="A128" s="5"/>
      <c r="B128" s="1" t="s">
        <v>8</v>
      </c>
    </row>
    <row r="129" spans="1:2" x14ac:dyDescent="0.25">
      <c r="A129" s="5"/>
      <c r="B129" s="1"/>
    </row>
    <row r="130" spans="1:2" ht="15.75" thickBot="1" x14ac:dyDescent="0.3">
      <c r="A130" s="6"/>
      <c r="B130" s="3"/>
    </row>
    <row r="131" spans="1:2" x14ac:dyDescent="0.25">
      <c r="A131" s="4"/>
      <c r="B131" s="2" t="s">
        <v>2</v>
      </c>
    </row>
    <row r="132" spans="1:2" x14ac:dyDescent="0.25">
      <c r="A132" s="5"/>
      <c r="B132" s="1"/>
    </row>
    <row r="133" spans="1:2" x14ac:dyDescent="0.25">
      <c r="A133" s="5"/>
      <c r="B133" s="1"/>
    </row>
    <row r="134" spans="1:2" x14ac:dyDescent="0.25">
      <c r="A134" s="5"/>
      <c r="B134" s="1" t="s">
        <v>3</v>
      </c>
    </row>
    <row r="135" spans="1:2" x14ac:dyDescent="0.25">
      <c r="A135" s="5"/>
      <c r="B135" s="1"/>
    </row>
    <row r="136" spans="1:2" x14ac:dyDescent="0.25">
      <c r="A136" s="5"/>
      <c r="B136" s="1"/>
    </row>
    <row r="137" spans="1:2" x14ac:dyDescent="0.25">
      <c r="A137" s="5"/>
      <c r="B137" s="1"/>
    </row>
    <row r="138" spans="1:2" x14ac:dyDescent="0.25">
      <c r="A138" s="5"/>
      <c r="B138" s="1" t="s">
        <v>4</v>
      </c>
    </row>
    <row r="139" spans="1:2" x14ac:dyDescent="0.25">
      <c r="A139" s="5"/>
      <c r="B139" s="1"/>
    </row>
    <row r="140" spans="1:2" x14ac:dyDescent="0.25">
      <c r="A140" s="5"/>
      <c r="B140" s="1"/>
    </row>
    <row r="141" spans="1:2" x14ac:dyDescent="0.25">
      <c r="A141" s="5"/>
      <c r="B141" s="1" t="s">
        <v>5</v>
      </c>
    </row>
    <row r="142" spans="1:2" x14ac:dyDescent="0.25">
      <c r="A142" s="7">
        <v>20</v>
      </c>
      <c r="B142" s="1"/>
    </row>
    <row r="143" spans="1:2" x14ac:dyDescent="0.25">
      <c r="A143" s="5"/>
      <c r="B143" s="1"/>
    </row>
    <row r="144" spans="1:2" x14ac:dyDescent="0.25">
      <c r="A144" s="5"/>
      <c r="B144" s="1" t="s">
        <v>6</v>
      </c>
    </row>
    <row r="145" spans="1:2" x14ac:dyDescent="0.25">
      <c r="A145" s="5"/>
      <c r="B145" s="1"/>
    </row>
    <row r="146" spans="1:2" x14ac:dyDescent="0.25">
      <c r="A146" s="5"/>
      <c r="B146" s="1"/>
    </row>
    <row r="147" spans="1:2" x14ac:dyDescent="0.25">
      <c r="A147" s="5"/>
      <c r="B147" s="1"/>
    </row>
    <row r="148" spans="1:2" x14ac:dyDescent="0.25">
      <c r="A148" s="5"/>
      <c r="B148" s="1" t="s">
        <v>7</v>
      </c>
    </row>
    <row r="149" spans="1:2" x14ac:dyDescent="0.25">
      <c r="A149" s="5"/>
      <c r="B149" s="1"/>
    </row>
    <row r="150" spans="1:2" x14ac:dyDescent="0.25">
      <c r="A150" s="5"/>
      <c r="B150" s="1"/>
    </row>
    <row r="151" spans="1:2" x14ac:dyDescent="0.25">
      <c r="A151" s="5"/>
      <c r="B151" s="1" t="s">
        <v>8</v>
      </c>
    </row>
    <row r="152" spans="1:2" x14ac:dyDescent="0.25">
      <c r="A152" s="5"/>
      <c r="B152" s="1"/>
    </row>
    <row r="153" spans="1:2" ht="15.75" thickBot="1" x14ac:dyDescent="0.3">
      <c r="A153" s="6"/>
      <c r="B153" s="3"/>
    </row>
    <row r="154" spans="1:2" x14ac:dyDescent="0.25">
      <c r="A154" s="4"/>
      <c r="B154" s="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>
      <selection activeCell="G3" sqref="G3"/>
    </sheetView>
  </sheetViews>
  <sheetFormatPr baseColWidth="10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11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11" x14ac:dyDescent="0.25">
      <c r="A2" t="s">
        <v>9</v>
      </c>
      <c r="B2" s="8">
        <f ca="1">WEEKNUM(TODAY())</f>
        <v>20</v>
      </c>
      <c r="C2" s="9">
        <v>21</v>
      </c>
      <c r="D2" s="10" t="s">
        <v>19</v>
      </c>
      <c r="E2" s="11" t="s">
        <v>28</v>
      </c>
      <c r="G2" s="15">
        <f>MATCH("Lundi",Feuil1!B3:B490,0)</f>
        <v>21</v>
      </c>
      <c r="H2" s="14" t="str">
        <f>IF(G2&lt;&gt;"",ADDRESS(2,1,4,1),"")</f>
        <v>A2</v>
      </c>
      <c r="I2" s="14" t="str">
        <f>IF(G2&lt;&gt;"",ADDRESS(SUM($G$2:G2)+1,1,4,1),"")</f>
        <v>A22</v>
      </c>
      <c r="K2" t="s">
        <v>30</v>
      </c>
    </row>
    <row r="3" spans="1:11" x14ac:dyDescent="0.25">
      <c r="A3" t="s">
        <v>10</v>
      </c>
      <c r="B3" s="8">
        <f ca="1">B2+1</f>
        <v>21</v>
      </c>
      <c r="C3" s="9">
        <v>23</v>
      </c>
      <c r="D3" s="10" t="s">
        <v>20</v>
      </c>
      <c r="E3" s="11" t="s">
        <v>21</v>
      </c>
      <c r="G3" s="13">
        <f ca="1">IFERROR(IFERROR(MATCH("Lundi",INDIRECT("Feuil1!B"&amp;3+SUM($G$2:G2)&amp;":B"&amp;500+SUM($G$2:G2)),0),MATCH("FIN",INDIRECT("Feuil1!B"&amp;3+SUM($G$2:G2)&amp;":B"&amp;500+SUM($G$2:G2)),0)),"")</f>
        <v>23</v>
      </c>
      <c r="H3" s="14" t="str">
        <f ca="1">IF(G3&lt;&gt;"",ADDRESS(SUM($G$2:G2)+2,1,4,1),"")</f>
        <v>A23</v>
      </c>
      <c r="I3" s="14" t="str">
        <f ca="1">IF(G3&lt;&gt;"",ADDRESS(SUM($G$2:G3)+1,1,4,1),"")</f>
        <v>A45</v>
      </c>
    </row>
    <row r="4" spans="1:11" x14ac:dyDescent="0.25">
      <c r="A4" t="s">
        <v>11</v>
      </c>
      <c r="B4" s="8">
        <f t="shared" ref="B4:B11" ca="1" si="0">B3+1</f>
        <v>22</v>
      </c>
      <c r="C4" s="9">
        <v>28</v>
      </c>
      <c r="D4" s="10" t="s">
        <v>22</v>
      </c>
      <c r="E4" s="11" t="s">
        <v>23</v>
      </c>
      <c r="G4" s="13">
        <f ca="1">IFERROR(IFERROR(MATCH("Lundi",INDIRECT("Feuil1!B"&amp;3+SUM($G$2:G3)&amp;":B"&amp;500+SUM($G$2:G3)),0),MATCH("FIN",INDIRECT("Feuil1!B"&amp;3+SUM($G$2:G3)&amp;":B"&amp;500+SUM($G$2:G3)),0)),"")</f>
        <v>28</v>
      </c>
      <c r="H4" s="14" t="str">
        <f ca="1">IF(G4&lt;&gt;"",ADDRESS(SUM($G$2:G3)+2,1,4,1),"")</f>
        <v>A46</v>
      </c>
      <c r="I4" s="14" t="str">
        <f ca="1">IF(G4&lt;&gt;"",ADDRESS(SUM($G$2:G4)+1,1,4,1),"")</f>
        <v>A73</v>
      </c>
    </row>
    <row r="5" spans="1:11" x14ac:dyDescent="0.25">
      <c r="A5" t="s">
        <v>12</v>
      </c>
      <c r="B5" s="8">
        <f t="shared" ca="1" si="0"/>
        <v>23</v>
      </c>
      <c r="C5" s="9">
        <v>23</v>
      </c>
      <c r="D5" s="10" t="s">
        <v>24</v>
      </c>
      <c r="E5" s="11" t="s">
        <v>25</v>
      </c>
      <c r="G5" s="13">
        <f ca="1">IFERROR(IFERROR(MATCH("Lundi",INDIRECT("Feuil1!B"&amp;3+SUM($G$2:G4)&amp;":B"&amp;500+SUM($G$2:G4)),0),MATCH("FIN",INDIRECT("Feuil1!B"&amp;3+SUM($G$2:G4)&amp;":B"&amp;500+SUM($G$2:G4)),0)),"")</f>
        <v>23</v>
      </c>
      <c r="H5" s="14" t="str">
        <f ca="1">IF(G5&lt;&gt;"",ADDRESS(SUM($G$2:G4)+2,1,4,1),"")</f>
        <v>A74</v>
      </c>
      <c r="I5" s="14" t="str">
        <f ca="1">IF(G5&lt;&gt;"",ADDRESS(SUM($G$2:G5)+1,1,4,1),"")</f>
        <v>A96</v>
      </c>
    </row>
    <row r="6" spans="1:11" x14ac:dyDescent="0.25">
      <c r="A6" t="s">
        <v>13</v>
      </c>
      <c r="B6" s="8">
        <f t="shared" ca="1" si="0"/>
        <v>24</v>
      </c>
      <c r="C6" s="9">
        <v>34</v>
      </c>
      <c r="D6" s="10" t="s">
        <v>26</v>
      </c>
      <c r="E6" s="11" t="s">
        <v>27</v>
      </c>
      <c r="G6" s="13">
        <f ca="1">IFERROR(IFERROR(MATCH("Lundi",INDIRECT("Feuil1!B"&amp;3+SUM($G$2:G5)&amp;":B"&amp;500+SUM($G$2:G5)),0),MATCH("FIN",INDIRECT("Feuil1!B"&amp;3+SUM($G$2:G5)&amp;":B"&amp;500+SUM($G$2:G5)),0)),"")</f>
        <v>34</v>
      </c>
      <c r="H6" s="14" t="str">
        <f ca="1">IF(G6&lt;&gt;"",ADDRESS(SUM($G$2:G5)+2,1,4,1),"")</f>
        <v>A97</v>
      </c>
      <c r="I6" s="14" t="str">
        <f ca="1">IF(G6&lt;&gt;"",ADDRESS(SUM($G$2:G6)+1,1,4,1),"")</f>
        <v>A130</v>
      </c>
    </row>
    <row r="7" spans="1:11" x14ac:dyDescent="0.25">
      <c r="A7" t="s">
        <v>31</v>
      </c>
      <c r="B7" s="8">
        <f t="shared" ca="1" si="0"/>
        <v>25</v>
      </c>
      <c r="G7" s="13">
        <f ca="1">IFERROR(IFERROR(MATCH("Lundi",INDIRECT("Feuil1!B"&amp;3+SUM($G$2:G6)&amp;":B"&amp;500+SUM($G$2:G6)),0),MATCH("FIN",INDIRECT("Feuil1!B"&amp;3+SUM($G$2:G6)&amp;":B"&amp;500+SUM($G$2:G6)),0)),"")</f>
        <v>23</v>
      </c>
      <c r="H7" s="14" t="str">
        <f ca="1">IF(G7&lt;&gt;"",ADDRESS(SUM($G$2:G6)+2,1,4,1),"")</f>
        <v>A131</v>
      </c>
      <c r="I7" s="14" t="str">
        <f ca="1">IF(G7&lt;&gt;"",ADDRESS(SUM($G$2:G7)+1,1,4,1),"")</f>
        <v>A153</v>
      </c>
    </row>
    <row r="8" spans="1:11" x14ac:dyDescent="0.25">
      <c r="A8" t="s">
        <v>32</v>
      </c>
      <c r="B8" s="8">
        <f t="shared" ca="1" si="0"/>
        <v>26</v>
      </c>
      <c r="G8" s="13" t="str">
        <f ca="1">IFERROR(IFERROR(MATCH("Lundi",INDIRECT("Feuil1!B"&amp;3+SUM($G$2:G7)&amp;":B"&amp;500+SUM($G$2:G7)),0),MATCH("FIN",INDIRECT("Feuil1!B"&amp;3+SUM($G$2:G7)&amp;":B"&amp;500+SUM($G$2:G7)),0)),"")</f>
        <v/>
      </c>
      <c r="H8" s="14" t="str">
        <f ca="1">IF(G8&lt;&gt;"",ADDRESS(SUM($G$2:G7)+2,1,4,1),"")</f>
        <v/>
      </c>
      <c r="I8" s="14" t="str">
        <f ca="1">IF(G8&lt;&gt;"",ADDRESS(SUM($G$2:G8)+1,1,4,1),"")</f>
        <v/>
      </c>
    </row>
    <row r="9" spans="1:11" x14ac:dyDescent="0.25">
      <c r="A9" t="s">
        <v>33</v>
      </c>
      <c r="B9" s="8">
        <f t="shared" ca="1" si="0"/>
        <v>27</v>
      </c>
      <c r="G9" s="13" t="str">
        <f ca="1">IFERROR(IFERROR(MATCH("Lundi",INDIRECT("Feuil1!B"&amp;3+SUM($G$2:G8)&amp;":B"&amp;500+SUM($G$2:G8)),0),MATCH("FIN",INDIRECT("Feuil1!B"&amp;3+SUM($G$2:G8)&amp;":B"&amp;500+SUM($G$2:G8)),0)),"")</f>
        <v/>
      </c>
      <c r="H9" s="14" t="str">
        <f ca="1">IF(G9&lt;&gt;"",ADDRESS(SUM($G$2:G8)+2,1,4,1),"")</f>
        <v/>
      </c>
      <c r="I9" s="14" t="str">
        <f ca="1">IF(G9&lt;&gt;"",ADDRESS(SUM($G$2:G9)+1,1,4,1),"")</f>
        <v/>
      </c>
    </row>
    <row r="10" spans="1:11" x14ac:dyDescent="0.25">
      <c r="A10" t="s">
        <v>34</v>
      </c>
      <c r="B10" s="8">
        <f t="shared" ca="1" si="0"/>
        <v>28</v>
      </c>
      <c r="G10" s="13" t="str">
        <f ca="1">IFERROR(IFERROR(MATCH("Lundi",INDIRECT("Feuil1!B"&amp;3+SUM($G$2:G9)&amp;":B"&amp;500+SUM($G$2:G9)),0),MATCH("FIN",INDIRECT("Feuil1!B"&amp;3+SUM($G$2:G9)&amp;":B"&amp;500+SUM($G$2:G9)),0)),"")</f>
        <v/>
      </c>
      <c r="H10" s="14" t="str">
        <f ca="1">IF(G10&lt;&gt;"",ADDRESS(SUM($G$2:G9)+2,1,4,1),"")</f>
        <v/>
      </c>
      <c r="I10" s="14" t="str">
        <f ca="1">IF(G10&lt;&gt;"",ADDRESS(SUM($G$2:G10)+1,1,4,1),"")</f>
        <v/>
      </c>
    </row>
    <row r="11" spans="1:11" x14ac:dyDescent="0.25">
      <c r="A11" t="s">
        <v>35</v>
      </c>
      <c r="B11" s="8">
        <f t="shared" ca="1" si="0"/>
        <v>29</v>
      </c>
      <c r="G11" s="13" t="str">
        <f ca="1">IFERROR(IFERROR(MATCH("Lundi",INDIRECT("Feuil1!B"&amp;3+SUM($G$2:G10)&amp;":B"&amp;500+SUM($G$2:G10)),0),MATCH("FIN",INDIRECT("Feuil1!B"&amp;3+SUM($G$2:G10)&amp;":B"&amp;500+SUM($G$2:G10)),0)),"")</f>
        <v/>
      </c>
      <c r="H11" s="14" t="str">
        <f ca="1">IF(G11&lt;&gt;"",ADDRESS(SUM($G$2:G10)+2,1,4,1),"")</f>
        <v/>
      </c>
      <c r="I11" s="14" t="str">
        <f ca="1">IF(G11&lt;&gt;"",ADDRESS(SUM($G$2:G11)+1,1,4,1),"")</f>
        <v/>
      </c>
    </row>
    <row r="12" spans="1:11" x14ac:dyDescent="0.25">
      <c r="H12" s="12"/>
      <c r="I12" s="12"/>
    </row>
    <row r="13" spans="1:11" x14ac:dyDescent="0.25">
      <c r="H13" s="12"/>
      <c r="I13" s="1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Daniel Colardelle</cp:lastModifiedBy>
  <dcterms:created xsi:type="dcterms:W3CDTF">2023-04-13T13:23:00Z</dcterms:created>
  <dcterms:modified xsi:type="dcterms:W3CDTF">2023-05-17T10:58:14Z</dcterms:modified>
</cp:coreProperties>
</file>