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2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0B624A89-0424-42A0-A4B0-6A52572844FE}" xr6:coauthVersionLast="47" xr6:coauthVersionMax="47" xr10:uidLastSave="{00000000-0000-0000-0000-000000000000}"/>
  <bookViews>
    <workbookView xWindow="5325" yWindow="3975" windowWidth="21750" windowHeight="11490" activeTab="1" xr2:uid="{D97E6E2D-8B89-4695-A5CA-FCE813BECA36}"/>
  </bookViews>
  <sheets>
    <sheet name="Plantes" sheetId="1" r:id="rId1"/>
    <sheet name="Saisie flore" sheetId="2" r:id="rId2"/>
    <sheet name="Résultats " sheetId="3" r:id="rId3"/>
  </sheets>
  <definedNames>
    <definedName name="_xlnm._FilterDatabase" localSheetId="0" hidden="1">Plantes!$B$3:$M$48</definedName>
    <definedName name="plageCode">_xlfn._xlws.SORT(Plantes!$D$4:$D$48)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3" i="2" l="1" a="1"/>
  <c r="S3" i="2" s="1"/>
  <c r="G4" i="3" a="1"/>
  <c r="G4" i="3" s="1"/>
  <c r="F4" i="3" a="1"/>
  <c r="F4" i="3" s="1"/>
  <c r="E4" i="3" a="1"/>
  <c r="E4" i="3" s="1"/>
  <c r="D4" i="3" a="1"/>
  <c r="D4" i="3" s="1"/>
  <c r="C4" i="3" a="1"/>
  <c r="C4" i="3" s="1"/>
  <c r="C18" i="3" a="1"/>
  <c r="C18" i="3" s="1"/>
  <c r="C68" i="3" a="1"/>
  <c r="C68" i="3" s="1"/>
  <c r="C69" i="3" a="1"/>
  <c r="C69" i="3" s="1"/>
  <c r="C70" i="3" a="1"/>
  <c r="C70" i="3" s="1"/>
  <c r="C71" i="3" a="1"/>
  <c r="C71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<sst xmlns="http://schemas.openxmlformats.org/spreadsheetml/2006/main" count="242" uniqueCount="131">
  <si>
    <t>RÉFÉRENCES TAXREF V16</t>
  </si>
  <si>
    <t>INDICATEURS P. JULVE</t>
  </si>
  <si>
    <t>Nom scientifique</t>
  </si>
  <si>
    <t>Nom(s) vernaculaire(s)</t>
  </si>
  <si>
    <t>CD_REF</t>
  </si>
  <si>
    <t>Type
biologique</t>
  </si>
  <si>
    <t>Continentalité</t>
  </si>
  <si>
    <t>Humidité 
atmosphérique</t>
  </si>
  <si>
    <t>Humidité 
édaphique</t>
  </si>
  <si>
    <t>pH</t>
  </si>
  <si>
    <t>Niveau 
trophique</t>
  </si>
  <si>
    <t>Salinité</t>
  </si>
  <si>
    <t>Texture</t>
  </si>
  <si>
    <t>Matière 
organique</t>
  </si>
  <si>
    <t>Abies alba Mill., 1768</t>
  </si>
  <si>
    <t>Sapin blanc, Sapin pectiné</t>
  </si>
  <si>
    <t>A-semp</t>
  </si>
  <si>
    <t>Abutilon theophrasti Medik., 1787</t>
  </si>
  <si>
    <t>Abutilon de Théophraste, Abutilon d'Avicenne, Abutilon à pétales jaunes</t>
  </si>
  <si>
    <t>test</t>
  </si>
  <si>
    <t>Acacia dealbata Link, 1822</t>
  </si>
  <si>
    <t>Mimosa argenté, Mimosa des fleuristes, Mimosa de Bormes, Mimosa d'hiver, Acacia argenté</t>
  </si>
  <si>
    <t>a-cad</t>
  </si>
  <si>
    <t>Acanthus mollis L., 1753</t>
  </si>
  <si>
    <t>Acanthe à feuilles molles, Acanthe molle</t>
  </si>
  <si>
    <t>hros</t>
  </si>
  <si>
    <t>Acer campestre L., 1753</t>
  </si>
  <si>
    <t>Érable champêtre, Acéraille</t>
  </si>
  <si>
    <t>Acer monspessulanum L., 1753</t>
  </si>
  <si>
    <t>Érable de Montpellier, Agas, Azerou</t>
  </si>
  <si>
    <t>Acer negundo L., 1753</t>
  </si>
  <si>
    <t>Érable negundo, Érable frêne, Érable à feuilles de frêne, Érable Négondo</t>
  </si>
  <si>
    <t>Acer platanoides L., 1753</t>
  </si>
  <si>
    <t>Érable plane, Plane, Aserau</t>
  </si>
  <si>
    <t>A-cad</t>
  </si>
  <si>
    <t>Acer pseudoplatanus L., 1753</t>
  </si>
  <si>
    <t>Érable sycomore, Grand Érable, Érable faux platane</t>
  </si>
  <si>
    <t>Achillea filipendulina Lam., 1783</t>
  </si>
  <si>
    <t>Achillée filipendule, Achillée à feuilles de fougère</t>
  </si>
  <si>
    <t>heri</t>
  </si>
  <si>
    <t>Achillea maritima (L.) Ehrend. &amp; Y.P.Guo, 2005</t>
  </si>
  <si>
    <t>Achillée maritime, Diotis cotonneuse, Diotis maritime, Diotis laineux, Othanthe maritime, Diotis blanc, Santoline-cyprès</t>
  </si>
  <si>
    <t>hsto</t>
  </si>
  <si>
    <t>Achillea millefolium L., 1753</t>
  </si>
  <si>
    <t>Achillée millefeuille, Herbe au charpentier, Sourcils-de-Vénus, Millefeuille, Chiendent rouge</t>
  </si>
  <si>
    <t>Achillea ptarmica L., 1753</t>
  </si>
  <si>
    <t>Achillée sternutatoire, Herbe à éternuer, Achillée ptarmique</t>
  </si>
  <si>
    <t>grhi</t>
  </si>
  <si>
    <t>Aconitum napellus L., 1753</t>
  </si>
  <si>
    <t>Aconit napel, Casque de Jupiter, Casque</t>
  </si>
  <si>
    <t>Heri</t>
  </si>
  <si>
    <t>Aconitum napellus subsp. lusitanicum Rouy, 1884</t>
  </si>
  <si>
    <t>Aconit du Portugal</t>
  </si>
  <si>
    <t>Acorus calamus L., 1753</t>
  </si>
  <si>
    <t>Acore odorant</t>
  </si>
  <si>
    <t>Grhi</t>
  </si>
  <si>
    <t>Adenocarpus complicatus (L.) J.Gay, 1836</t>
  </si>
  <si>
    <t>Adénocarpe plié, Adénocarpe à feuilles pliées, Adénocarpe changé</t>
  </si>
  <si>
    <t>Cfru</t>
  </si>
  <si>
    <t>Adiantum capillus-veneris L., 1753</t>
  </si>
  <si>
    <t>Capillaire de Montpellier, Cheveux-de-Vénus, Capillaire cheveux-de-Vénus, Adiante cheveux-de-Vénus</t>
  </si>
  <si>
    <t>Placette 1</t>
  </si>
  <si>
    <t>Placette 2</t>
  </si>
  <si>
    <t>Placette 3</t>
  </si>
  <si>
    <t>Placette 4</t>
  </si>
  <si>
    <t>Placette 5</t>
  </si>
  <si>
    <t>CR</t>
  </si>
  <si>
    <t>Espèce</t>
  </si>
  <si>
    <t>Recouvrement 
moyen</t>
  </si>
  <si>
    <t>Type bio</t>
  </si>
  <si>
    <t>Trophie</t>
  </si>
  <si>
    <t>humidité</t>
  </si>
  <si>
    <t>Adiantum raddianum C.Presl, 1836</t>
  </si>
  <si>
    <t>Adiante de Raddi, Capillaire de Raddi</t>
  </si>
  <si>
    <t xml:space="preserve"> </t>
  </si>
  <si>
    <t>Adoxa moschatellina L., 1753</t>
  </si>
  <si>
    <t>Herbe musquée, Moscatelline, Moschatelline, Muscatelle, Adoxe musquée, Adoxe moscatelline</t>
  </si>
  <si>
    <t>Aegopodium podagraria L., 1753</t>
  </si>
  <si>
    <t>Égopode podagraire, Podagraire, Herbe aux goutteux, Fausse angélique</t>
  </si>
  <si>
    <t>Aesculus hippocastanum L., 1753</t>
  </si>
  <si>
    <t>Marronnier d'Inde, Marronnier commun</t>
  </si>
  <si>
    <t>Aethusa cynapium L., 1753</t>
  </si>
  <si>
    <t>Petite cigüe, Faux persil, Éthuse ache-des-chiens</t>
  </si>
  <si>
    <t>test(hbis)</t>
  </si>
  <si>
    <t>Aethusa cynapium subsp. cynapium L., 1753</t>
  </si>
  <si>
    <t>Aethusa cynapium subsp. elata (Friedl. ex Hoffm.) Schübl. &amp; G.Martens, 1834</t>
  </si>
  <si>
    <t>Petite ciguë élevée, Éthuse élevée, Fausse petite ciguë</t>
  </si>
  <si>
    <t>Hbis(Test)</t>
  </si>
  <si>
    <t>Agapanthus praecox Willd., 1809</t>
  </si>
  <si>
    <t>Novembrier, Agapanthe, Janvier, Lis bleu</t>
  </si>
  <si>
    <t>Agave americana L., 1753</t>
  </si>
  <si>
    <t>Agave d'Amérique</t>
  </si>
  <si>
    <t>b-suc</t>
  </si>
  <si>
    <t>Ageratum houstonianum Mill., 1768</t>
  </si>
  <si>
    <t>Agérate du Mexique, Agérate de Houston</t>
  </si>
  <si>
    <t>Agrimonia eupatoria L., 1753</t>
  </si>
  <si>
    <t>Aigremoine eupatoire, Francormier</t>
  </si>
  <si>
    <t>Agrimonia procera Wallr., 1840</t>
  </si>
  <si>
    <t>Aigremoine élevée, Aigremoine odorante, Aigremoine rampante</t>
  </si>
  <si>
    <t>Agrimonia x wirtgenii Asch. &amp; Graebn., 1902</t>
  </si>
  <si>
    <t>Aigremoine de Wirtgen</t>
  </si>
  <si>
    <t>Agrostemma githago L., 1753</t>
  </si>
  <si>
    <t>Nielle des blés, Lychnis nielle, Lychnide nielle</t>
  </si>
  <si>
    <t>Test</t>
  </si>
  <si>
    <t>Agrostemma gracile Boiss., 1854</t>
  </si>
  <si>
    <t>Nielle grêle</t>
  </si>
  <si>
    <t>Agrostis canina L., 1753 [nom. et typ. cons.]</t>
  </si>
  <si>
    <t>Agrostide des chiens, Agrostide canine, Traînasse, Agrostis des chiens</t>
  </si>
  <si>
    <t>Agrostis capillaris L., 1753</t>
  </si>
  <si>
    <t>Agrostide capillaire, Agrostide commune, Agrostis capillaire</t>
  </si>
  <si>
    <t>Agrostis castellana Boiss. &amp; Reut., 1842</t>
  </si>
  <si>
    <t>Agrostide de Castille</t>
  </si>
  <si>
    <t>Agrostis curtisii Kerguélen, 1976</t>
  </si>
  <si>
    <t>Agrostide de Curtis, Agrostide à soie, Agrostis à soies</t>
  </si>
  <si>
    <t>hces</t>
  </si>
  <si>
    <t>Agrostis gigantea Roth, 1788</t>
  </si>
  <si>
    <t>Agrostide géante, Fiorin, Agrostis géante</t>
  </si>
  <si>
    <t>Agrostis stolonifera L., 1753</t>
  </si>
  <si>
    <t>Agrostide stolonifère, Traînasse, Agrostis stolonifère</t>
  </si>
  <si>
    <t>Agrostis stolonifera var. arenaria (Gouan) Dobignard &amp; Portal, 2009</t>
  </si>
  <si>
    <t>Agrostide stolonifère des sables, Agrostis stolonifère des sables</t>
  </si>
  <si>
    <t>Agrostis vinealis Schreb., 1771</t>
  </si>
  <si>
    <t>Agrostide des vignes, Agrostide des sables, Agrostis des vignes</t>
  </si>
  <si>
    <t>Agrostis vinealis subsp. ericetorum (Préaub. &amp; Bouvet) Valdés &amp; H.Scholz, 2006</t>
  </si>
  <si>
    <t>Agrostide des bruyères, Agrostis des bruyères</t>
  </si>
  <si>
    <t>Agrostis x castriferrei Waisb., 1905</t>
  </si>
  <si>
    <t>Agrostide d’Eisenberg, Agrostis d’Eisenberg</t>
  </si>
  <si>
    <t>Agrostis x murbeckii Fouill., 1933</t>
  </si>
  <si>
    <t>Agrostide de Murbeck</t>
  </si>
  <si>
    <t>Agrostis x sanionis Asch. &amp; Graebn., 1899</t>
  </si>
  <si>
    <t>Agrostide de Mercier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</si>
</sst>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theme="9" tint="0.79998168889431442"/>
      </patternFill>
    </fill>
  </fills>
  <borders count="27">
    <border>
      <left/>
      <right/>
      <top/>
      <bottom/>
      <diagonal/>
    </border>
    <border>
      <left style="mediumDashed">
        <color auto="1"/>
      </left>
      <right style="dashDot">
        <color auto="1"/>
      </right>
      <top style="mediumDashed">
        <color auto="1"/>
      </top>
      <bottom style="hair">
        <color theme="0" tint="-0.24994659260841701"/>
      </bottom>
      <diagonal/>
    </border>
    <border>
      <left style="dashDot">
        <color auto="1"/>
      </left>
      <right style="dashDot">
        <color auto="1"/>
      </right>
      <top style="mediumDashed">
        <color auto="1"/>
      </top>
      <bottom style="hair">
        <color theme="0" tint="-0.24994659260841701"/>
      </bottom>
      <diagonal/>
    </border>
    <border>
      <left style="mediumDashed">
        <color auto="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dashDotDot">
        <color theme="1"/>
      </right>
      <top style="hair">
        <color theme="0" tint="-0.24994659260841701"/>
      </top>
      <bottom style="hair">
        <color theme="0" tint="-0.24994659260841701"/>
      </bottom>
      <diagonal/>
    </border>
    <border>
      <left style="dashDotDot">
        <color theme="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dashDot">
        <color auto="1"/>
      </right>
      <top style="hair">
        <color theme="0" tint="-0.24994659260841701"/>
      </top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 style="thin">
        <color theme="0"/>
      </bottom>
      <diagonal/>
    </border>
    <border>
      <left style="hair">
        <color theme="0" tint="-0.24994659260841701"/>
      </left>
      <right style="dashDot">
        <color auto="1"/>
      </right>
      <top/>
      <bottom style="thin">
        <color theme="0"/>
      </bottom>
      <diagonal/>
    </border>
    <border>
      <left style="mediumDashed">
        <color theme="1"/>
      </left>
      <right style="hair">
        <color theme="0" tint="-0.24994659260841701"/>
      </right>
      <top style="thin">
        <color theme="0"/>
      </top>
      <bottom/>
      <diagonal/>
    </border>
    <border>
      <left style="hair">
        <color theme="0" tint="-0.24994659260841701"/>
      </left>
      <right style="hair">
        <color theme="0" tint="-0.24994659260841701"/>
      </right>
      <top style="thin">
        <color theme="0"/>
      </top>
      <bottom/>
      <diagonal/>
    </border>
    <border>
      <left style="hair">
        <color theme="0" tint="-0.24994659260841701"/>
      </left>
      <right style="dashDot">
        <color theme="1"/>
      </right>
      <top style="thin">
        <color theme="0"/>
      </top>
      <bottom/>
      <diagonal/>
    </border>
    <border>
      <left style="mediumDashed">
        <color theme="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dashDot">
        <color theme="1"/>
      </right>
      <top/>
      <bottom/>
      <diagonal/>
    </border>
    <border>
      <left style="hair">
        <color theme="0" tint="-0.24994659260841701"/>
      </left>
      <right style="dashDot">
        <color auto="1"/>
      </right>
      <top/>
      <bottom/>
      <diagonal/>
    </border>
    <border>
      <left/>
      <right style="dashDot">
        <color auto="1"/>
      </right>
      <top/>
      <bottom/>
      <diagonal/>
    </border>
    <border>
      <left style="mediumDashed">
        <color auto="1"/>
      </left>
      <right/>
      <top style="mediumDashed">
        <color auto="1"/>
      </top>
      <bottom/>
      <diagonal/>
    </border>
    <border>
      <left/>
      <right/>
      <top style="mediumDashed">
        <color auto="1"/>
      </top>
      <bottom/>
      <diagonal/>
    </border>
    <border>
      <left/>
      <right style="mediumDashed">
        <color auto="1"/>
      </right>
      <top style="mediumDashed">
        <color auto="1"/>
      </top>
      <bottom/>
      <diagonal/>
    </border>
    <border>
      <left style="mediumDashed">
        <color auto="1"/>
      </left>
      <right style="hair">
        <color theme="0" tint="-0.24994659260841701"/>
      </right>
      <top style="hair">
        <color theme="0" tint="-0.24994659260841701"/>
      </top>
      <bottom/>
      <diagonal/>
    </border>
    <border>
      <left style="dashDot">
        <color auto="1"/>
      </left>
      <right style="mediumDashed">
        <color auto="1"/>
      </right>
      <top style="hair">
        <color theme="0" tint="-0.24994659260841701"/>
      </top>
      <bottom/>
      <diagonal/>
    </border>
    <border>
      <left style="mediumDashed">
        <color auto="1"/>
      </left>
      <right style="hair">
        <color theme="0" tint="-0.24994659260841701"/>
      </right>
      <top/>
      <bottom style="thin">
        <color theme="0"/>
      </bottom>
      <diagonal/>
    </border>
    <border>
      <left style="dashDot">
        <color auto="1"/>
      </left>
      <right style="mediumDashed">
        <color auto="1"/>
      </right>
      <top/>
      <bottom style="thin">
        <color theme="0"/>
      </bottom>
      <diagonal/>
    </border>
    <border>
      <left style="mediumDashed">
        <color auto="1"/>
      </left>
      <right style="hair">
        <color theme="0" tint="-0.24994659260841701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2" borderId="0" xfId="0" applyFill="1"/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5" fillId="2" borderId="3" xfId="0" applyFont="1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6" fillId="5" borderId="12" xfId="0" applyFont="1" applyFill="1" applyBorder="1" applyAlignment="1">
      <alignment horizontal="center"/>
    </xf>
    <xf numFmtId="0" fontId="6" fillId="5" borderId="13" xfId="0" applyFont="1" applyFill="1" applyBorder="1" applyAlignment="1">
      <alignment horizontal="center"/>
    </xf>
    <xf numFmtId="0" fontId="6" fillId="6" borderId="13" xfId="0" applyFont="1" applyFill="1" applyBorder="1" applyAlignment="1">
      <alignment horizontal="center"/>
    </xf>
    <xf numFmtId="0" fontId="6" fillId="5" borderId="14" xfId="0" applyFont="1" applyFill="1" applyBorder="1" applyAlignment="1">
      <alignment horizontal="center"/>
    </xf>
    <xf numFmtId="0" fontId="6" fillId="7" borderId="15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0" fontId="0" fillId="7" borderId="15" xfId="0" applyFill="1" applyBorder="1"/>
    <xf numFmtId="0" fontId="0" fillId="7" borderId="8" xfId="0" applyFill="1" applyBorder="1"/>
    <xf numFmtId="0" fontId="0" fillId="2" borderId="8" xfId="0" applyFill="1" applyBorder="1"/>
    <xf numFmtId="0" fontId="0" fillId="7" borderId="17" xfId="0" applyFill="1" applyBorder="1"/>
    <xf numFmtId="0" fontId="0" fillId="2" borderId="15" xfId="0" applyFill="1" applyBorder="1"/>
    <xf numFmtId="0" fontId="0" fillId="2" borderId="17" xfId="0" applyFill="1" applyBorder="1"/>
    <xf numFmtId="0" fontId="0" fillId="0" borderId="18" xfId="0" applyBorder="1"/>
    <xf numFmtId="0" fontId="0" fillId="3" borderId="19" xfId="0" applyFill="1" applyBorder="1"/>
    <xf numFmtId="0" fontId="0" fillId="3" borderId="20" xfId="0" applyFill="1" applyBorder="1"/>
    <xf numFmtId="0" fontId="0" fillId="3" borderId="21" xfId="0" applyFill="1" applyBorder="1"/>
    <xf numFmtId="0" fontId="0" fillId="2" borderId="0" xfId="0" applyFill="1" applyAlignment="1">
      <alignment horizontal="center"/>
    </xf>
    <xf numFmtId="0" fontId="7" fillId="6" borderId="8" xfId="0" applyFont="1" applyFill="1" applyBorder="1" applyAlignment="1">
      <alignment horizontal="center" wrapText="1"/>
    </xf>
    <xf numFmtId="0" fontId="0" fillId="2" borderId="8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2" fillId="6" borderId="26" xfId="0" applyFont="1" applyFill="1" applyBorder="1" applyAlignment="1">
      <alignment horizontal="left" vertical="center"/>
    </xf>
    <xf numFmtId="0" fontId="0" fillId="2" borderId="5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2" borderId="8" xfId="0" applyFill="1" applyBorder="1" applyAlignment="1">
      <alignment horizontal="left"/>
    </xf>
    <xf numFmtId="0" fontId="7" fillId="6" borderId="8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2" fillId="4" borderId="22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left"/>
    </xf>
    <xf numFmtId="0" fontId="2" fillId="4" borderId="20" xfId="0" applyFont="1" applyFill="1" applyBorder="1" applyAlignment="1">
      <alignment horizontal="left"/>
    </xf>
  </cellXfs>
  <cellStyles count="1">
    <cellStyle name="Normal" xfId="0" builtinId="0"/>
  </cellStyles>
  <dxfs count="2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2C3B3-1632-4A25-BDDC-A14107B3320B}">
  <dimension ref="A1:M48"/>
  <sheetViews>
    <sheetView topLeftCell="A4" workbookViewId="0">
      <selection activeCell="D44" sqref="D44"/>
    </sheetView>
  </sheetViews>
  <sheetFormatPr baseColWidth="10" defaultRowHeight="15" x14ac:dyDescent="0.25"/>
  <cols>
    <col min="2" max="2" width="19.7109375" customWidth="1"/>
    <col min="3" max="3" width="16.28515625" customWidth="1"/>
  </cols>
  <sheetData>
    <row r="1" spans="1:13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46" t="s">
        <v>0</v>
      </c>
      <c r="C2" s="47"/>
      <c r="D2" s="47"/>
      <c r="E2" s="48" t="s">
        <v>1</v>
      </c>
      <c r="F2" s="48"/>
      <c r="G2" s="48"/>
      <c r="H2" s="48"/>
      <c r="I2" s="48"/>
      <c r="J2" s="48"/>
      <c r="K2" s="48"/>
      <c r="L2" s="48"/>
      <c r="M2" s="48"/>
    </row>
    <row r="3" spans="1:13" ht="23.25" x14ac:dyDescent="0.25">
      <c r="A3" s="1"/>
      <c r="B3" s="2" t="s">
        <v>2</v>
      </c>
      <c r="C3" s="3" t="s">
        <v>3</v>
      </c>
      <c r="D3" s="4" t="s">
        <v>4</v>
      </c>
      <c r="E3" s="5" t="s">
        <v>5</v>
      </c>
      <c r="F3" s="6" t="s">
        <v>6</v>
      </c>
      <c r="G3" s="7" t="s">
        <v>7</v>
      </c>
      <c r="H3" s="7" t="s">
        <v>8</v>
      </c>
      <c r="I3" s="6" t="s">
        <v>9</v>
      </c>
      <c r="J3" s="7" t="s">
        <v>10</v>
      </c>
      <c r="K3" s="6" t="s">
        <v>11</v>
      </c>
      <c r="L3" s="6" t="s">
        <v>12</v>
      </c>
      <c r="M3" s="8" t="s">
        <v>13</v>
      </c>
    </row>
    <row r="4" spans="1:13" x14ac:dyDescent="0.25">
      <c r="A4" s="1"/>
      <c r="B4" s="9" t="s">
        <v>14</v>
      </c>
      <c r="C4" s="10" t="s">
        <v>15</v>
      </c>
      <c r="D4" s="11">
        <v>79319</v>
      </c>
      <c r="E4" s="12" t="s">
        <v>16</v>
      </c>
      <c r="F4" s="13">
        <v>7</v>
      </c>
      <c r="G4" s="13">
        <v>7</v>
      </c>
      <c r="H4" s="13">
        <v>5</v>
      </c>
      <c r="I4" s="13">
        <v>5</v>
      </c>
      <c r="J4" s="13">
        <v>6</v>
      </c>
      <c r="K4" s="13">
        <v>0</v>
      </c>
      <c r="L4" s="13">
        <v>2</v>
      </c>
      <c r="M4" s="11">
        <v>5</v>
      </c>
    </row>
    <row r="5" spans="1:13" x14ac:dyDescent="0.25">
      <c r="A5" s="1"/>
      <c r="B5" s="9" t="s">
        <v>17</v>
      </c>
      <c r="C5" s="10" t="s">
        <v>18</v>
      </c>
      <c r="D5" s="11">
        <v>79684</v>
      </c>
      <c r="E5" s="12" t="s">
        <v>19</v>
      </c>
      <c r="F5" s="13">
        <v>3</v>
      </c>
      <c r="G5" s="13">
        <v>4</v>
      </c>
      <c r="H5" s="13">
        <v>4</v>
      </c>
      <c r="I5" s="13">
        <v>8</v>
      </c>
      <c r="J5" s="13">
        <v>6</v>
      </c>
      <c r="K5" s="13">
        <v>0</v>
      </c>
      <c r="L5" s="13">
        <v>3</v>
      </c>
      <c r="M5" s="11">
        <v>2</v>
      </c>
    </row>
    <row r="6" spans="1:13" x14ac:dyDescent="0.25">
      <c r="A6" s="1"/>
      <c r="B6" s="9" t="s">
        <v>20</v>
      </c>
      <c r="C6" s="10" t="s">
        <v>21</v>
      </c>
      <c r="D6" s="11">
        <v>79691</v>
      </c>
      <c r="E6" s="12" t="s">
        <v>22</v>
      </c>
      <c r="F6" s="13">
        <v>4</v>
      </c>
      <c r="G6" s="13">
        <v>3</v>
      </c>
      <c r="H6" s="13">
        <v>4</v>
      </c>
      <c r="I6" s="13">
        <v>6</v>
      </c>
      <c r="J6" s="13">
        <v>5</v>
      </c>
      <c r="K6" s="13">
        <v>0</v>
      </c>
      <c r="L6" s="13">
        <v>4</v>
      </c>
      <c r="M6" s="11">
        <v>3</v>
      </c>
    </row>
    <row r="7" spans="1:13" x14ac:dyDescent="0.25">
      <c r="A7" s="1"/>
      <c r="B7" s="9" t="s">
        <v>23</v>
      </c>
      <c r="C7" s="10" t="s">
        <v>24</v>
      </c>
      <c r="D7" s="11">
        <v>79721</v>
      </c>
      <c r="E7" s="12" t="s">
        <v>25</v>
      </c>
      <c r="F7" s="13">
        <v>3</v>
      </c>
      <c r="G7" s="13">
        <v>3</v>
      </c>
      <c r="H7" s="13">
        <v>4</v>
      </c>
      <c r="I7" s="13">
        <v>8</v>
      </c>
      <c r="J7" s="13">
        <v>8</v>
      </c>
      <c r="K7" s="13">
        <v>0</v>
      </c>
      <c r="L7" s="13">
        <v>3</v>
      </c>
      <c r="M7" s="11">
        <v>2</v>
      </c>
    </row>
    <row r="8" spans="1:13" x14ac:dyDescent="0.25">
      <c r="A8" s="1"/>
      <c r="B8" s="9" t="s">
        <v>26</v>
      </c>
      <c r="C8" s="10" t="s">
        <v>27</v>
      </c>
      <c r="D8" s="11">
        <v>79734</v>
      </c>
      <c r="E8" s="12" t="s">
        <v>22</v>
      </c>
      <c r="F8" s="13">
        <v>5</v>
      </c>
      <c r="G8" s="13">
        <v>4</v>
      </c>
      <c r="H8" s="13">
        <v>5</v>
      </c>
      <c r="I8" s="13">
        <v>7</v>
      </c>
      <c r="J8" s="13">
        <v>5</v>
      </c>
      <c r="K8" s="13">
        <v>0</v>
      </c>
      <c r="L8" s="13">
        <v>3</v>
      </c>
      <c r="M8" s="11">
        <v>3</v>
      </c>
    </row>
    <row r="9" spans="1:13" x14ac:dyDescent="0.25">
      <c r="A9" s="1"/>
      <c r="B9" s="9" t="s">
        <v>28</v>
      </c>
      <c r="C9" s="10" t="s">
        <v>29</v>
      </c>
      <c r="D9" s="11">
        <v>79763</v>
      </c>
      <c r="E9" s="12" t="s">
        <v>22</v>
      </c>
      <c r="F9" s="13">
        <v>3</v>
      </c>
      <c r="G9" s="13">
        <v>4</v>
      </c>
      <c r="H9" s="13">
        <v>4</v>
      </c>
      <c r="I9" s="13">
        <v>7</v>
      </c>
      <c r="J9" s="13">
        <v>5</v>
      </c>
      <c r="K9" s="13">
        <v>0</v>
      </c>
      <c r="L9" s="13">
        <v>2</v>
      </c>
      <c r="M9" s="11">
        <v>3</v>
      </c>
    </row>
    <row r="10" spans="1:13" x14ac:dyDescent="0.25">
      <c r="A10" s="1"/>
      <c r="B10" s="9" t="s">
        <v>30</v>
      </c>
      <c r="C10" s="10" t="s">
        <v>31</v>
      </c>
      <c r="D10" s="11">
        <v>79766</v>
      </c>
      <c r="E10" s="12" t="s">
        <v>22</v>
      </c>
      <c r="F10" s="13">
        <v>6</v>
      </c>
      <c r="G10" s="13">
        <v>7</v>
      </c>
      <c r="H10" s="13">
        <v>7</v>
      </c>
      <c r="I10" s="13">
        <v>7</v>
      </c>
      <c r="J10" s="13">
        <v>7</v>
      </c>
      <c r="K10" s="13">
        <v>0</v>
      </c>
      <c r="L10" s="13">
        <v>2</v>
      </c>
      <c r="M10" s="11">
        <v>8</v>
      </c>
    </row>
    <row r="11" spans="1:13" x14ac:dyDescent="0.25">
      <c r="A11" s="1"/>
      <c r="B11" s="9" t="s">
        <v>32</v>
      </c>
      <c r="C11" s="10" t="s">
        <v>33</v>
      </c>
      <c r="D11" s="11">
        <v>79779</v>
      </c>
      <c r="E11" s="12" t="s">
        <v>34</v>
      </c>
      <c r="F11" s="13">
        <v>5</v>
      </c>
      <c r="G11" s="13">
        <v>7</v>
      </c>
      <c r="H11" s="13">
        <v>5</v>
      </c>
      <c r="I11" s="13">
        <v>5</v>
      </c>
      <c r="J11" s="13">
        <v>6</v>
      </c>
      <c r="K11" s="13">
        <v>0</v>
      </c>
      <c r="L11" s="13">
        <v>2</v>
      </c>
      <c r="M11" s="11">
        <v>3</v>
      </c>
    </row>
    <row r="12" spans="1:13" x14ac:dyDescent="0.25">
      <c r="A12" s="1"/>
      <c r="B12" s="9" t="s">
        <v>35</v>
      </c>
      <c r="C12" s="10" t="s">
        <v>36</v>
      </c>
      <c r="D12" s="11">
        <v>79783</v>
      </c>
      <c r="E12" s="12" t="s">
        <v>34</v>
      </c>
      <c r="F12" s="13">
        <v>5</v>
      </c>
      <c r="G12" s="13">
        <v>6</v>
      </c>
      <c r="H12" s="13">
        <v>5</v>
      </c>
      <c r="I12" s="13">
        <v>5</v>
      </c>
      <c r="J12" s="13">
        <v>7</v>
      </c>
      <c r="K12" s="13">
        <v>0</v>
      </c>
      <c r="L12" s="13">
        <v>3</v>
      </c>
      <c r="M12" s="11">
        <v>3</v>
      </c>
    </row>
    <row r="13" spans="1:13" x14ac:dyDescent="0.25">
      <c r="A13" s="1"/>
      <c r="B13" s="9" t="s">
        <v>37</v>
      </c>
      <c r="C13" s="10" t="s">
        <v>38</v>
      </c>
      <c r="D13" s="11">
        <v>79890</v>
      </c>
      <c r="E13" s="12" t="s">
        <v>39</v>
      </c>
      <c r="F13" s="13">
        <v>5</v>
      </c>
      <c r="G13" s="13">
        <v>4</v>
      </c>
      <c r="H13" s="13">
        <v>4</v>
      </c>
      <c r="I13" s="13">
        <v>8</v>
      </c>
      <c r="J13" s="13">
        <v>7</v>
      </c>
      <c r="K13" s="13">
        <v>0</v>
      </c>
      <c r="L13" s="13">
        <v>3</v>
      </c>
      <c r="M13" s="11">
        <v>2</v>
      </c>
    </row>
    <row r="14" spans="1:13" x14ac:dyDescent="0.25">
      <c r="A14" s="1"/>
      <c r="B14" s="9" t="s">
        <v>40</v>
      </c>
      <c r="C14" s="10" t="s">
        <v>41</v>
      </c>
      <c r="D14" s="11">
        <v>610735</v>
      </c>
      <c r="E14" s="12" t="s">
        <v>42</v>
      </c>
      <c r="F14" s="13">
        <v>1</v>
      </c>
      <c r="G14" s="13">
        <v>5</v>
      </c>
      <c r="H14" s="13">
        <v>4</v>
      </c>
      <c r="I14" s="13">
        <v>7</v>
      </c>
      <c r="J14" s="13">
        <v>5</v>
      </c>
      <c r="K14" s="13">
        <v>3</v>
      </c>
      <c r="L14" s="13">
        <v>5</v>
      </c>
      <c r="M14" s="11">
        <v>1</v>
      </c>
    </row>
    <row r="15" spans="1:13" x14ac:dyDescent="0.25">
      <c r="A15" s="1"/>
      <c r="B15" s="9" t="s">
        <v>43</v>
      </c>
      <c r="C15" s="10" t="s">
        <v>44</v>
      </c>
      <c r="D15" s="11">
        <v>79908</v>
      </c>
      <c r="E15" s="12" t="s">
        <v>42</v>
      </c>
      <c r="F15" s="13">
        <v>5</v>
      </c>
      <c r="G15" s="13">
        <v>4</v>
      </c>
      <c r="H15" s="13">
        <v>5</v>
      </c>
      <c r="I15" s="13">
        <v>5</v>
      </c>
      <c r="J15" s="13">
        <v>4</v>
      </c>
      <c r="K15" s="13">
        <v>1</v>
      </c>
      <c r="L15" s="13">
        <v>4</v>
      </c>
      <c r="M15" s="11">
        <v>4</v>
      </c>
    </row>
    <row r="16" spans="1:13" x14ac:dyDescent="0.25">
      <c r="A16" s="1"/>
      <c r="B16" s="9" t="s">
        <v>45</v>
      </c>
      <c r="C16" s="10" t="s">
        <v>46</v>
      </c>
      <c r="D16" s="11">
        <v>79921</v>
      </c>
      <c r="E16" s="12" t="s">
        <v>47</v>
      </c>
      <c r="F16" s="13">
        <v>5</v>
      </c>
      <c r="G16" s="13">
        <v>8</v>
      </c>
      <c r="H16" s="13">
        <v>7</v>
      </c>
      <c r="I16" s="13">
        <v>4</v>
      </c>
      <c r="J16" s="13">
        <v>4</v>
      </c>
      <c r="K16" s="13">
        <v>0</v>
      </c>
      <c r="L16" s="13">
        <v>1</v>
      </c>
      <c r="M16" s="11">
        <v>8</v>
      </c>
    </row>
    <row r="17" spans="1:13" x14ac:dyDescent="0.25">
      <c r="A17" s="1"/>
      <c r="B17" s="9" t="s">
        <v>48</v>
      </c>
      <c r="C17" s="10" t="s">
        <v>49</v>
      </c>
      <c r="D17" s="11">
        <v>80037</v>
      </c>
      <c r="E17" s="12" t="s">
        <v>50</v>
      </c>
      <c r="F17" s="13">
        <v>6</v>
      </c>
      <c r="G17" s="13">
        <v>8</v>
      </c>
      <c r="H17" s="13">
        <v>7</v>
      </c>
      <c r="I17" s="13">
        <v>8</v>
      </c>
      <c r="J17" s="13">
        <v>6</v>
      </c>
      <c r="K17" s="13">
        <v>0</v>
      </c>
      <c r="L17" s="13">
        <v>1</v>
      </c>
      <c r="M17" s="11">
        <v>8</v>
      </c>
    </row>
    <row r="18" spans="1:13" x14ac:dyDescent="0.25">
      <c r="A18" s="1"/>
      <c r="B18" s="9" t="s">
        <v>51</v>
      </c>
      <c r="C18" s="10" t="s">
        <v>52</v>
      </c>
      <c r="D18" s="11">
        <v>130787</v>
      </c>
      <c r="E18" s="12" t="s">
        <v>50</v>
      </c>
      <c r="F18" s="13">
        <v>4</v>
      </c>
      <c r="G18" s="13">
        <v>8</v>
      </c>
      <c r="H18" s="13">
        <v>7</v>
      </c>
      <c r="I18" s="13">
        <v>7</v>
      </c>
      <c r="J18" s="13">
        <v>7</v>
      </c>
      <c r="K18" s="13">
        <v>0</v>
      </c>
      <c r="L18" s="13">
        <v>1</v>
      </c>
      <c r="M18" s="11">
        <v>8</v>
      </c>
    </row>
    <row r="19" spans="1:13" x14ac:dyDescent="0.25">
      <c r="A19" s="1"/>
      <c r="B19" s="9" t="s">
        <v>53</v>
      </c>
      <c r="C19" s="10" t="s">
        <v>54</v>
      </c>
      <c r="D19" s="11">
        <v>80086</v>
      </c>
      <c r="E19" s="12" t="s">
        <v>55</v>
      </c>
      <c r="F19" s="13">
        <v>3</v>
      </c>
      <c r="G19" s="13">
        <v>8</v>
      </c>
      <c r="H19" s="13">
        <v>9</v>
      </c>
      <c r="I19" s="13">
        <v>7</v>
      </c>
      <c r="J19" s="13">
        <v>7</v>
      </c>
      <c r="K19" s="13">
        <v>0</v>
      </c>
      <c r="L19" s="13">
        <v>1</v>
      </c>
      <c r="M19" s="11">
        <v>8</v>
      </c>
    </row>
    <row r="20" spans="1:13" x14ac:dyDescent="0.25">
      <c r="A20" s="1"/>
      <c r="B20" s="9" t="s">
        <v>56</v>
      </c>
      <c r="C20" s="10" t="s">
        <v>57</v>
      </c>
      <c r="D20" s="11">
        <v>80155</v>
      </c>
      <c r="E20" s="12" t="s">
        <v>58</v>
      </c>
      <c r="F20" s="13">
        <v>3</v>
      </c>
      <c r="G20" s="13">
        <v>3</v>
      </c>
      <c r="H20" s="13">
        <v>4</v>
      </c>
      <c r="I20" s="13">
        <v>3</v>
      </c>
      <c r="J20" s="13">
        <v>4</v>
      </c>
      <c r="K20" s="13">
        <v>0</v>
      </c>
      <c r="L20" s="13">
        <v>5</v>
      </c>
      <c r="M20" s="11">
        <v>4</v>
      </c>
    </row>
    <row r="21" spans="1:13" x14ac:dyDescent="0.25">
      <c r="A21" s="1"/>
      <c r="B21" s="9" t="s">
        <v>59</v>
      </c>
      <c r="C21" s="10" t="s">
        <v>60</v>
      </c>
      <c r="D21" s="11">
        <v>447951</v>
      </c>
      <c r="E21" s="12" t="s">
        <v>47</v>
      </c>
      <c r="F21" s="13">
        <v>3</v>
      </c>
      <c r="G21" s="13">
        <v>8</v>
      </c>
      <c r="H21" s="13">
        <v>7</v>
      </c>
      <c r="I21" s="13">
        <v>6</v>
      </c>
      <c r="J21" s="13">
        <v>5</v>
      </c>
      <c r="K21" s="13">
        <v>0</v>
      </c>
      <c r="L21" s="13">
        <v>9</v>
      </c>
      <c r="M21" s="11">
        <v>1</v>
      </c>
    </row>
    <row r="22" spans="1:13" x14ac:dyDescent="0.25">
      <c r="B22" s="9" t="s">
        <v>72</v>
      </c>
      <c r="C22" s="10" t="s">
        <v>73</v>
      </c>
      <c r="D22" s="11">
        <v>447953</v>
      </c>
      <c r="E22" s="12" t="s">
        <v>74</v>
      </c>
      <c r="F22" s="13" t="s">
        <v>74</v>
      </c>
      <c r="G22" s="13" t="s">
        <v>74</v>
      </c>
      <c r="H22" s="13" t="s">
        <v>74</v>
      </c>
      <c r="I22" s="13" t="s">
        <v>74</v>
      </c>
      <c r="J22" s="13" t="s">
        <v>74</v>
      </c>
      <c r="K22" s="13" t="s">
        <v>74</v>
      </c>
      <c r="L22" s="13" t="s">
        <v>74</v>
      </c>
      <c r="M22" s="11" t="s">
        <v>74</v>
      </c>
    </row>
    <row r="23" spans="1:13" x14ac:dyDescent="0.25">
      <c r="B23" s="9" t="s">
        <v>75</v>
      </c>
      <c r="C23" s="10" t="s">
        <v>76</v>
      </c>
      <c r="D23" s="11">
        <v>80243</v>
      </c>
      <c r="E23" s="12" t="s">
        <v>47</v>
      </c>
      <c r="F23" s="13">
        <v>5</v>
      </c>
      <c r="G23" s="13">
        <v>8</v>
      </c>
      <c r="H23" s="13">
        <v>7</v>
      </c>
      <c r="I23" s="13">
        <v>7</v>
      </c>
      <c r="J23" s="13">
        <v>6</v>
      </c>
      <c r="K23" s="13">
        <v>0</v>
      </c>
      <c r="L23" s="13">
        <v>1</v>
      </c>
      <c r="M23" s="11">
        <v>3</v>
      </c>
    </row>
    <row r="24" spans="1:13" x14ac:dyDescent="0.25">
      <c r="B24" s="9" t="s">
        <v>77</v>
      </c>
      <c r="C24" s="10" t="s">
        <v>78</v>
      </c>
      <c r="D24" s="11">
        <v>80322</v>
      </c>
      <c r="E24" s="12" t="s">
        <v>42</v>
      </c>
      <c r="F24" s="13">
        <v>5</v>
      </c>
      <c r="G24" s="13">
        <v>5</v>
      </c>
      <c r="H24" s="13">
        <v>5</v>
      </c>
      <c r="I24" s="13">
        <v>7</v>
      </c>
      <c r="J24" s="13">
        <v>7</v>
      </c>
      <c r="K24" s="13">
        <v>0</v>
      </c>
      <c r="L24" s="13">
        <v>2</v>
      </c>
      <c r="M24" s="11">
        <v>3</v>
      </c>
    </row>
    <row r="25" spans="1:13" x14ac:dyDescent="0.25">
      <c r="B25" s="9" t="s">
        <v>79</v>
      </c>
      <c r="C25" s="10" t="s">
        <v>80</v>
      </c>
      <c r="D25" s="11">
        <v>80334</v>
      </c>
      <c r="E25" s="12" t="s">
        <v>34</v>
      </c>
      <c r="F25" s="13">
        <v>4</v>
      </c>
      <c r="G25" s="13">
        <v>6</v>
      </c>
      <c r="H25" s="13">
        <v>5</v>
      </c>
      <c r="I25" s="13">
        <v>5</v>
      </c>
      <c r="J25" s="13">
        <v>7</v>
      </c>
      <c r="K25" s="13">
        <v>0</v>
      </c>
      <c r="L25" s="13">
        <v>3</v>
      </c>
      <c r="M25" s="11">
        <v>3</v>
      </c>
    </row>
    <row r="26" spans="1:13" x14ac:dyDescent="0.25">
      <c r="B26" s="9" t="s">
        <v>81</v>
      </c>
      <c r="C26" s="10" t="s">
        <v>82</v>
      </c>
      <c r="D26" s="11">
        <v>80358</v>
      </c>
      <c r="E26" s="12" t="s">
        <v>83</v>
      </c>
      <c r="F26" s="13">
        <v>4</v>
      </c>
      <c r="G26" s="13">
        <v>5</v>
      </c>
      <c r="H26" s="13">
        <v>5</v>
      </c>
      <c r="I26" s="13">
        <v>8</v>
      </c>
      <c r="J26" s="13">
        <v>7</v>
      </c>
      <c r="K26" s="13">
        <v>0</v>
      </c>
      <c r="L26" s="13">
        <v>3</v>
      </c>
      <c r="M26" s="11">
        <v>2</v>
      </c>
    </row>
    <row r="27" spans="1:13" x14ac:dyDescent="0.25">
      <c r="B27" s="9" t="s">
        <v>84</v>
      </c>
      <c r="C27" s="10" t="s">
        <v>82</v>
      </c>
      <c r="D27" s="11">
        <v>130873</v>
      </c>
      <c r="E27" s="12" t="s">
        <v>83</v>
      </c>
      <c r="F27" s="13">
        <v>4</v>
      </c>
      <c r="G27" s="13">
        <v>5</v>
      </c>
      <c r="H27" s="13">
        <v>5</v>
      </c>
      <c r="I27" s="13">
        <v>8</v>
      </c>
      <c r="J27" s="13">
        <v>7</v>
      </c>
      <c r="K27" s="13">
        <v>0</v>
      </c>
      <c r="L27" s="13">
        <v>3</v>
      </c>
      <c r="M27" s="11">
        <v>2</v>
      </c>
    </row>
    <row r="28" spans="1:13" x14ac:dyDescent="0.25">
      <c r="B28" s="9" t="s">
        <v>85</v>
      </c>
      <c r="C28" s="10" t="s">
        <v>86</v>
      </c>
      <c r="D28" s="11">
        <v>611902</v>
      </c>
      <c r="E28" s="12" t="s">
        <v>87</v>
      </c>
      <c r="F28" s="13">
        <v>4</v>
      </c>
      <c r="G28" s="13">
        <v>5</v>
      </c>
      <c r="H28" s="13">
        <v>5</v>
      </c>
      <c r="I28" s="13">
        <v>7</v>
      </c>
      <c r="J28" s="13">
        <v>7</v>
      </c>
      <c r="K28" s="13">
        <v>0</v>
      </c>
      <c r="L28" s="13">
        <v>3</v>
      </c>
      <c r="M28" s="11">
        <v>3</v>
      </c>
    </row>
    <row r="29" spans="1:13" x14ac:dyDescent="0.25">
      <c r="B29" s="9" t="s">
        <v>88</v>
      </c>
      <c r="C29" s="10" t="s">
        <v>89</v>
      </c>
      <c r="D29" s="11">
        <v>611775</v>
      </c>
      <c r="E29" s="12" t="s">
        <v>74</v>
      </c>
      <c r="F29" s="13" t="s">
        <v>74</v>
      </c>
      <c r="G29" s="13" t="s">
        <v>74</v>
      </c>
      <c r="H29" s="13" t="s">
        <v>74</v>
      </c>
      <c r="I29" s="13" t="s">
        <v>74</v>
      </c>
      <c r="J29" s="13" t="s">
        <v>74</v>
      </c>
      <c r="K29" s="13" t="s">
        <v>74</v>
      </c>
      <c r="L29" s="13" t="s">
        <v>74</v>
      </c>
      <c r="M29" s="11" t="s">
        <v>74</v>
      </c>
    </row>
    <row r="30" spans="1:13" x14ac:dyDescent="0.25">
      <c r="B30" s="9" t="s">
        <v>90</v>
      </c>
      <c r="C30" s="10" t="s">
        <v>91</v>
      </c>
      <c r="D30" s="11">
        <v>80383</v>
      </c>
      <c r="E30" s="12" t="s">
        <v>92</v>
      </c>
      <c r="F30" s="13">
        <v>2</v>
      </c>
      <c r="G30" s="13">
        <v>3</v>
      </c>
      <c r="H30" s="13">
        <v>2</v>
      </c>
      <c r="I30" s="13">
        <v>5</v>
      </c>
      <c r="J30" s="13">
        <v>5</v>
      </c>
      <c r="K30" s="13">
        <v>1</v>
      </c>
      <c r="L30" s="13">
        <v>8</v>
      </c>
      <c r="M30" s="11">
        <v>1</v>
      </c>
    </row>
    <row r="31" spans="1:13" x14ac:dyDescent="0.25">
      <c r="B31" s="9" t="s">
        <v>93</v>
      </c>
      <c r="C31" s="10" t="s">
        <v>94</v>
      </c>
      <c r="D31" s="11">
        <v>80390</v>
      </c>
      <c r="E31" s="12" t="s">
        <v>74</v>
      </c>
      <c r="F31" s="13" t="s">
        <v>74</v>
      </c>
      <c r="G31" s="13" t="s">
        <v>74</v>
      </c>
      <c r="H31" s="13" t="s">
        <v>74</v>
      </c>
      <c r="I31" s="13" t="s">
        <v>74</v>
      </c>
      <c r="J31" s="13" t="s">
        <v>74</v>
      </c>
      <c r="K31" s="13" t="s">
        <v>74</v>
      </c>
      <c r="L31" s="13" t="s">
        <v>74</v>
      </c>
      <c r="M31" s="11" t="s">
        <v>74</v>
      </c>
    </row>
    <row r="32" spans="1:13" x14ac:dyDescent="0.25">
      <c r="B32" s="9" t="s">
        <v>95</v>
      </c>
      <c r="C32" s="10" t="s">
        <v>96</v>
      </c>
      <c r="D32" s="11">
        <v>80410</v>
      </c>
      <c r="E32" s="12" t="s">
        <v>25</v>
      </c>
      <c r="F32" s="13">
        <v>4</v>
      </c>
      <c r="G32" s="13">
        <v>4</v>
      </c>
      <c r="H32" s="13">
        <v>4</v>
      </c>
      <c r="I32" s="13">
        <v>7</v>
      </c>
      <c r="J32" s="13">
        <v>4</v>
      </c>
      <c r="K32" s="13">
        <v>0</v>
      </c>
      <c r="L32" s="13">
        <v>3</v>
      </c>
      <c r="M32" s="11">
        <v>2</v>
      </c>
    </row>
    <row r="33" spans="2:13" x14ac:dyDescent="0.25">
      <c r="B33" s="9" t="s">
        <v>97</v>
      </c>
      <c r="C33" s="10" t="s">
        <v>98</v>
      </c>
      <c r="D33" s="11">
        <v>80417</v>
      </c>
      <c r="E33" s="12" t="s">
        <v>25</v>
      </c>
      <c r="F33" s="13">
        <v>5</v>
      </c>
      <c r="G33" s="13">
        <v>5</v>
      </c>
      <c r="H33" s="13">
        <v>5</v>
      </c>
      <c r="I33" s="13">
        <v>7</v>
      </c>
      <c r="J33" s="13">
        <v>5</v>
      </c>
      <c r="K33" s="13">
        <v>0</v>
      </c>
      <c r="L33" s="13">
        <v>3</v>
      </c>
      <c r="M33" s="11">
        <v>3</v>
      </c>
    </row>
    <row r="34" spans="2:13" x14ac:dyDescent="0.25">
      <c r="B34" s="9" t="s">
        <v>99</v>
      </c>
      <c r="C34" s="10" t="s">
        <v>100</v>
      </c>
      <c r="D34" s="11">
        <v>80424</v>
      </c>
      <c r="E34" s="12" t="s">
        <v>74</v>
      </c>
      <c r="F34" s="13" t="s">
        <v>74</v>
      </c>
      <c r="G34" s="13" t="s">
        <v>74</v>
      </c>
      <c r="H34" s="13" t="s">
        <v>74</v>
      </c>
      <c r="I34" s="13" t="s">
        <v>74</v>
      </c>
      <c r="J34" s="13" t="s">
        <v>74</v>
      </c>
      <c r="K34" s="13" t="s">
        <v>74</v>
      </c>
      <c r="L34" s="13" t="s">
        <v>74</v>
      </c>
      <c r="M34" s="11" t="s">
        <v>74</v>
      </c>
    </row>
    <row r="35" spans="2:13" x14ac:dyDescent="0.25">
      <c r="B35" s="9" t="s">
        <v>101</v>
      </c>
      <c r="C35" s="10" t="s">
        <v>102</v>
      </c>
      <c r="D35" s="11">
        <v>80546</v>
      </c>
      <c r="E35" s="12" t="s">
        <v>103</v>
      </c>
      <c r="F35" s="13">
        <v>5</v>
      </c>
      <c r="G35" s="13">
        <v>4</v>
      </c>
      <c r="H35" s="13">
        <v>4</v>
      </c>
      <c r="I35" s="13">
        <v>8</v>
      </c>
      <c r="J35" s="13">
        <v>6</v>
      </c>
      <c r="K35" s="13">
        <v>0</v>
      </c>
      <c r="L35" s="13">
        <v>3</v>
      </c>
      <c r="M35" s="11">
        <v>2</v>
      </c>
    </row>
    <row r="36" spans="2:13" x14ac:dyDescent="0.25">
      <c r="B36" s="9" t="s">
        <v>104</v>
      </c>
      <c r="C36" s="10" t="s">
        <v>105</v>
      </c>
      <c r="D36" s="11">
        <v>610787</v>
      </c>
      <c r="E36" s="12" t="s">
        <v>74</v>
      </c>
      <c r="F36" s="13" t="s">
        <v>74</v>
      </c>
      <c r="G36" s="13" t="s">
        <v>74</v>
      </c>
      <c r="H36" s="13" t="s">
        <v>74</v>
      </c>
      <c r="I36" s="13" t="s">
        <v>74</v>
      </c>
      <c r="J36" s="13" t="s">
        <v>74</v>
      </c>
      <c r="K36" s="13" t="s">
        <v>74</v>
      </c>
      <c r="L36" s="13" t="s">
        <v>74</v>
      </c>
      <c r="M36" s="11" t="s">
        <v>74</v>
      </c>
    </row>
    <row r="37" spans="2:13" x14ac:dyDescent="0.25">
      <c r="B37" s="9" t="s">
        <v>106</v>
      </c>
      <c r="C37" s="10" t="s">
        <v>107</v>
      </c>
      <c r="D37" s="11">
        <v>80590</v>
      </c>
      <c r="E37" s="12" t="s">
        <v>42</v>
      </c>
      <c r="F37" s="13">
        <v>5</v>
      </c>
      <c r="G37" s="13">
        <v>8</v>
      </c>
      <c r="H37" s="13">
        <v>8</v>
      </c>
      <c r="I37" s="13">
        <v>3</v>
      </c>
      <c r="J37" s="13">
        <v>2</v>
      </c>
      <c r="K37" s="13">
        <v>0</v>
      </c>
      <c r="L37" s="13">
        <v>2</v>
      </c>
      <c r="M37" s="11">
        <v>9</v>
      </c>
    </row>
    <row r="38" spans="2:13" x14ac:dyDescent="0.25">
      <c r="B38" s="9" t="s">
        <v>108</v>
      </c>
      <c r="C38" s="10" t="s">
        <v>109</v>
      </c>
      <c r="D38" s="11">
        <v>80591</v>
      </c>
      <c r="E38" s="12" t="s">
        <v>42</v>
      </c>
      <c r="F38" s="13">
        <v>4</v>
      </c>
      <c r="G38" s="13">
        <v>5</v>
      </c>
      <c r="H38" s="13">
        <v>5</v>
      </c>
      <c r="I38" s="13">
        <v>4</v>
      </c>
      <c r="J38" s="13">
        <v>4</v>
      </c>
      <c r="K38" s="13">
        <v>0</v>
      </c>
      <c r="L38" s="13">
        <v>4</v>
      </c>
      <c r="M38" s="11">
        <v>3</v>
      </c>
    </row>
    <row r="39" spans="2:13" x14ac:dyDescent="0.25">
      <c r="B39" s="9" t="s">
        <v>110</v>
      </c>
      <c r="C39" s="10" t="s">
        <v>111</v>
      </c>
      <c r="D39" s="11">
        <v>80593</v>
      </c>
      <c r="E39" s="12" t="s">
        <v>42</v>
      </c>
      <c r="F39" s="13">
        <v>3</v>
      </c>
      <c r="G39" s="13">
        <v>3</v>
      </c>
      <c r="H39" s="13">
        <v>4</v>
      </c>
      <c r="I39" s="13">
        <v>5</v>
      </c>
      <c r="J39" s="13">
        <v>3</v>
      </c>
      <c r="K39" s="13">
        <v>0</v>
      </c>
      <c r="L39" s="13">
        <v>9</v>
      </c>
      <c r="M39" s="11">
        <v>1</v>
      </c>
    </row>
    <row r="40" spans="2:13" x14ac:dyDescent="0.25">
      <c r="B40" s="9" t="s">
        <v>112</v>
      </c>
      <c r="C40" s="10" t="s">
        <v>113</v>
      </c>
      <c r="D40" s="11">
        <v>80605</v>
      </c>
      <c r="E40" s="12" t="s">
        <v>114</v>
      </c>
      <c r="F40" s="13">
        <v>3</v>
      </c>
      <c r="G40" s="13">
        <v>4</v>
      </c>
      <c r="H40" s="13">
        <v>4</v>
      </c>
      <c r="I40" s="13">
        <v>2</v>
      </c>
      <c r="J40" s="13">
        <v>2</v>
      </c>
      <c r="K40" s="13">
        <v>0</v>
      </c>
      <c r="L40" s="13">
        <v>4</v>
      </c>
      <c r="M40" s="11">
        <v>5</v>
      </c>
    </row>
    <row r="41" spans="2:13" x14ac:dyDescent="0.25">
      <c r="B41" s="9" t="s">
        <v>115</v>
      </c>
      <c r="C41" s="10" t="s">
        <v>116</v>
      </c>
      <c r="D41" s="11">
        <v>80639</v>
      </c>
      <c r="E41" s="12" t="s">
        <v>42</v>
      </c>
      <c r="F41" s="13">
        <v>5</v>
      </c>
      <c r="G41" s="13">
        <v>8</v>
      </c>
      <c r="H41" s="13">
        <v>7</v>
      </c>
      <c r="I41" s="13">
        <v>7</v>
      </c>
      <c r="J41" s="13">
        <v>6</v>
      </c>
      <c r="K41" s="13">
        <v>0</v>
      </c>
      <c r="L41" s="13">
        <v>1</v>
      </c>
      <c r="M41" s="11">
        <v>8</v>
      </c>
    </row>
    <row r="42" spans="2:13" x14ac:dyDescent="0.25">
      <c r="B42" s="9" t="s">
        <v>117</v>
      </c>
      <c r="C42" s="10" t="s">
        <v>118</v>
      </c>
      <c r="D42" s="11">
        <v>80759</v>
      </c>
      <c r="E42" s="12" t="s">
        <v>42</v>
      </c>
      <c r="F42" s="13">
        <v>5</v>
      </c>
      <c r="G42" s="13">
        <v>9</v>
      </c>
      <c r="H42" s="13">
        <v>8</v>
      </c>
      <c r="I42" s="13">
        <v>5</v>
      </c>
      <c r="J42" s="13">
        <v>5</v>
      </c>
      <c r="K42" s="13">
        <v>1</v>
      </c>
      <c r="L42" s="13">
        <v>2</v>
      </c>
      <c r="M42" s="11">
        <v>8</v>
      </c>
    </row>
    <row r="43" spans="2:13" x14ac:dyDescent="0.25">
      <c r="B43" s="9" t="s">
        <v>119</v>
      </c>
      <c r="C43" s="10" t="s">
        <v>120</v>
      </c>
      <c r="D43" s="11">
        <v>613631</v>
      </c>
      <c r="E43" s="12" t="s">
        <v>42</v>
      </c>
      <c r="F43" s="13">
        <v>1</v>
      </c>
      <c r="G43" s="13">
        <v>7</v>
      </c>
      <c r="H43" s="13">
        <v>7</v>
      </c>
      <c r="I43" s="13">
        <v>7</v>
      </c>
      <c r="J43" s="13">
        <v>6</v>
      </c>
      <c r="K43" s="13">
        <v>6</v>
      </c>
      <c r="L43" s="13">
        <v>3</v>
      </c>
      <c r="M43" s="11">
        <v>8</v>
      </c>
    </row>
    <row r="44" spans="2:13" x14ac:dyDescent="0.25">
      <c r="B44" s="9" t="s">
        <v>121</v>
      </c>
      <c r="C44" s="10" t="s">
        <v>122</v>
      </c>
      <c r="D44" s="11">
        <v>80798</v>
      </c>
      <c r="E44" s="12" t="s">
        <v>42</v>
      </c>
      <c r="F44" s="13">
        <v>4</v>
      </c>
      <c r="G44" s="13">
        <v>2</v>
      </c>
      <c r="H44" s="13">
        <v>3</v>
      </c>
      <c r="I44" s="13">
        <v>2</v>
      </c>
      <c r="J44" s="13">
        <v>1</v>
      </c>
      <c r="K44" s="13">
        <v>0</v>
      </c>
      <c r="L44" s="13">
        <v>5</v>
      </c>
      <c r="M44" s="11">
        <v>1</v>
      </c>
    </row>
    <row r="45" spans="2:13" x14ac:dyDescent="0.25">
      <c r="B45" s="9" t="s">
        <v>123</v>
      </c>
      <c r="C45" s="10" t="s">
        <v>124</v>
      </c>
      <c r="D45" s="11">
        <v>612384</v>
      </c>
      <c r="E45" s="12" t="s">
        <v>74</v>
      </c>
      <c r="F45" s="13" t="s">
        <v>74</v>
      </c>
      <c r="G45" s="13" t="s">
        <v>74</v>
      </c>
      <c r="H45" s="13" t="s">
        <v>74</v>
      </c>
      <c r="I45" s="13" t="s">
        <v>74</v>
      </c>
      <c r="J45" s="13" t="s">
        <v>74</v>
      </c>
      <c r="K45" s="13" t="s">
        <v>74</v>
      </c>
      <c r="L45" s="13" t="s">
        <v>74</v>
      </c>
      <c r="M45" s="11" t="s">
        <v>74</v>
      </c>
    </row>
    <row r="46" spans="2:13" x14ac:dyDescent="0.25">
      <c r="B46" s="9" t="s">
        <v>125</v>
      </c>
      <c r="C46" s="10" t="s">
        <v>126</v>
      </c>
      <c r="D46" s="11">
        <v>80809</v>
      </c>
      <c r="E46" s="12" t="s">
        <v>74</v>
      </c>
      <c r="F46" s="13" t="s">
        <v>74</v>
      </c>
      <c r="G46" s="13" t="s">
        <v>74</v>
      </c>
      <c r="H46" s="13" t="s">
        <v>74</v>
      </c>
      <c r="I46" s="13" t="s">
        <v>74</v>
      </c>
      <c r="J46" s="13" t="s">
        <v>74</v>
      </c>
      <c r="K46" s="13" t="s">
        <v>74</v>
      </c>
      <c r="L46" s="13" t="s">
        <v>74</v>
      </c>
      <c r="M46" s="11" t="s">
        <v>74</v>
      </c>
    </row>
    <row r="47" spans="2:13" x14ac:dyDescent="0.25">
      <c r="B47" s="9" t="s">
        <v>127</v>
      </c>
      <c r="C47" s="10" t="s">
        <v>128</v>
      </c>
      <c r="D47" s="11">
        <v>80819</v>
      </c>
      <c r="E47" s="12" t="s">
        <v>74</v>
      </c>
      <c r="F47" s="13" t="s">
        <v>74</v>
      </c>
      <c r="G47" s="13" t="s">
        <v>74</v>
      </c>
      <c r="H47" s="13" t="s">
        <v>74</v>
      </c>
      <c r="I47" s="13" t="s">
        <v>74</v>
      </c>
      <c r="J47" s="13" t="s">
        <v>74</v>
      </c>
      <c r="K47" s="13" t="s">
        <v>74</v>
      </c>
      <c r="L47" s="13" t="s">
        <v>74</v>
      </c>
      <c r="M47" s="11" t="s">
        <v>74</v>
      </c>
    </row>
    <row r="48" spans="2:13" x14ac:dyDescent="0.25">
      <c r="B48" s="9" t="s">
        <v>129</v>
      </c>
      <c r="C48" s="10" t="s">
        <v>130</v>
      </c>
      <c r="D48" s="11">
        <v>80821</v>
      </c>
      <c r="E48" s="12" t="s">
        <v>74</v>
      </c>
      <c r="F48" s="13" t="s">
        <v>74</v>
      </c>
      <c r="G48" s="13" t="s">
        <v>74</v>
      </c>
      <c r="H48" s="13" t="s">
        <v>74</v>
      </c>
      <c r="I48" s="13" t="s">
        <v>74</v>
      </c>
      <c r="J48" s="13" t="s">
        <v>74</v>
      </c>
      <c r="K48" s="13" t="s">
        <v>74</v>
      </c>
      <c r="L48" s="13" t="s">
        <v>74</v>
      </c>
      <c r="M48" s="11" t="s">
        <v>74</v>
      </c>
    </row>
  </sheetData>
  <autoFilter ref="B3:M48" xr:uid="{FE42C3B3-1632-4A25-BDDC-A14107B3320B}"/>
  <mergeCells count="2">
    <mergeCell ref="B2:D2"/>
    <mergeCell ref="E2:M2"/>
  </mergeCells>
  <conditionalFormatting sqref="B4:M48">
    <cfRule type="expression" dxfId="1" priority="1">
      <formula>$X4="Oui"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0A56F-19E0-4B2B-9877-612E4E1C5136}">
  <dimension ref="B1:S181"/>
  <sheetViews>
    <sheetView tabSelected="1" workbookViewId="0">
      <selection activeCell="B6" sqref="B6"/>
    </sheetView>
  </sheetViews>
  <sheetFormatPr baseColWidth="10" defaultRowHeight="15" x14ac:dyDescent="0.25"/>
  <cols>
    <col min="2" max="2" width="9.7109375" customWidth="1"/>
    <col min="3" max="3" width="4.42578125" customWidth="1"/>
    <col min="4" max="4" width="9.7109375" customWidth="1"/>
    <col min="5" max="5" width="4.42578125" customWidth="1"/>
    <col min="6" max="6" width="9.7109375" customWidth="1"/>
    <col min="7" max="7" width="4.42578125" customWidth="1"/>
    <col min="8" max="8" width="9.7109375" customWidth="1"/>
    <col min="9" max="9" width="4.42578125" customWidth="1"/>
    <col min="10" max="10" width="9.7109375" customWidth="1"/>
    <col min="11" max="11" width="4.42578125" customWidth="1"/>
  </cols>
  <sheetData>
    <row r="1" spans="2:19" ht="15.75" thickBot="1" x14ac:dyDescent="0.3">
      <c r="B1" s="1"/>
      <c r="C1" s="1"/>
      <c r="D1" s="1"/>
      <c r="E1" s="1"/>
      <c r="F1" s="1"/>
      <c r="G1" s="1"/>
      <c r="H1" s="1"/>
      <c r="I1" s="1"/>
      <c r="J1" s="1"/>
      <c r="K1" s="1"/>
    </row>
    <row r="2" spans="2:19" x14ac:dyDescent="0.25">
      <c r="B2" s="32"/>
      <c r="C2" s="33"/>
      <c r="D2" s="33"/>
      <c r="E2" s="33"/>
      <c r="F2" s="33"/>
      <c r="G2" s="33"/>
      <c r="H2" s="33"/>
      <c r="I2" s="33"/>
      <c r="J2" s="33"/>
      <c r="K2" s="34"/>
    </row>
    <row r="3" spans="2:19" x14ac:dyDescent="0.25">
      <c r="B3" s="49" t="s">
        <v>61</v>
      </c>
      <c r="C3" s="50"/>
      <c r="D3" s="53" t="s">
        <v>62</v>
      </c>
      <c r="E3" s="53"/>
      <c r="F3" s="50" t="s">
        <v>63</v>
      </c>
      <c r="G3" s="50"/>
      <c r="H3" s="55" t="s">
        <v>64</v>
      </c>
      <c r="I3" s="55"/>
      <c r="J3" s="56" t="s">
        <v>65</v>
      </c>
      <c r="K3" s="57"/>
      <c r="S3" cm="1">
        <f t="array" ref="S3:S47">_xlfn._xlws.SORT(Plantes!D4:D48)</f>
        <v>79319</v>
      </c>
    </row>
    <row r="4" spans="2:19" x14ac:dyDescent="0.25">
      <c r="B4" s="51"/>
      <c r="C4" s="52"/>
      <c r="D4" s="54"/>
      <c r="E4" s="54"/>
      <c r="F4" s="52"/>
      <c r="G4" s="52"/>
      <c r="H4" s="54"/>
      <c r="I4" s="54"/>
      <c r="J4" s="58"/>
      <c r="K4" s="59"/>
      <c r="S4">
        <v>79684</v>
      </c>
    </row>
    <row r="5" spans="2:19" x14ac:dyDescent="0.25">
      <c r="B5" s="14" t="s">
        <v>4</v>
      </c>
      <c r="C5" s="15" t="s">
        <v>66</v>
      </c>
      <c r="D5" s="16" t="s">
        <v>4</v>
      </c>
      <c r="E5" s="16" t="s">
        <v>66</v>
      </c>
      <c r="F5" s="15" t="s">
        <v>4</v>
      </c>
      <c r="G5" s="15" t="s">
        <v>66</v>
      </c>
      <c r="H5" s="16" t="s">
        <v>4</v>
      </c>
      <c r="I5" s="16" t="s">
        <v>66</v>
      </c>
      <c r="J5" s="15" t="s">
        <v>4</v>
      </c>
      <c r="K5" s="17" t="s">
        <v>66</v>
      </c>
      <c r="S5">
        <v>79691</v>
      </c>
    </row>
    <row r="6" spans="2:19" x14ac:dyDescent="0.25">
      <c r="B6" s="18">
        <v>80590</v>
      </c>
      <c r="C6" s="19">
        <v>2</v>
      </c>
      <c r="D6" s="19"/>
      <c r="E6" s="19"/>
      <c r="F6" s="19"/>
      <c r="G6" s="19"/>
      <c r="H6" s="20"/>
      <c r="I6" s="20"/>
      <c r="J6" s="19"/>
      <c r="K6" s="21"/>
      <c r="S6">
        <v>79721</v>
      </c>
    </row>
    <row r="7" spans="2:19" x14ac:dyDescent="0.25">
      <c r="B7" s="22">
        <v>447951</v>
      </c>
      <c r="C7" s="20">
        <v>5</v>
      </c>
      <c r="D7" s="20"/>
      <c r="E7" s="20"/>
      <c r="F7" s="20"/>
      <c r="G7" s="20"/>
      <c r="H7" s="20"/>
      <c r="I7" s="20"/>
      <c r="J7" s="20"/>
      <c r="K7" s="23"/>
      <c r="S7">
        <v>79734</v>
      </c>
    </row>
    <row r="8" spans="2:19" x14ac:dyDescent="0.25">
      <c r="B8" s="18">
        <v>447953</v>
      </c>
      <c r="C8" s="19">
        <v>4</v>
      </c>
      <c r="D8" s="19"/>
      <c r="E8" s="19"/>
      <c r="F8" s="19"/>
      <c r="G8" s="19"/>
      <c r="H8" s="20"/>
      <c r="I8" s="20"/>
      <c r="J8" s="19"/>
      <c r="K8" s="24"/>
      <c r="S8">
        <v>79763</v>
      </c>
    </row>
    <row r="9" spans="2:19" x14ac:dyDescent="0.25">
      <c r="B9" s="22">
        <v>80243</v>
      </c>
      <c r="C9" s="20">
        <v>5</v>
      </c>
      <c r="D9" s="20"/>
      <c r="E9" s="20"/>
      <c r="F9" s="20"/>
      <c r="G9" s="20"/>
      <c r="H9" s="20"/>
      <c r="I9" s="20"/>
      <c r="J9" s="20"/>
      <c r="K9" s="23"/>
      <c r="S9">
        <v>79766</v>
      </c>
    </row>
    <row r="10" spans="2:19" x14ac:dyDescent="0.25">
      <c r="B10" s="18">
        <v>80322</v>
      </c>
      <c r="C10" s="19">
        <v>2</v>
      </c>
      <c r="D10" s="19"/>
      <c r="E10" s="19"/>
      <c r="F10" s="19"/>
      <c r="G10" s="19"/>
      <c r="H10" s="20"/>
      <c r="I10" s="20"/>
      <c r="J10" s="19"/>
      <c r="K10" s="24"/>
      <c r="S10">
        <v>79779</v>
      </c>
    </row>
    <row r="11" spans="2:19" x14ac:dyDescent="0.25">
      <c r="B11" s="22">
        <v>80334</v>
      </c>
      <c r="C11" s="20">
        <v>2</v>
      </c>
      <c r="D11" s="20"/>
      <c r="E11" s="20"/>
      <c r="F11" s="20"/>
      <c r="G11" s="20"/>
      <c r="H11" s="20"/>
      <c r="I11" s="20"/>
      <c r="J11" s="20"/>
      <c r="K11" s="23"/>
      <c r="S11">
        <v>79783</v>
      </c>
    </row>
    <row r="12" spans="2:19" x14ac:dyDescent="0.25">
      <c r="B12" s="18">
        <v>80358</v>
      </c>
      <c r="C12" s="19">
        <v>1</v>
      </c>
      <c r="D12" s="19"/>
      <c r="E12" s="19"/>
      <c r="F12" s="19"/>
      <c r="G12" s="19"/>
      <c r="H12" s="20"/>
      <c r="I12" s="20"/>
      <c r="J12" s="19"/>
      <c r="K12" s="24"/>
      <c r="S12">
        <v>79890</v>
      </c>
    </row>
    <row r="13" spans="2:19" x14ac:dyDescent="0.25">
      <c r="B13" s="22">
        <v>130873</v>
      </c>
      <c r="C13" s="20">
        <v>1</v>
      </c>
      <c r="D13" s="20"/>
      <c r="E13" s="20"/>
      <c r="F13" s="20"/>
      <c r="G13" s="20"/>
      <c r="H13" s="20"/>
      <c r="I13" s="20"/>
      <c r="J13" s="20"/>
      <c r="K13" s="23"/>
      <c r="S13">
        <v>79908</v>
      </c>
    </row>
    <row r="14" spans="2:19" x14ac:dyDescent="0.25">
      <c r="B14" s="18">
        <v>611902</v>
      </c>
      <c r="C14" s="19">
        <v>3</v>
      </c>
      <c r="D14" s="19"/>
      <c r="E14" s="19"/>
      <c r="F14" s="19"/>
      <c r="G14" s="19"/>
      <c r="H14" s="20"/>
      <c r="I14" s="20"/>
      <c r="J14" s="19"/>
      <c r="K14" s="24"/>
      <c r="S14">
        <v>79921</v>
      </c>
    </row>
    <row r="15" spans="2:19" x14ac:dyDescent="0.25">
      <c r="B15" s="22">
        <v>611775</v>
      </c>
      <c r="C15" s="20">
        <v>2</v>
      </c>
      <c r="D15" s="20"/>
      <c r="E15" s="20"/>
      <c r="F15" s="20"/>
      <c r="G15" s="20"/>
      <c r="H15" s="20"/>
      <c r="I15" s="20"/>
      <c r="J15" s="20"/>
      <c r="K15" s="23"/>
      <c r="S15">
        <v>80037</v>
      </c>
    </row>
    <row r="16" spans="2:19" x14ac:dyDescent="0.25">
      <c r="B16" s="18">
        <v>80383</v>
      </c>
      <c r="C16" s="19">
        <v>2</v>
      </c>
      <c r="D16" s="19"/>
      <c r="E16" s="19"/>
      <c r="F16" s="19"/>
      <c r="G16" s="19"/>
      <c r="H16" s="20"/>
      <c r="I16" s="20"/>
      <c r="J16" s="19"/>
      <c r="K16" s="24"/>
      <c r="S16">
        <v>80086</v>
      </c>
    </row>
    <row r="17" spans="2:19" x14ac:dyDescent="0.25">
      <c r="B17" s="22">
        <v>80390</v>
      </c>
      <c r="C17" s="20">
        <v>1</v>
      </c>
      <c r="D17" s="20"/>
      <c r="E17" s="20"/>
      <c r="F17" s="20"/>
      <c r="G17" s="20"/>
      <c r="H17" s="20"/>
      <c r="I17" s="20"/>
      <c r="J17" s="20"/>
      <c r="K17" s="23"/>
      <c r="S17">
        <v>80155</v>
      </c>
    </row>
    <row r="18" spans="2:19" x14ac:dyDescent="0.25">
      <c r="B18" s="18">
        <v>80410</v>
      </c>
      <c r="C18" s="19">
        <v>1</v>
      </c>
      <c r="D18" s="19"/>
      <c r="E18" s="19"/>
      <c r="F18" s="20"/>
      <c r="G18" s="20"/>
      <c r="H18" s="20"/>
      <c r="I18" s="20"/>
      <c r="J18" s="19"/>
      <c r="K18" s="24"/>
      <c r="S18">
        <v>80243</v>
      </c>
    </row>
    <row r="19" spans="2:19" x14ac:dyDescent="0.25">
      <c r="B19" s="18">
        <v>80155</v>
      </c>
      <c r="C19" s="20">
        <v>3</v>
      </c>
      <c r="D19" s="20"/>
      <c r="E19" s="20"/>
      <c r="F19" s="20"/>
      <c r="G19" s="20"/>
      <c r="H19" s="20"/>
      <c r="I19" s="20"/>
      <c r="J19" s="20"/>
      <c r="K19" s="23"/>
      <c r="S19">
        <v>80322</v>
      </c>
    </row>
    <row r="20" spans="2:19" x14ac:dyDescent="0.25">
      <c r="B20" s="18"/>
      <c r="C20" s="19"/>
      <c r="D20" s="19"/>
      <c r="E20" s="19"/>
      <c r="F20" s="20"/>
      <c r="G20" s="20"/>
      <c r="H20" s="20"/>
      <c r="I20" s="20"/>
      <c r="J20" s="19"/>
      <c r="K20" s="24"/>
      <c r="S20">
        <v>80334</v>
      </c>
    </row>
    <row r="21" spans="2:19" x14ac:dyDescent="0.25">
      <c r="B21" s="22"/>
      <c r="C21" s="20"/>
      <c r="D21" s="20"/>
      <c r="E21" s="20"/>
      <c r="F21" s="20"/>
      <c r="G21" s="20"/>
      <c r="H21" s="20"/>
      <c r="I21" s="20"/>
      <c r="J21" s="20"/>
      <c r="K21" s="23"/>
      <c r="S21">
        <v>80358</v>
      </c>
    </row>
    <row r="22" spans="2:19" x14ac:dyDescent="0.25">
      <c r="B22" s="18"/>
      <c r="C22" s="19"/>
      <c r="D22" s="20"/>
      <c r="E22" s="20"/>
      <c r="F22" s="20"/>
      <c r="G22" s="20"/>
      <c r="H22" s="20"/>
      <c r="I22" s="20"/>
      <c r="J22" s="19"/>
      <c r="K22" s="24"/>
      <c r="S22">
        <v>80383</v>
      </c>
    </row>
    <row r="23" spans="2:19" x14ac:dyDescent="0.25">
      <c r="B23" s="22"/>
      <c r="C23" s="20"/>
      <c r="D23" s="20"/>
      <c r="E23" s="20"/>
      <c r="F23" s="20"/>
      <c r="G23" s="20"/>
      <c r="H23" s="20"/>
      <c r="I23" s="20"/>
      <c r="J23" s="20"/>
      <c r="K23" s="23"/>
      <c r="S23">
        <v>80390</v>
      </c>
    </row>
    <row r="24" spans="2:19" x14ac:dyDescent="0.25">
      <c r="B24" s="18"/>
      <c r="C24" s="19"/>
      <c r="D24" s="20"/>
      <c r="E24" s="20"/>
      <c r="F24" s="20"/>
      <c r="G24" s="20"/>
      <c r="H24" s="20"/>
      <c r="I24" s="20"/>
      <c r="J24" s="19"/>
      <c r="K24" s="24"/>
      <c r="S24">
        <v>80410</v>
      </c>
    </row>
    <row r="25" spans="2:19" x14ac:dyDescent="0.25">
      <c r="B25" s="22"/>
      <c r="C25" s="20"/>
      <c r="D25" s="20"/>
      <c r="E25" s="20"/>
      <c r="F25" s="20"/>
      <c r="G25" s="20"/>
      <c r="H25" s="20"/>
      <c r="I25" s="20"/>
      <c r="J25" s="20"/>
      <c r="K25" s="23"/>
      <c r="S25">
        <v>80417</v>
      </c>
    </row>
    <row r="26" spans="2:19" x14ac:dyDescent="0.25">
      <c r="B26" s="18"/>
      <c r="C26" s="19"/>
      <c r="D26" s="20"/>
      <c r="E26" s="20"/>
      <c r="F26" s="20"/>
      <c r="G26" s="20"/>
      <c r="H26" s="20"/>
      <c r="I26" s="20"/>
      <c r="J26" s="19"/>
      <c r="K26" s="24"/>
      <c r="S26">
        <v>80424</v>
      </c>
    </row>
    <row r="27" spans="2:19" x14ac:dyDescent="0.25">
      <c r="B27" s="22"/>
      <c r="C27" s="20"/>
      <c r="D27" s="20"/>
      <c r="E27" s="20"/>
      <c r="F27" s="20"/>
      <c r="G27" s="20"/>
      <c r="H27" s="20"/>
      <c r="I27" s="20"/>
      <c r="J27" s="20"/>
      <c r="K27" s="23"/>
      <c r="S27">
        <v>80546</v>
      </c>
    </row>
    <row r="28" spans="2:19" x14ac:dyDescent="0.25">
      <c r="B28" s="18"/>
      <c r="C28" s="19"/>
      <c r="D28" s="20"/>
      <c r="E28" s="20"/>
      <c r="F28" s="20"/>
      <c r="G28" s="20"/>
      <c r="H28" s="20"/>
      <c r="I28" s="20"/>
      <c r="J28" s="19"/>
      <c r="K28" s="24"/>
      <c r="S28">
        <v>80590</v>
      </c>
    </row>
    <row r="29" spans="2:19" x14ac:dyDescent="0.25">
      <c r="B29" s="22"/>
      <c r="C29" s="20"/>
      <c r="D29" s="20"/>
      <c r="E29" s="20"/>
      <c r="F29" s="20"/>
      <c r="G29" s="20"/>
      <c r="H29" s="20"/>
      <c r="I29" s="20"/>
      <c r="J29" s="20"/>
      <c r="K29" s="23"/>
      <c r="S29">
        <v>80591</v>
      </c>
    </row>
    <row r="30" spans="2:19" x14ac:dyDescent="0.25">
      <c r="B30" s="18"/>
      <c r="C30" s="19"/>
      <c r="D30" s="20"/>
      <c r="E30" s="20"/>
      <c r="F30" s="20"/>
      <c r="G30" s="20"/>
      <c r="H30" s="20"/>
      <c r="I30" s="20"/>
      <c r="J30" s="19"/>
      <c r="K30" s="24"/>
      <c r="S30">
        <v>80593</v>
      </c>
    </row>
    <row r="31" spans="2:19" x14ac:dyDescent="0.25">
      <c r="B31" s="22"/>
      <c r="C31" s="20"/>
      <c r="D31" s="20"/>
      <c r="E31" s="20"/>
      <c r="F31" s="20"/>
      <c r="G31" s="20"/>
      <c r="H31" s="20"/>
      <c r="I31" s="20"/>
      <c r="J31" s="20"/>
      <c r="K31" s="23"/>
      <c r="S31">
        <v>80605</v>
      </c>
    </row>
    <row r="32" spans="2:19" x14ac:dyDescent="0.25">
      <c r="B32" s="18"/>
      <c r="C32" s="19"/>
      <c r="D32" s="20"/>
      <c r="E32" s="20"/>
      <c r="F32" s="20"/>
      <c r="G32" s="20"/>
      <c r="H32" s="20"/>
      <c r="I32" s="20"/>
      <c r="J32" s="19"/>
      <c r="K32" s="24"/>
      <c r="S32">
        <v>80639</v>
      </c>
    </row>
    <row r="33" spans="2:19" x14ac:dyDescent="0.25">
      <c r="B33" s="22"/>
      <c r="C33" s="20"/>
      <c r="D33" s="20"/>
      <c r="E33" s="20"/>
      <c r="F33" s="20"/>
      <c r="G33" s="20"/>
      <c r="H33" s="20"/>
      <c r="I33" s="20"/>
      <c r="J33" s="20"/>
      <c r="K33" s="23"/>
      <c r="S33">
        <v>80759</v>
      </c>
    </row>
    <row r="34" spans="2:19" x14ac:dyDescent="0.25">
      <c r="B34" s="18"/>
      <c r="C34" s="19"/>
      <c r="D34" s="20"/>
      <c r="E34" s="20"/>
      <c r="F34" s="20"/>
      <c r="G34" s="20"/>
      <c r="H34" s="20"/>
      <c r="I34" s="20"/>
      <c r="J34" s="19"/>
      <c r="K34" s="24"/>
      <c r="S34">
        <v>80798</v>
      </c>
    </row>
    <row r="35" spans="2:19" x14ac:dyDescent="0.25">
      <c r="B35" s="22"/>
      <c r="C35" s="20"/>
      <c r="D35" s="20"/>
      <c r="E35" s="20"/>
      <c r="F35" s="20"/>
      <c r="G35" s="20"/>
      <c r="H35" s="20"/>
      <c r="I35" s="20"/>
      <c r="J35" s="20"/>
      <c r="K35" s="23"/>
      <c r="S35">
        <v>80809</v>
      </c>
    </row>
    <row r="36" spans="2:19" x14ac:dyDescent="0.25">
      <c r="B36" s="18"/>
      <c r="C36" s="19"/>
      <c r="D36" s="20"/>
      <c r="E36" s="20"/>
      <c r="F36" s="20"/>
      <c r="G36" s="20"/>
      <c r="H36" s="20"/>
      <c r="I36" s="20"/>
      <c r="J36" s="19"/>
      <c r="K36" s="24"/>
      <c r="S36">
        <v>80819</v>
      </c>
    </row>
    <row r="37" spans="2:19" x14ac:dyDescent="0.25">
      <c r="B37" s="22"/>
      <c r="C37" s="20"/>
      <c r="D37" s="20"/>
      <c r="E37" s="20"/>
      <c r="F37" s="20"/>
      <c r="G37" s="20"/>
      <c r="H37" s="20"/>
      <c r="I37" s="20"/>
      <c r="J37" s="20"/>
      <c r="K37" s="23"/>
      <c r="S37">
        <v>80821</v>
      </c>
    </row>
    <row r="38" spans="2:19" x14ac:dyDescent="0.25">
      <c r="B38" s="18"/>
      <c r="C38" s="19"/>
      <c r="D38" s="20"/>
      <c r="E38" s="20"/>
      <c r="F38" s="20"/>
      <c r="G38" s="20"/>
      <c r="H38" s="20"/>
      <c r="I38" s="20"/>
      <c r="J38" s="19"/>
      <c r="K38" s="24"/>
      <c r="S38">
        <v>130787</v>
      </c>
    </row>
    <row r="39" spans="2:19" x14ac:dyDescent="0.25">
      <c r="B39" s="22"/>
      <c r="C39" s="20"/>
      <c r="D39" s="20"/>
      <c r="E39" s="20"/>
      <c r="F39" s="20"/>
      <c r="G39" s="20"/>
      <c r="H39" s="20"/>
      <c r="I39" s="20"/>
      <c r="J39" s="20"/>
      <c r="K39" s="23"/>
      <c r="S39">
        <v>130873</v>
      </c>
    </row>
    <row r="40" spans="2:19" x14ac:dyDescent="0.25">
      <c r="B40" s="18"/>
      <c r="C40" s="19"/>
      <c r="D40" s="20"/>
      <c r="E40" s="20"/>
      <c r="F40" s="20"/>
      <c r="G40" s="20"/>
      <c r="H40" s="20"/>
      <c r="I40" s="20"/>
      <c r="J40" s="19"/>
      <c r="K40" s="24"/>
      <c r="S40">
        <v>447951</v>
      </c>
    </row>
    <row r="41" spans="2:19" x14ac:dyDescent="0.25">
      <c r="B41" s="22"/>
      <c r="C41" s="20"/>
      <c r="D41" s="20"/>
      <c r="E41" s="20"/>
      <c r="F41" s="20"/>
      <c r="G41" s="20"/>
      <c r="H41" s="20"/>
      <c r="I41" s="20"/>
      <c r="J41" s="20"/>
      <c r="K41" s="23"/>
      <c r="S41">
        <v>447953</v>
      </c>
    </row>
    <row r="42" spans="2:19" x14ac:dyDescent="0.25">
      <c r="B42" s="18"/>
      <c r="C42" s="19"/>
      <c r="D42" s="20"/>
      <c r="E42" s="20"/>
      <c r="F42" s="20"/>
      <c r="G42" s="20"/>
      <c r="H42" s="20"/>
      <c r="I42" s="20"/>
      <c r="J42" s="19"/>
      <c r="K42" s="24"/>
      <c r="S42">
        <v>610735</v>
      </c>
    </row>
    <row r="43" spans="2:19" x14ac:dyDescent="0.25">
      <c r="B43" s="22"/>
      <c r="C43" s="20"/>
      <c r="D43" s="20"/>
      <c r="E43" s="20"/>
      <c r="F43" s="20"/>
      <c r="G43" s="20"/>
      <c r="H43" s="20"/>
      <c r="I43" s="20"/>
      <c r="J43" s="20"/>
      <c r="K43" s="23"/>
      <c r="S43">
        <v>610787</v>
      </c>
    </row>
    <row r="44" spans="2:19" x14ac:dyDescent="0.25">
      <c r="B44" s="18"/>
      <c r="C44" s="19"/>
      <c r="D44" s="20"/>
      <c r="E44" s="20"/>
      <c r="F44" s="20"/>
      <c r="G44" s="20"/>
      <c r="H44" s="20"/>
      <c r="I44" s="20"/>
      <c r="J44" s="19"/>
      <c r="K44" s="24"/>
      <c r="S44">
        <v>611775</v>
      </c>
    </row>
    <row r="45" spans="2:19" x14ac:dyDescent="0.25">
      <c r="B45" s="22"/>
      <c r="C45" s="20"/>
      <c r="D45" s="20"/>
      <c r="E45" s="20"/>
      <c r="F45" s="20"/>
      <c r="G45" s="20"/>
      <c r="H45" s="20"/>
      <c r="I45" s="20"/>
      <c r="J45" s="20"/>
      <c r="K45" s="23"/>
      <c r="S45">
        <v>611902</v>
      </c>
    </row>
    <row r="46" spans="2:19" x14ac:dyDescent="0.25">
      <c r="B46" s="18"/>
      <c r="C46" s="19"/>
      <c r="D46" s="20"/>
      <c r="E46" s="20"/>
      <c r="F46" s="20"/>
      <c r="G46" s="20"/>
      <c r="H46" s="20"/>
      <c r="I46" s="20"/>
      <c r="J46" s="19"/>
      <c r="K46" s="24"/>
      <c r="S46">
        <v>612384</v>
      </c>
    </row>
    <row r="47" spans="2:19" x14ac:dyDescent="0.25">
      <c r="B47" s="22"/>
      <c r="C47" s="20"/>
      <c r="D47" s="20"/>
      <c r="E47" s="20"/>
      <c r="F47" s="20"/>
      <c r="G47" s="20"/>
      <c r="H47" s="20"/>
      <c r="I47" s="20"/>
      <c r="J47" s="20"/>
      <c r="K47" s="23"/>
      <c r="S47">
        <v>613631</v>
      </c>
    </row>
    <row r="48" spans="2:19" x14ac:dyDescent="0.25">
      <c r="B48" s="18"/>
      <c r="C48" s="19"/>
      <c r="D48" s="20"/>
      <c r="E48" s="20"/>
      <c r="F48" s="20"/>
      <c r="G48" s="20"/>
      <c r="H48" s="20"/>
      <c r="I48" s="20"/>
      <c r="J48" s="19"/>
      <c r="K48" s="24"/>
    </row>
    <row r="49" spans="2:11" x14ac:dyDescent="0.25">
      <c r="B49" s="22"/>
      <c r="C49" s="20"/>
      <c r="D49" s="20"/>
      <c r="E49" s="20"/>
      <c r="F49" s="20"/>
      <c r="G49" s="20"/>
      <c r="H49" s="20"/>
      <c r="I49" s="20"/>
      <c r="J49" s="20"/>
      <c r="K49" s="23"/>
    </row>
    <row r="50" spans="2:11" x14ac:dyDescent="0.25">
      <c r="B50" s="18"/>
      <c r="C50" s="19"/>
      <c r="D50" s="20"/>
      <c r="E50" s="20"/>
      <c r="F50" s="20"/>
      <c r="G50" s="20"/>
      <c r="H50" s="20"/>
      <c r="I50" s="20"/>
      <c r="J50" s="19"/>
      <c r="K50" s="24"/>
    </row>
    <row r="51" spans="2:11" x14ac:dyDescent="0.25">
      <c r="B51" s="22"/>
      <c r="C51" s="20"/>
      <c r="D51" s="20"/>
      <c r="E51" s="20"/>
      <c r="F51" s="20"/>
      <c r="G51" s="20"/>
      <c r="H51" s="20"/>
      <c r="I51" s="20"/>
      <c r="J51" s="20"/>
      <c r="K51" s="23"/>
    </row>
    <row r="52" spans="2:11" x14ac:dyDescent="0.25">
      <c r="B52" s="18"/>
      <c r="C52" s="19"/>
      <c r="D52" s="20"/>
      <c r="E52" s="20"/>
      <c r="F52" s="20"/>
      <c r="G52" s="20"/>
      <c r="H52" s="20"/>
      <c r="I52" s="20"/>
      <c r="J52" s="19"/>
      <c r="K52" s="24"/>
    </row>
    <row r="53" spans="2:11" x14ac:dyDescent="0.25">
      <c r="B53" s="22"/>
      <c r="C53" s="20"/>
      <c r="D53" s="20"/>
      <c r="E53" s="20"/>
      <c r="F53" s="20"/>
      <c r="G53" s="20"/>
      <c r="H53" s="20"/>
      <c r="I53" s="20"/>
      <c r="J53" s="20"/>
      <c r="K53" s="23"/>
    </row>
    <row r="54" spans="2:11" x14ac:dyDescent="0.25">
      <c r="B54" s="18"/>
      <c r="C54" s="19"/>
      <c r="D54" s="20"/>
      <c r="E54" s="20"/>
      <c r="F54" s="20"/>
      <c r="G54" s="20"/>
      <c r="H54" s="20"/>
      <c r="I54" s="20"/>
      <c r="J54" s="19"/>
      <c r="K54" s="24"/>
    </row>
    <row r="55" spans="2:11" x14ac:dyDescent="0.25">
      <c r="B55" s="18"/>
      <c r="C55" s="19"/>
      <c r="D55" s="20"/>
      <c r="E55" s="20"/>
      <c r="F55" s="20"/>
      <c r="G55" s="20"/>
      <c r="H55" s="20"/>
      <c r="I55" s="20"/>
      <c r="J55" s="19"/>
      <c r="K55" s="24"/>
    </row>
    <row r="56" spans="2:11" x14ac:dyDescent="0.25">
      <c r="B56" s="22"/>
      <c r="C56" s="20"/>
      <c r="D56" s="20"/>
      <c r="E56" s="20"/>
      <c r="F56" s="20"/>
      <c r="G56" s="20"/>
      <c r="H56" s="20"/>
      <c r="I56" s="20"/>
      <c r="J56" s="20"/>
      <c r="K56" s="23"/>
    </row>
    <row r="57" spans="2:11" x14ac:dyDescent="0.25">
      <c r="B57" s="18"/>
      <c r="C57" s="19"/>
      <c r="D57" s="20"/>
      <c r="E57" s="20"/>
      <c r="F57" s="20"/>
      <c r="G57" s="20"/>
      <c r="H57" s="20"/>
      <c r="I57" s="20"/>
      <c r="J57" s="19"/>
      <c r="K57" s="24"/>
    </row>
    <row r="58" spans="2:11" x14ac:dyDescent="0.25">
      <c r="B58" s="22"/>
      <c r="C58" s="20"/>
      <c r="D58" s="20"/>
      <c r="E58" s="20"/>
      <c r="F58" s="20"/>
      <c r="G58" s="20"/>
      <c r="H58" s="20"/>
      <c r="I58" s="20"/>
      <c r="J58" s="20"/>
      <c r="K58" s="23"/>
    </row>
    <row r="59" spans="2:11" x14ac:dyDescent="0.25">
      <c r="B59" s="18"/>
      <c r="C59" s="19"/>
      <c r="D59" s="20"/>
      <c r="E59" s="20"/>
      <c r="F59" s="20"/>
      <c r="G59" s="20"/>
      <c r="H59" s="20"/>
      <c r="I59" s="20"/>
      <c r="J59" s="19"/>
      <c r="K59" s="24"/>
    </row>
    <row r="60" spans="2:11" x14ac:dyDescent="0.25">
      <c r="B60" s="22"/>
      <c r="C60" s="20"/>
      <c r="D60" s="20"/>
      <c r="E60" s="20"/>
      <c r="F60" s="20"/>
      <c r="G60" s="20"/>
      <c r="H60" s="20"/>
      <c r="I60" s="20"/>
      <c r="J60" s="20"/>
      <c r="K60" s="23"/>
    </row>
    <row r="61" spans="2:11" x14ac:dyDescent="0.25">
      <c r="B61" s="18"/>
      <c r="C61" s="19"/>
      <c r="D61" s="20"/>
      <c r="E61" s="20"/>
      <c r="F61" s="20"/>
      <c r="G61" s="20"/>
      <c r="H61" s="20"/>
      <c r="I61" s="20"/>
      <c r="J61" s="19"/>
      <c r="K61" s="24"/>
    </row>
    <row r="62" spans="2:11" x14ac:dyDescent="0.25">
      <c r="B62" s="18"/>
      <c r="C62" s="19"/>
      <c r="D62" s="20"/>
      <c r="E62" s="20"/>
      <c r="F62" s="20"/>
      <c r="G62" s="20"/>
      <c r="H62" s="20"/>
      <c r="I62" s="20"/>
      <c r="J62" s="19"/>
      <c r="K62" s="24"/>
    </row>
    <row r="63" spans="2:11" x14ac:dyDescent="0.25">
      <c r="B63" s="22"/>
      <c r="C63" s="20"/>
      <c r="D63" s="20"/>
      <c r="E63" s="20"/>
      <c r="F63" s="20"/>
      <c r="G63" s="20"/>
      <c r="H63" s="20"/>
      <c r="I63" s="20"/>
      <c r="J63" s="20"/>
      <c r="K63" s="23"/>
    </row>
    <row r="64" spans="2:11" x14ac:dyDescent="0.25">
      <c r="B64" s="18"/>
      <c r="C64" s="19"/>
      <c r="D64" s="20"/>
      <c r="E64" s="20"/>
      <c r="F64" s="20"/>
      <c r="G64" s="20"/>
      <c r="H64" s="20"/>
      <c r="I64" s="20"/>
      <c r="J64" s="19"/>
      <c r="K64" s="24"/>
    </row>
    <row r="65" spans="2:11" x14ac:dyDescent="0.25">
      <c r="B65" s="22"/>
      <c r="C65" s="20"/>
      <c r="D65" s="20"/>
      <c r="E65" s="20"/>
      <c r="F65" s="20"/>
      <c r="G65" s="20"/>
      <c r="H65" s="20"/>
      <c r="I65" s="20"/>
      <c r="J65" s="20"/>
      <c r="K65" s="23"/>
    </row>
    <row r="66" spans="2:11" x14ac:dyDescent="0.25">
      <c r="B66" s="18"/>
      <c r="C66" s="19"/>
      <c r="D66" s="20"/>
      <c r="E66" s="20"/>
      <c r="F66" s="20"/>
      <c r="G66" s="20"/>
      <c r="H66" s="20"/>
      <c r="I66" s="20"/>
      <c r="J66" s="19"/>
      <c r="K66" s="24"/>
    </row>
    <row r="67" spans="2:11" x14ac:dyDescent="0.25">
      <c r="B67" s="22"/>
      <c r="C67" s="20"/>
      <c r="D67" s="20"/>
      <c r="E67" s="20"/>
      <c r="F67" s="20"/>
      <c r="G67" s="20"/>
      <c r="H67" s="20"/>
      <c r="I67" s="20"/>
      <c r="J67" s="20"/>
      <c r="K67" s="23"/>
    </row>
    <row r="68" spans="2:11" x14ac:dyDescent="0.25">
      <c r="B68" s="18"/>
      <c r="C68" s="19"/>
      <c r="D68" s="20"/>
      <c r="E68" s="20"/>
      <c r="F68" s="20"/>
      <c r="G68" s="20"/>
      <c r="H68" s="20"/>
      <c r="I68" s="20"/>
      <c r="J68" s="19"/>
      <c r="K68" s="24"/>
    </row>
    <row r="69" spans="2:11" x14ac:dyDescent="0.25">
      <c r="B69" s="18"/>
      <c r="C69" s="19"/>
      <c r="D69" s="20"/>
      <c r="E69" s="20"/>
      <c r="F69" s="20"/>
      <c r="G69" s="20"/>
      <c r="H69" s="20"/>
      <c r="I69" s="20"/>
      <c r="J69" s="19"/>
      <c r="K69" s="24"/>
    </row>
    <row r="70" spans="2:11" x14ac:dyDescent="0.25">
      <c r="B70" s="22"/>
      <c r="C70" s="20"/>
      <c r="D70" s="20"/>
      <c r="E70" s="20"/>
      <c r="F70" s="20"/>
      <c r="G70" s="20"/>
      <c r="H70" s="20"/>
      <c r="I70" s="20"/>
      <c r="J70" s="20"/>
      <c r="K70" s="23"/>
    </row>
    <row r="71" spans="2:11" x14ac:dyDescent="0.25">
      <c r="B71" s="18"/>
      <c r="C71" s="19"/>
      <c r="D71" s="20"/>
      <c r="E71" s="20"/>
      <c r="F71" s="20"/>
      <c r="G71" s="20"/>
      <c r="H71" s="20"/>
      <c r="I71" s="20"/>
      <c r="J71" s="19"/>
      <c r="K71" s="24"/>
    </row>
    <row r="72" spans="2:11" x14ac:dyDescent="0.25">
      <c r="B72" s="22"/>
      <c r="C72" s="20"/>
      <c r="D72" s="20"/>
      <c r="E72" s="20"/>
      <c r="F72" s="20"/>
      <c r="G72" s="20"/>
      <c r="H72" s="20"/>
      <c r="I72" s="20"/>
      <c r="J72" s="20"/>
      <c r="K72" s="23"/>
    </row>
    <row r="73" spans="2:11" x14ac:dyDescent="0.25">
      <c r="B73" s="18"/>
      <c r="C73" s="19"/>
      <c r="D73" s="20"/>
      <c r="E73" s="20"/>
      <c r="F73" s="20"/>
      <c r="G73" s="20"/>
      <c r="H73" s="20"/>
      <c r="I73" s="20"/>
      <c r="J73" s="19"/>
      <c r="K73" s="24"/>
    </row>
    <row r="74" spans="2:11" x14ac:dyDescent="0.25">
      <c r="B74" s="22"/>
      <c r="C74" s="20"/>
      <c r="D74" s="20"/>
      <c r="E74" s="20"/>
      <c r="F74" s="20"/>
      <c r="G74" s="20"/>
      <c r="H74" s="20"/>
      <c r="I74" s="20"/>
      <c r="J74" s="20"/>
      <c r="K74" s="23"/>
    </row>
    <row r="75" spans="2:11" x14ac:dyDescent="0.25">
      <c r="B75" s="18"/>
      <c r="C75" s="19"/>
      <c r="D75" s="20"/>
      <c r="E75" s="20"/>
      <c r="F75" s="20"/>
      <c r="G75" s="20"/>
      <c r="H75" s="20"/>
      <c r="I75" s="20"/>
      <c r="J75" s="19"/>
      <c r="K75" s="24"/>
    </row>
    <row r="76" spans="2:11" x14ac:dyDescent="0.25">
      <c r="B76" s="18"/>
      <c r="C76" s="19"/>
      <c r="D76" s="20"/>
      <c r="E76" s="20"/>
      <c r="F76" s="20"/>
      <c r="G76" s="20"/>
      <c r="H76" s="20"/>
      <c r="I76" s="20"/>
      <c r="J76" s="19"/>
      <c r="K76" s="24"/>
    </row>
    <row r="77" spans="2:11" x14ac:dyDescent="0.25">
      <c r="B77" s="22"/>
      <c r="C77" s="20"/>
      <c r="D77" s="20"/>
      <c r="E77" s="20"/>
      <c r="F77" s="20"/>
      <c r="G77" s="20"/>
      <c r="H77" s="20"/>
      <c r="I77" s="20"/>
      <c r="J77" s="20"/>
      <c r="K77" s="23"/>
    </row>
    <row r="78" spans="2:11" x14ac:dyDescent="0.25">
      <c r="B78" s="18"/>
      <c r="C78" s="19"/>
      <c r="D78" s="20"/>
      <c r="E78" s="20"/>
      <c r="F78" s="20"/>
      <c r="G78" s="20"/>
      <c r="H78" s="20"/>
      <c r="I78" s="20"/>
      <c r="J78" s="19"/>
      <c r="K78" s="24"/>
    </row>
    <row r="79" spans="2:11" x14ac:dyDescent="0.25">
      <c r="B79" s="22"/>
      <c r="C79" s="20"/>
      <c r="D79" s="20"/>
      <c r="E79" s="20"/>
      <c r="F79" s="20"/>
      <c r="G79" s="20"/>
      <c r="H79" s="20"/>
      <c r="I79" s="20"/>
      <c r="J79" s="20"/>
      <c r="K79" s="23"/>
    </row>
    <row r="80" spans="2:11" x14ac:dyDescent="0.25">
      <c r="B80" s="18"/>
      <c r="C80" s="19"/>
      <c r="D80" s="20"/>
      <c r="E80" s="20"/>
      <c r="F80" s="20"/>
      <c r="G80" s="20"/>
      <c r="H80" s="20"/>
      <c r="I80" s="20"/>
      <c r="J80" s="19"/>
      <c r="K80" s="24"/>
    </row>
    <row r="81" spans="2:11" x14ac:dyDescent="0.25">
      <c r="B81" s="22"/>
      <c r="C81" s="20"/>
      <c r="D81" s="20"/>
      <c r="E81" s="20"/>
      <c r="F81" s="20"/>
      <c r="G81" s="20"/>
      <c r="H81" s="20"/>
      <c r="I81" s="20"/>
      <c r="J81" s="20"/>
      <c r="K81" s="23"/>
    </row>
    <row r="82" spans="2:11" x14ac:dyDescent="0.25">
      <c r="B82" s="18"/>
      <c r="C82" s="19"/>
      <c r="D82" s="20"/>
      <c r="E82" s="20"/>
      <c r="F82" s="20"/>
      <c r="G82" s="20"/>
      <c r="H82" s="20"/>
      <c r="I82" s="20"/>
      <c r="J82" s="19"/>
      <c r="K82" s="24"/>
    </row>
    <row r="83" spans="2:11" x14ac:dyDescent="0.25">
      <c r="B83" s="18"/>
      <c r="C83" s="19"/>
      <c r="D83" s="20"/>
      <c r="E83" s="20"/>
      <c r="F83" s="20"/>
      <c r="G83" s="20"/>
      <c r="H83" s="20"/>
      <c r="I83" s="20"/>
      <c r="J83" s="19"/>
      <c r="K83" s="24"/>
    </row>
    <row r="84" spans="2:11" x14ac:dyDescent="0.25">
      <c r="B84" s="22"/>
      <c r="C84" s="20"/>
      <c r="D84" s="20"/>
      <c r="E84" s="20"/>
      <c r="F84" s="20"/>
      <c r="G84" s="20"/>
      <c r="H84" s="20"/>
      <c r="I84" s="20"/>
      <c r="J84" s="20"/>
      <c r="K84" s="23"/>
    </row>
    <row r="85" spans="2:11" x14ac:dyDescent="0.25">
      <c r="B85" s="18"/>
      <c r="C85" s="19"/>
      <c r="D85" s="20"/>
      <c r="E85" s="20"/>
      <c r="F85" s="20"/>
      <c r="G85" s="20"/>
      <c r="H85" s="20"/>
      <c r="I85" s="20"/>
      <c r="J85" s="19"/>
      <c r="K85" s="24"/>
    </row>
    <row r="86" spans="2:11" x14ac:dyDescent="0.25">
      <c r="B86" s="22"/>
      <c r="C86" s="20"/>
      <c r="D86" s="20"/>
      <c r="E86" s="20"/>
      <c r="F86" s="20"/>
      <c r="G86" s="20"/>
      <c r="H86" s="20"/>
      <c r="I86" s="20"/>
      <c r="J86" s="20"/>
      <c r="K86" s="23"/>
    </row>
    <row r="87" spans="2:11" x14ac:dyDescent="0.25">
      <c r="B87" s="18"/>
      <c r="C87" s="19"/>
      <c r="D87" s="20"/>
      <c r="E87" s="20"/>
      <c r="F87" s="20"/>
      <c r="G87" s="20"/>
      <c r="H87" s="20"/>
      <c r="I87" s="20"/>
      <c r="J87" s="19"/>
      <c r="K87" s="24"/>
    </row>
    <row r="88" spans="2:11" x14ac:dyDescent="0.25">
      <c r="B88" s="22"/>
      <c r="C88" s="20"/>
      <c r="D88" s="20"/>
      <c r="E88" s="20"/>
      <c r="F88" s="20"/>
      <c r="G88" s="20"/>
      <c r="H88" s="20"/>
      <c r="I88" s="20"/>
      <c r="J88" s="20"/>
      <c r="K88" s="23"/>
    </row>
    <row r="89" spans="2:11" x14ac:dyDescent="0.25">
      <c r="B89" s="18"/>
      <c r="C89" s="19"/>
      <c r="D89" s="20"/>
      <c r="E89" s="20"/>
      <c r="F89" s="20"/>
      <c r="G89" s="20"/>
      <c r="H89" s="20"/>
      <c r="I89" s="20"/>
      <c r="J89" s="19"/>
      <c r="K89" s="24"/>
    </row>
    <row r="90" spans="2:11" x14ac:dyDescent="0.25">
      <c r="B90" s="18"/>
      <c r="C90" s="19"/>
      <c r="D90" s="20"/>
      <c r="E90" s="20"/>
      <c r="F90" s="20"/>
      <c r="G90" s="20"/>
      <c r="H90" s="20"/>
      <c r="I90" s="20"/>
      <c r="J90" s="19"/>
      <c r="K90" s="24"/>
    </row>
    <row r="91" spans="2:11" x14ac:dyDescent="0.25">
      <c r="B91" s="22"/>
      <c r="C91" s="20"/>
      <c r="D91" s="20"/>
      <c r="E91" s="20"/>
      <c r="F91" s="20"/>
      <c r="G91" s="20"/>
      <c r="H91" s="20"/>
      <c r="I91" s="20"/>
      <c r="J91" s="20"/>
      <c r="K91" s="23"/>
    </row>
    <row r="92" spans="2:11" x14ac:dyDescent="0.25">
      <c r="B92" s="18"/>
      <c r="C92" s="19"/>
      <c r="D92" s="20"/>
      <c r="E92" s="20"/>
      <c r="F92" s="20"/>
      <c r="G92" s="20"/>
      <c r="H92" s="20"/>
      <c r="I92" s="20"/>
      <c r="J92" s="19"/>
      <c r="K92" s="24"/>
    </row>
    <row r="93" spans="2:11" x14ac:dyDescent="0.25">
      <c r="B93" s="22"/>
      <c r="C93" s="20"/>
      <c r="D93" s="20"/>
      <c r="E93" s="20"/>
      <c r="F93" s="20"/>
      <c r="G93" s="20"/>
      <c r="H93" s="20"/>
      <c r="I93" s="20"/>
      <c r="J93" s="20"/>
      <c r="K93" s="23"/>
    </row>
    <row r="94" spans="2:11" x14ac:dyDescent="0.25">
      <c r="B94" s="18"/>
      <c r="C94" s="19"/>
      <c r="D94" s="20"/>
      <c r="E94" s="20"/>
      <c r="F94" s="20"/>
      <c r="G94" s="20"/>
      <c r="H94" s="20"/>
      <c r="I94" s="20"/>
      <c r="J94" s="19"/>
      <c r="K94" s="24"/>
    </row>
    <row r="95" spans="2:11" x14ac:dyDescent="0.25">
      <c r="B95" s="22"/>
      <c r="C95" s="20"/>
      <c r="D95" s="20"/>
      <c r="E95" s="20"/>
      <c r="F95" s="20"/>
      <c r="G95" s="20"/>
      <c r="H95" s="20"/>
      <c r="I95" s="20"/>
      <c r="J95" s="20"/>
      <c r="K95" s="23"/>
    </row>
    <row r="96" spans="2:11" x14ac:dyDescent="0.25">
      <c r="B96" s="18"/>
      <c r="C96" s="19"/>
      <c r="D96" s="20"/>
      <c r="E96" s="20"/>
      <c r="F96" s="20"/>
      <c r="G96" s="20"/>
      <c r="H96" s="20"/>
      <c r="I96" s="20"/>
      <c r="J96" s="19"/>
      <c r="K96" s="24"/>
    </row>
    <row r="97" spans="2:11" x14ac:dyDescent="0.25">
      <c r="B97" s="18"/>
      <c r="C97" s="19"/>
      <c r="D97" s="20"/>
      <c r="E97" s="20"/>
      <c r="F97" s="20"/>
      <c r="G97" s="20"/>
      <c r="H97" s="20"/>
      <c r="I97" s="20"/>
      <c r="J97" s="19"/>
      <c r="K97" s="24"/>
    </row>
    <row r="98" spans="2:11" x14ac:dyDescent="0.25">
      <c r="B98" s="22"/>
      <c r="C98" s="20"/>
      <c r="D98" s="20"/>
      <c r="E98" s="20"/>
      <c r="F98" s="20"/>
      <c r="G98" s="20"/>
      <c r="H98" s="20"/>
      <c r="I98" s="20"/>
      <c r="J98" s="20"/>
      <c r="K98" s="23"/>
    </row>
    <row r="99" spans="2:11" x14ac:dyDescent="0.25">
      <c r="B99" s="25"/>
      <c r="C99" s="26"/>
      <c r="D99" s="27"/>
      <c r="E99" s="27"/>
      <c r="F99" s="27"/>
      <c r="G99" s="27"/>
      <c r="H99" s="27"/>
      <c r="I99" s="27"/>
      <c r="J99" s="26"/>
      <c r="K99" s="28"/>
    </row>
    <row r="100" spans="2:11" x14ac:dyDescent="0.25">
      <c r="B100" s="29"/>
      <c r="C100" s="27"/>
      <c r="D100" s="27"/>
      <c r="E100" s="27"/>
      <c r="F100" s="27"/>
      <c r="G100" s="27"/>
      <c r="H100" s="27"/>
      <c r="I100" s="27"/>
      <c r="J100" s="27"/>
      <c r="K100" s="30"/>
    </row>
    <row r="101" spans="2:11" x14ac:dyDescent="0.25">
      <c r="B101" s="25"/>
      <c r="C101" s="26"/>
      <c r="D101" s="27"/>
      <c r="E101" s="27"/>
      <c r="F101" s="27"/>
      <c r="G101" s="27"/>
      <c r="H101" s="27"/>
      <c r="I101" s="27"/>
      <c r="J101" s="26"/>
      <c r="K101" s="28"/>
    </row>
    <row r="102" spans="2:11" x14ac:dyDescent="0.25">
      <c r="B102" s="29"/>
      <c r="C102" s="27"/>
      <c r="D102" s="27"/>
      <c r="E102" s="27"/>
      <c r="F102" s="27"/>
      <c r="G102" s="27"/>
      <c r="H102" s="27"/>
      <c r="I102" s="27"/>
      <c r="J102" s="27"/>
      <c r="K102" s="30"/>
    </row>
    <row r="103" spans="2:11" x14ac:dyDescent="0.25">
      <c r="B103" s="25"/>
      <c r="C103" s="26"/>
      <c r="D103" s="27"/>
      <c r="E103" s="27"/>
      <c r="F103" s="27"/>
      <c r="G103" s="27"/>
      <c r="H103" s="27"/>
      <c r="I103" s="27"/>
      <c r="J103" s="26"/>
      <c r="K103" s="28"/>
    </row>
    <row r="104" spans="2:11" x14ac:dyDescent="0.25">
      <c r="B104" s="25"/>
      <c r="C104" s="26"/>
      <c r="D104" s="27"/>
      <c r="E104" s="27"/>
      <c r="F104" s="27"/>
      <c r="G104" s="27"/>
      <c r="H104" s="27"/>
      <c r="I104" s="27"/>
      <c r="J104" s="26"/>
      <c r="K104" s="28"/>
    </row>
    <row r="105" spans="2:11" x14ac:dyDescent="0.25">
      <c r="B105" s="29"/>
      <c r="C105" s="27"/>
      <c r="D105" s="27"/>
      <c r="E105" s="27"/>
      <c r="F105" s="27"/>
      <c r="G105" s="27"/>
      <c r="H105" s="27"/>
      <c r="I105" s="27"/>
      <c r="J105" s="27"/>
      <c r="K105" s="30"/>
    </row>
    <row r="106" spans="2:11" x14ac:dyDescent="0.25">
      <c r="B106" s="25"/>
      <c r="C106" s="26"/>
      <c r="D106" s="27"/>
      <c r="E106" s="27"/>
      <c r="F106" s="27"/>
      <c r="G106" s="27"/>
      <c r="H106" s="27"/>
      <c r="I106" s="27"/>
      <c r="J106" s="26"/>
      <c r="K106" s="28"/>
    </row>
    <row r="107" spans="2:11" x14ac:dyDescent="0.25">
      <c r="B107" s="29"/>
      <c r="C107" s="27"/>
      <c r="D107" s="27"/>
      <c r="E107" s="27"/>
      <c r="F107" s="27"/>
      <c r="G107" s="27"/>
      <c r="H107" s="27"/>
      <c r="I107" s="27"/>
      <c r="J107" s="27"/>
      <c r="K107" s="30"/>
    </row>
    <row r="108" spans="2:11" x14ac:dyDescent="0.25">
      <c r="B108" s="25"/>
      <c r="C108" s="26"/>
      <c r="D108" s="27"/>
      <c r="E108" s="27"/>
      <c r="F108" s="27"/>
      <c r="G108" s="27"/>
      <c r="H108" s="27"/>
      <c r="I108" s="27"/>
      <c r="J108" s="26"/>
      <c r="K108" s="28"/>
    </row>
    <row r="109" spans="2:11" x14ac:dyDescent="0.25">
      <c r="B109" s="29"/>
      <c r="C109" s="27"/>
      <c r="D109" s="27"/>
      <c r="E109" s="27"/>
      <c r="F109" s="27"/>
      <c r="G109" s="27"/>
      <c r="H109" s="27"/>
      <c r="I109" s="27"/>
      <c r="J109" s="27"/>
      <c r="K109" s="30"/>
    </row>
    <row r="110" spans="2:11" x14ac:dyDescent="0.25">
      <c r="B110" s="25"/>
      <c r="C110" s="26"/>
      <c r="D110" s="27"/>
      <c r="E110" s="27"/>
      <c r="F110" s="27"/>
      <c r="G110" s="27"/>
      <c r="H110" s="27"/>
      <c r="I110" s="27"/>
      <c r="J110" s="26"/>
      <c r="K110" s="28"/>
    </row>
    <row r="111" spans="2:11" x14ac:dyDescent="0.25">
      <c r="B111" s="25"/>
      <c r="C111" s="26"/>
      <c r="D111" s="27"/>
      <c r="E111" s="27"/>
      <c r="F111" s="27"/>
      <c r="G111" s="27"/>
      <c r="H111" s="27"/>
      <c r="I111" s="27"/>
      <c r="J111" s="26"/>
      <c r="K111" s="28"/>
    </row>
    <row r="112" spans="2:11" x14ac:dyDescent="0.25">
      <c r="B112" s="29"/>
      <c r="C112" s="27"/>
      <c r="D112" s="27"/>
      <c r="E112" s="27"/>
      <c r="F112" s="27"/>
      <c r="G112" s="27"/>
      <c r="H112" s="27"/>
      <c r="I112" s="27"/>
      <c r="J112" s="27"/>
      <c r="K112" s="30"/>
    </row>
    <row r="113" spans="2:11" x14ac:dyDescent="0.25">
      <c r="B113" s="25"/>
      <c r="C113" s="26"/>
      <c r="D113" s="27"/>
      <c r="E113" s="27"/>
      <c r="F113" s="27"/>
      <c r="G113" s="27"/>
      <c r="H113" s="27"/>
      <c r="I113" s="27"/>
      <c r="J113" s="26"/>
      <c r="K113" s="28"/>
    </row>
    <row r="114" spans="2:11" x14ac:dyDescent="0.25">
      <c r="B114" s="29"/>
      <c r="C114" s="27"/>
      <c r="D114" s="27"/>
      <c r="E114" s="27"/>
      <c r="F114" s="27"/>
      <c r="G114" s="27"/>
      <c r="H114" s="27"/>
      <c r="I114" s="27"/>
      <c r="J114" s="27"/>
      <c r="K114" s="30"/>
    </row>
    <row r="115" spans="2:11" x14ac:dyDescent="0.25">
      <c r="B115" s="25"/>
      <c r="C115" s="26"/>
      <c r="D115" s="27"/>
      <c r="E115" s="27"/>
      <c r="F115" s="27"/>
      <c r="G115" s="27"/>
      <c r="H115" s="27"/>
      <c r="I115" s="27"/>
      <c r="J115" s="26"/>
      <c r="K115" s="28"/>
    </row>
    <row r="116" spans="2:11" x14ac:dyDescent="0.25">
      <c r="B116" s="29"/>
      <c r="C116" s="27"/>
      <c r="D116" s="27"/>
      <c r="E116" s="27"/>
      <c r="F116" s="27"/>
      <c r="G116" s="27"/>
      <c r="H116" s="27"/>
      <c r="I116" s="27"/>
      <c r="J116" s="27"/>
      <c r="K116" s="30"/>
    </row>
    <row r="117" spans="2:11" x14ac:dyDescent="0.25">
      <c r="B117" s="25"/>
      <c r="C117" s="26"/>
      <c r="D117" s="27"/>
      <c r="E117" s="27"/>
      <c r="F117" s="27"/>
      <c r="G117" s="27"/>
      <c r="H117" s="27"/>
      <c r="I117" s="27"/>
      <c r="J117" s="26"/>
      <c r="K117" s="28"/>
    </row>
    <row r="118" spans="2:11" x14ac:dyDescent="0.25">
      <c r="B118" s="25"/>
      <c r="C118" s="26"/>
      <c r="D118" s="27"/>
      <c r="E118" s="27"/>
      <c r="F118" s="27"/>
      <c r="G118" s="27"/>
      <c r="H118" s="27"/>
      <c r="I118" s="27"/>
      <c r="J118" s="26"/>
      <c r="K118" s="28"/>
    </row>
    <row r="119" spans="2:11" x14ac:dyDescent="0.25">
      <c r="B119" s="29"/>
      <c r="C119" s="27"/>
      <c r="D119" s="27"/>
      <c r="E119" s="27"/>
      <c r="F119" s="27"/>
      <c r="G119" s="27"/>
      <c r="H119" s="27"/>
      <c r="I119" s="27"/>
      <c r="J119" s="27"/>
      <c r="K119" s="30"/>
    </row>
    <row r="120" spans="2:11" x14ac:dyDescent="0.25">
      <c r="B120" s="25"/>
      <c r="C120" s="26"/>
      <c r="D120" s="27"/>
      <c r="E120" s="27"/>
      <c r="F120" s="27"/>
      <c r="G120" s="27"/>
      <c r="H120" s="27"/>
      <c r="I120" s="27"/>
      <c r="J120" s="26"/>
      <c r="K120" s="28"/>
    </row>
    <row r="121" spans="2:11" x14ac:dyDescent="0.25">
      <c r="B121" s="29"/>
      <c r="C121" s="27"/>
      <c r="D121" s="27"/>
      <c r="E121" s="27"/>
      <c r="F121" s="27"/>
      <c r="G121" s="27"/>
      <c r="H121" s="27"/>
      <c r="I121" s="27"/>
      <c r="J121" s="27"/>
      <c r="K121" s="30"/>
    </row>
    <row r="122" spans="2:11" x14ac:dyDescent="0.25">
      <c r="B122" s="25"/>
      <c r="C122" s="26"/>
      <c r="D122" s="27"/>
      <c r="E122" s="27"/>
      <c r="F122" s="27"/>
      <c r="G122" s="27"/>
      <c r="H122" s="27"/>
      <c r="I122" s="27"/>
      <c r="J122" s="26"/>
      <c r="K122" s="28"/>
    </row>
    <row r="123" spans="2:11" x14ac:dyDescent="0.25">
      <c r="B123" s="29"/>
      <c r="C123" s="27"/>
      <c r="D123" s="27"/>
      <c r="E123" s="27"/>
      <c r="F123" s="27"/>
      <c r="G123" s="27"/>
      <c r="H123" s="27"/>
      <c r="I123" s="27"/>
      <c r="J123" s="27"/>
      <c r="K123" s="30"/>
    </row>
    <row r="124" spans="2:11" x14ac:dyDescent="0.25">
      <c r="B124" s="25"/>
      <c r="C124" s="26"/>
      <c r="D124" s="27"/>
      <c r="E124" s="27"/>
      <c r="F124" s="27"/>
      <c r="G124" s="27"/>
      <c r="H124" s="27"/>
      <c r="I124" s="27"/>
      <c r="J124" s="26"/>
      <c r="K124" s="28"/>
    </row>
    <row r="125" spans="2:11" x14ac:dyDescent="0.25">
      <c r="B125" s="25"/>
      <c r="C125" s="26"/>
      <c r="D125" s="27"/>
      <c r="E125" s="27"/>
      <c r="F125" s="27"/>
      <c r="G125" s="27"/>
      <c r="H125" s="27"/>
      <c r="I125" s="27"/>
      <c r="J125" s="26"/>
      <c r="K125" s="28"/>
    </row>
    <row r="126" spans="2:11" x14ac:dyDescent="0.25">
      <c r="B126" s="29"/>
      <c r="C126" s="27"/>
      <c r="D126" s="27"/>
      <c r="E126" s="27"/>
      <c r="F126" s="27"/>
      <c r="G126" s="27"/>
      <c r="H126" s="27"/>
      <c r="I126" s="27"/>
      <c r="J126" s="27"/>
      <c r="K126" s="30"/>
    </row>
    <row r="127" spans="2:11" x14ac:dyDescent="0.25">
      <c r="B127" s="25"/>
      <c r="C127" s="26"/>
      <c r="D127" s="27"/>
      <c r="E127" s="27"/>
      <c r="F127" s="27"/>
      <c r="G127" s="27"/>
      <c r="H127" s="27"/>
      <c r="I127" s="27"/>
      <c r="J127" s="26"/>
      <c r="K127" s="28"/>
    </row>
    <row r="128" spans="2:11" x14ac:dyDescent="0.25">
      <c r="B128" s="29"/>
      <c r="C128" s="27"/>
      <c r="D128" s="27"/>
      <c r="E128" s="27"/>
      <c r="F128" s="27"/>
      <c r="G128" s="27"/>
      <c r="H128" s="27"/>
      <c r="I128" s="27"/>
      <c r="J128" s="27"/>
      <c r="K128" s="30"/>
    </row>
    <row r="129" spans="2:11" x14ac:dyDescent="0.25">
      <c r="B129" s="25"/>
      <c r="C129" s="26"/>
      <c r="D129" s="27"/>
      <c r="E129" s="27"/>
      <c r="F129" s="27"/>
      <c r="G129" s="27"/>
      <c r="H129" s="27"/>
      <c r="I129" s="27"/>
      <c r="J129" s="26"/>
      <c r="K129" s="28"/>
    </row>
    <row r="130" spans="2:11" x14ac:dyDescent="0.25">
      <c r="B130" s="29"/>
      <c r="C130" s="27"/>
      <c r="D130" s="27"/>
      <c r="E130" s="27"/>
      <c r="F130" s="27"/>
      <c r="G130" s="27"/>
      <c r="H130" s="27"/>
      <c r="I130" s="27"/>
      <c r="J130" s="27"/>
      <c r="K130" s="30"/>
    </row>
    <row r="131" spans="2:11" x14ac:dyDescent="0.25">
      <c r="B131" s="25"/>
      <c r="C131" s="26"/>
      <c r="D131" s="27"/>
      <c r="E131" s="27"/>
      <c r="F131" s="27"/>
      <c r="G131" s="27"/>
      <c r="H131" s="27"/>
      <c r="I131" s="27"/>
      <c r="J131" s="26"/>
      <c r="K131" s="28"/>
    </row>
    <row r="132" spans="2:11" x14ac:dyDescent="0.25">
      <c r="B132" s="25"/>
      <c r="C132" s="26"/>
      <c r="D132" s="27"/>
      <c r="E132" s="27"/>
      <c r="F132" s="27"/>
      <c r="G132" s="27"/>
      <c r="H132" s="27"/>
      <c r="I132" s="27"/>
      <c r="J132" s="26"/>
      <c r="K132" s="28"/>
    </row>
    <row r="133" spans="2:11" x14ac:dyDescent="0.25">
      <c r="B133" s="29"/>
      <c r="C133" s="27"/>
      <c r="D133" s="27"/>
      <c r="E133" s="27"/>
      <c r="F133" s="27"/>
      <c r="G133" s="27"/>
      <c r="H133" s="27"/>
      <c r="I133" s="27"/>
      <c r="J133" s="27"/>
      <c r="K133" s="30"/>
    </row>
    <row r="134" spans="2:11" x14ac:dyDescent="0.25">
      <c r="B134" s="25"/>
      <c r="C134" s="26"/>
      <c r="D134" s="27"/>
      <c r="E134" s="27"/>
      <c r="F134" s="27"/>
      <c r="G134" s="27"/>
      <c r="H134" s="27"/>
      <c r="I134" s="27"/>
      <c r="J134" s="26"/>
      <c r="K134" s="28"/>
    </row>
    <row r="135" spans="2:11" x14ac:dyDescent="0.25">
      <c r="B135" s="29"/>
      <c r="C135" s="27"/>
      <c r="D135" s="27"/>
      <c r="E135" s="27"/>
      <c r="F135" s="27"/>
      <c r="G135" s="27"/>
      <c r="H135" s="27"/>
      <c r="I135" s="27"/>
      <c r="J135" s="27"/>
      <c r="K135" s="30"/>
    </row>
    <row r="136" spans="2:11" x14ac:dyDescent="0.25">
      <c r="B136" s="25"/>
      <c r="C136" s="26"/>
      <c r="D136" s="27"/>
      <c r="E136" s="27"/>
      <c r="F136" s="27"/>
      <c r="G136" s="27"/>
      <c r="H136" s="27"/>
      <c r="I136" s="27"/>
      <c r="J136" s="26"/>
      <c r="K136" s="28"/>
    </row>
    <row r="137" spans="2:11" x14ac:dyDescent="0.25">
      <c r="B137" s="29"/>
      <c r="C137" s="27"/>
      <c r="D137" s="27"/>
      <c r="E137" s="27"/>
      <c r="F137" s="27"/>
      <c r="G137" s="27"/>
      <c r="H137" s="27"/>
      <c r="I137" s="27"/>
      <c r="J137" s="27"/>
      <c r="K137" s="30"/>
    </row>
    <row r="138" spans="2:11" x14ac:dyDescent="0.25">
      <c r="B138" s="25"/>
      <c r="C138" s="26"/>
      <c r="D138" s="27"/>
      <c r="E138" s="27"/>
      <c r="F138" s="27"/>
      <c r="G138" s="27"/>
      <c r="H138" s="27"/>
      <c r="I138" s="27"/>
      <c r="J138" s="26"/>
      <c r="K138" s="28"/>
    </row>
    <row r="139" spans="2:11" x14ac:dyDescent="0.25">
      <c r="B139" s="25"/>
      <c r="C139" s="26"/>
      <c r="D139" s="27"/>
      <c r="E139" s="27"/>
      <c r="F139" s="27"/>
      <c r="G139" s="27"/>
      <c r="H139" s="27"/>
      <c r="I139" s="27"/>
      <c r="J139" s="26"/>
      <c r="K139" s="28"/>
    </row>
    <row r="140" spans="2:11" x14ac:dyDescent="0.25">
      <c r="B140" s="29"/>
      <c r="C140" s="27"/>
      <c r="D140" s="27"/>
      <c r="E140" s="27"/>
      <c r="F140" s="27"/>
      <c r="G140" s="27"/>
      <c r="H140" s="27"/>
      <c r="I140" s="27"/>
      <c r="J140" s="27"/>
      <c r="K140" s="30"/>
    </row>
    <row r="141" spans="2:11" x14ac:dyDescent="0.25">
      <c r="B141" s="25"/>
      <c r="C141" s="26"/>
      <c r="D141" s="27"/>
      <c r="E141" s="27"/>
      <c r="F141" s="27"/>
      <c r="G141" s="27"/>
      <c r="H141" s="27"/>
      <c r="I141" s="27"/>
      <c r="J141" s="26"/>
      <c r="K141" s="28"/>
    </row>
    <row r="142" spans="2:11" x14ac:dyDescent="0.25">
      <c r="B142" s="29"/>
      <c r="C142" s="27"/>
      <c r="D142" s="27"/>
      <c r="E142" s="27"/>
      <c r="F142" s="27"/>
      <c r="G142" s="27"/>
      <c r="H142" s="27"/>
      <c r="I142" s="27"/>
      <c r="J142" s="27"/>
      <c r="K142" s="30"/>
    </row>
    <row r="143" spans="2:11" x14ac:dyDescent="0.25">
      <c r="B143" s="25"/>
      <c r="C143" s="26"/>
      <c r="D143" s="27"/>
      <c r="E143" s="27"/>
      <c r="F143" s="27"/>
      <c r="G143" s="27"/>
      <c r="H143" s="27"/>
      <c r="I143" s="27"/>
      <c r="J143" s="26"/>
      <c r="K143" s="28"/>
    </row>
    <row r="144" spans="2:11" x14ac:dyDescent="0.25">
      <c r="B144" s="29"/>
      <c r="C144" s="27"/>
      <c r="D144" s="27"/>
      <c r="E144" s="27"/>
      <c r="F144" s="27"/>
      <c r="G144" s="27"/>
      <c r="H144" s="27"/>
      <c r="I144" s="27"/>
      <c r="J144" s="27"/>
      <c r="K144" s="30"/>
    </row>
    <row r="145" spans="2:11" x14ac:dyDescent="0.25">
      <c r="B145" s="25"/>
      <c r="C145" s="26"/>
      <c r="D145" s="27"/>
      <c r="E145" s="27"/>
      <c r="F145" s="27"/>
      <c r="G145" s="27"/>
      <c r="H145" s="27"/>
      <c r="I145" s="27"/>
      <c r="J145" s="26"/>
      <c r="K145" s="28"/>
    </row>
    <row r="146" spans="2:11" x14ac:dyDescent="0.25">
      <c r="B146" s="25"/>
      <c r="C146" s="26"/>
      <c r="D146" s="27"/>
      <c r="E146" s="27"/>
      <c r="F146" s="27"/>
      <c r="G146" s="27"/>
      <c r="H146" s="27"/>
      <c r="I146" s="27"/>
      <c r="J146" s="26"/>
      <c r="K146" s="28"/>
    </row>
    <row r="147" spans="2:11" x14ac:dyDescent="0.25">
      <c r="B147" s="29"/>
      <c r="C147" s="27"/>
      <c r="D147" s="27"/>
      <c r="E147" s="27"/>
      <c r="F147" s="27"/>
      <c r="G147" s="27"/>
      <c r="H147" s="27"/>
      <c r="I147" s="27"/>
      <c r="J147" s="27"/>
      <c r="K147" s="30"/>
    </row>
    <row r="148" spans="2:11" x14ac:dyDescent="0.25">
      <c r="B148" s="25"/>
      <c r="C148" s="26"/>
      <c r="D148" s="27"/>
      <c r="E148" s="27"/>
      <c r="F148" s="27"/>
      <c r="G148" s="27"/>
      <c r="H148" s="27"/>
      <c r="I148" s="27"/>
      <c r="J148" s="26"/>
      <c r="K148" s="28"/>
    </row>
    <row r="149" spans="2:11" x14ac:dyDescent="0.25">
      <c r="B149" s="29"/>
      <c r="C149" s="27"/>
      <c r="D149" s="27"/>
      <c r="E149" s="27"/>
      <c r="F149" s="27"/>
      <c r="G149" s="27"/>
      <c r="H149" s="27"/>
      <c r="I149" s="27"/>
      <c r="J149" s="27"/>
      <c r="K149" s="30"/>
    </row>
    <row r="150" spans="2:11" x14ac:dyDescent="0.25">
      <c r="B150" s="25"/>
      <c r="C150" s="26"/>
      <c r="D150" s="27"/>
      <c r="E150" s="27"/>
      <c r="F150" s="27"/>
      <c r="G150" s="27"/>
      <c r="H150" s="27"/>
      <c r="I150" s="27"/>
      <c r="J150" s="26"/>
      <c r="K150" s="28"/>
    </row>
    <row r="151" spans="2:11" x14ac:dyDescent="0.25">
      <c r="B151" s="29"/>
      <c r="C151" s="27"/>
      <c r="D151" s="27"/>
      <c r="E151" s="27"/>
      <c r="F151" s="27"/>
      <c r="G151" s="27"/>
      <c r="H151" s="27"/>
      <c r="I151" s="27"/>
      <c r="J151" s="27"/>
      <c r="K151" s="30"/>
    </row>
    <row r="152" spans="2:11" x14ac:dyDescent="0.25">
      <c r="B152" s="25"/>
      <c r="C152" s="26"/>
      <c r="D152" s="27"/>
      <c r="E152" s="27"/>
      <c r="F152" s="27"/>
      <c r="G152" s="27"/>
      <c r="H152" s="27"/>
      <c r="I152" s="27"/>
      <c r="J152" s="26"/>
      <c r="K152" s="28"/>
    </row>
    <row r="153" spans="2:11" x14ac:dyDescent="0.25">
      <c r="B153" s="25"/>
      <c r="C153" s="26"/>
      <c r="D153" s="27"/>
      <c r="E153" s="27"/>
      <c r="F153" s="27"/>
      <c r="G153" s="27"/>
      <c r="H153" s="27"/>
      <c r="I153" s="27"/>
      <c r="J153" s="26"/>
      <c r="K153" s="28"/>
    </row>
    <row r="154" spans="2:11" x14ac:dyDescent="0.25">
      <c r="B154" s="29"/>
      <c r="C154" s="27"/>
      <c r="D154" s="27"/>
      <c r="E154" s="27"/>
      <c r="F154" s="27"/>
      <c r="G154" s="27"/>
      <c r="H154" s="27"/>
      <c r="I154" s="27"/>
      <c r="J154" s="27"/>
      <c r="K154" s="30"/>
    </row>
    <row r="155" spans="2:11" x14ac:dyDescent="0.25">
      <c r="B155" s="25"/>
      <c r="C155" s="26"/>
      <c r="D155" s="27"/>
      <c r="E155" s="27"/>
      <c r="F155" s="27"/>
      <c r="G155" s="27"/>
      <c r="H155" s="27"/>
      <c r="I155" s="27"/>
      <c r="J155" s="26"/>
      <c r="K155" s="28"/>
    </row>
    <row r="156" spans="2:11" x14ac:dyDescent="0.25">
      <c r="B156" s="29"/>
      <c r="C156" s="27"/>
      <c r="D156" s="27"/>
      <c r="E156" s="27"/>
      <c r="F156" s="27"/>
      <c r="G156" s="27"/>
      <c r="H156" s="27"/>
      <c r="I156" s="27"/>
      <c r="J156" s="27"/>
      <c r="K156" s="30"/>
    </row>
    <row r="157" spans="2:11" x14ac:dyDescent="0.25">
      <c r="B157" s="25"/>
      <c r="C157" s="26"/>
      <c r="D157" s="27"/>
      <c r="E157" s="27"/>
      <c r="F157" s="27"/>
      <c r="G157" s="27"/>
      <c r="H157" s="27"/>
      <c r="I157" s="27"/>
      <c r="J157" s="26"/>
      <c r="K157" s="28"/>
    </row>
    <row r="158" spans="2:11" x14ac:dyDescent="0.25">
      <c r="B158" s="29"/>
      <c r="C158" s="27"/>
      <c r="D158" s="27"/>
      <c r="E158" s="27"/>
      <c r="F158" s="27"/>
      <c r="G158" s="27"/>
      <c r="H158" s="27"/>
      <c r="I158" s="27"/>
      <c r="J158" s="27"/>
      <c r="K158" s="30"/>
    </row>
    <row r="159" spans="2:11" x14ac:dyDescent="0.25">
      <c r="B159" s="25"/>
      <c r="C159" s="26"/>
      <c r="D159" s="27"/>
      <c r="E159" s="27"/>
      <c r="F159" s="27"/>
      <c r="G159" s="27"/>
      <c r="H159" s="27"/>
      <c r="I159" s="27"/>
      <c r="J159" s="26"/>
      <c r="K159" s="28"/>
    </row>
    <row r="160" spans="2:11" x14ac:dyDescent="0.25">
      <c r="B160" s="25"/>
      <c r="C160" s="26"/>
      <c r="D160" s="27"/>
      <c r="E160" s="27"/>
      <c r="F160" s="27"/>
      <c r="G160" s="27"/>
      <c r="H160" s="27"/>
      <c r="I160" s="27"/>
      <c r="J160" s="26"/>
      <c r="K160" s="28"/>
    </row>
    <row r="161" spans="2:11" x14ac:dyDescent="0.25">
      <c r="B161" s="29"/>
      <c r="C161" s="27"/>
      <c r="D161" s="27"/>
      <c r="E161" s="27"/>
      <c r="F161" s="27"/>
      <c r="G161" s="27"/>
      <c r="H161" s="27"/>
      <c r="I161" s="27"/>
      <c r="J161" s="27"/>
      <c r="K161" s="30"/>
    </row>
    <row r="162" spans="2:11" x14ac:dyDescent="0.25">
      <c r="B162" s="25"/>
      <c r="C162" s="26"/>
      <c r="D162" s="27"/>
      <c r="E162" s="27"/>
      <c r="F162" s="27"/>
      <c r="G162" s="27"/>
      <c r="H162" s="27"/>
      <c r="I162" s="27"/>
      <c r="J162" s="26"/>
      <c r="K162" s="28"/>
    </row>
    <row r="163" spans="2:11" x14ac:dyDescent="0.25">
      <c r="B163" s="29"/>
      <c r="C163" s="27"/>
      <c r="D163" s="27"/>
      <c r="E163" s="27"/>
      <c r="F163" s="27"/>
      <c r="G163" s="27"/>
      <c r="H163" s="27"/>
      <c r="I163" s="27"/>
      <c r="J163" s="27"/>
      <c r="K163" s="30"/>
    </row>
    <row r="164" spans="2:11" x14ac:dyDescent="0.25">
      <c r="B164" s="25"/>
      <c r="C164" s="26"/>
      <c r="D164" s="27"/>
      <c r="E164" s="27"/>
      <c r="F164" s="27"/>
      <c r="G164" s="27"/>
      <c r="H164" s="27"/>
      <c r="I164" s="27"/>
      <c r="J164" s="26"/>
      <c r="K164" s="28"/>
    </row>
    <row r="165" spans="2:11" x14ac:dyDescent="0.25">
      <c r="B165" s="29"/>
      <c r="C165" s="27"/>
      <c r="D165" s="27"/>
      <c r="E165" s="27"/>
      <c r="F165" s="27"/>
      <c r="G165" s="27"/>
      <c r="H165" s="27"/>
      <c r="I165" s="27"/>
      <c r="J165" s="27"/>
      <c r="K165" s="30"/>
    </row>
    <row r="166" spans="2:11" x14ac:dyDescent="0.25">
      <c r="B166" s="25"/>
      <c r="C166" s="26"/>
      <c r="D166" s="27"/>
      <c r="E166" s="27"/>
      <c r="F166" s="27"/>
      <c r="G166" s="27"/>
      <c r="H166" s="27"/>
      <c r="I166" s="27"/>
      <c r="J166" s="26"/>
      <c r="K166" s="28"/>
    </row>
    <row r="167" spans="2:11" x14ac:dyDescent="0.25">
      <c r="B167" s="25"/>
      <c r="C167" s="26"/>
      <c r="D167" s="27"/>
      <c r="E167" s="27"/>
      <c r="F167" s="27"/>
      <c r="G167" s="27"/>
      <c r="H167" s="27"/>
      <c r="I167" s="27"/>
      <c r="J167" s="26"/>
      <c r="K167" s="28"/>
    </row>
    <row r="168" spans="2:11" x14ac:dyDescent="0.25">
      <c r="B168" s="29"/>
      <c r="C168" s="27"/>
      <c r="D168" s="27"/>
      <c r="E168" s="27"/>
      <c r="F168" s="27"/>
      <c r="G168" s="27"/>
      <c r="H168" s="27"/>
      <c r="I168" s="27"/>
      <c r="J168" s="27"/>
      <c r="K168" s="30"/>
    </row>
    <row r="169" spans="2:11" x14ac:dyDescent="0.25">
      <c r="B169" s="25"/>
      <c r="C169" s="26"/>
      <c r="D169" s="27"/>
      <c r="E169" s="27"/>
      <c r="F169" s="27"/>
      <c r="G169" s="27"/>
      <c r="H169" s="27"/>
      <c r="I169" s="27"/>
      <c r="J169" s="26"/>
      <c r="K169" s="28"/>
    </row>
    <row r="170" spans="2:11" x14ac:dyDescent="0.25">
      <c r="B170" s="29"/>
      <c r="C170" s="27"/>
      <c r="D170" s="27"/>
      <c r="E170" s="27"/>
      <c r="F170" s="27"/>
      <c r="G170" s="27"/>
      <c r="H170" s="27"/>
      <c r="I170" s="27"/>
      <c r="J170" s="27"/>
      <c r="K170" s="30"/>
    </row>
    <row r="171" spans="2:11" x14ac:dyDescent="0.25">
      <c r="B171" s="25"/>
      <c r="C171" s="26"/>
      <c r="D171" s="27"/>
      <c r="E171" s="27"/>
      <c r="F171" s="27"/>
      <c r="G171" s="27"/>
      <c r="H171" s="27"/>
      <c r="I171" s="27"/>
      <c r="J171" s="26"/>
      <c r="K171" s="28"/>
    </row>
    <row r="172" spans="2:11" x14ac:dyDescent="0.25">
      <c r="B172" s="29"/>
      <c r="C172" s="27"/>
      <c r="D172" s="27"/>
      <c r="E172" s="27"/>
      <c r="F172" s="27"/>
      <c r="G172" s="27"/>
      <c r="H172" s="27"/>
      <c r="I172" s="27"/>
      <c r="J172" s="27"/>
      <c r="K172" s="30"/>
    </row>
    <row r="173" spans="2:11" x14ac:dyDescent="0.25">
      <c r="B173" s="25"/>
      <c r="C173" s="26"/>
      <c r="D173" s="27"/>
      <c r="E173" s="27"/>
      <c r="F173" s="27"/>
      <c r="G173" s="27"/>
      <c r="H173" s="27"/>
      <c r="I173" s="27"/>
      <c r="J173" s="26"/>
      <c r="K173" s="28"/>
    </row>
    <row r="174" spans="2:11" x14ac:dyDescent="0.25">
      <c r="B174" s="25"/>
      <c r="C174" s="26"/>
      <c r="D174" s="27"/>
      <c r="E174" s="27"/>
      <c r="F174" s="27"/>
      <c r="G174" s="27"/>
      <c r="H174" s="27"/>
      <c r="I174" s="27"/>
      <c r="J174" s="26"/>
      <c r="K174" s="28"/>
    </row>
    <row r="175" spans="2:11" x14ac:dyDescent="0.25">
      <c r="B175" s="29"/>
      <c r="C175" s="27"/>
      <c r="D175" s="27"/>
      <c r="E175" s="27"/>
      <c r="F175" s="27"/>
      <c r="G175" s="27"/>
      <c r="H175" s="27"/>
      <c r="I175" s="27"/>
      <c r="J175" s="27"/>
      <c r="K175" s="30"/>
    </row>
    <row r="176" spans="2:11" x14ac:dyDescent="0.25">
      <c r="B176" s="25"/>
      <c r="C176" s="26"/>
      <c r="D176" s="27"/>
      <c r="E176" s="27"/>
      <c r="F176" s="27"/>
      <c r="G176" s="27"/>
      <c r="H176" s="27"/>
      <c r="I176" s="27"/>
      <c r="J176" s="26"/>
      <c r="K176" s="28"/>
    </row>
    <row r="177" spans="2:11" x14ac:dyDescent="0.25">
      <c r="B177" s="29"/>
      <c r="C177" s="27"/>
      <c r="D177" s="27"/>
      <c r="E177" s="27"/>
      <c r="F177" s="27"/>
      <c r="G177" s="27"/>
      <c r="H177" s="27"/>
      <c r="I177" s="27"/>
      <c r="J177" s="27"/>
      <c r="K177" s="30"/>
    </row>
    <row r="178" spans="2:11" x14ac:dyDescent="0.25">
      <c r="B178" s="25"/>
      <c r="C178" s="26"/>
      <c r="D178" s="27"/>
      <c r="E178" s="27"/>
      <c r="F178" s="27"/>
      <c r="G178" s="27"/>
      <c r="H178" s="27"/>
      <c r="I178" s="27"/>
      <c r="J178" s="26"/>
      <c r="K178" s="28"/>
    </row>
    <row r="179" spans="2:11" x14ac:dyDescent="0.25">
      <c r="B179" s="29"/>
      <c r="C179" s="27"/>
      <c r="D179" s="27"/>
      <c r="E179" s="27"/>
      <c r="F179" s="27"/>
      <c r="G179" s="27"/>
      <c r="H179" s="27"/>
      <c r="I179" s="27"/>
      <c r="J179" s="27"/>
      <c r="K179" s="30"/>
    </row>
    <row r="180" spans="2:11" x14ac:dyDescent="0.25">
      <c r="B180" s="25"/>
      <c r="C180" s="26"/>
      <c r="D180" s="27"/>
      <c r="E180" s="27"/>
      <c r="F180" s="27"/>
      <c r="G180" s="27"/>
      <c r="H180" s="27"/>
      <c r="I180" s="27"/>
      <c r="J180" s="26"/>
      <c r="K180" s="28"/>
    </row>
    <row r="181" spans="2:11" x14ac:dyDescent="0.25">
      <c r="K181" s="31"/>
    </row>
  </sheetData>
  <mergeCells count="5">
    <mergeCell ref="B3:C4"/>
    <mergeCell ref="D3:E4"/>
    <mergeCell ref="F3:G4"/>
    <mergeCell ref="H3:I4"/>
    <mergeCell ref="J3:K4"/>
  </mergeCells>
  <dataValidations count="3">
    <dataValidation type="list" allowBlank="1" showInputMessage="1" showErrorMessage="1" sqref="B6:B19" xr:uid="{42B6D84C-240D-4D7E-B2B4-5090225F8A1B}">
      <formula1>_xlfn.ANCHORARRAY(S3)</formula1>
    </dataValidation>
    <dataValidation type="list" allowBlank="1" showInputMessage="1" showErrorMessage="1" sqref="P9" xr:uid="{67D22CE3-E0A3-4235-AD22-56C76B843DA7}">
      <formula1>plageCode</formula1>
    </dataValidation>
    <dataValidation type="list" allowBlank="1" showInputMessage="1" showErrorMessage="1" sqref="S7" xr:uid="{F0676011-61D3-4652-9F71-47C79CC2EBF6}">
      <formula1>_xlfn.ANCHORARRAY(S3)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CF3A5-23F2-4391-80AE-AE1BF55F88AB}">
  <dimension ref="A1:H90"/>
  <sheetViews>
    <sheetView workbookViewId="0">
      <selection activeCell="C19" sqref="C19:G19"/>
    </sheetView>
  </sheetViews>
  <sheetFormatPr baseColWidth="10" defaultRowHeight="15" x14ac:dyDescent="0.25"/>
  <cols>
    <col min="3" max="3" width="50.140625" style="41" customWidth="1"/>
    <col min="4" max="4" width="11.42578125" style="45"/>
    <col min="5" max="8" width="11.42578125" style="41"/>
  </cols>
  <sheetData>
    <row r="1" spans="1:8" ht="15.75" thickBot="1" x14ac:dyDescent="0.3">
      <c r="A1" s="1"/>
      <c r="B1" s="1"/>
      <c r="C1" s="38"/>
      <c r="D1" s="35"/>
      <c r="E1" s="38"/>
      <c r="F1" s="38"/>
      <c r="G1" s="38"/>
      <c r="H1" s="38"/>
    </row>
    <row r="2" spans="1:8" x14ac:dyDescent="0.25">
      <c r="A2" s="1"/>
      <c r="B2" s="1"/>
      <c r="C2" s="60" t="s">
        <v>61</v>
      </c>
      <c r="D2" s="61"/>
      <c r="E2" s="61"/>
      <c r="F2" s="61"/>
      <c r="G2" s="61"/>
      <c r="H2" s="61"/>
    </row>
    <row r="3" spans="1:8" ht="24.75" x14ac:dyDescent="0.25">
      <c r="A3" s="1"/>
      <c r="B3" s="1"/>
      <c r="C3" s="39" t="s">
        <v>67</v>
      </c>
      <c r="D3" s="36" t="s">
        <v>68</v>
      </c>
      <c r="E3" s="43" t="s">
        <v>69</v>
      </c>
      <c r="F3" s="43" t="s">
        <v>70</v>
      </c>
      <c r="G3" s="43" t="s">
        <v>71</v>
      </c>
      <c r="H3" s="44"/>
    </row>
    <row r="4" spans="1:8" x14ac:dyDescent="0.25">
      <c r="A4" s="1"/>
      <c r="B4" s="1"/>
      <c r="C4" s="40" t="str" cm="1">
        <f t="array" ref="C4:C17">_xlfn._xlws.FILTER(Plantes!B4:B48,ISNUMBER(MATCH(Plantes!D4:D48,'Saisie flore'!B6:B19,0)),"")</f>
        <v>Adenocarpus complicatus (L.) J.Gay, 1836</v>
      </c>
      <c r="D4" s="37" cm="1">
        <f t="array" ref="D4:D17">IF('Saisie flore'!B6:B19="","",'Saisie flore'!C6:C19)</f>
        <v>2</v>
      </c>
      <c r="E4" s="42" t="str" cm="1">
        <f t="array" ref="E4:E17">_xlfn._xlws.FILTER(Plantes!E4:E48,ISNUMBER(MATCH(Plantes!D4:D48,'Saisie flore'!B6:B19,0)),"")</f>
        <v>Cfru</v>
      </c>
      <c r="F4" s="42" cm="1">
        <f t="array" ref="F4:F17">_xlfn._xlws.FILTER(Plantes!J4:J48,ISNUMBER(MATCH(Plantes!D4:D48,'Saisie flore'!B6:B19,0)),"")</f>
        <v>4</v>
      </c>
      <c r="G4" s="42" cm="1">
        <f t="array" ref="G4:G17">_xlfn._xlws.FILTER(Plantes!H4:H48,ISNUMBER(MATCH(Plantes!D4:D48,'Saisie flore'!B6:B19,0)),"")</f>
        <v>4</v>
      </c>
      <c r="H4" s="38"/>
    </row>
    <row r="5" spans="1:8" x14ac:dyDescent="0.25">
      <c r="A5" s="1"/>
      <c r="B5" s="1"/>
      <c r="C5" s="40" t="str">
        <v>Adiantum capillus-veneris L., 1753</v>
      </c>
      <c r="D5" s="37">
        <v>5</v>
      </c>
      <c r="E5" s="42" t="str">
        <v>grhi</v>
      </c>
      <c r="F5" s="42">
        <v>5</v>
      </c>
      <c r="G5" s="42">
        <v>7</v>
      </c>
      <c r="H5" s="38"/>
    </row>
    <row r="6" spans="1:8" x14ac:dyDescent="0.25">
      <c r="A6" s="1"/>
      <c r="B6" s="1"/>
      <c r="C6" s="40" t="str">
        <v>Adiantum raddianum C.Presl, 1836</v>
      </c>
      <c r="D6" s="37">
        <v>4</v>
      </c>
      <c r="E6" s="42" t="str">
        <v xml:space="preserve"> </v>
      </c>
      <c r="F6" s="42" t="str">
        <v xml:space="preserve"> </v>
      </c>
      <c r="G6" s="42" t="str">
        <v xml:space="preserve"> </v>
      </c>
      <c r="H6" s="38"/>
    </row>
    <row r="7" spans="1:8" x14ac:dyDescent="0.25">
      <c r="A7" s="1"/>
      <c r="B7" s="1"/>
      <c r="C7" s="40" t="str">
        <v>Adoxa moschatellina L., 1753</v>
      </c>
      <c r="D7" s="37">
        <v>5</v>
      </c>
      <c r="E7" s="42" t="str">
        <v>grhi</v>
      </c>
      <c r="F7" s="42">
        <v>6</v>
      </c>
      <c r="G7" s="42">
        <v>7</v>
      </c>
      <c r="H7" s="38"/>
    </row>
    <row r="8" spans="1:8" x14ac:dyDescent="0.25">
      <c r="A8" s="1"/>
      <c r="B8" s="1"/>
      <c r="C8" s="40" t="str">
        <v>Aegopodium podagraria L., 1753</v>
      </c>
      <c r="D8" s="37">
        <v>2</v>
      </c>
      <c r="E8" s="42" t="str">
        <v>hsto</v>
      </c>
      <c r="F8" s="42">
        <v>7</v>
      </c>
      <c r="G8" s="42">
        <v>5</v>
      </c>
      <c r="H8" s="38"/>
    </row>
    <row r="9" spans="1:8" x14ac:dyDescent="0.25">
      <c r="A9" s="1"/>
      <c r="B9" s="1"/>
      <c r="C9" s="40" t="str">
        <v>Aesculus hippocastanum L., 1753</v>
      </c>
      <c r="D9" s="37">
        <v>2</v>
      </c>
      <c r="E9" s="42" t="str">
        <v>A-cad</v>
      </c>
      <c r="F9" s="42">
        <v>7</v>
      </c>
      <c r="G9" s="42">
        <v>5</v>
      </c>
      <c r="H9" s="38"/>
    </row>
    <row r="10" spans="1:8" x14ac:dyDescent="0.25">
      <c r="A10" s="1"/>
      <c r="B10" s="1"/>
      <c r="C10" s="40" t="str">
        <v>Aethusa cynapium L., 1753</v>
      </c>
      <c r="D10" s="37">
        <v>1</v>
      </c>
      <c r="E10" s="42" t="str">
        <v>test(hbis)</v>
      </c>
      <c r="F10" s="42">
        <v>7</v>
      </c>
      <c r="G10" s="42">
        <v>5</v>
      </c>
      <c r="H10" s="38"/>
    </row>
    <row r="11" spans="1:8" x14ac:dyDescent="0.25">
      <c r="A11" s="1"/>
      <c r="B11" s="1"/>
      <c r="C11" s="40" t="str">
        <v>Aethusa cynapium subsp. cynapium L., 1753</v>
      </c>
      <c r="D11" s="37">
        <v>1</v>
      </c>
      <c r="E11" s="42" t="str">
        <v>test(hbis)</v>
      </c>
      <c r="F11" s="42">
        <v>7</v>
      </c>
      <c r="G11" s="42">
        <v>5</v>
      </c>
      <c r="H11" s="38"/>
    </row>
    <row r="12" spans="1:8" x14ac:dyDescent="0.25">
      <c r="A12" s="1"/>
      <c r="B12" s="1"/>
      <c r="C12" s="40" t="str">
        <v>Aethusa cynapium subsp. elata (Friedl. ex Hoffm.) Schübl. &amp; G.Martens, 1834</v>
      </c>
      <c r="D12" s="37">
        <v>3</v>
      </c>
      <c r="E12" s="42" t="str">
        <v>Hbis(Test)</v>
      </c>
      <c r="F12" s="42">
        <v>7</v>
      </c>
      <c r="G12" s="42">
        <v>5</v>
      </c>
      <c r="H12" s="38"/>
    </row>
    <row r="13" spans="1:8" x14ac:dyDescent="0.25">
      <c r="A13" s="1"/>
      <c r="B13" s="1"/>
      <c r="C13" s="40" t="str">
        <v>Agapanthus praecox Willd., 1809</v>
      </c>
      <c r="D13" s="37">
        <v>2</v>
      </c>
      <c r="E13" s="42" t="str">
        <v xml:space="preserve"> </v>
      </c>
      <c r="F13" s="42" t="str">
        <v xml:space="preserve"> </v>
      </c>
      <c r="G13" s="42" t="str">
        <v xml:space="preserve"> </v>
      </c>
      <c r="H13" s="38"/>
    </row>
    <row r="14" spans="1:8" x14ac:dyDescent="0.25">
      <c r="A14" s="1"/>
      <c r="B14" s="1"/>
      <c r="C14" s="40" t="str">
        <v>Agave americana L., 1753</v>
      </c>
      <c r="D14" s="37">
        <v>2</v>
      </c>
      <c r="E14" s="42" t="str">
        <v>b-suc</v>
      </c>
      <c r="F14" s="42">
        <v>5</v>
      </c>
      <c r="G14" s="42">
        <v>2</v>
      </c>
      <c r="H14" s="38"/>
    </row>
    <row r="15" spans="1:8" x14ac:dyDescent="0.25">
      <c r="A15" s="1"/>
      <c r="B15" s="1"/>
      <c r="C15" s="40" t="str">
        <v>Ageratum houstonianum Mill., 1768</v>
      </c>
      <c r="D15" s="37">
        <v>1</v>
      </c>
      <c r="E15" s="42" t="str">
        <v xml:space="preserve"> </v>
      </c>
      <c r="F15" s="42" t="str">
        <v xml:space="preserve"> </v>
      </c>
      <c r="G15" s="42" t="str">
        <v xml:space="preserve"> </v>
      </c>
      <c r="H15" s="38"/>
    </row>
    <row r="16" spans="1:8" x14ac:dyDescent="0.25">
      <c r="A16" s="1"/>
      <c r="B16" s="1"/>
      <c r="C16" s="40" t="str">
        <v>Agrimonia eupatoria L., 1753</v>
      </c>
      <c r="D16" s="37">
        <v>1</v>
      </c>
      <c r="E16" s="42" t="str">
        <v>hros</v>
      </c>
      <c r="F16" s="42">
        <v>4</v>
      </c>
      <c r="G16" s="42">
        <v>4</v>
      </c>
      <c r="H16" s="38"/>
    </row>
    <row r="17" spans="1:8" x14ac:dyDescent="0.25">
      <c r="A17" s="1"/>
      <c r="B17" s="1"/>
      <c r="C17" s="40" t="str">
        <v>Agrostis canina L., 1753 [nom. et typ. cons.]</v>
      </c>
      <c r="D17" s="37">
        <v>3</v>
      </c>
      <c r="E17" s="42" t="str">
        <v>hsto</v>
      </c>
      <c r="F17" s="42">
        <v>2</v>
      </c>
      <c r="G17" s="42">
        <v>8</v>
      </c>
      <c r="H17" s="38"/>
    </row>
    <row r="18" spans="1:8" x14ac:dyDescent="0.25">
      <c r="A18" s="1"/>
      <c r="B18" s="1"/>
      <c r="C18" s="40" t="str" cm="1">
        <f t="array" ref="C18">IF('Saisie flore'!B20="","",_xlfn._xlws.FILTER(Plantes!B:B,Plantes!D:D='Saisie flore'!B20,""))</f>
        <v/>
      </c>
      <c r="D18" s="37"/>
      <c r="E18" s="42"/>
      <c r="F18" s="42"/>
      <c r="G18" s="42"/>
      <c r="H18" s="38"/>
    </row>
    <row r="19" spans="1:8" x14ac:dyDescent="0.25">
      <c r="A19" s="1"/>
      <c r="B19" s="1"/>
      <c r="C19" s="40"/>
      <c r="D19" s="37"/>
      <c r="E19" s="42"/>
      <c r="F19" s="42"/>
      <c r="G19" s="42"/>
      <c r="H19" s="38"/>
    </row>
    <row r="20" spans="1:8" x14ac:dyDescent="0.25">
      <c r="A20" s="1"/>
      <c r="B20" s="1"/>
      <c r="C20" s="40"/>
      <c r="D20" s="37"/>
      <c r="E20" s="42"/>
      <c r="F20" s="42"/>
      <c r="G20" s="42"/>
      <c r="H20" s="38"/>
    </row>
    <row r="21" spans="1:8" x14ac:dyDescent="0.25">
      <c r="A21" s="1"/>
      <c r="B21" s="1"/>
      <c r="C21" s="40"/>
      <c r="D21" s="37"/>
      <c r="E21" s="42"/>
      <c r="F21" s="42"/>
      <c r="G21" s="42"/>
      <c r="H21" s="38"/>
    </row>
    <row r="22" spans="1:8" x14ac:dyDescent="0.25">
      <c r="A22" s="1"/>
      <c r="B22" s="1"/>
      <c r="C22" s="40"/>
      <c r="D22" s="37"/>
      <c r="E22" s="42"/>
      <c r="F22" s="42"/>
      <c r="G22" s="42"/>
      <c r="H22" s="38"/>
    </row>
    <row r="23" spans="1:8" x14ac:dyDescent="0.25">
      <c r="A23" s="1"/>
      <c r="B23" s="1"/>
      <c r="C23" s="40"/>
      <c r="D23" s="37"/>
      <c r="E23" s="42"/>
      <c r="F23" s="42"/>
      <c r="G23" s="42"/>
      <c r="H23" s="38"/>
    </row>
    <row r="24" spans="1:8" x14ac:dyDescent="0.25">
      <c r="A24" s="1"/>
      <c r="B24" s="1"/>
      <c r="C24" s="40"/>
      <c r="D24" s="37"/>
      <c r="E24" s="42"/>
      <c r="F24" s="42"/>
      <c r="G24" s="42"/>
      <c r="H24" s="38"/>
    </row>
    <row r="25" spans="1:8" x14ac:dyDescent="0.25">
      <c r="A25" s="1"/>
      <c r="B25" s="1"/>
      <c r="C25" s="40"/>
      <c r="D25" s="37"/>
      <c r="E25" s="42"/>
      <c r="F25" s="42"/>
      <c r="G25" s="42"/>
      <c r="H25" s="38"/>
    </row>
    <row r="26" spans="1:8" x14ac:dyDescent="0.25">
      <c r="A26" s="1"/>
      <c r="B26" s="1"/>
      <c r="C26" s="40"/>
      <c r="D26" s="37"/>
      <c r="E26" s="42"/>
      <c r="F26" s="42"/>
      <c r="G26" s="42"/>
      <c r="H26" s="38"/>
    </row>
    <row r="27" spans="1:8" x14ac:dyDescent="0.25">
      <c r="C27" s="40"/>
    </row>
    <row r="28" spans="1:8" x14ac:dyDescent="0.25">
      <c r="C28" s="40"/>
    </row>
    <row r="29" spans="1:8" x14ac:dyDescent="0.25">
      <c r="C29" s="40"/>
    </row>
    <row r="30" spans="1:8" x14ac:dyDescent="0.25">
      <c r="C30" s="40"/>
    </row>
    <row r="31" spans="1:8" x14ac:dyDescent="0.25">
      <c r="C31" s="40"/>
    </row>
    <row r="32" spans="1:8" x14ac:dyDescent="0.25">
      <c r="C32" s="40"/>
    </row>
    <row r="33" spans="3:3" x14ac:dyDescent="0.25">
      <c r="C33" s="40"/>
    </row>
    <row r="34" spans="3:3" x14ac:dyDescent="0.25">
      <c r="C34" s="40"/>
    </row>
    <row r="35" spans="3:3" x14ac:dyDescent="0.25">
      <c r="C35" s="40"/>
    </row>
    <row r="36" spans="3:3" x14ac:dyDescent="0.25">
      <c r="C36" s="40"/>
    </row>
    <row r="37" spans="3:3" x14ac:dyDescent="0.25">
      <c r="C37" s="40"/>
    </row>
    <row r="38" spans="3:3" x14ac:dyDescent="0.25">
      <c r="C38" s="40"/>
    </row>
    <row r="39" spans="3:3" x14ac:dyDescent="0.25">
      <c r="C39" s="40"/>
    </row>
    <row r="40" spans="3:3" x14ac:dyDescent="0.25">
      <c r="C40" s="40"/>
    </row>
    <row r="41" spans="3:3" x14ac:dyDescent="0.25">
      <c r="C41" s="40"/>
    </row>
    <row r="42" spans="3:3" x14ac:dyDescent="0.25">
      <c r="C42" s="40"/>
    </row>
    <row r="43" spans="3:3" x14ac:dyDescent="0.25">
      <c r="C43" s="40"/>
    </row>
    <row r="44" spans="3:3" x14ac:dyDescent="0.25">
      <c r="C44" s="40"/>
    </row>
    <row r="45" spans="3:3" x14ac:dyDescent="0.25">
      <c r="C45" s="40"/>
    </row>
    <row r="46" spans="3:3" x14ac:dyDescent="0.25">
      <c r="C46" s="40"/>
    </row>
    <row r="47" spans="3:3" x14ac:dyDescent="0.25">
      <c r="C47" s="40"/>
    </row>
    <row r="48" spans="3:3" x14ac:dyDescent="0.25">
      <c r="C48" s="40"/>
    </row>
    <row r="49" spans="3:3" x14ac:dyDescent="0.25">
      <c r="C49" s="40"/>
    </row>
    <row r="50" spans="3:3" x14ac:dyDescent="0.25">
      <c r="C50" s="40"/>
    </row>
    <row r="51" spans="3:3" x14ac:dyDescent="0.25">
      <c r="C51" s="40"/>
    </row>
    <row r="52" spans="3:3" x14ac:dyDescent="0.25">
      <c r="C52" s="40"/>
    </row>
    <row r="53" spans="3:3" x14ac:dyDescent="0.25">
      <c r="C53" s="40"/>
    </row>
    <row r="54" spans="3:3" x14ac:dyDescent="0.25">
      <c r="C54" s="40"/>
    </row>
    <row r="55" spans="3:3" x14ac:dyDescent="0.25">
      <c r="C55" s="40"/>
    </row>
    <row r="56" spans="3:3" x14ac:dyDescent="0.25">
      <c r="C56" s="40"/>
    </row>
    <row r="57" spans="3:3" x14ac:dyDescent="0.25">
      <c r="C57" s="40"/>
    </row>
    <row r="58" spans="3:3" x14ac:dyDescent="0.25">
      <c r="C58" s="40"/>
    </row>
    <row r="59" spans="3:3" x14ac:dyDescent="0.25">
      <c r="C59" s="40"/>
    </row>
    <row r="60" spans="3:3" x14ac:dyDescent="0.25">
      <c r="C60" s="40"/>
    </row>
    <row r="61" spans="3:3" x14ac:dyDescent="0.25">
      <c r="C61" s="40"/>
    </row>
    <row r="62" spans="3:3" x14ac:dyDescent="0.25">
      <c r="C62" s="40"/>
    </row>
    <row r="63" spans="3:3" x14ac:dyDescent="0.25">
      <c r="C63" s="40"/>
    </row>
    <row r="64" spans="3:3" x14ac:dyDescent="0.25">
      <c r="C64" s="40"/>
    </row>
    <row r="65" spans="3:3" x14ac:dyDescent="0.25">
      <c r="C65" s="40"/>
    </row>
    <row r="66" spans="3:3" x14ac:dyDescent="0.25">
      <c r="C66" s="40"/>
    </row>
    <row r="67" spans="3:3" x14ac:dyDescent="0.25">
      <c r="C67" s="40"/>
    </row>
    <row r="68" spans="3:3" x14ac:dyDescent="0.25">
      <c r="C68" s="40" t="str" cm="1">
        <f t="array" ref="C68">IF('Saisie flore'!B70="","",INDEX(_xlfn._xlws.FILTER(Plantes!B:M,Plantes!D:D='Saisie flore'!B70,""),1))</f>
        <v/>
      </c>
    </row>
    <row r="69" spans="3:3" x14ac:dyDescent="0.25">
      <c r="C69" s="40" t="str" cm="1">
        <f t="array" ref="C69">IF('Saisie flore'!B71="","",INDEX(_xlfn._xlws.FILTER(Plantes!B:M,Plantes!D:D='Saisie flore'!B71,""),1))</f>
        <v/>
      </c>
    </row>
    <row r="70" spans="3:3" x14ac:dyDescent="0.25">
      <c r="C70" s="40" t="str" cm="1">
        <f t="array" ref="C70">IF('Saisie flore'!B72="","",INDEX(_xlfn._xlws.FILTER(Plantes!B:M,Plantes!D:D='Saisie flore'!B72,""),1))</f>
        <v/>
      </c>
    </row>
    <row r="71" spans="3:3" x14ac:dyDescent="0.25">
      <c r="C71" s="40" t="str" cm="1">
        <f t="array" ref="C71">IF('Saisie flore'!B73="","",INDEX(_xlfn._xlws.FILTER(Plantes!B:M,Plantes!D:D='Saisie flore'!B73,""),1))</f>
        <v/>
      </c>
    </row>
    <row r="72" spans="3:3" x14ac:dyDescent="0.25">
      <c r="C72" s="40"/>
    </row>
    <row r="73" spans="3:3" x14ac:dyDescent="0.25">
      <c r="C73" s="40"/>
    </row>
    <row r="74" spans="3:3" x14ac:dyDescent="0.25">
      <c r="C74" s="40"/>
    </row>
    <row r="75" spans="3:3" x14ac:dyDescent="0.25">
      <c r="C75" s="40"/>
    </row>
    <row r="76" spans="3:3" x14ac:dyDescent="0.25">
      <c r="C76" s="40"/>
    </row>
    <row r="77" spans="3:3" x14ac:dyDescent="0.25">
      <c r="C77" s="40"/>
    </row>
    <row r="78" spans="3:3" x14ac:dyDescent="0.25">
      <c r="C78" s="40"/>
    </row>
    <row r="79" spans="3:3" x14ac:dyDescent="0.25">
      <c r="C79" s="40"/>
    </row>
    <row r="80" spans="3:3" x14ac:dyDescent="0.25">
      <c r="C80" s="40"/>
    </row>
    <row r="81" spans="3:3" x14ac:dyDescent="0.25">
      <c r="C81" s="40"/>
    </row>
    <row r="82" spans="3:3" x14ac:dyDescent="0.25">
      <c r="C82" s="40"/>
    </row>
    <row r="83" spans="3:3" x14ac:dyDescent="0.25">
      <c r="C83" s="40"/>
    </row>
    <row r="84" spans="3:3" x14ac:dyDescent="0.25">
      <c r="C84" s="40"/>
    </row>
    <row r="85" spans="3:3" x14ac:dyDescent="0.25">
      <c r="C85" s="40"/>
    </row>
    <row r="86" spans="3:3" x14ac:dyDescent="0.25">
      <c r="C86" s="40"/>
    </row>
    <row r="87" spans="3:3" x14ac:dyDescent="0.25">
      <c r="C87" s="40"/>
    </row>
    <row r="88" spans="3:3" x14ac:dyDescent="0.25">
      <c r="C88" s="40"/>
    </row>
    <row r="89" spans="3:3" x14ac:dyDescent="0.25">
      <c r="C89" s="40"/>
    </row>
    <row r="90" spans="3:3" x14ac:dyDescent="0.25">
      <c r="C90" s="40"/>
    </row>
  </sheetData>
  <mergeCells count="1">
    <mergeCell ref="C2:H2"/>
  </mergeCells>
  <conditionalFormatting sqref="C4:C90">
    <cfRule type="expression" dxfId="0" priority="1">
      <formula>$X4="Oui"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D30C025AA2E624ABD154705D41D31AC" ma:contentTypeVersion="2" ma:contentTypeDescription="Create a new document." ma:contentTypeScope="" ma:versionID="b771a457084de9486b8f623dcac09491">
  <xsd:schema xmlns:xsd="http://www.w3.org/2001/XMLSchema" xmlns:xs="http://www.w3.org/2001/XMLSchema" xmlns:p="http://schemas.microsoft.com/office/2006/metadata/properties" xmlns:ns3="42fcd34f-8dee-410c-b136-1f75d5c109e3" targetNamespace="http://schemas.microsoft.com/office/2006/metadata/properties" ma:root="true" ma:fieldsID="13126fef8c92a134b14fdf9f0822635f" ns3:_="">
    <xsd:import namespace="42fcd34f-8dee-410c-b136-1f75d5c109e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fcd34f-8dee-410c-b136-1f75d5c109e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11CEF51-6EDE-44E8-8FEA-824CCE28566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57CCB8F-B39B-4B42-BD43-E8671AD0C9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2fcd34f-8dee-410c-b136-1f75d5c109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D892444-E548-4E77-B373-3A54E718EB72}">
  <ds:schemaRefs>
    <ds:schemaRef ds:uri="http://schemas.microsoft.com/office/2006/metadata/properties"/>
    <ds:schemaRef ds:uri="42fcd34f-8dee-410c-b136-1f75d5c109e3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Plantes</vt:lpstr>
      <vt:lpstr>Saisie flore</vt:lpstr>
      <vt:lpstr>Résultats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InkFox -</dc:creator>
  <cp:lastModifiedBy>Daniel Colardelle</cp:lastModifiedBy>
  <dcterms:created xsi:type="dcterms:W3CDTF">2023-04-30T09:22:20Z</dcterms:created>
  <dcterms:modified xsi:type="dcterms:W3CDTF">2023-04-30T12:48:38Z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0x0101004D30C025AA2E624ABD154705D41D31AC</vt:lpwstr>
  </property>
</Properties>
</file>