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3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F0AF9AA5-C5F8-4BEF-8FD8-A2ED033CE533}" xr6:coauthVersionLast="47" xr6:coauthVersionMax="47" xr10:uidLastSave="{00000000-0000-0000-0000-000000000000}"/>
  <bookViews>
    <workbookView xWindow="2205" yWindow="2205" windowWidth="21750" windowHeight="11475" xr2:uid="{00000000-000D-0000-FFFF-FFFF00000000}"/>
  </bookViews>
  <sheets>
    <sheet name="BDD_Carte_SPC" sheetId="1" r:id="rId1"/>
    <sheet name="Feuil1" sheetId="3" r:id="rId2"/>
    <sheet name="Courbe " sheetId="2" r:id="rId3"/>
  </sheets>
  <definedNames>
    <definedName name="G1_SérieX">OFFSET(G1_SérieY,,-2)</definedName>
    <definedName name="G1_SérieY">OFFSET(BDD_Carte_SPC!$D$11,,,COUNTA(BDD_Carte_SPC!$D$11:$D$10000))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1" i="1" l="1" a="1"/>
  <c r="R41" i="1" s="1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B31" i="3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X7" i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U7" i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B26" i="3" l="1"/>
  <c r="B18" i="3"/>
  <c r="B10" i="3"/>
  <c r="B25" i="3"/>
  <c r="B17" i="3"/>
  <c r="B9" i="3"/>
  <c r="B24" i="3"/>
  <c r="B16" i="3"/>
  <c r="B8" i="3"/>
  <c r="B3" i="3"/>
  <c r="B15" i="3"/>
  <c r="B30" i="3"/>
  <c r="B22" i="3"/>
  <c r="B14" i="3"/>
  <c r="B6" i="3"/>
  <c r="B7" i="3"/>
  <c r="B29" i="3"/>
  <c r="B21" i="3"/>
  <c r="B13" i="3"/>
  <c r="B5" i="3"/>
  <c r="B27" i="3"/>
  <c r="B19" i="3"/>
  <c r="B11" i="3"/>
  <c r="B23" i="3"/>
  <c r="B28" i="3"/>
  <c r="B20" i="3"/>
  <c r="B12" i="3"/>
  <c r="B4" i="3"/>
  <c r="B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<sst xmlns="http://schemas.openxmlformats.org/spreadsheetml/2006/main" count="74" uniqueCount="34">
  <si>
    <t xml:space="preserve">Carte SPC </t>
  </si>
  <si>
    <t>Rotation tête</t>
  </si>
  <si>
    <t>Fente de coupe intérieur</t>
  </si>
  <si>
    <t>Fente de coupe extérieur</t>
  </si>
  <si>
    <t>Diamètre 6</t>
  </si>
  <si>
    <t>Hauteur 55</t>
  </si>
  <si>
    <t>Largeur 55</t>
  </si>
  <si>
    <t>Actions</t>
  </si>
  <si>
    <t>Conducteur</t>
  </si>
  <si>
    <t>date</t>
  </si>
  <si>
    <t>poste</t>
  </si>
  <si>
    <t>EXEMPLE</t>
  </si>
  <si>
    <t>Après-midi</t>
  </si>
  <si>
    <t>exemple</t>
  </si>
  <si>
    <t>Matin</t>
  </si>
  <si>
    <t xml:space="preserve">max rotation </t>
  </si>
  <si>
    <t xml:space="preserve">min rotation </t>
  </si>
  <si>
    <t xml:space="preserve">max fente int </t>
  </si>
  <si>
    <t xml:space="preserve">min fente int </t>
  </si>
  <si>
    <t xml:space="preserve">max fente ext </t>
  </si>
  <si>
    <t>min fente ext</t>
  </si>
  <si>
    <t>max diamètre 6</t>
  </si>
  <si>
    <t>min diamètre 6</t>
  </si>
  <si>
    <t>max hauteur 55</t>
  </si>
  <si>
    <t>min hauteur 55</t>
  </si>
  <si>
    <t>max largeur 55</t>
  </si>
  <si>
    <t>min largeur 55</t>
  </si>
  <si>
    <t>x</t>
  </si>
  <si>
    <t>consigne  largeur 55</t>
  </si>
  <si>
    <t xml:space="preserve">consigne  hauteur 55 </t>
  </si>
  <si>
    <t xml:space="preserve">consigne moyenne rotation </t>
  </si>
  <si>
    <t xml:space="preserve">consigne moyenne fente int </t>
  </si>
  <si>
    <t xml:space="preserve">consigne moyenne fente ext </t>
  </si>
  <si>
    <t xml:space="preserve">consigne moyenne diamètre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</si>
</sst>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textRotation="90"/>
    </xf>
    <xf numFmtId="0" fontId="0" fillId="0" borderId="4" xfId="0" applyBorder="1"/>
    <xf numFmtId="0" fontId="2" fillId="0" borderId="0" xfId="0" applyFont="1"/>
    <xf numFmtId="0" fontId="2" fillId="3" borderId="0" xfId="0" applyFont="1" applyFill="1"/>
    <xf numFmtId="0" fontId="3" fillId="4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5" borderId="0" xfId="0" applyFill="1"/>
    <xf numFmtId="14" fontId="0" fillId="0" borderId="0" xfId="0" applyNumberFormat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6" borderId="7" xfId="0" applyFill="1" applyBorder="1"/>
    <xf numFmtId="14" fontId="0" fillId="6" borderId="7" xfId="0" applyNumberFormat="1" applyFill="1" applyBorder="1"/>
    <xf numFmtId="0" fontId="0" fillId="6" borderId="8" xfId="0" applyFill="1" applyBorder="1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0" fontId="0" fillId="6" borderId="7" xfId="0" applyFill="1" applyBorder="1" applyAlignment="1">
      <alignment horizontal="center"/>
    </xf>
    <xf numFmtId="14" fontId="0" fillId="6" borderId="7" xfId="0" applyNumberForma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9" xfId="0" applyBorder="1"/>
    <xf numFmtId="14" fontId="0" fillId="0" borderId="9" xfId="0" applyNumberFormat="1" applyBorder="1"/>
    <xf numFmtId="0" fontId="2" fillId="5" borderId="0" xfId="0" applyFont="1" applyFill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Feuil1!$A$1:$A$31</c:f>
              <c:strCache>
                <c:ptCount val="31"/>
                <c:pt idx="0">
                  <c:v>date</c:v>
                </c:pt>
                <c:pt idx="1">
                  <c:v>12/12/2022</c:v>
                </c:pt>
                <c:pt idx="2">
                  <c:v>11/12/2022</c:v>
                </c:pt>
                <c:pt idx="3">
                  <c:v>10/12/2022</c:v>
                </c:pt>
                <c:pt idx="4">
                  <c:v>09/12/2022</c:v>
                </c:pt>
                <c:pt idx="5">
                  <c:v>08/12/2022</c:v>
                </c:pt>
                <c:pt idx="6">
                  <c:v>07/12/2022</c:v>
                </c:pt>
                <c:pt idx="7">
                  <c:v>06/12/2022</c:v>
                </c:pt>
                <c:pt idx="8">
                  <c:v>05/12/2022</c:v>
                </c:pt>
                <c:pt idx="9">
                  <c:v>04/12/2022</c:v>
                </c:pt>
                <c:pt idx="10">
                  <c:v>03/12/2022</c:v>
                </c:pt>
                <c:pt idx="11">
                  <c:v>02/12/2022</c:v>
                </c:pt>
                <c:pt idx="12">
                  <c:v>01/12/2022</c:v>
                </c:pt>
                <c:pt idx="13">
                  <c:v>30/11/2022</c:v>
                </c:pt>
                <c:pt idx="14">
                  <c:v>29/11/2022</c:v>
                </c:pt>
                <c:pt idx="15">
                  <c:v>28/11/2022</c:v>
                </c:pt>
                <c:pt idx="16">
                  <c:v>27/11/2022</c:v>
                </c:pt>
                <c:pt idx="17">
                  <c:v>26/11/2022</c:v>
                </c:pt>
                <c:pt idx="18">
                  <c:v>25/11/2022</c:v>
                </c:pt>
                <c:pt idx="19">
                  <c:v>24/11/2022</c:v>
                </c:pt>
                <c:pt idx="20">
                  <c:v>23/11/2022</c:v>
                </c:pt>
                <c:pt idx="21">
                  <c:v>22/11/2022</c:v>
                </c:pt>
                <c:pt idx="22">
                  <c:v>21/11/2022</c:v>
                </c:pt>
                <c:pt idx="23">
                  <c:v>20/11/2022</c:v>
                </c:pt>
                <c:pt idx="24">
                  <c:v>19/11/2022</c:v>
                </c:pt>
                <c:pt idx="25">
                  <c:v>18/11/2022</c:v>
                </c:pt>
                <c:pt idx="26">
                  <c:v>17/11/2022</c:v>
                </c:pt>
                <c:pt idx="27">
                  <c:v>16/11/2022</c:v>
                </c:pt>
                <c:pt idx="28">
                  <c:v>15/11/2022</c:v>
                </c:pt>
                <c:pt idx="29">
                  <c:v>14/11/2022</c:v>
                </c:pt>
                <c:pt idx="30">
                  <c:v>13/11/2022</c:v>
                </c:pt>
              </c:strCache>
            </c:strRef>
          </c:cat>
          <c:val>
            <c:numRef>
              <c:f>Feuil1!$B$1:$B$31</c:f>
              <c:numCache>
                <c:formatCode>General</c:formatCode>
                <c:ptCount val="31"/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50</c:v>
                </c:pt>
                <c:pt idx="24">
                  <c:v>50</c:v>
                </c:pt>
                <c:pt idx="25">
                  <c:v>50.09</c:v>
                </c:pt>
                <c:pt idx="26">
                  <c:v>50</c:v>
                </c:pt>
                <c:pt idx="27">
                  <c:v>50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F-4508-82BB-123A3100B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5243064"/>
        <c:axId val="775240768"/>
      </c:lineChart>
      <c:catAx>
        <c:axId val="775243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5240768"/>
        <c:crosses val="autoZero"/>
        <c:auto val="1"/>
        <c:lblAlgn val="ctr"/>
        <c:lblOffset val="100"/>
        <c:noMultiLvlLbl val="0"/>
      </c:catAx>
      <c:valAx>
        <c:axId val="77524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5243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rPr>
              <a:t>Rotation tête de poinçonnage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angle de rotation</c:v>
          </c:tx>
          <c:spPr>
            <a:ln w="25400" cap="flat" cmpd="dbl" algn="ctr">
              <a:solidFill>
                <a:srgbClr val="002060"/>
              </a:solidFill>
              <a:miter lim="800000"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 cap="flat" cmpd="sng" algn="ctr">
                <a:solidFill>
                  <a:schemeClr val="bg1"/>
                </a:solidFill>
                <a:round/>
              </a:ln>
              <a:effectLst/>
            </c:spPr>
          </c:marker>
          <c:cat>
            <c:numRef>
              <c:f>[0]!G1_SérieX</c:f>
              <c:numCache>
                <c:formatCode>m/d/yyyy</c:formatCode>
                <c:ptCount val="31"/>
                <c:pt idx="0">
                  <c:v>44883</c:v>
                </c:pt>
                <c:pt idx="1">
                  <c:v>44883</c:v>
                </c:pt>
                <c:pt idx="2">
                  <c:v>44883</c:v>
                </c:pt>
                <c:pt idx="3">
                  <c:v>44883</c:v>
                </c:pt>
                <c:pt idx="5">
                  <c:v>44883</c:v>
                </c:pt>
                <c:pt idx="6">
                  <c:v>44883</c:v>
                </c:pt>
                <c:pt idx="7">
                  <c:v>44883</c:v>
                </c:pt>
                <c:pt idx="8">
                  <c:v>44883</c:v>
                </c:pt>
                <c:pt idx="9">
                  <c:v>44883</c:v>
                </c:pt>
                <c:pt idx="10">
                  <c:v>44883</c:v>
                </c:pt>
                <c:pt idx="11">
                  <c:v>44885</c:v>
                </c:pt>
                <c:pt idx="12">
                  <c:v>44884</c:v>
                </c:pt>
                <c:pt idx="13">
                  <c:v>44883</c:v>
                </c:pt>
                <c:pt idx="14">
                  <c:v>44882</c:v>
                </c:pt>
                <c:pt idx="15">
                  <c:v>44881</c:v>
                </c:pt>
              </c:numCache>
            </c:numRef>
          </c:cat>
          <c:val>
            <c:numRef>
              <c:f>[0]!G1_SérieY</c:f>
              <c:numCache>
                <c:formatCode>General</c:formatCode>
                <c:ptCount val="31"/>
                <c:pt idx="0">
                  <c:v>90.05</c:v>
                </c:pt>
                <c:pt idx="1">
                  <c:v>90.12</c:v>
                </c:pt>
                <c:pt idx="2">
                  <c:v>90.12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90.1</c:v>
                </c:pt>
                <c:pt idx="7">
                  <c:v>90</c:v>
                </c:pt>
                <c:pt idx="8">
                  <c:v>90.2</c:v>
                </c:pt>
                <c:pt idx="9">
                  <c:v>90</c:v>
                </c:pt>
                <c:pt idx="10">
                  <c:v>90.2</c:v>
                </c:pt>
                <c:pt idx="11">
                  <c:v>90.15</c:v>
                </c:pt>
                <c:pt idx="12">
                  <c:v>90</c:v>
                </c:pt>
                <c:pt idx="13">
                  <c:v>90.1</c:v>
                </c:pt>
                <c:pt idx="14">
                  <c:v>90.13</c:v>
                </c:pt>
                <c:pt idx="15">
                  <c:v>89.9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89.9</c:v>
                </c:pt>
                <c:pt idx="20">
                  <c:v>90</c:v>
                </c:pt>
                <c:pt idx="21">
                  <c:v>90</c:v>
                </c:pt>
                <c:pt idx="22">
                  <c:v>89.8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90.12</c:v>
                </c:pt>
                <c:pt idx="27">
                  <c:v>90.13</c:v>
                </c:pt>
                <c:pt idx="28">
                  <c:v>89.9</c:v>
                </c:pt>
                <c:pt idx="29">
                  <c:v>89.99</c:v>
                </c:pt>
                <c:pt idx="30">
                  <c:v>89.95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AD-4598-827D-44168535B655}"/>
            </c:ext>
          </c:extLst>
        </c:ser>
        <c:ser>
          <c:idx val="1"/>
          <c:order val="1"/>
          <c:tx>
            <c:v>consigne</c:v>
          </c:tx>
          <c:spPr>
            <a:ln w="38100" cap="flat" cmpd="dbl" algn="ctr">
              <a:solidFill>
                <a:srgbClr val="00B050"/>
              </a:solidFill>
              <a:prstDash val="sysDash"/>
              <a:miter lim="800000"/>
            </a:ln>
            <a:effectLst/>
          </c:spPr>
          <c:marker>
            <c:symbol val="none"/>
          </c:marker>
          <c:cat>
            <c:numRef>
              <c:f>[0]!G1_SérieX</c:f>
              <c:numCache>
                <c:formatCode>m/d/yyyy</c:formatCode>
                <c:ptCount val="31"/>
                <c:pt idx="0">
                  <c:v>44883</c:v>
                </c:pt>
                <c:pt idx="1">
                  <c:v>44883</c:v>
                </c:pt>
                <c:pt idx="2">
                  <c:v>44883</c:v>
                </c:pt>
                <c:pt idx="3">
                  <c:v>44883</c:v>
                </c:pt>
                <c:pt idx="5">
                  <c:v>44883</c:v>
                </c:pt>
                <c:pt idx="6">
                  <c:v>44883</c:v>
                </c:pt>
                <c:pt idx="7">
                  <c:v>44883</c:v>
                </c:pt>
                <c:pt idx="8">
                  <c:v>44883</c:v>
                </c:pt>
                <c:pt idx="9">
                  <c:v>44883</c:v>
                </c:pt>
                <c:pt idx="10">
                  <c:v>44883</c:v>
                </c:pt>
                <c:pt idx="11">
                  <c:v>44885</c:v>
                </c:pt>
                <c:pt idx="12">
                  <c:v>44884</c:v>
                </c:pt>
                <c:pt idx="13">
                  <c:v>44883</c:v>
                </c:pt>
                <c:pt idx="14">
                  <c:v>44882</c:v>
                </c:pt>
                <c:pt idx="15">
                  <c:v>44881</c:v>
                </c:pt>
              </c:numCache>
            </c:numRef>
          </c:cat>
          <c:val>
            <c:numRef>
              <c:f>BDD_Carte_SPC!$L$6:$L$37</c:f>
              <c:numCache>
                <c:formatCode>General</c:formatCode>
                <c:ptCount val="32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90</c:v>
                </c:pt>
                <c:pt idx="29">
                  <c:v>90</c:v>
                </c:pt>
                <c:pt idx="30">
                  <c:v>90</c:v>
                </c:pt>
                <c:pt idx="31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AD-4598-827D-44168535B655}"/>
            </c:ext>
          </c:extLst>
        </c:ser>
        <c:ser>
          <c:idx val="2"/>
          <c:order val="2"/>
          <c:tx>
            <c:v>maximum</c:v>
          </c:tx>
          <c:spPr>
            <a:ln w="38100" cap="flat" cmpd="dbl" algn="ctr">
              <a:solidFill>
                <a:srgbClr val="C00000"/>
              </a:solidFill>
              <a:miter lim="800000"/>
            </a:ln>
            <a:effectLst/>
          </c:spPr>
          <c:marker>
            <c:symbol val="none"/>
          </c:marker>
          <c:trendline>
            <c:spPr>
              <a:ln w="12700" cap="rnd">
                <a:noFill/>
              </a:ln>
              <a:effectLst/>
            </c:spPr>
            <c:trendlineType val="linear"/>
            <c:dispRSqr val="0"/>
            <c:dispEq val="0"/>
          </c:trendline>
          <c:cat>
            <c:numRef>
              <c:f>[0]!G1_SérieX</c:f>
              <c:numCache>
                <c:formatCode>m/d/yyyy</c:formatCode>
                <c:ptCount val="31"/>
                <c:pt idx="0">
                  <c:v>44883</c:v>
                </c:pt>
                <c:pt idx="1">
                  <c:v>44883</c:v>
                </c:pt>
                <c:pt idx="2">
                  <c:v>44883</c:v>
                </c:pt>
                <c:pt idx="3">
                  <c:v>44883</c:v>
                </c:pt>
                <c:pt idx="5">
                  <c:v>44883</c:v>
                </c:pt>
                <c:pt idx="6">
                  <c:v>44883</c:v>
                </c:pt>
                <c:pt idx="7">
                  <c:v>44883</c:v>
                </c:pt>
                <c:pt idx="8">
                  <c:v>44883</c:v>
                </c:pt>
                <c:pt idx="9">
                  <c:v>44883</c:v>
                </c:pt>
                <c:pt idx="10">
                  <c:v>44883</c:v>
                </c:pt>
                <c:pt idx="11">
                  <c:v>44885</c:v>
                </c:pt>
                <c:pt idx="12">
                  <c:v>44884</c:v>
                </c:pt>
                <c:pt idx="13">
                  <c:v>44883</c:v>
                </c:pt>
                <c:pt idx="14">
                  <c:v>44882</c:v>
                </c:pt>
                <c:pt idx="15">
                  <c:v>44881</c:v>
                </c:pt>
              </c:numCache>
            </c:numRef>
          </c:cat>
          <c:val>
            <c:numRef>
              <c:f>BDD_Carte_SPC!$J$6:$J$37</c:f>
              <c:numCache>
                <c:formatCode>General</c:formatCode>
                <c:ptCount val="32"/>
                <c:pt idx="0">
                  <c:v>90.2</c:v>
                </c:pt>
                <c:pt idx="1">
                  <c:v>90.2</c:v>
                </c:pt>
                <c:pt idx="2">
                  <c:v>90.2</c:v>
                </c:pt>
                <c:pt idx="3">
                  <c:v>90.2</c:v>
                </c:pt>
                <c:pt idx="4">
                  <c:v>90.2</c:v>
                </c:pt>
                <c:pt idx="5">
                  <c:v>90.2</c:v>
                </c:pt>
                <c:pt idx="6">
                  <c:v>90.2</c:v>
                </c:pt>
                <c:pt idx="7">
                  <c:v>90.2</c:v>
                </c:pt>
                <c:pt idx="8">
                  <c:v>90.2</c:v>
                </c:pt>
                <c:pt idx="9">
                  <c:v>90.2</c:v>
                </c:pt>
                <c:pt idx="10">
                  <c:v>90.2</c:v>
                </c:pt>
                <c:pt idx="11">
                  <c:v>90.2</c:v>
                </c:pt>
                <c:pt idx="12">
                  <c:v>90.2</c:v>
                </c:pt>
                <c:pt idx="13">
                  <c:v>90.2</c:v>
                </c:pt>
                <c:pt idx="14">
                  <c:v>90.2</c:v>
                </c:pt>
                <c:pt idx="15">
                  <c:v>90.2</c:v>
                </c:pt>
                <c:pt idx="16">
                  <c:v>90.2</c:v>
                </c:pt>
                <c:pt idx="17">
                  <c:v>90.2</c:v>
                </c:pt>
                <c:pt idx="18">
                  <c:v>90.2</c:v>
                </c:pt>
                <c:pt idx="19">
                  <c:v>90.2</c:v>
                </c:pt>
                <c:pt idx="20">
                  <c:v>90.2</c:v>
                </c:pt>
                <c:pt idx="21">
                  <c:v>90.2</c:v>
                </c:pt>
                <c:pt idx="22">
                  <c:v>90.2</c:v>
                </c:pt>
                <c:pt idx="23">
                  <c:v>90.2</c:v>
                </c:pt>
                <c:pt idx="24">
                  <c:v>90.2</c:v>
                </c:pt>
                <c:pt idx="25">
                  <c:v>90.2</c:v>
                </c:pt>
                <c:pt idx="26">
                  <c:v>90.2</c:v>
                </c:pt>
                <c:pt idx="27">
                  <c:v>90.2</c:v>
                </c:pt>
                <c:pt idx="28">
                  <c:v>90.2</c:v>
                </c:pt>
                <c:pt idx="29">
                  <c:v>90.2</c:v>
                </c:pt>
                <c:pt idx="30">
                  <c:v>90.2</c:v>
                </c:pt>
                <c:pt idx="31">
                  <c:v>90.2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AD-4598-827D-44168535B655}"/>
            </c:ext>
          </c:extLst>
        </c:ser>
        <c:ser>
          <c:idx val="3"/>
          <c:order val="3"/>
          <c:tx>
            <c:v>max / min</c:v>
          </c:tx>
          <c:spPr>
            <a:ln w="38100" cap="flat" cmpd="dbl" algn="ctr">
              <a:solidFill>
                <a:srgbClr val="C00000"/>
              </a:solidFill>
              <a:miter lim="800000"/>
            </a:ln>
            <a:effectLst/>
          </c:spPr>
          <c:marker>
            <c:symbol val="none"/>
          </c:marker>
          <c:cat>
            <c:numRef>
              <c:f>[0]!G1_SérieX</c:f>
              <c:numCache>
                <c:formatCode>m/d/yyyy</c:formatCode>
                <c:ptCount val="31"/>
                <c:pt idx="0">
                  <c:v>44883</c:v>
                </c:pt>
                <c:pt idx="1">
                  <c:v>44883</c:v>
                </c:pt>
                <c:pt idx="2">
                  <c:v>44883</c:v>
                </c:pt>
                <c:pt idx="3">
                  <c:v>44883</c:v>
                </c:pt>
                <c:pt idx="5">
                  <c:v>44883</c:v>
                </c:pt>
                <c:pt idx="6">
                  <c:v>44883</c:v>
                </c:pt>
                <c:pt idx="7">
                  <c:v>44883</c:v>
                </c:pt>
                <c:pt idx="8">
                  <c:v>44883</c:v>
                </c:pt>
                <c:pt idx="9">
                  <c:v>44883</c:v>
                </c:pt>
                <c:pt idx="10">
                  <c:v>44883</c:v>
                </c:pt>
                <c:pt idx="11">
                  <c:v>44885</c:v>
                </c:pt>
                <c:pt idx="12">
                  <c:v>44884</c:v>
                </c:pt>
                <c:pt idx="13">
                  <c:v>44883</c:v>
                </c:pt>
                <c:pt idx="14">
                  <c:v>44882</c:v>
                </c:pt>
                <c:pt idx="15">
                  <c:v>44881</c:v>
                </c:pt>
              </c:numCache>
            </c:numRef>
          </c:cat>
          <c:val>
            <c:numRef>
              <c:f>BDD_Carte_SPC!$K$6:$K$37</c:f>
              <c:numCache>
                <c:formatCode>General</c:formatCode>
                <c:ptCount val="32"/>
                <c:pt idx="0">
                  <c:v>89.8</c:v>
                </c:pt>
                <c:pt idx="1">
                  <c:v>89.8</c:v>
                </c:pt>
                <c:pt idx="2">
                  <c:v>89.8</c:v>
                </c:pt>
                <c:pt idx="3">
                  <c:v>89.8</c:v>
                </c:pt>
                <c:pt idx="4">
                  <c:v>89.8</c:v>
                </c:pt>
                <c:pt idx="5">
                  <c:v>89.8</c:v>
                </c:pt>
                <c:pt idx="6">
                  <c:v>89.8</c:v>
                </c:pt>
                <c:pt idx="7">
                  <c:v>89.8</c:v>
                </c:pt>
                <c:pt idx="8">
                  <c:v>89.8</c:v>
                </c:pt>
                <c:pt idx="9">
                  <c:v>89.8</c:v>
                </c:pt>
                <c:pt idx="10">
                  <c:v>89.8</c:v>
                </c:pt>
                <c:pt idx="11">
                  <c:v>89.8</c:v>
                </c:pt>
                <c:pt idx="12">
                  <c:v>89.8</c:v>
                </c:pt>
                <c:pt idx="13">
                  <c:v>89.8</c:v>
                </c:pt>
                <c:pt idx="14">
                  <c:v>89.8</c:v>
                </c:pt>
                <c:pt idx="15">
                  <c:v>89.8</c:v>
                </c:pt>
                <c:pt idx="16">
                  <c:v>89.8</c:v>
                </c:pt>
                <c:pt idx="17">
                  <c:v>89.8</c:v>
                </c:pt>
                <c:pt idx="18">
                  <c:v>89.8</c:v>
                </c:pt>
                <c:pt idx="19">
                  <c:v>89.8</c:v>
                </c:pt>
                <c:pt idx="20">
                  <c:v>89.8</c:v>
                </c:pt>
                <c:pt idx="21">
                  <c:v>89.8</c:v>
                </c:pt>
                <c:pt idx="22">
                  <c:v>89.8</c:v>
                </c:pt>
                <c:pt idx="23">
                  <c:v>89.8</c:v>
                </c:pt>
                <c:pt idx="24">
                  <c:v>89.8</c:v>
                </c:pt>
                <c:pt idx="25">
                  <c:v>89.8</c:v>
                </c:pt>
                <c:pt idx="26">
                  <c:v>89.8</c:v>
                </c:pt>
                <c:pt idx="27">
                  <c:v>89.8</c:v>
                </c:pt>
                <c:pt idx="28">
                  <c:v>89.8</c:v>
                </c:pt>
                <c:pt idx="29">
                  <c:v>89.8</c:v>
                </c:pt>
                <c:pt idx="30">
                  <c:v>89.8</c:v>
                </c:pt>
                <c:pt idx="31">
                  <c:v>89.8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AD-4598-827D-44168535B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0059448"/>
        <c:axId val="820059776"/>
      </c:lineChart>
      <c:dateAx>
        <c:axId val="820059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059776"/>
        <c:crosses val="autoZero"/>
        <c:auto val="1"/>
        <c:lblOffset val="100"/>
        <c:baseTimeUnit val="days"/>
      </c:dateAx>
      <c:valAx>
        <c:axId val="820059776"/>
        <c:scaling>
          <c:orientation val="minMax"/>
          <c:min val="8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Angle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059448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>
                <a:lumMod val="100000"/>
              </a:srgbClr>
            </a:gs>
          </a:gsLst>
          <a:lin ang="16200000" scaled="0"/>
        </a:gradFill>
        <a:ln>
          <a:noFill/>
        </a:ln>
        <a:effectLst/>
      </c:spPr>
    </c:plotArea>
    <c:legend>
      <c:legendPos val="t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587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rPr>
              <a:t>Fente de coupe intérieur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fente de coupe int 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BDD_Carte_SPC!$E$22:$E$51</c:f>
              <c:numCache>
                <c:formatCode>General</c:formatCode>
                <c:ptCount val="30"/>
                <c:pt idx="0">
                  <c:v>50</c:v>
                </c:pt>
                <c:pt idx="1">
                  <c:v>50</c:v>
                </c:pt>
                <c:pt idx="2">
                  <c:v>50.1</c:v>
                </c:pt>
                <c:pt idx="3">
                  <c:v>50</c:v>
                </c:pt>
                <c:pt idx="4">
                  <c:v>50</c:v>
                </c:pt>
                <c:pt idx="5">
                  <c:v>49.9</c:v>
                </c:pt>
                <c:pt idx="6">
                  <c:v>49.98</c:v>
                </c:pt>
                <c:pt idx="7">
                  <c:v>49.8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50.02</c:v>
                </c:pt>
                <c:pt idx="12">
                  <c:v>50.01</c:v>
                </c:pt>
                <c:pt idx="13">
                  <c:v>50.15</c:v>
                </c:pt>
                <c:pt idx="14">
                  <c:v>49.93</c:v>
                </c:pt>
                <c:pt idx="15">
                  <c:v>49.99</c:v>
                </c:pt>
                <c:pt idx="16">
                  <c:v>50.09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98-4EEF-A733-5F6706305ADD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BDD_Carte_SPC!$O$9:$O$37</c:f>
              <c:numCache>
                <c:formatCode>General</c:formatCode>
                <c:ptCount val="2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8-4EEF-A733-5F6706305ADD}"/>
            </c:ext>
          </c:extLst>
        </c:ser>
        <c:ser>
          <c:idx val="2"/>
          <c:order val="2"/>
          <c:tx>
            <c:v>max/min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BDD_Carte_SPC!$M$6:$M$37</c:f>
              <c:numCache>
                <c:formatCode>General</c:formatCode>
                <c:ptCount val="32"/>
                <c:pt idx="0">
                  <c:v>50.2</c:v>
                </c:pt>
                <c:pt idx="1">
                  <c:v>50.2</c:v>
                </c:pt>
                <c:pt idx="2">
                  <c:v>50.2</c:v>
                </c:pt>
                <c:pt idx="3">
                  <c:v>50.2</c:v>
                </c:pt>
                <c:pt idx="4">
                  <c:v>50.2</c:v>
                </c:pt>
                <c:pt idx="5">
                  <c:v>50.2</c:v>
                </c:pt>
                <c:pt idx="6">
                  <c:v>50.2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50.2</c:v>
                </c:pt>
                <c:pt idx="11">
                  <c:v>50.2</c:v>
                </c:pt>
                <c:pt idx="12">
                  <c:v>50.2</c:v>
                </c:pt>
                <c:pt idx="13">
                  <c:v>50.2</c:v>
                </c:pt>
                <c:pt idx="14">
                  <c:v>50.2</c:v>
                </c:pt>
                <c:pt idx="15">
                  <c:v>50.2</c:v>
                </c:pt>
                <c:pt idx="16">
                  <c:v>50.2</c:v>
                </c:pt>
                <c:pt idx="17">
                  <c:v>50.2</c:v>
                </c:pt>
                <c:pt idx="18">
                  <c:v>50.2</c:v>
                </c:pt>
                <c:pt idx="19">
                  <c:v>50.2</c:v>
                </c:pt>
                <c:pt idx="20">
                  <c:v>50.2</c:v>
                </c:pt>
                <c:pt idx="21">
                  <c:v>50.2</c:v>
                </c:pt>
                <c:pt idx="22">
                  <c:v>50.2</c:v>
                </c:pt>
                <c:pt idx="23">
                  <c:v>50.2</c:v>
                </c:pt>
                <c:pt idx="24">
                  <c:v>50.2</c:v>
                </c:pt>
                <c:pt idx="25">
                  <c:v>50.2</c:v>
                </c:pt>
                <c:pt idx="26">
                  <c:v>50.2</c:v>
                </c:pt>
                <c:pt idx="27">
                  <c:v>50.2</c:v>
                </c:pt>
                <c:pt idx="28">
                  <c:v>50.2</c:v>
                </c:pt>
                <c:pt idx="29">
                  <c:v>50.2</c:v>
                </c:pt>
                <c:pt idx="30">
                  <c:v>50.2</c:v>
                </c:pt>
                <c:pt idx="31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98-4EEF-A733-5F6706305ADD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BDD_Carte_SPC!$N$6:$N$37</c:f>
              <c:numCache>
                <c:formatCode>General</c:formatCode>
                <c:ptCount val="32"/>
                <c:pt idx="0">
                  <c:v>49.8</c:v>
                </c:pt>
                <c:pt idx="1">
                  <c:v>49.8</c:v>
                </c:pt>
                <c:pt idx="2">
                  <c:v>49.8</c:v>
                </c:pt>
                <c:pt idx="3">
                  <c:v>49.8</c:v>
                </c:pt>
                <c:pt idx="4">
                  <c:v>49.8</c:v>
                </c:pt>
                <c:pt idx="5">
                  <c:v>49.8</c:v>
                </c:pt>
                <c:pt idx="6">
                  <c:v>49.8</c:v>
                </c:pt>
                <c:pt idx="7">
                  <c:v>49.8</c:v>
                </c:pt>
                <c:pt idx="8">
                  <c:v>49.8</c:v>
                </c:pt>
                <c:pt idx="9">
                  <c:v>49.8</c:v>
                </c:pt>
                <c:pt idx="10">
                  <c:v>49.8</c:v>
                </c:pt>
                <c:pt idx="11">
                  <c:v>49.8</c:v>
                </c:pt>
                <c:pt idx="12">
                  <c:v>49.8</c:v>
                </c:pt>
                <c:pt idx="13">
                  <c:v>49.8</c:v>
                </c:pt>
                <c:pt idx="14">
                  <c:v>49.8</c:v>
                </c:pt>
                <c:pt idx="15">
                  <c:v>49.8</c:v>
                </c:pt>
                <c:pt idx="16">
                  <c:v>49.8</c:v>
                </c:pt>
                <c:pt idx="17">
                  <c:v>49.8</c:v>
                </c:pt>
                <c:pt idx="18">
                  <c:v>49.8</c:v>
                </c:pt>
                <c:pt idx="19">
                  <c:v>49.8</c:v>
                </c:pt>
                <c:pt idx="20">
                  <c:v>49.8</c:v>
                </c:pt>
                <c:pt idx="21">
                  <c:v>49.8</c:v>
                </c:pt>
                <c:pt idx="22">
                  <c:v>49.8</c:v>
                </c:pt>
                <c:pt idx="23">
                  <c:v>49.8</c:v>
                </c:pt>
                <c:pt idx="24">
                  <c:v>49.8</c:v>
                </c:pt>
                <c:pt idx="25">
                  <c:v>49.8</c:v>
                </c:pt>
                <c:pt idx="26">
                  <c:v>49.8</c:v>
                </c:pt>
                <c:pt idx="27">
                  <c:v>49.8</c:v>
                </c:pt>
                <c:pt idx="28">
                  <c:v>49.8</c:v>
                </c:pt>
                <c:pt idx="29">
                  <c:v>49.8</c:v>
                </c:pt>
                <c:pt idx="30">
                  <c:v>49.8</c:v>
                </c:pt>
                <c:pt idx="31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98-4EEF-A733-5F6706305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4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Longueur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fente de coupe exterieur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fente de coupe ext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BDD_Carte_SPC!$F$22:$F$51</c:f>
              <c:numCache>
                <c:formatCode>General</c:formatCode>
                <c:ptCount val="30"/>
                <c:pt idx="0">
                  <c:v>49.8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50.1</c:v>
                </c:pt>
                <c:pt idx="12">
                  <c:v>50</c:v>
                </c:pt>
                <c:pt idx="13">
                  <c:v>50</c:v>
                </c:pt>
                <c:pt idx="14">
                  <c:v>49.9</c:v>
                </c:pt>
                <c:pt idx="15">
                  <c:v>49.98</c:v>
                </c:pt>
                <c:pt idx="16">
                  <c:v>49.8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50.02</c:v>
                </c:pt>
                <c:pt idx="21">
                  <c:v>50.01</c:v>
                </c:pt>
                <c:pt idx="22">
                  <c:v>50.15</c:v>
                </c:pt>
                <c:pt idx="23">
                  <c:v>49.93</c:v>
                </c:pt>
                <c:pt idx="24">
                  <c:v>49.99</c:v>
                </c:pt>
                <c:pt idx="25">
                  <c:v>50.09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98-4EEF-A733-5F6706305ADD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BDD_Carte_SPC!$R$6:$R$37</c:f>
              <c:numCache>
                <c:formatCode>General</c:formatCode>
                <c:ptCount val="3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8-4EEF-A733-5F6706305ADD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BDD_Carte_SPC!$P$6:$P$37</c:f>
              <c:numCache>
                <c:formatCode>General</c:formatCode>
                <c:ptCount val="32"/>
                <c:pt idx="0">
                  <c:v>50.2</c:v>
                </c:pt>
                <c:pt idx="1">
                  <c:v>50.2</c:v>
                </c:pt>
                <c:pt idx="2">
                  <c:v>50.2</c:v>
                </c:pt>
                <c:pt idx="3">
                  <c:v>50.2</c:v>
                </c:pt>
                <c:pt idx="4">
                  <c:v>50.2</c:v>
                </c:pt>
                <c:pt idx="5">
                  <c:v>50.2</c:v>
                </c:pt>
                <c:pt idx="6">
                  <c:v>50.2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50.2</c:v>
                </c:pt>
                <c:pt idx="11">
                  <c:v>50.2</c:v>
                </c:pt>
                <c:pt idx="12">
                  <c:v>50.2</c:v>
                </c:pt>
                <c:pt idx="13">
                  <c:v>50.2</c:v>
                </c:pt>
                <c:pt idx="14">
                  <c:v>50.2</c:v>
                </c:pt>
                <c:pt idx="15">
                  <c:v>50.2</c:v>
                </c:pt>
                <c:pt idx="16">
                  <c:v>50.2</c:v>
                </c:pt>
                <c:pt idx="17">
                  <c:v>50.2</c:v>
                </c:pt>
                <c:pt idx="18">
                  <c:v>50.2</c:v>
                </c:pt>
                <c:pt idx="19">
                  <c:v>50.2</c:v>
                </c:pt>
                <c:pt idx="20">
                  <c:v>50.2</c:v>
                </c:pt>
                <c:pt idx="21">
                  <c:v>50.2</c:v>
                </c:pt>
                <c:pt idx="22">
                  <c:v>50.2</c:v>
                </c:pt>
                <c:pt idx="23">
                  <c:v>50.2</c:v>
                </c:pt>
                <c:pt idx="24">
                  <c:v>50.2</c:v>
                </c:pt>
                <c:pt idx="25">
                  <c:v>50.2</c:v>
                </c:pt>
                <c:pt idx="26">
                  <c:v>50.2</c:v>
                </c:pt>
                <c:pt idx="27">
                  <c:v>50.2</c:v>
                </c:pt>
                <c:pt idx="28">
                  <c:v>50.2</c:v>
                </c:pt>
                <c:pt idx="29">
                  <c:v>50.2</c:v>
                </c:pt>
                <c:pt idx="30">
                  <c:v>50.2</c:v>
                </c:pt>
                <c:pt idx="31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98-4EEF-A733-5F6706305ADD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BDD_Carte_SPC!$Q$6:$Q$37</c:f>
              <c:numCache>
                <c:formatCode>General</c:formatCode>
                <c:ptCount val="32"/>
                <c:pt idx="0">
                  <c:v>49.8</c:v>
                </c:pt>
                <c:pt idx="1">
                  <c:v>49.8</c:v>
                </c:pt>
                <c:pt idx="2">
                  <c:v>49.8</c:v>
                </c:pt>
                <c:pt idx="3">
                  <c:v>49.8</c:v>
                </c:pt>
                <c:pt idx="4">
                  <c:v>49.8</c:v>
                </c:pt>
                <c:pt idx="5">
                  <c:v>49.8</c:v>
                </c:pt>
                <c:pt idx="6">
                  <c:v>49.8</c:v>
                </c:pt>
                <c:pt idx="7">
                  <c:v>49.8</c:v>
                </c:pt>
                <c:pt idx="8">
                  <c:v>49.8</c:v>
                </c:pt>
                <c:pt idx="9">
                  <c:v>49.8</c:v>
                </c:pt>
                <c:pt idx="10">
                  <c:v>49.8</c:v>
                </c:pt>
                <c:pt idx="11">
                  <c:v>49.8</c:v>
                </c:pt>
                <c:pt idx="12">
                  <c:v>49.8</c:v>
                </c:pt>
                <c:pt idx="13">
                  <c:v>49.8</c:v>
                </c:pt>
                <c:pt idx="14">
                  <c:v>49.8</c:v>
                </c:pt>
                <c:pt idx="15">
                  <c:v>49.8</c:v>
                </c:pt>
                <c:pt idx="16">
                  <c:v>49.8</c:v>
                </c:pt>
                <c:pt idx="17">
                  <c:v>49.8</c:v>
                </c:pt>
                <c:pt idx="18">
                  <c:v>49.8</c:v>
                </c:pt>
                <c:pt idx="19">
                  <c:v>49.8</c:v>
                </c:pt>
                <c:pt idx="20">
                  <c:v>49.8</c:v>
                </c:pt>
                <c:pt idx="21">
                  <c:v>49.8</c:v>
                </c:pt>
                <c:pt idx="22">
                  <c:v>49.8</c:v>
                </c:pt>
                <c:pt idx="23">
                  <c:v>49.8</c:v>
                </c:pt>
                <c:pt idx="24">
                  <c:v>49.8</c:v>
                </c:pt>
                <c:pt idx="25">
                  <c:v>49.8</c:v>
                </c:pt>
                <c:pt idx="26">
                  <c:v>49.8</c:v>
                </c:pt>
                <c:pt idx="27">
                  <c:v>49.8</c:v>
                </c:pt>
                <c:pt idx="28">
                  <c:v>49.8</c:v>
                </c:pt>
                <c:pt idx="29">
                  <c:v>49.8</c:v>
                </c:pt>
                <c:pt idx="30">
                  <c:v>49.8</c:v>
                </c:pt>
                <c:pt idx="31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98-4EEF-A733-5F6706305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nombre de cartes 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cap="all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4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longueur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diamètre 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diamètre 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BDD_Carte_SPC!$G$22:$G$51</c:f>
              <c:numCache>
                <c:formatCode>General</c:formatCode>
                <c:ptCount val="30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5.8</c:v>
                </c:pt>
                <c:pt idx="10">
                  <c:v>6</c:v>
                </c:pt>
                <c:pt idx="11">
                  <c:v>5.9</c:v>
                </c:pt>
                <c:pt idx="12">
                  <c:v>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EC-4ECD-9EB0-3E68C1130888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BDD_Carte_SPC!$U$6:$U$37</c:f>
              <c:numCache>
                <c:formatCode>General</c:formatCode>
                <c:ptCount val="32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EC-4ECD-9EB0-3E68C1130888}"/>
            </c:ext>
          </c:extLst>
        </c:ser>
        <c:ser>
          <c:idx val="2"/>
          <c:order val="2"/>
          <c:tx>
            <c:v>max/min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BDD_Carte_SPC!$S$6:$S$37</c:f>
              <c:numCache>
                <c:formatCode>General</c:formatCode>
                <c:ptCount val="32"/>
                <c:pt idx="0">
                  <c:v>6.2</c:v>
                </c:pt>
                <c:pt idx="1">
                  <c:v>6.2</c:v>
                </c:pt>
                <c:pt idx="2">
                  <c:v>6.2</c:v>
                </c:pt>
                <c:pt idx="3">
                  <c:v>6.2</c:v>
                </c:pt>
                <c:pt idx="4">
                  <c:v>6.2</c:v>
                </c:pt>
                <c:pt idx="5">
                  <c:v>6.2</c:v>
                </c:pt>
                <c:pt idx="6">
                  <c:v>6.2</c:v>
                </c:pt>
                <c:pt idx="7">
                  <c:v>6.2</c:v>
                </c:pt>
                <c:pt idx="8">
                  <c:v>6.2</c:v>
                </c:pt>
                <c:pt idx="9">
                  <c:v>6.2</c:v>
                </c:pt>
                <c:pt idx="10">
                  <c:v>6.2</c:v>
                </c:pt>
                <c:pt idx="11">
                  <c:v>6.2</c:v>
                </c:pt>
                <c:pt idx="12">
                  <c:v>6.2</c:v>
                </c:pt>
                <c:pt idx="13">
                  <c:v>6.2</c:v>
                </c:pt>
                <c:pt idx="14">
                  <c:v>6.2</c:v>
                </c:pt>
                <c:pt idx="15">
                  <c:v>6.2</c:v>
                </c:pt>
                <c:pt idx="16">
                  <c:v>6.2</c:v>
                </c:pt>
                <c:pt idx="17">
                  <c:v>6.2</c:v>
                </c:pt>
                <c:pt idx="18">
                  <c:v>6.2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6.2</c:v>
                </c:pt>
                <c:pt idx="24">
                  <c:v>6.2</c:v>
                </c:pt>
                <c:pt idx="25">
                  <c:v>6.2</c:v>
                </c:pt>
                <c:pt idx="26">
                  <c:v>6.2</c:v>
                </c:pt>
                <c:pt idx="27">
                  <c:v>6.2</c:v>
                </c:pt>
                <c:pt idx="28">
                  <c:v>6.2</c:v>
                </c:pt>
                <c:pt idx="29">
                  <c:v>6.2</c:v>
                </c:pt>
                <c:pt idx="30">
                  <c:v>6.2</c:v>
                </c:pt>
                <c:pt idx="31">
                  <c:v>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EC-4ECD-9EB0-3E68C1130888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BDD_Carte_SPC!$T$6:$T$37</c:f>
              <c:numCache>
                <c:formatCode>General</c:formatCode>
                <c:ptCount val="32"/>
                <c:pt idx="0">
                  <c:v>5.8</c:v>
                </c:pt>
                <c:pt idx="1">
                  <c:v>5.8</c:v>
                </c:pt>
                <c:pt idx="2">
                  <c:v>5.8</c:v>
                </c:pt>
                <c:pt idx="3">
                  <c:v>5.8</c:v>
                </c:pt>
                <c:pt idx="4">
                  <c:v>5.8</c:v>
                </c:pt>
                <c:pt idx="5">
                  <c:v>5.8</c:v>
                </c:pt>
                <c:pt idx="6">
                  <c:v>5.8</c:v>
                </c:pt>
                <c:pt idx="7">
                  <c:v>5.8</c:v>
                </c:pt>
                <c:pt idx="8">
                  <c:v>5.8</c:v>
                </c:pt>
                <c:pt idx="9">
                  <c:v>5.8</c:v>
                </c:pt>
                <c:pt idx="10">
                  <c:v>5.8</c:v>
                </c:pt>
                <c:pt idx="11">
                  <c:v>5.8</c:v>
                </c:pt>
                <c:pt idx="12">
                  <c:v>5.8</c:v>
                </c:pt>
                <c:pt idx="13">
                  <c:v>5.8</c:v>
                </c:pt>
                <c:pt idx="14">
                  <c:v>5.8</c:v>
                </c:pt>
                <c:pt idx="15">
                  <c:v>5.8</c:v>
                </c:pt>
                <c:pt idx="16">
                  <c:v>5.8</c:v>
                </c:pt>
                <c:pt idx="17">
                  <c:v>5.8</c:v>
                </c:pt>
                <c:pt idx="18">
                  <c:v>5.8</c:v>
                </c:pt>
                <c:pt idx="19">
                  <c:v>5.8</c:v>
                </c:pt>
                <c:pt idx="20">
                  <c:v>5.8</c:v>
                </c:pt>
                <c:pt idx="21">
                  <c:v>5.8</c:v>
                </c:pt>
                <c:pt idx="22">
                  <c:v>5.8</c:v>
                </c:pt>
                <c:pt idx="23">
                  <c:v>5.8</c:v>
                </c:pt>
                <c:pt idx="24">
                  <c:v>5.8</c:v>
                </c:pt>
                <c:pt idx="25">
                  <c:v>5.8</c:v>
                </c:pt>
                <c:pt idx="26">
                  <c:v>5.8</c:v>
                </c:pt>
                <c:pt idx="27">
                  <c:v>5.8</c:v>
                </c:pt>
                <c:pt idx="28">
                  <c:v>5.8</c:v>
                </c:pt>
                <c:pt idx="29">
                  <c:v>5.8</c:v>
                </c:pt>
                <c:pt idx="30">
                  <c:v>5.8</c:v>
                </c:pt>
                <c:pt idx="31">
                  <c:v>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7EC-4ECD-9EB0-3E68C11308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diamètre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HAUTEUR</a:t>
            </a:r>
            <a:r>
              <a:rPr lang="en-US" baseline="0"/>
              <a:t> 55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hauteur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BDD_Carte_SPC!$H$22:$H$51</c:f>
              <c:numCache>
                <c:formatCode>General</c:formatCode>
                <c:ptCount val="30"/>
                <c:pt idx="0">
                  <c:v>54.8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75-407F-A852-E563D204BB7F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BDD_Carte_SPC!$X$6:$X$37</c:f>
              <c:numCache>
                <c:formatCode>General</c:formatCode>
                <c:ptCount val="32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75-407F-A852-E563D204BB7F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BDD_Carte_SPC!$V$6:$V$37</c:f>
              <c:numCache>
                <c:formatCode>General</c:formatCode>
                <c:ptCount val="32"/>
                <c:pt idx="0">
                  <c:v>55.2</c:v>
                </c:pt>
                <c:pt idx="1">
                  <c:v>55.2</c:v>
                </c:pt>
                <c:pt idx="2">
                  <c:v>55.2</c:v>
                </c:pt>
                <c:pt idx="3">
                  <c:v>55.2</c:v>
                </c:pt>
                <c:pt idx="4">
                  <c:v>55.2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55.2</c:v>
                </c:pt>
                <c:pt idx="10">
                  <c:v>55.2</c:v>
                </c:pt>
                <c:pt idx="11">
                  <c:v>55.2</c:v>
                </c:pt>
                <c:pt idx="12">
                  <c:v>55.2</c:v>
                </c:pt>
                <c:pt idx="13">
                  <c:v>55.2</c:v>
                </c:pt>
                <c:pt idx="14">
                  <c:v>55.2</c:v>
                </c:pt>
                <c:pt idx="15">
                  <c:v>55.2</c:v>
                </c:pt>
                <c:pt idx="16">
                  <c:v>55.2</c:v>
                </c:pt>
                <c:pt idx="17">
                  <c:v>55.2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55.2</c:v>
                </c:pt>
                <c:pt idx="22">
                  <c:v>55.2</c:v>
                </c:pt>
                <c:pt idx="23">
                  <c:v>55.2</c:v>
                </c:pt>
                <c:pt idx="24">
                  <c:v>55.2</c:v>
                </c:pt>
                <c:pt idx="25">
                  <c:v>55.2</c:v>
                </c:pt>
                <c:pt idx="26">
                  <c:v>55.2</c:v>
                </c:pt>
                <c:pt idx="27">
                  <c:v>55.2</c:v>
                </c:pt>
                <c:pt idx="28">
                  <c:v>55.2</c:v>
                </c:pt>
                <c:pt idx="29">
                  <c:v>55.2</c:v>
                </c:pt>
                <c:pt idx="30">
                  <c:v>55.2</c:v>
                </c:pt>
                <c:pt idx="31">
                  <c:v>55.2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75-407F-A852-E563D204BB7F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BDD_Carte_SPC!$W$6:$W$37</c:f>
              <c:numCache>
                <c:formatCode>General</c:formatCode>
                <c:ptCount val="32"/>
                <c:pt idx="0">
                  <c:v>54.8</c:v>
                </c:pt>
                <c:pt idx="1">
                  <c:v>54.8</c:v>
                </c:pt>
                <c:pt idx="2">
                  <c:v>54.8</c:v>
                </c:pt>
                <c:pt idx="3">
                  <c:v>54.8</c:v>
                </c:pt>
                <c:pt idx="4">
                  <c:v>54.8</c:v>
                </c:pt>
                <c:pt idx="5">
                  <c:v>54.8</c:v>
                </c:pt>
                <c:pt idx="6">
                  <c:v>54.8</c:v>
                </c:pt>
                <c:pt idx="7">
                  <c:v>54.8</c:v>
                </c:pt>
                <c:pt idx="8">
                  <c:v>54.8</c:v>
                </c:pt>
                <c:pt idx="9">
                  <c:v>54.8</c:v>
                </c:pt>
                <c:pt idx="10">
                  <c:v>54.8</c:v>
                </c:pt>
                <c:pt idx="11">
                  <c:v>54.8</c:v>
                </c:pt>
                <c:pt idx="12">
                  <c:v>54.8</c:v>
                </c:pt>
                <c:pt idx="13">
                  <c:v>54.8</c:v>
                </c:pt>
                <c:pt idx="14">
                  <c:v>54.8</c:v>
                </c:pt>
                <c:pt idx="15">
                  <c:v>54.8</c:v>
                </c:pt>
                <c:pt idx="16">
                  <c:v>54.8</c:v>
                </c:pt>
                <c:pt idx="17">
                  <c:v>54.8</c:v>
                </c:pt>
                <c:pt idx="18">
                  <c:v>54.8</c:v>
                </c:pt>
                <c:pt idx="19">
                  <c:v>54.8</c:v>
                </c:pt>
                <c:pt idx="20">
                  <c:v>54.8</c:v>
                </c:pt>
                <c:pt idx="21">
                  <c:v>54.8</c:v>
                </c:pt>
                <c:pt idx="22">
                  <c:v>54.8</c:v>
                </c:pt>
                <c:pt idx="23">
                  <c:v>54.8</c:v>
                </c:pt>
                <c:pt idx="24">
                  <c:v>54.8</c:v>
                </c:pt>
                <c:pt idx="25">
                  <c:v>54.8</c:v>
                </c:pt>
                <c:pt idx="26">
                  <c:v>54.8</c:v>
                </c:pt>
                <c:pt idx="27">
                  <c:v>54.8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75-407F-A852-E563D204BB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4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hauteur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largeur 55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largeur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BDD_Carte_SPC!$I$22:$I$51</c:f>
              <c:numCache>
                <c:formatCode>General</c:formatCode>
                <c:ptCount val="30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55.1</c:v>
                </c:pt>
                <c:pt idx="10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2C-4D2D-8344-66319055A932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BDD_Carte_SPC!$AA$6:$AA$37</c:f>
              <c:numCache>
                <c:formatCode>General</c:formatCode>
                <c:ptCount val="32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2C-4D2D-8344-66319055A932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BDD_Carte_SPC!$Y$6:$Y$37</c:f>
              <c:numCache>
                <c:formatCode>General</c:formatCode>
                <c:ptCount val="32"/>
                <c:pt idx="0">
                  <c:v>55.2</c:v>
                </c:pt>
                <c:pt idx="1">
                  <c:v>55.2</c:v>
                </c:pt>
                <c:pt idx="2">
                  <c:v>55.2</c:v>
                </c:pt>
                <c:pt idx="3">
                  <c:v>55.2</c:v>
                </c:pt>
                <c:pt idx="4">
                  <c:v>55.2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55.2</c:v>
                </c:pt>
                <c:pt idx="10">
                  <c:v>55.2</c:v>
                </c:pt>
                <c:pt idx="11">
                  <c:v>55.2</c:v>
                </c:pt>
                <c:pt idx="12">
                  <c:v>55.2</c:v>
                </c:pt>
                <c:pt idx="13">
                  <c:v>55.2</c:v>
                </c:pt>
                <c:pt idx="14">
                  <c:v>55.2</c:v>
                </c:pt>
                <c:pt idx="15">
                  <c:v>55.2</c:v>
                </c:pt>
                <c:pt idx="16">
                  <c:v>55.2</c:v>
                </c:pt>
                <c:pt idx="17">
                  <c:v>55.2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55.2</c:v>
                </c:pt>
                <c:pt idx="22">
                  <c:v>55.2</c:v>
                </c:pt>
                <c:pt idx="23">
                  <c:v>55.2</c:v>
                </c:pt>
                <c:pt idx="24">
                  <c:v>55.2</c:v>
                </c:pt>
                <c:pt idx="25">
                  <c:v>55.2</c:v>
                </c:pt>
                <c:pt idx="26">
                  <c:v>55.2</c:v>
                </c:pt>
                <c:pt idx="27">
                  <c:v>55.2</c:v>
                </c:pt>
                <c:pt idx="28">
                  <c:v>55.2</c:v>
                </c:pt>
                <c:pt idx="29">
                  <c:v>55.2</c:v>
                </c:pt>
                <c:pt idx="30">
                  <c:v>55.2</c:v>
                </c:pt>
                <c:pt idx="31">
                  <c:v>55.2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2C-4D2D-8344-66319055A932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BDD_Carte_SPC!$Z$6:$Z$37</c:f>
              <c:numCache>
                <c:formatCode>General</c:formatCode>
                <c:ptCount val="32"/>
                <c:pt idx="0">
                  <c:v>54.8</c:v>
                </c:pt>
                <c:pt idx="1">
                  <c:v>54.8</c:v>
                </c:pt>
                <c:pt idx="2">
                  <c:v>54.8</c:v>
                </c:pt>
                <c:pt idx="3">
                  <c:v>54.8</c:v>
                </c:pt>
                <c:pt idx="4">
                  <c:v>54.8</c:v>
                </c:pt>
                <c:pt idx="5">
                  <c:v>54.8</c:v>
                </c:pt>
                <c:pt idx="6">
                  <c:v>54.8</c:v>
                </c:pt>
                <c:pt idx="7">
                  <c:v>54.8</c:v>
                </c:pt>
                <c:pt idx="8">
                  <c:v>54.8</c:v>
                </c:pt>
                <c:pt idx="9">
                  <c:v>54.8</c:v>
                </c:pt>
                <c:pt idx="10">
                  <c:v>54.8</c:v>
                </c:pt>
                <c:pt idx="11">
                  <c:v>54.8</c:v>
                </c:pt>
                <c:pt idx="12">
                  <c:v>54.8</c:v>
                </c:pt>
                <c:pt idx="13">
                  <c:v>54.8</c:v>
                </c:pt>
                <c:pt idx="14">
                  <c:v>54.8</c:v>
                </c:pt>
                <c:pt idx="15">
                  <c:v>54.8</c:v>
                </c:pt>
                <c:pt idx="16">
                  <c:v>54.8</c:v>
                </c:pt>
                <c:pt idx="17">
                  <c:v>54.8</c:v>
                </c:pt>
                <c:pt idx="18">
                  <c:v>54.8</c:v>
                </c:pt>
                <c:pt idx="19">
                  <c:v>54.8</c:v>
                </c:pt>
                <c:pt idx="20">
                  <c:v>54.8</c:v>
                </c:pt>
                <c:pt idx="21">
                  <c:v>54.8</c:v>
                </c:pt>
                <c:pt idx="22">
                  <c:v>54.8</c:v>
                </c:pt>
                <c:pt idx="23">
                  <c:v>54.8</c:v>
                </c:pt>
                <c:pt idx="24">
                  <c:v>54.8</c:v>
                </c:pt>
                <c:pt idx="25">
                  <c:v>54.8</c:v>
                </c:pt>
                <c:pt idx="26">
                  <c:v>54.8</c:v>
                </c:pt>
                <c:pt idx="27">
                  <c:v>54.8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52C-4D2D-8344-66319055A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4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largeur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312420</xdr:colOff>
      <xdr:row>5</xdr:row>
      <xdr:rowOff>57150</xdr:rowOff>
    </xdr:from>
    <xdr:to>
      <xdr:col>11</xdr:col>
      <xdr:colOff>129540</xdr:colOff>
      <xdr:row>20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A82F467-D438-3CD9-8507-7792DBE91E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298738</xdr:colOff>
      <xdr:row>1</xdr:row>
      <xdr:rowOff>39486</xdr:rowOff>
    </xdr:from>
    <xdr:to>
      <xdr:col>10</xdr:col>
      <xdr:colOff>710218</xdr:colOff>
      <xdr:row>35</xdr:row>
      <xdr:rowOff>39486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D1F3FBF-CE1B-4992-B0AF-2EA0DD5D39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779706</xdr:colOff>
      <xdr:row>1</xdr:row>
      <xdr:rowOff>36020</xdr:rowOff>
    </xdr:from>
    <xdr:to>
      <xdr:col>21</xdr:col>
      <xdr:colOff>457345</xdr:colOff>
      <xdr:row>35</xdr:row>
      <xdr:rowOff>22684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99FAECA-6884-42CE-9C62-8A0AAFF101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573774</xdr:colOff>
      <xdr:row>0</xdr:row>
      <xdr:rowOff>174714</xdr:rowOff>
    </xdr:from>
    <xdr:to>
      <xdr:col>32</xdr:col>
      <xdr:colOff>273476</xdr:colOff>
      <xdr:row>34</xdr:row>
      <xdr:rowOff>128919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D24B16E-376D-4E1E-9A82-0044238C9C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190500</xdr:colOff>
      <xdr:row>35</xdr:row>
      <xdr:rowOff>86678</xdr:rowOff>
    </xdr:from>
    <xdr:to>
      <xdr:col>10</xdr:col>
      <xdr:colOff>716279</xdr:colOff>
      <xdr:row>69</xdr:row>
      <xdr:rowOff>91440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F6B207D-A63F-468B-BB76-2B054F78F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783128</xdr:colOff>
      <xdr:row>35</xdr:row>
      <xdr:rowOff>78441</xdr:rowOff>
    </xdr:from>
    <xdr:to>
      <xdr:col>21</xdr:col>
      <xdr:colOff>444557</xdr:colOff>
      <xdr:row>69</xdr:row>
      <xdr:rowOff>100853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6A5A16B2-1C9B-4B67-97C0-B7BC29C1A0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583724</xdr:colOff>
      <xdr:row>35</xdr:row>
      <xdr:rowOff>94385</xdr:rowOff>
    </xdr:from>
    <xdr:to>
      <xdr:col>32</xdr:col>
      <xdr:colOff>293125</xdr:colOff>
      <xdr:row>69</xdr:row>
      <xdr:rowOff>102005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78EC5AF-991D-4549-B11B-6B38BFE38C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263"/>
  <sheetViews>
    <sheetView tabSelected="1" topLeftCell="A11" zoomScale="70" zoomScaleNormal="70" workbookViewId="0">
      <selection activeCell="R41" sqref="R41"/>
    </sheetView>
  </sheetViews>
  <sheetFormatPr baseColWidth="10" defaultColWidth="8.85546875" defaultRowHeight="15" x14ac:dyDescent="0.25"/>
  <cols>
    <col min="1" max="1" width="12" customWidth="1"/>
    <col min="2" max="2" width="13.28515625" customWidth="1"/>
    <col min="4" max="4" width="13.7109375" customWidth="1"/>
    <col min="5" max="5" width="22.5703125" customWidth="1"/>
    <col min="6" max="6" width="23.140625" customWidth="1"/>
    <col min="7" max="7" width="12.140625" customWidth="1"/>
    <col min="8" max="8" width="12" customWidth="1"/>
    <col min="9" max="9" width="11.42578125" customWidth="1"/>
    <col min="12" max="12" width="11.42578125" customWidth="1"/>
    <col min="13" max="14" width="8.140625" bestFit="1" customWidth="1"/>
    <col min="15" max="15" width="11.28515625" customWidth="1"/>
    <col min="16" max="17" width="8.42578125" bestFit="1" customWidth="1"/>
    <col min="18" max="18" width="11.42578125" customWidth="1"/>
    <col min="21" max="21" width="11.7109375" customWidth="1"/>
    <col min="22" max="22" width="11.28515625" customWidth="1"/>
    <col min="23" max="23" width="10.7109375" customWidth="1"/>
    <col min="24" max="24" width="12" customWidth="1"/>
    <col min="25" max="26" width="8.5703125" bestFit="1" customWidth="1"/>
    <col min="27" max="27" width="12.28515625" customWidth="1"/>
  </cols>
  <sheetData>
    <row r="1" spans="1:28" x14ac:dyDescent="0.25">
      <c r="A1" s="2"/>
      <c r="B1" s="3"/>
      <c r="C1" s="2"/>
      <c r="D1" s="1"/>
      <c r="E1" s="1"/>
      <c r="F1" s="1"/>
      <c r="G1" s="2"/>
      <c r="H1" s="2"/>
      <c r="I1" s="2"/>
    </row>
    <row r="2" spans="1:28" x14ac:dyDescent="0.25">
      <c r="A2" s="2"/>
      <c r="B2" s="3"/>
      <c r="C2" s="2"/>
      <c r="D2" s="1"/>
      <c r="E2" s="1"/>
      <c r="F2" s="1"/>
      <c r="G2" s="1"/>
      <c r="H2" s="1"/>
      <c r="I2" s="2"/>
    </row>
    <row r="3" spans="1:28" ht="72.75" x14ac:dyDescent="0.25">
      <c r="A3" s="2"/>
      <c r="B3" s="3"/>
      <c r="C3" s="4" t="s">
        <v>7</v>
      </c>
      <c r="D3" s="29" t="s">
        <v>0</v>
      </c>
      <c r="E3" s="30"/>
      <c r="F3" s="30"/>
      <c r="G3" s="30"/>
      <c r="H3" s="30"/>
      <c r="I3" s="31"/>
    </row>
    <row r="4" spans="1:28" ht="22.15" customHeight="1" x14ac:dyDescent="0.25">
      <c r="A4" s="2"/>
      <c r="B4" s="3"/>
      <c r="C4" s="2"/>
      <c r="D4" s="1"/>
      <c r="E4" s="1"/>
      <c r="F4" s="1"/>
      <c r="G4" s="2"/>
      <c r="H4" s="2"/>
      <c r="I4" s="2"/>
      <c r="J4" s="28"/>
      <c r="K4" s="28"/>
      <c r="L4" s="10"/>
      <c r="M4" s="28"/>
      <c r="N4" s="28"/>
      <c r="O4" s="10"/>
      <c r="P4" s="28"/>
      <c r="Q4" s="28"/>
      <c r="R4" s="28"/>
      <c r="S4" s="28"/>
      <c r="T4" s="28"/>
      <c r="U4" s="28"/>
      <c r="V4" s="28"/>
      <c r="W4" s="28"/>
      <c r="X4" s="10"/>
      <c r="Y4" s="10"/>
      <c r="Z4" s="10"/>
      <c r="AA4" s="10"/>
      <c r="AB4" s="10"/>
    </row>
    <row r="5" spans="1:28" ht="58.15" customHeight="1" x14ac:dyDescent="0.25">
      <c r="A5" s="12" t="s">
        <v>8</v>
      </c>
      <c r="B5" s="12" t="s">
        <v>9</v>
      </c>
      <c r="C5" s="12" t="s">
        <v>10</v>
      </c>
      <c r="D5" s="12" t="s">
        <v>1</v>
      </c>
      <c r="E5" s="12" t="s">
        <v>2</v>
      </c>
      <c r="F5" s="12" t="s">
        <v>3</v>
      </c>
      <c r="G5" s="12" t="s">
        <v>4</v>
      </c>
      <c r="H5" s="12" t="s">
        <v>5</v>
      </c>
      <c r="I5" s="13" t="s">
        <v>6</v>
      </c>
      <c r="J5" s="8" t="s">
        <v>15</v>
      </c>
      <c r="K5" s="8" t="s">
        <v>16</v>
      </c>
      <c r="L5" s="8" t="s">
        <v>30</v>
      </c>
      <c r="M5" s="8" t="s">
        <v>17</v>
      </c>
      <c r="N5" s="8" t="s">
        <v>18</v>
      </c>
      <c r="O5" s="8" t="s">
        <v>31</v>
      </c>
      <c r="P5" s="8" t="s">
        <v>19</v>
      </c>
      <c r="Q5" s="8" t="s">
        <v>20</v>
      </c>
      <c r="R5" s="8" t="s">
        <v>32</v>
      </c>
      <c r="S5" s="8" t="s">
        <v>21</v>
      </c>
      <c r="T5" s="8" t="s">
        <v>22</v>
      </c>
      <c r="U5" s="8" t="s">
        <v>33</v>
      </c>
      <c r="V5" s="8" t="s">
        <v>23</v>
      </c>
      <c r="W5" s="8" t="s">
        <v>24</v>
      </c>
      <c r="X5" s="8" t="s">
        <v>29</v>
      </c>
      <c r="Y5" s="8" t="s">
        <v>25</v>
      </c>
      <c r="Z5" s="8" t="s">
        <v>26</v>
      </c>
      <c r="AA5" s="8" t="s">
        <v>28</v>
      </c>
      <c r="AB5" s="10"/>
    </row>
    <row r="6" spans="1:28" x14ac:dyDescent="0.25">
      <c r="A6" s="14"/>
      <c r="B6" s="15"/>
      <c r="C6" s="14"/>
      <c r="D6" s="14"/>
      <c r="E6" s="14"/>
      <c r="F6" s="14"/>
      <c r="G6" s="14"/>
      <c r="H6" s="14"/>
      <c r="I6" s="16"/>
      <c r="J6" s="6">
        <v>90.2</v>
      </c>
      <c r="K6" s="6">
        <v>89.8</v>
      </c>
      <c r="L6" s="6">
        <v>90</v>
      </c>
      <c r="M6" s="6">
        <v>50.2</v>
      </c>
      <c r="N6" s="6">
        <v>49.8</v>
      </c>
      <c r="O6" s="6">
        <v>50</v>
      </c>
      <c r="P6" s="6">
        <v>50.2</v>
      </c>
      <c r="Q6" s="6">
        <v>49.8</v>
      </c>
      <c r="R6" s="6">
        <v>50</v>
      </c>
      <c r="S6" s="6">
        <v>6.2</v>
      </c>
      <c r="T6" s="6">
        <v>5.8</v>
      </c>
      <c r="U6" s="6">
        <v>6</v>
      </c>
      <c r="V6" s="6">
        <v>55.2</v>
      </c>
      <c r="W6" s="6">
        <v>54.8</v>
      </c>
      <c r="X6" s="6">
        <v>55</v>
      </c>
      <c r="Y6" s="6">
        <v>55.2</v>
      </c>
      <c r="Z6" s="6">
        <v>54.8</v>
      </c>
      <c r="AA6" s="6">
        <f>AVERAGE(I22:I51)</f>
        <v>55</v>
      </c>
      <c r="AB6" s="10"/>
    </row>
    <row r="7" spans="1:28" x14ac:dyDescent="0.25">
      <c r="A7" s="17"/>
      <c r="B7" s="18"/>
      <c r="C7" s="17"/>
      <c r="D7" s="17"/>
      <c r="E7" s="17"/>
      <c r="F7" s="17"/>
      <c r="G7" s="17"/>
      <c r="H7" s="17"/>
      <c r="I7" s="19"/>
      <c r="J7" s="6">
        <v>90.2</v>
      </c>
      <c r="K7" s="6">
        <v>89.8</v>
      </c>
      <c r="L7" s="6">
        <f>L6</f>
        <v>90</v>
      </c>
      <c r="M7" s="6">
        <v>50.2</v>
      </c>
      <c r="N7" s="6">
        <v>49.8</v>
      </c>
      <c r="O7" s="6">
        <f>O6</f>
        <v>50</v>
      </c>
      <c r="P7" s="6">
        <v>50.2</v>
      </c>
      <c r="Q7" s="6">
        <v>49.8</v>
      </c>
      <c r="R7" s="6">
        <f>R6</f>
        <v>50</v>
      </c>
      <c r="S7" s="6">
        <v>6.2</v>
      </c>
      <c r="T7" s="6">
        <v>5.8</v>
      </c>
      <c r="U7" s="6">
        <f>U6</f>
        <v>6</v>
      </c>
      <c r="V7" s="6">
        <v>55.2</v>
      </c>
      <c r="W7" s="6">
        <v>54.8</v>
      </c>
      <c r="X7" s="6">
        <f>X6</f>
        <v>55</v>
      </c>
      <c r="Y7" s="6">
        <v>55.2</v>
      </c>
      <c r="Z7" s="6">
        <v>54.8</v>
      </c>
      <c r="AA7" s="6">
        <f>AA6</f>
        <v>55</v>
      </c>
      <c r="AB7" s="10"/>
    </row>
    <row r="8" spans="1:28" x14ac:dyDescent="0.25">
      <c r="A8" s="14"/>
      <c r="B8" s="15"/>
      <c r="C8" s="14"/>
      <c r="D8" s="14"/>
      <c r="E8" s="14"/>
      <c r="F8" s="14"/>
      <c r="G8" s="14"/>
      <c r="H8" s="14"/>
      <c r="I8" s="16"/>
      <c r="J8" s="6">
        <v>90.2</v>
      </c>
      <c r="K8" s="6">
        <v>89.8</v>
      </c>
      <c r="L8" s="6">
        <f t="shared" ref="L8:L37" si="0">L7</f>
        <v>90</v>
      </c>
      <c r="M8" s="6">
        <v>50.2</v>
      </c>
      <c r="N8" s="6">
        <v>49.8</v>
      </c>
      <c r="O8" s="6">
        <f t="shared" ref="O8:O37" si="1">O7</f>
        <v>50</v>
      </c>
      <c r="P8" s="6">
        <v>50.2</v>
      </c>
      <c r="Q8" s="6">
        <v>49.8</v>
      </c>
      <c r="R8" s="6">
        <f t="shared" ref="R8:R37" si="2">R7</f>
        <v>50</v>
      </c>
      <c r="S8" s="6">
        <v>6.2</v>
      </c>
      <c r="T8" s="6">
        <v>5.8</v>
      </c>
      <c r="U8" s="6">
        <f t="shared" ref="U8:U37" si="3">U7</f>
        <v>6</v>
      </c>
      <c r="V8" s="6">
        <v>55.2</v>
      </c>
      <c r="W8" s="6">
        <v>54.8</v>
      </c>
      <c r="X8" s="6">
        <f t="shared" ref="X8:X36" si="4">X7</f>
        <v>55</v>
      </c>
      <c r="Y8" s="6">
        <v>55.2</v>
      </c>
      <c r="Z8" s="6">
        <v>54.8</v>
      </c>
      <c r="AA8" s="6">
        <f t="shared" ref="AA8:AA37" si="5">AA7</f>
        <v>55</v>
      </c>
      <c r="AB8" s="10"/>
    </row>
    <row r="9" spans="1:28" x14ac:dyDescent="0.25">
      <c r="A9" s="26" t="s">
        <v>11</v>
      </c>
      <c r="B9" s="27">
        <v>44883</v>
      </c>
      <c r="C9" s="26" t="s">
        <v>12</v>
      </c>
      <c r="D9">
        <v>90.05</v>
      </c>
      <c r="E9">
        <v>50.09</v>
      </c>
      <c r="F9">
        <v>50.1</v>
      </c>
      <c r="G9">
        <v>6</v>
      </c>
      <c r="H9">
        <v>55</v>
      </c>
      <c r="I9" s="26">
        <v>55</v>
      </c>
      <c r="J9" s="6">
        <v>90.2</v>
      </c>
      <c r="K9" s="6">
        <v>89.8</v>
      </c>
      <c r="L9" s="6">
        <f t="shared" si="0"/>
        <v>90</v>
      </c>
      <c r="M9" s="6">
        <v>50.2</v>
      </c>
      <c r="N9" s="6">
        <v>49.8</v>
      </c>
      <c r="O9" s="6">
        <f t="shared" si="1"/>
        <v>50</v>
      </c>
      <c r="P9" s="6">
        <v>50.2</v>
      </c>
      <c r="Q9" s="6">
        <v>49.8</v>
      </c>
      <c r="R9" s="6">
        <f t="shared" si="2"/>
        <v>50</v>
      </c>
      <c r="S9" s="6">
        <v>6.2</v>
      </c>
      <c r="T9" s="6">
        <v>5.8</v>
      </c>
      <c r="U9" s="6">
        <f t="shared" si="3"/>
        <v>6</v>
      </c>
      <c r="V9" s="6">
        <v>55.2</v>
      </c>
      <c r="W9" s="6">
        <v>54.8</v>
      </c>
      <c r="X9" s="6">
        <f t="shared" si="4"/>
        <v>55</v>
      </c>
      <c r="Y9" s="6">
        <v>55.2</v>
      </c>
      <c r="Z9" s="6">
        <v>54.8</v>
      </c>
      <c r="AA9" s="6">
        <f t="shared" si="5"/>
        <v>55</v>
      </c>
      <c r="AB9" s="10"/>
    </row>
    <row r="10" spans="1:28" x14ac:dyDescent="0.25">
      <c r="A10" s="26" t="s">
        <v>11</v>
      </c>
      <c r="B10" s="27">
        <v>44883</v>
      </c>
      <c r="C10" s="26" t="s">
        <v>12</v>
      </c>
      <c r="D10">
        <v>90.13</v>
      </c>
      <c r="E10">
        <v>50.558999999999997</v>
      </c>
      <c r="F10">
        <v>50</v>
      </c>
      <c r="G10">
        <v>6</v>
      </c>
      <c r="H10">
        <v>55</v>
      </c>
      <c r="I10" s="26">
        <v>55</v>
      </c>
      <c r="J10" s="6">
        <v>90.2</v>
      </c>
      <c r="K10" s="6">
        <v>89.8</v>
      </c>
      <c r="L10" s="6">
        <f t="shared" si="0"/>
        <v>90</v>
      </c>
      <c r="M10" s="6">
        <v>50.2</v>
      </c>
      <c r="N10" s="6">
        <v>49.8</v>
      </c>
      <c r="O10" s="6">
        <f t="shared" si="1"/>
        <v>50</v>
      </c>
      <c r="P10" s="6">
        <v>50.2</v>
      </c>
      <c r="Q10" s="6">
        <v>49.8</v>
      </c>
      <c r="R10" s="6">
        <f t="shared" si="2"/>
        <v>50</v>
      </c>
      <c r="S10" s="6">
        <v>6.2</v>
      </c>
      <c r="T10" s="6">
        <v>5.8</v>
      </c>
      <c r="U10" s="6">
        <f t="shared" si="3"/>
        <v>6</v>
      </c>
      <c r="V10" s="6">
        <v>55.2</v>
      </c>
      <c r="W10" s="6">
        <v>54.8</v>
      </c>
      <c r="X10" s="6">
        <f t="shared" si="4"/>
        <v>55</v>
      </c>
      <c r="Y10" s="6">
        <v>55.2</v>
      </c>
      <c r="Z10" s="6">
        <v>54.8</v>
      </c>
      <c r="AA10" s="6">
        <f t="shared" si="5"/>
        <v>55</v>
      </c>
      <c r="AB10" s="10"/>
    </row>
    <row r="11" spans="1:28" x14ac:dyDescent="0.25">
      <c r="A11" s="17" t="s">
        <v>11</v>
      </c>
      <c r="B11" s="18">
        <v>44883</v>
      </c>
      <c r="C11" s="17" t="s">
        <v>12</v>
      </c>
      <c r="D11" s="17">
        <v>90.05</v>
      </c>
      <c r="E11" s="17">
        <v>50.09</v>
      </c>
      <c r="F11" s="17">
        <v>50.1</v>
      </c>
      <c r="G11" s="17">
        <v>6</v>
      </c>
      <c r="H11" s="17">
        <v>55</v>
      </c>
      <c r="I11" s="19">
        <v>55</v>
      </c>
      <c r="J11" s="6">
        <v>90.2</v>
      </c>
      <c r="K11" s="6">
        <v>89.8</v>
      </c>
      <c r="L11" s="6">
        <f t="shared" si="0"/>
        <v>90</v>
      </c>
      <c r="M11" s="6">
        <v>50.2</v>
      </c>
      <c r="N11" s="6">
        <v>49.8</v>
      </c>
      <c r="O11" s="6">
        <f t="shared" si="1"/>
        <v>50</v>
      </c>
      <c r="P11" s="6">
        <v>50.2</v>
      </c>
      <c r="Q11" s="6">
        <v>49.8</v>
      </c>
      <c r="R11" s="6">
        <f t="shared" si="2"/>
        <v>50</v>
      </c>
      <c r="S11" s="6">
        <v>6.2</v>
      </c>
      <c r="T11" s="6">
        <v>5.8</v>
      </c>
      <c r="U11" s="6">
        <f t="shared" si="3"/>
        <v>6</v>
      </c>
      <c r="V11" s="6">
        <v>55.2</v>
      </c>
      <c r="W11" s="6">
        <v>54.8</v>
      </c>
      <c r="X11" s="6">
        <f t="shared" si="4"/>
        <v>55</v>
      </c>
      <c r="Y11" s="6">
        <v>55.2</v>
      </c>
      <c r="Z11" s="6">
        <v>54.8</v>
      </c>
      <c r="AA11" s="6">
        <f t="shared" si="5"/>
        <v>55</v>
      </c>
      <c r="AB11" s="10"/>
    </row>
    <row r="12" spans="1:28" x14ac:dyDescent="0.25">
      <c r="A12" s="14" t="s">
        <v>11</v>
      </c>
      <c r="B12" s="15">
        <v>44883</v>
      </c>
      <c r="C12" s="14" t="s">
        <v>12</v>
      </c>
      <c r="D12" s="14">
        <v>90.12</v>
      </c>
      <c r="E12" s="14">
        <v>50.558999999999997</v>
      </c>
      <c r="F12" s="14">
        <v>50</v>
      </c>
      <c r="G12" s="14">
        <v>6</v>
      </c>
      <c r="H12" s="14">
        <v>55</v>
      </c>
      <c r="I12" s="16">
        <v>55</v>
      </c>
      <c r="J12" s="6">
        <v>90.2</v>
      </c>
      <c r="K12" s="6">
        <v>89.8</v>
      </c>
      <c r="L12" s="6">
        <f t="shared" si="0"/>
        <v>90</v>
      </c>
      <c r="M12" s="6">
        <v>50.2</v>
      </c>
      <c r="N12" s="6">
        <v>49.8</v>
      </c>
      <c r="O12" s="6">
        <f t="shared" si="1"/>
        <v>50</v>
      </c>
      <c r="P12" s="6">
        <v>50.2</v>
      </c>
      <c r="Q12" s="6">
        <v>49.8</v>
      </c>
      <c r="R12" s="6">
        <f t="shared" si="2"/>
        <v>50</v>
      </c>
      <c r="S12" s="6">
        <v>6.2</v>
      </c>
      <c r="T12" s="6">
        <v>5.8</v>
      </c>
      <c r="U12" s="6">
        <f t="shared" si="3"/>
        <v>6</v>
      </c>
      <c r="V12" s="6">
        <v>55.2</v>
      </c>
      <c r="W12" s="6">
        <v>54.8</v>
      </c>
      <c r="X12" s="6">
        <f t="shared" si="4"/>
        <v>55</v>
      </c>
      <c r="Y12" s="6">
        <v>55.2</v>
      </c>
      <c r="Z12" s="6">
        <v>54.8</v>
      </c>
      <c r="AA12" s="6">
        <f t="shared" si="5"/>
        <v>55</v>
      </c>
      <c r="AB12" s="10"/>
    </row>
    <row r="13" spans="1:28" x14ac:dyDescent="0.25">
      <c r="A13" s="17" t="s">
        <v>11</v>
      </c>
      <c r="B13" s="18">
        <v>44883</v>
      </c>
      <c r="C13" s="17" t="s">
        <v>12</v>
      </c>
      <c r="D13" s="17">
        <v>90.12</v>
      </c>
      <c r="E13" s="17">
        <v>50.558999999999997</v>
      </c>
      <c r="F13" s="17">
        <v>50</v>
      </c>
      <c r="G13" s="17">
        <v>6</v>
      </c>
      <c r="H13" s="17">
        <v>55</v>
      </c>
      <c r="I13" s="19">
        <v>55</v>
      </c>
      <c r="J13" s="6">
        <v>90.2</v>
      </c>
      <c r="K13" s="6">
        <v>89.8</v>
      </c>
      <c r="L13" s="6">
        <f t="shared" si="0"/>
        <v>90</v>
      </c>
      <c r="M13" s="6">
        <v>50.2</v>
      </c>
      <c r="N13" s="6">
        <v>49.8</v>
      </c>
      <c r="O13" s="6">
        <f t="shared" si="1"/>
        <v>50</v>
      </c>
      <c r="P13" s="6">
        <v>50.2</v>
      </c>
      <c r="Q13" s="6">
        <v>49.8</v>
      </c>
      <c r="R13" s="6">
        <f t="shared" si="2"/>
        <v>50</v>
      </c>
      <c r="S13" s="6">
        <v>6.2</v>
      </c>
      <c r="T13" s="6">
        <v>5.8</v>
      </c>
      <c r="U13" s="6">
        <f t="shared" si="3"/>
        <v>6</v>
      </c>
      <c r="V13" s="6">
        <v>55.2</v>
      </c>
      <c r="W13" s="6">
        <v>54.8</v>
      </c>
      <c r="X13" s="6">
        <f t="shared" si="4"/>
        <v>55</v>
      </c>
      <c r="Y13" s="6">
        <v>55.2</v>
      </c>
      <c r="Z13" s="6">
        <v>54.8</v>
      </c>
      <c r="AA13" s="6">
        <f t="shared" si="5"/>
        <v>55</v>
      </c>
      <c r="AB13" s="10"/>
    </row>
    <row r="14" spans="1:28" x14ac:dyDescent="0.25">
      <c r="A14" s="14" t="s">
        <v>11</v>
      </c>
      <c r="B14" s="15">
        <v>44883</v>
      </c>
      <c r="C14" s="14" t="s">
        <v>12</v>
      </c>
      <c r="D14" s="14">
        <v>90</v>
      </c>
      <c r="E14" s="14">
        <v>50.558999999999997</v>
      </c>
      <c r="F14" s="14">
        <v>50</v>
      </c>
      <c r="G14" s="14">
        <v>6</v>
      </c>
      <c r="H14" s="14">
        <v>55</v>
      </c>
      <c r="I14" s="16">
        <v>55</v>
      </c>
      <c r="J14" s="6">
        <v>90.2</v>
      </c>
      <c r="K14" s="6">
        <v>89.8</v>
      </c>
      <c r="L14" s="6">
        <f t="shared" si="0"/>
        <v>90</v>
      </c>
      <c r="M14" s="6">
        <v>50.2</v>
      </c>
      <c r="N14" s="6">
        <v>49.8</v>
      </c>
      <c r="O14" s="6">
        <f t="shared" si="1"/>
        <v>50</v>
      </c>
      <c r="P14" s="6">
        <v>50.2</v>
      </c>
      <c r="Q14" s="6">
        <v>49.8</v>
      </c>
      <c r="R14" s="6">
        <f t="shared" si="2"/>
        <v>50</v>
      </c>
      <c r="S14" s="6">
        <v>6.2</v>
      </c>
      <c r="T14" s="6">
        <v>5.8</v>
      </c>
      <c r="U14" s="6">
        <f t="shared" si="3"/>
        <v>6</v>
      </c>
      <c r="V14" s="6">
        <v>55.2</v>
      </c>
      <c r="W14" s="6">
        <v>54.8</v>
      </c>
      <c r="X14" s="6">
        <f t="shared" si="4"/>
        <v>55</v>
      </c>
      <c r="Y14" s="6">
        <v>55.2</v>
      </c>
      <c r="Z14" s="6">
        <v>54.8</v>
      </c>
      <c r="AA14" s="6">
        <f t="shared" si="5"/>
        <v>55</v>
      </c>
      <c r="AB14" s="10"/>
    </row>
    <row r="15" spans="1:28" x14ac:dyDescent="0.25">
      <c r="A15" s="17"/>
      <c r="B15" s="18"/>
      <c r="C15" s="17"/>
      <c r="D15" s="17">
        <v>90</v>
      </c>
      <c r="E15" s="17">
        <v>50.558999999999997</v>
      </c>
      <c r="F15" s="17">
        <v>50</v>
      </c>
      <c r="G15" s="17">
        <v>6</v>
      </c>
      <c r="H15" s="17">
        <v>55</v>
      </c>
      <c r="I15" s="19">
        <v>55</v>
      </c>
      <c r="J15" s="6">
        <v>90.2</v>
      </c>
      <c r="K15" s="6">
        <v>89.8</v>
      </c>
      <c r="L15" s="6">
        <f t="shared" si="0"/>
        <v>90</v>
      </c>
      <c r="M15" s="6">
        <v>50.2</v>
      </c>
      <c r="N15" s="6">
        <v>49.8</v>
      </c>
      <c r="O15" s="6">
        <f t="shared" si="1"/>
        <v>50</v>
      </c>
      <c r="P15" s="6">
        <v>50.2</v>
      </c>
      <c r="Q15" s="6">
        <v>49.8</v>
      </c>
      <c r="R15" s="6">
        <f t="shared" si="2"/>
        <v>50</v>
      </c>
      <c r="S15" s="6">
        <v>6.2</v>
      </c>
      <c r="T15" s="6">
        <v>5.8</v>
      </c>
      <c r="U15" s="6">
        <f t="shared" si="3"/>
        <v>6</v>
      </c>
      <c r="V15" s="6">
        <v>55.2</v>
      </c>
      <c r="W15" s="6">
        <v>54.8</v>
      </c>
      <c r="X15" s="6">
        <f t="shared" si="4"/>
        <v>55</v>
      </c>
      <c r="Y15" s="6">
        <v>55.2</v>
      </c>
      <c r="Z15" s="6">
        <v>54.8</v>
      </c>
      <c r="AA15" s="6">
        <f t="shared" si="5"/>
        <v>55</v>
      </c>
      <c r="AB15" s="10"/>
    </row>
    <row r="16" spans="1:28" x14ac:dyDescent="0.25">
      <c r="A16" s="14" t="s">
        <v>11</v>
      </c>
      <c r="B16" s="15">
        <v>44883</v>
      </c>
      <c r="C16" s="14" t="s">
        <v>12</v>
      </c>
      <c r="D16" s="14">
        <v>90</v>
      </c>
      <c r="E16" s="14" t="s">
        <v>27</v>
      </c>
      <c r="F16" s="14" t="s">
        <v>27</v>
      </c>
      <c r="G16" s="14" t="s">
        <v>27</v>
      </c>
      <c r="H16" s="14" t="s">
        <v>27</v>
      </c>
      <c r="I16" s="16" t="s">
        <v>27</v>
      </c>
      <c r="J16" s="6">
        <v>90.2</v>
      </c>
      <c r="K16" s="6">
        <v>89.8</v>
      </c>
      <c r="L16" s="6">
        <f t="shared" si="0"/>
        <v>90</v>
      </c>
      <c r="M16" s="6">
        <v>50.2</v>
      </c>
      <c r="N16" s="6">
        <v>49.8</v>
      </c>
      <c r="O16" s="6">
        <f t="shared" si="1"/>
        <v>50</v>
      </c>
      <c r="P16" s="6">
        <v>50.2</v>
      </c>
      <c r="Q16" s="6">
        <v>49.8</v>
      </c>
      <c r="R16" s="6">
        <f t="shared" si="2"/>
        <v>50</v>
      </c>
      <c r="S16" s="6">
        <v>6.2</v>
      </c>
      <c r="T16" s="6">
        <v>5.8</v>
      </c>
      <c r="U16" s="6">
        <f t="shared" si="3"/>
        <v>6</v>
      </c>
      <c r="V16" s="6">
        <v>55.2</v>
      </c>
      <c r="W16" s="6">
        <v>54.8</v>
      </c>
      <c r="X16" s="6">
        <f t="shared" si="4"/>
        <v>55</v>
      </c>
      <c r="Y16" s="6">
        <v>55.2</v>
      </c>
      <c r="Z16" s="6">
        <v>54.8</v>
      </c>
      <c r="AA16" s="6">
        <f t="shared" si="5"/>
        <v>55</v>
      </c>
      <c r="AB16" s="10"/>
    </row>
    <row r="17" spans="1:28" x14ac:dyDescent="0.25">
      <c r="A17" s="17" t="s">
        <v>11</v>
      </c>
      <c r="B17" s="18">
        <v>44883</v>
      </c>
      <c r="C17" s="17" t="s">
        <v>12</v>
      </c>
      <c r="D17" s="17">
        <v>90.1</v>
      </c>
      <c r="E17" s="17">
        <v>50.558999999999997</v>
      </c>
      <c r="F17" s="17">
        <v>50</v>
      </c>
      <c r="G17" s="17">
        <v>6</v>
      </c>
      <c r="H17" s="17">
        <v>55</v>
      </c>
      <c r="I17" s="19">
        <v>55</v>
      </c>
      <c r="J17" s="6">
        <v>90.2</v>
      </c>
      <c r="K17" s="6">
        <v>89.8</v>
      </c>
      <c r="L17" s="6">
        <f t="shared" si="0"/>
        <v>90</v>
      </c>
      <c r="M17" s="6">
        <v>50.2</v>
      </c>
      <c r="N17" s="6">
        <v>49.8</v>
      </c>
      <c r="O17" s="6">
        <f t="shared" si="1"/>
        <v>50</v>
      </c>
      <c r="P17" s="6">
        <v>50.2</v>
      </c>
      <c r="Q17" s="6">
        <v>49.8</v>
      </c>
      <c r="R17" s="6">
        <f t="shared" si="2"/>
        <v>50</v>
      </c>
      <c r="S17" s="6">
        <v>6.2</v>
      </c>
      <c r="T17" s="6">
        <v>5.8</v>
      </c>
      <c r="U17" s="6">
        <f t="shared" si="3"/>
        <v>6</v>
      </c>
      <c r="V17" s="6">
        <v>55.2</v>
      </c>
      <c r="W17" s="6">
        <v>54.8</v>
      </c>
      <c r="X17" s="6">
        <f t="shared" si="4"/>
        <v>55</v>
      </c>
      <c r="Y17" s="6">
        <v>55.2</v>
      </c>
      <c r="Z17" s="6">
        <v>54.8</v>
      </c>
      <c r="AA17" s="6">
        <f t="shared" si="5"/>
        <v>55</v>
      </c>
      <c r="AB17" s="10"/>
    </row>
    <row r="18" spans="1:28" x14ac:dyDescent="0.25">
      <c r="A18" s="14" t="s">
        <v>11</v>
      </c>
      <c r="B18" s="15">
        <v>44883</v>
      </c>
      <c r="C18" s="14" t="s">
        <v>12</v>
      </c>
      <c r="D18" s="14">
        <v>90</v>
      </c>
      <c r="E18" s="14">
        <v>50.558999999999997</v>
      </c>
      <c r="F18" s="14">
        <v>50</v>
      </c>
      <c r="G18" s="14">
        <v>6</v>
      </c>
      <c r="H18" s="14">
        <v>55</v>
      </c>
      <c r="I18" s="16">
        <v>55</v>
      </c>
      <c r="J18" s="6">
        <v>90.2</v>
      </c>
      <c r="K18" s="6">
        <v>89.8</v>
      </c>
      <c r="L18" s="6">
        <f t="shared" si="0"/>
        <v>90</v>
      </c>
      <c r="M18" s="6">
        <v>50.2</v>
      </c>
      <c r="N18" s="6">
        <v>49.8</v>
      </c>
      <c r="O18" s="6">
        <f t="shared" si="1"/>
        <v>50</v>
      </c>
      <c r="P18" s="6">
        <v>50.2</v>
      </c>
      <c r="Q18" s="6">
        <v>49.8</v>
      </c>
      <c r="R18" s="6">
        <f t="shared" si="2"/>
        <v>50</v>
      </c>
      <c r="S18" s="6">
        <v>6.2</v>
      </c>
      <c r="T18" s="6">
        <v>5.8</v>
      </c>
      <c r="U18" s="6">
        <f t="shared" si="3"/>
        <v>6</v>
      </c>
      <c r="V18" s="6">
        <v>55.2</v>
      </c>
      <c r="W18" s="6">
        <v>54.8</v>
      </c>
      <c r="X18" s="6">
        <f t="shared" si="4"/>
        <v>55</v>
      </c>
      <c r="Y18" s="6">
        <v>55.2</v>
      </c>
      <c r="Z18" s="6">
        <v>54.8</v>
      </c>
      <c r="AA18" s="6">
        <f t="shared" si="5"/>
        <v>55</v>
      </c>
      <c r="AB18" s="10"/>
    </row>
    <row r="19" spans="1:28" x14ac:dyDescent="0.25">
      <c r="A19" s="17" t="s">
        <v>11</v>
      </c>
      <c r="B19" s="18">
        <v>44883</v>
      </c>
      <c r="C19" s="17" t="s">
        <v>12</v>
      </c>
      <c r="D19" s="17">
        <v>90.2</v>
      </c>
      <c r="E19" s="17">
        <v>50.558999999999997</v>
      </c>
      <c r="F19" s="17">
        <v>50</v>
      </c>
      <c r="G19" s="17">
        <v>6</v>
      </c>
      <c r="H19" s="17">
        <v>55</v>
      </c>
      <c r="I19" s="19">
        <v>55</v>
      </c>
      <c r="J19" s="6">
        <v>90.2</v>
      </c>
      <c r="K19" s="6">
        <v>89.8</v>
      </c>
      <c r="L19" s="6">
        <f t="shared" si="0"/>
        <v>90</v>
      </c>
      <c r="M19" s="6">
        <v>50.2</v>
      </c>
      <c r="N19" s="6">
        <v>49.8</v>
      </c>
      <c r="O19" s="6">
        <f t="shared" si="1"/>
        <v>50</v>
      </c>
      <c r="P19" s="6">
        <v>50.2</v>
      </c>
      <c r="Q19" s="6">
        <v>49.8</v>
      </c>
      <c r="R19" s="6">
        <f t="shared" si="2"/>
        <v>50</v>
      </c>
      <c r="S19" s="6">
        <v>6.2</v>
      </c>
      <c r="T19" s="6">
        <v>5.8</v>
      </c>
      <c r="U19" s="6">
        <f t="shared" si="3"/>
        <v>6</v>
      </c>
      <c r="V19" s="6">
        <v>55.2</v>
      </c>
      <c r="W19" s="6">
        <v>54.8</v>
      </c>
      <c r="X19" s="6">
        <f t="shared" si="4"/>
        <v>55</v>
      </c>
      <c r="Y19" s="6">
        <v>55.2</v>
      </c>
      <c r="Z19" s="6">
        <v>54.8</v>
      </c>
      <c r="AA19" s="6">
        <f t="shared" si="5"/>
        <v>55</v>
      </c>
      <c r="AB19" s="10"/>
    </row>
    <row r="20" spans="1:28" x14ac:dyDescent="0.25">
      <c r="A20" s="14" t="s">
        <v>11</v>
      </c>
      <c r="B20" s="15">
        <v>44883</v>
      </c>
      <c r="C20" s="14" t="s">
        <v>12</v>
      </c>
      <c r="D20" s="14">
        <v>90</v>
      </c>
      <c r="E20" s="14" t="s">
        <v>27</v>
      </c>
      <c r="F20" s="14" t="s">
        <v>27</v>
      </c>
      <c r="G20" s="14" t="s">
        <v>27</v>
      </c>
      <c r="H20" s="14" t="s">
        <v>27</v>
      </c>
      <c r="I20" s="16" t="s">
        <v>27</v>
      </c>
      <c r="J20" s="6">
        <v>90.2</v>
      </c>
      <c r="K20" s="6">
        <v>89.8</v>
      </c>
      <c r="L20" s="6">
        <f t="shared" si="0"/>
        <v>90</v>
      </c>
      <c r="M20" s="6">
        <v>50.2</v>
      </c>
      <c r="N20" s="6">
        <v>49.8</v>
      </c>
      <c r="O20" s="6">
        <f t="shared" si="1"/>
        <v>50</v>
      </c>
      <c r="P20" s="6">
        <v>50.2</v>
      </c>
      <c r="Q20" s="6">
        <v>49.8</v>
      </c>
      <c r="R20" s="6">
        <f t="shared" si="2"/>
        <v>50</v>
      </c>
      <c r="S20" s="6">
        <v>6.2</v>
      </c>
      <c r="T20" s="6">
        <v>5.8</v>
      </c>
      <c r="U20" s="6">
        <f t="shared" si="3"/>
        <v>6</v>
      </c>
      <c r="V20" s="6">
        <v>55.2</v>
      </c>
      <c r="W20" s="6">
        <v>54.8</v>
      </c>
      <c r="X20" s="6">
        <f t="shared" si="4"/>
        <v>55</v>
      </c>
      <c r="Y20" s="6">
        <v>55.2</v>
      </c>
      <c r="Z20" s="6">
        <v>54.8</v>
      </c>
      <c r="AA20" s="6">
        <f t="shared" si="5"/>
        <v>55</v>
      </c>
      <c r="AB20" s="10"/>
    </row>
    <row r="21" spans="1:28" x14ac:dyDescent="0.25">
      <c r="A21" s="17" t="s">
        <v>11</v>
      </c>
      <c r="B21" s="18">
        <v>44883</v>
      </c>
      <c r="C21" s="17" t="s">
        <v>12</v>
      </c>
      <c r="D21" s="17">
        <v>90.2</v>
      </c>
      <c r="E21" s="17">
        <v>50.558999999999997</v>
      </c>
      <c r="F21" s="17">
        <v>50</v>
      </c>
      <c r="G21" s="17">
        <v>6</v>
      </c>
      <c r="H21" s="17">
        <v>55</v>
      </c>
      <c r="I21" s="19">
        <v>55</v>
      </c>
      <c r="J21" s="6">
        <v>90.2</v>
      </c>
      <c r="K21" s="6">
        <v>89.8</v>
      </c>
      <c r="L21" s="6">
        <f t="shared" si="0"/>
        <v>90</v>
      </c>
      <c r="M21" s="6">
        <v>50.2</v>
      </c>
      <c r="N21" s="6">
        <v>49.8</v>
      </c>
      <c r="O21" s="6">
        <f t="shared" si="1"/>
        <v>50</v>
      </c>
      <c r="P21" s="6">
        <v>50.2</v>
      </c>
      <c r="Q21" s="6">
        <v>49.8</v>
      </c>
      <c r="R21" s="6">
        <f t="shared" si="2"/>
        <v>50</v>
      </c>
      <c r="S21" s="6">
        <v>6.2</v>
      </c>
      <c r="T21" s="6">
        <v>5.8</v>
      </c>
      <c r="U21" s="6">
        <f t="shared" si="3"/>
        <v>6</v>
      </c>
      <c r="V21" s="6">
        <v>55.2</v>
      </c>
      <c r="W21" s="6">
        <v>54.8</v>
      </c>
      <c r="X21" s="6">
        <f t="shared" si="4"/>
        <v>55</v>
      </c>
      <c r="Y21" s="6">
        <v>55.2</v>
      </c>
      <c r="Z21" s="6">
        <v>54.8</v>
      </c>
      <c r="AA21" s="6">
        <f t="shared" si="5"/>
        <v>55</v>
      </c>
      <c r="AB21" s="10"/>
    </row>
    <row r="22" spans="1:28" x14ac:dyDescent="0.25">
      <c r="A22" s="20" t="s">
        <v>13</v>
      </c>
      <c r="B22" s="21">
        <v>44885</v>
      </c>
      <c r="C22" s="20" t="s">
        <v>14</v>
      </c>
      <c r="D22" s="20">
        <v>90.15</v>
      </c>
      <c r="E22" s="20">
        <v>50</v>
      </c>
      <c r="F22" s="20">
        <v>49.8</v>
      </c>
      <c r="G22" s="20">
        <v>6</v>
      </c>
      <c r="H22" s="20">
        <v>54.8</v>
      </c>
      <c r="I22" s="22">
        <v>55</v>
      </c>
      <c r="J22" s="6">
        <v>90.2</v>
      </c>
      <c r="K22" s="6">
        <v>89.8</v>
      </c>
      <c r="L22" s="6">
        <f t="shared" si="0"/>
        <v>90</v>
      </c>
      <c r="M22" s="6">
        <v>50.2</v>
      </c>
      <c r="N22" s="6">
        <v>49.8</v>
      </c>
      <c r="O22" s="6">
        <f t="shared" si="1"/>
        <v>50</v>
      </c>
      <c r="P22" s="6">
        <v>50.2</v>
      </c>
      <c r="Q22" s="6">
        <v>49.8</v>
      </c>
      <c r="R22" s="6">
        <f t="shared" si="2"/>
        <v>50</v>
      </c>
      <c r="S22" s="6">
        <v>6.2</v>
      </c>
      <c r="T22" s="6">
        <v>5.8</v>
      </c>
      <c r="U22" s="6">
        <f t="shared" si="3"/>
        <v>6</v>
      </c>
      <c r="V22" s="6">
        <v>55.2</v>
      </c>
      <c r="W22" s="6">
        <v>54.8</v>
      </c>
      <c r="X22" s="6">
        <f t="shared" si="4"/>
        <v>55</v>
      </c>
      <c r="Y22" s="6">
        <v>55.2</v>
      </c>
      <c r="Z22" s="6">
        <v>54.8</v>
      </c>
      <c r="AA22" s="6">
        <f t="shared" si="5"/>
        <v>55</v>
      </c>
      <c r="AB22" s="10"/>
    </row>
    <row r="23" spans="1:28" x14ac:dyDescent="0.25">
      <c r="A23" s="17" t="s">
        <v>11</v>
      </c>
      <c r="B23" s="18">
        <v>44884</v>
      </c>
      <c r="C23" s="17" t="s">
        <v>12</v>
      </c>
      <c r="D23" s="17">
        <v>90</v>
      </c>
      <c r="E23" s="17">
        <v>50</v>
      </c>
      <c r="F23" s="17">
        <v>50</v>
      </c>
      <c r="G23" s="17">
        <v>6</v>
      </c>
      <c r="H23" s="17">
        <v>55</v>
      </c>
      <c r="I23" s="19">
        <v>55</v>
      </c>
      <c r="J23" s="6">
        <v>90.2</v>
      </c>
      <c r="K23" s="6">
        <v>89.8</v>
      </c>
      <c r="L23" s="6">
        <f t="shared" si="0"/>
        <v>90</v>
      </c>
      <c r="M23" s="6">
        <v>50.2</v>
      </c>
      <c r="N23" s="6">
        <v>49.8</v>
      </c>
      <c r="O23" s="6">
        <f t="shared" si="1"/>
        <v>50</v>
      </c>
      <c r="P23" s="6">
        <v>50.2</v>
      </c>
      <c r="Q23" s="6">
        <v>49.8</v>
      </c>
      <c r="R23" s="6">
        <f t="shared" si="2"/>
        <v>50</v>
      </c>
      <c r="S23" s="6">
        <v>6.2</v>
      </c>
      <c r="T23" s="6">
        <v>5.8</v>
      </c>
      <c r="U23" s="6">
        <f t="shared" si="3"/>
        <v>6</v>
      </c>
      <c r="V23" s="6">
        <v>55.2</v>
      </c>
      <c r="W23" s="6">
        <v>54.8</v>
      </c>
      <c r="X23" s="6">
        <f t="shared" si="4"/>
        <v>55</v>
      </c>
      <c r="Y23" s="6">
        <v>55.2</v>
      </c>
      <c r="Z23" s="6">
        <v>54.8</v>
      </c>
      <c r="AA23" s="6">
        <f t="shared" si="5"/>
        <v>55</v>
      </c>
      <c r="AB23" s="10"/>
    </row>
    <row r="24" spans="1:28" x14ac:dyDescent="0.25">
      <c r="A24" s="14" t="s">
        <v>11</v>
      </c>
      <c r="B24" s="21">
        <v>44883</v>
      </c>
      <c r="C24" s="14" t="s">
        <v>12</v>
      </c>
      <c r="D24" s="14">
        <v>90.1</v>
      </c>
      <c r="E24" s="14">
        <v>50.1</v>
      </c>
      <c r="F24" s="14">
        <v>50</v>
      </c>
      <c r="G24" s="14">
        <v>6</v>
      </c>
      <c r="H24" s="14">
        <v>55</v>
      </c>
      <c r="I24" s="16">
        <v>55</v>
      </c>
      <c r="J24" s="6">
        <v>90.2</v>
      </c>
      <c r="K24" s="6">
        <v>89.8</v>
      </c>
      <c r="L24" s="6">
        <f t="shared" si="0"/>
        <v>90</v>
      </c>
      <c r="M24" s="6">
        <v>50.2</v>
      </c>
      <c r="N24" s="6">
        <v>49.8</v>
      </c>
      <c r="O24" s="6">
        <f t="shared" si="1"/>
        <v>50</v>
      </c>
      <c r="P24" s="6">
        <v>50.2</v>
      </c>
      <c r="Q24" s="6">
        <v>49.8</v>
      </c>
      <c r="R24" s="6">
        <f t="shared" si="2"/>
        <v>50</v>
      </c>
      <c r="S24" s="6">
        <v>6.2</v>
      </c>
      <c r="T24" s="6">
        <v>5.8</v>
      </c>
      <c r="U24" s="6">
        <f t="shared" si="3"/>
        <v>6</v>
      </c>
      <c r="V24" s="6">
        <v>55.2</v>
      </c>
      <c r="W24" s="6">
        <v>54.8</v>
      </c>
      <c r="X24" s="6">
        <f t="shared" si="4"/>
        <v>55</v>
      </c>
      <c r="Y24" s="6">
        <v>55.2</v>
      </c>
      <c r="Z24" s="6">
        <v>54.8</v>
      </c>
      <c r="AA24" s="6">
        <f t="shared" si="5"/>
        <v>55</v>
      </c>
      <c r="AB24" s="10"/>
    </row>
    <row r="25" spans="1:28" x14ac:dyDescent="0.25">
      <c r="A25" s="17" t="s">
        <v>11</v>
      </c>
      <c r="B25" s="18">
        <v>44882</v>
      </c>
      <c r="C25" s="17" t="s">
        <v>12</v>
      </c>
      <c r="D25" s="17">
        <v>90.13</v>
      </c>
      <c r="E25" s="17">
        <v>50</v>
      </c>
      <c r="F25" s="17">
        <v>50</v>
      </c>
      <c r="G25" s="17">
        <v>6</v>
      </c>
      <c r="H25" s="17">
        <v>55</v>
      </c>
      <c r="I25" s="19">
        <v>55</v>
      </c>
      <c r="J25" s="6">
        <v>90.2</v>
      </c>
      <c r="K25" s="6">
        <v>89.8</v>
      </c>
      <c r="L25" s="6">
        <f t="shared" si="0"/>
        <v>90</v>
      </c>
      <c r="M25" s="6">
        <v>50.2</v>
      </c>
      <c r="N25" s="6">
        <v>49.8</v>
      </c>
      <c r="O25" s="6">
        <f t="shared" si="1"/>
        <v>50</v>
      </c>
      <c r="P25" s="6">
        <v>50.2</v>
      </c>
      <c r="Q25" s="6">
        <v>49.8</v>
      </c>
      <c r="R25" s="6">
        <f t="shared" si="2"/>
        <v>50</v>
      </c>
      <c r="S25" s="6">
        <v>6.2</v>
      </c>
      <c r="T25" s="6">
        <v>5.8</v>
      </c>
      <c r="U25" s="6">
        <f t="shared" si="3"/>
        <v>6</v>
      </c>
      <c r="V25" s="6">
        <v>55.2</v>
      </c>
      <c r="W25" s="6">
        <v>54.8</v>
      </c>
      <c r="X25" s="6">
        <f t="shared" si="4"/>
        <v>55</v>
      </c>
      <c r="Y25" s="6">
        <v>55.2</v>
      </c>
      <c r="Z25" s="6">
        <v>54.8</v>
      </c>
      <c r="AA25" s="6">
        <f t="shared" si="5"/>
        <v>55</v>
      </c>
      <c r="AB25" s="10"/>
    </row>
    <row r="26" spans="1:28" x14ac:dyDescent="0.25">
      <c r="A26" s="14" t="s">
        <v>11</v>
      </c>
      <c r="B26" s="21">
        <v>44881</v>
      </c>
      <c r="C26" s="14" t="s">
        <v>12</v>
      </c>
      <c r="D26" s="14">
        <v>89.9</v>
      </c>
      <c r="E26" s="14">
        <v>50</v>
      </c>
      <c r="F26" s="14">
        <v>50</v>
      </c>
      <c r="G26" s="14">
        <v>6</v>
      </c>
      <c r="H26" s="14">
        <v>55</v>
      </c>
      <c r="I26" s="16">
        <v>55</v>
      </c>
      <c r="J26" s="6">
        <v>90.2</v>
      </c>
      <c r="K26" s="6">
        <v>89.8</v>
      </c>
      <c r="L26" s="6">
        <f t="shared" si="0"/>
        <v>90</v>
      </c>
      <c r="M26" s="6">
        <v>50.2</v>
      </c>
      <c r="N26" s="6">
        <v>49.8</v>
      </c>
      <c r="O26" s="6">
        <f t="shared" si="1"/>
        <v>50</v>
      </c>
      <c r="P26" s="6">
        <v>50.2</v>
      </c>
      <c r="Q26" s="6">
        <v>49.8</v>
      </c>
      <c r="R26" s="6">
        <f t="shared" si="2"/>
        <v>50</v>
      </c>
      <c r="S26" s="6">
        <v>6.2</v>
      </c>
      <c r="T26" s="6">
        <v>5.8</v>
      </c>
      <c r="U26" s="6">
        <f t="shared" si="3"/>
        <v>6</v>
      </c>
      <c r="V26" s="6">
        <v>55.2</v>
      </c>
      <c r="W26" s="6">
        <v>54.8</v>
      </c>
      <c r="X26" s="6">
        <f t="shared" si="4"/>
        <v>55</v>
      </c>
      <c r="Y26" s="6">
        <v>55.2</v>
      </c>
      <c r="Z26" s="6">
        <v>54.8</v>
      </c>
      <c r="AA26" s="6">
        <f t="shared" si="5"/>
        <v>55</v>
      </c>
      <c r="AB26" s="10"/>
    </row>
    <row r="27" spans="1:28" x14ac:dyDescent="0.25">
      <c r="A27" s="17"/>
      <c r="B27" s="18"/>
      <c r="C27" s="17"/>
      <c r="D27" s="17">
        <v>90</v>
      </c>
      <c r="E27" s="17">
        <v>49.9</v>
      </c>
      <c r="F27" s="17">
        <v>50</v>
      </c>
      <c r="G27" s="17">
        <v>6</v>
      </c>
      <c r="H27" s="17">
        <v>55</v>
      </c>
      <c r="I27" s="19">
        <v>55</v>
      </c>
      <c r="J27" s="6">
        <v>90.2</v>
      </c>
      <c r="K27" s="6">
        <v>89.8</v>
      </c>
      <c r="L27" s="6">
        <f t="shared" si="0"/>
        <v>90</v>
      </c>
      <c r="M27" s="6">
        <v>50.2</v>
      </c>
      <c r="N27" s="6">
        <v>49.8</v>
      </c>
      <c r="O27" s="6">
        <f t="shared" si="1"/>
        <v>50</v>
      </c>
      <c r="P27" s="6">
        <v>50.2</v>
      </c>
      <c r="Q27" s="6">
        <v>49.8</v>
      </c>
      <c r="R27" s="6">
        <f t="shared" si="2"/>
        <v>50</v>
      </c>
      <c r="S27" s="6">
        <v>6.2</v>
      </c>
      <c r="T27" s="6">
        <v>5.8</v>
      </c>
      <c r="U27" s="6">
        <f t="shared" si="3"/>
        <v>6</v>
      </c>
      <c r="V27" s="6">
        <v>55.2</v>
      </c>
      <c r="W27" s="6">
        <v>54.8</v>
      </c>
      <c r="X27" s="6">
        <f t="shared" si="4"/>
        <v>55</v>
      </c>
      <c r="Y27" s="6">
        <v>55.2</v>
      </c>
      <c r="Z27" s="6">
        <v>54.8</v>
      </c>
      <c r="AA27" s="6">
        <f t="shared" si="5"/>
        <v>55</v>
      </c>
      <c r="AB27" s="10"/>
    </row>
    <row r="28" spans="1:28" x14ac:dyDescent="0.25">
      <c r="A28" s="14"/>
      <c r="B28" s="15"/>
      <c r="C28" s="14"/>
      <c r="D28" s="14">
        <v>90</v>
      </c>
      <c r="E28" s="14">
        <v>49.98</v>
      </c>
      <c r="F28" s="14">
        <v>50</v>
      </c>
      <c r="G28" s="14">
        <v>6</v>
      </c>
      <c r="H28" s="14">
        <v>55</v>
      </c>
      <c r="I28" s="16">
        <v>55</v>
      </c>
      <c r="J28" s="6">
        <v>90.2</v>
      </c>
      <c r="K28" s="6">
        <v>89.8</v>
      </c>
      <c r="L28" s="6">
        <f t="shared" si="0"/>
        <v>90</v>
      </c>
      <c r="M28" s="6">
        <v>50.2</v>
      </c>
      <c r="N28" s="6">
        <v>49.8</v>
      </c>
      <c r="O28" s="6">
        <f t="shared" si="1"/>
        <v>50</v>
      </c>
      <c r="P28" s="6">
        <v>50.2</v>
      </c>
      <c r="Q28" s="6">
        <v>49.8</v>
      </c>
      <c r="R28" s="6">
        <f t="shared" si="2"/>
        <v>50</v>
      </c>
      <c r="S28" s="6">
        <v>6.2</v>
      </c>
      <c r="T28" s="6">
        <v>5.8</v>
      </c>
      <c r="U28" s="6">
        <f t="shared" si="3"/>
        <v>6</v>
      </c>
      <c r="V28" s="6">
        <v>55.2</v>
      </c>
      <c r="W28" s="6">
        <v>54.8</v>
      </c>
      <c r="X28" s="6">
        <f t="shared" si="4"/>
        <v>55</v>
      </c>
      <c r="Y28" s="6">
        <v>55.2</v>
      </c>
      <c r="Z28" s="6">
        <v>54.8</v>
      </c>
      <c r="AA28" s="6">
        <f t="shared" si="5"/>
        <v>55</v>
      </c>
      <c r="AB28" s="10"/>
    </row>
    <row r="29" spans="1:28" x14ac:dyDescent="0.25">
      <c r="A29" s="17"/>
      <c r="B29" s="18"/>
      <c r="C29" s="17"/>
      <c r="D29" s="17">
        <v>90</v>
      </c>
      <c r="E29" s="17">
        <v>49.8</v>
      </c>
      <c r="F29" s="17">
        <v>50</v>
      </c>
      <c r="G29" s="17">
        <v>6</v>
      </c>
      <c r="H29" s="17">
        <v>55</v>
      </c>
      <c r="I29" s="19">
        <v>55</v>
      </c>
      <c r="J29" s="6">
        <v>90.2</v>
      </c>
      <c r="K29" s="6">
        <v>89.8</v>
      </c>
      <c r="L29" s="6">
        <f t="shared" si="0"/>
        <v>90</v>
      </c>
      <c r="M29" s="6">
        <v>50.2</v>
      </c>
      <c r="N29" s="6">
        <v>49.8</v>
      </c>
      <c r="O29" s="6">
        <f t="shared" si="1"/>
        <v>50</v>
      </c>
      <c r="P29" s="6">
        <v>50.2</v>
      </c>
      <c r="Q29" s="6">
        <v>49.8</v>
      </c>
      <c r="R29" s="6">
        <f t="shared" si="2"/>
        <v>50</v>
      </c>
      <c r="S29" s="6">
        <v>6.2</v>
      </c>
      <c r="T29" s="6">
        <v>5.8</v>
      </c>
      <c r="U29" s="6">
        <f t="shared" si="3"/>
        <v>6</v>
      </c>
      <c r="V29" s="6">
        <v>55.2</v>
      </c>
      <c r="W29" s="6">
        <v>54.8</v>
      </c>
      <c r="X29" s="6">
        <f t="shared" si="4"/>
        <v>55</v>
      </c>
      <c r="Y29" s="6">
        <v>55.2</v>
      </c>
      <c r="Z29" s="6">
        <v>54.8</v>
      </c>
      <c r="AA29" s="6">
        <f t="shared" si="5"/>
        <v>55</v>
      </c>
      <c r="AB29" s="10"/>
    </row>
    <row r="30" spans="1:28" x14ac:dyDescent="0.25">
      <c r="A30" s="14"/>
      <c r="B30" s="15"/>
      <c r="C30" s="14"/>
      <c r="D30" s="14">
        <v>89.9</v>
      </c>
      <c r="E30" s="14">
        <v>50</v>
      </c>
      <c r="F30" s="14">
        <v>50</v>
      </c>
      <c r="G30" s="14">
        <v>6</v>
      </c>
      <c r="H30" s="14">
        <v>55</v>
      </c>
      <c r="I30" s="16">
        <v>55</v>
      </c>
      <c r="J30" s="6">
        <v>90.2</v>
      </c>
      <c r="K30" s="6">
        <v>89.8</v>
      </c>
      <c r="L30" s="6">
        <f t="shared" si="0"/>
        <v>90</v>
      </c>
      <c r="M30" s="6">
        <v>50.2</v>
      </c>
      <c r="N30" s="6">
        <v>49.8</v>
      </c>
      <c r="O30" s="6">
        <f t="shared" si="1"/>
        <v>50</v>
      </c>
      <c r="P30" s="6">
        <v>50.2</v>
      </c>
      <c r="Q30" s="6">
        <v>49.8</v>
      </c>
      <c r="R30" s="6">
        <f t="shared" si="2"/>
        <v>50</v>
      </c>
      <c r="S30" s="6">
        <v>6.2</v>
      </c>
      <c r="T30" s="6">
        <v>5.8</v>
      </c>
      <c r="U30" s="6">
        <f t="shared" si="3"/>
        <v>6</v>
      </c>
      <c r="V30" s="6">
        <v>55.2</v>
      </c>
      <c r="W30" s="6">
        <v>54.8</v>
      </c>
      <c r="X30" s="6">
        <f t="shared" si="4"/>
        <v>55</v>
      </c>
      <c r="Y30" s="6">
        <v>55.2</v>
      </c>
      <c r="Z30" s="6">
        <v>54.8</v>
      </c>
      <c r="AA30" s="6">
        <f t="shared" si="5"/>
        <v>55</v>
      </c>
      <c r="AB30" s="10"/>
    </row>
    <row r="31" spans="1:28" x14ac:dyDescent="0.25">
      <c r="A31" s="17"/>
      <c r="B31" s="18"/>
      <c r="C31" s="17"/>
      <c r="D31" s="17">
        <v>90</v>
      </c>
      <c r="E31" s="17">
        <v>50</v>
      </c>
      <c r="F31" s="23">
        <v>50</v>
      </c>
      <c r="G31" s="17">
        <v>5.8</v>
      </c>
      <c r="H31" s="17">
        <v>55.1</v>
      </c>
      <c r="I31" s="19">
        <v>55.1</v>
      </c>
      <c r="J31" s="6">
        <v>90.2</v>
      </c>
      <c r="K31" s="6">
        <v>89.8</v>
      </c>
      <c r="L31" s="6">
        <f t="shared" si="0"/>
        <v>90</v>
      </c>
      <c r="M31" s="6">
        <v>50.2</v>
      </c>
      <c r="N31" s="6">
        <v>49.8</v>
      </c>
      <c r="O31" s="6">
        <f t="shared" si="1"/>
        <v>50</v>
      </c>
      <c r="P31" s="6">
        <v>50.2</v>
      </c>
      <c r="Q31" s="6">
        <v>49.8</v>
      </c>
      <c r="R31" s="6">
        <f t="shared" si="2"/>
        <v>50</v>
      </c>
      <c r="S31" s="6">
        <v>6.2</v>
      </c>
      <c r="T31" s="6">
        <v>5.8</v>
      </c>
      <c r="U31" s="6">
        <f t="shared" si="3"/>
        <v>6</v>
      </c>
      <c r="V31" s="6">
        <v>55.2</v>
      </c>
      <c r="W31" s="6">
        <v>54.8</v>
      </c>
      <c r="X31" s="6">
        <f t="shared" si="4"/>
        <v>55</v>
      </c>
      <c r="Y31" s="6">
        <v>55.2</v>
      </c>
      <c r="Z31" s="6">
        <v>54.8</v>
      </c>
      <c r="AA31" s="6">
        <f t="shared" si="5"/>
        <v>55</v>
      </c>
      <c r="AB31" s="10"/>
    </row>
    <row r="32" spans="1:28" x14ac:dyDescent="0.25">
      <c r="A32" s="14"/>
      <c r="B32" s="15"/>
      <c r="C32" s="14"/>
      <c r="D32" s="14">
        <v>90</v>
      </c>
      <c r="E32" s="14">
        <v>50</v>
      </c>
      <c r="F32" s="14">
        <v>50</v>
      </c>
      <c r="G32" s="14">
        <v>6</v>
      </c>
      <c r="H32" s="14"/>
      <c r="I32" s="16">
        <v>54.9</v>
      </c>
      <c r="J32" s="6">
        <v>90.2</v>
      </c>
      <c r="K32" s="6">
        <v>89.8</v>
      </c>
      <c r="L32" s="6">
        <f t="shared" si="0"/>
        <v>90</v>
      </c>
      <c r="M32" s="6">
        <v>50.2</v>
      </c>
      <c r="N32" s="6">
        <v>49.8</v>
      </c>
      <c r="O32" s="6">
        <f t="shared" si="1"/>
        <v>50</v>
      </c>
      <c r="P32" s="6">
        <v>50.2</v>
      </c>
      <c r="Q32" s="6">
        <v>49.8</v>
      </c>
      <c r="R32" s="6">
        <f t="shared" si="2"/>
        <v>50</v>
      </c>
      <c r="S32" s="6">
        <v>6.2</v>
      </c>
      <c r="T32" s="6">
        <v>5.8</v>
      </c>
      <c r="U32" s="6">
        <f t="shared" si="3"/>
        <v>6</v>
      </c>
      <c r="V32" s="6">
        <v>55.2</v>
      </c>
      <c r="W32" s="6">
        <v>54.8</v>
      </c>
      <c r="X32" s="6">
        <f t="shared" si="4"/>
        <v>55</v>
      </c>
      <c r="Y32" s="6">
        <v>55.2</v>
      </c>
      <c r="Z32" s="6">
        <v>54.8</v>
      </c>
      <c r="AA32" s="6">
        <f t="shared" si="5"/>
        <v>55</v>
      </c>
      <c r="AB32" s="10"/>
    </row>
    <row r="33" spans="1:28" x14ac:dyDescent="0.25">
      <c r="A33" s="17"/>
      <c r="B33" s="18"/>
      <c r="C33" s="17"/>
      <c r="D33" s="17">
        <v>89.8</v>
      </c>
      <c r="E33" s="17">
        <v>50.02</v>
      </c>
      <c r="F33" s="17">
        <v>50.1</v>
      </c>
      <c r="G33" s="17">
        <v>5.9</v>
      </c>
      <c r="H33" s="17"/>
      <c r="I33" s="19"/>
      <c r="J33" s="6">
        <v>90.2</v>
      </c>
      <c r="K33" s="6">
        <v>89.8</v>
      </c>
      <c r="L33" s="6">
        <f t="shared" si="0"/>
        <v>90</v>
      </c>
      <c r="M33" s="6">
        <v>50.2</v>
      </c>
      <c r="N33" s="6">
        <v>49.8</v>
      </c>
      <c r="O33" s="6">
        <f t="shared" si="1"/>
        <v>50</v>
      </c>
      <c r="P33" s="6">
        <v>50.2</v>
      </c>
      <c r="Q33" s="6">
        <v>49.8</v>
      </c>
      <c r="R33" s="6">
        <f t="shared" si="2"/>
        <v>50</v>
      </c>
      <c r="S33" s="6">
        <v>6.2</v>
      </c>
      <c r="T33" s="6">
        <v>5.8</v>
      </c>
      <c r="U33" s="6">
        <f t="shared" si="3"/>
        <v>6</v>
      </c>
      <c r="V33" s="6">
        <v>55.2</v>
      </c>
      <c r="W33" s="6">
        <v>54.8</v>
      </c>
      <c r="X33" s="6">
        <f t="shared" si="4"/>
        <v>55</v>
      </c>
      <c r="Y33" s="6">
        <v>55.2</v>
      </c>
      <c r="Z33" s="6">
        <v>54.8</v>
      </c>
      <c r="AA33" s="6">
        <f t="shared" si="5"/>
        <v>55</v>
      </c>
      <c r="AB33" s="10"/>
    </row>
    <row r="34" spans="1:28" x14ac:dyDescent="0.25">
      <c r="A34" s="14"/>
      <c r="B34" s="15"/>
      <c r="C34" s="14"/>
      <c r="D34" s="14">
        <v>90</v>
      </c>
      <c r="E34" s="14">
        <v>50.01</v>
      </c>
      <c r="F34" s="14">
        <v>50</v>
      </c>
      <c r="G34" s="14">
        <v>6.1</v>
      </c>
      <c r="H34" s="14"/>
      <c r="I34" s="16"/>
      <c r="J34" s="6">
        <v>90.2</v>
      </c>
      <c r="K34" s="6">
        <v>89.8</v>
      </c>
      <c r="L34" s="6">
        <f t="shared" si="0"/>
        <v>90</v>
      </c>
      <c r="M34" s="6">
        <v>50.2</v>
      </c>
      <c r="N34" s="6">
        <v>49.8</v>
      </c>
      <c r="O34" s="6">
        <f t="shared" si="1"/>
        <v>50</v>
      </c>
      <c r="P34" s="6">
        <v>50.2</v>
      </c>
      <c r="Q34" s="6">
        <v>49.8</v>
      </c>
      <c r="R34" s="6">
        <f t="shared" si="2"/>
        <v>50</v>
      </c>
      <c r="S34" s="6">
        <v>6.2</v>
      </c>
      <c r="T34" s="6">
        <v>5.8</v>
      </c>
      <c r="U34" s="6">
        <f t="shared" si="3"/>
        <v>6</v>
      </c>
      <c r="V34" s="6">
        <v>55.2</v>
      </c>
      <c r="W34" s="6">
        <v>54.8</v>
      </c>
      <c r="X34" s="6">
        <f t="shared" si="4"/>
        <v>55</v>
      </c>
      <c r="Y34" s="6">
        <v>55.2</v>
      </c>
      <c r="Z34" s="6">
        <v>54.8</v>
      </c>
      <c r="AA34" s="6">
        <f t="shared" si="5"/>
        <v>55</v>
      </c>
      <c r="AB34" s="10"/>
    </row>
    <row r="35" spans="1:28" x14ac:dyDescent="0.25">
      <c r="A35" s="17"/>
      <c r="B35" s="18"/>
      <c r="C35" s="17"/>
      <c r="D35" s="17">
        <v>90</v>
      </c>
      <c r="E35" s="17">
        <v>50.15</v>
      </c>
      <c r="F35" s="17">
        <v>50</v>
      </c>
      <c r="G35" s="17"/>
      <c r="H35" s="17"/>
      <c r="I35" s="19"/>
      <c r="J35" s="6">
        <v>90.2</v>
      </c>
      <c r="K35" s="6">
        <v>89.8</v>
      </c>
      <c r="L35" s="6">
        <f t="shared" si="0"/>
        <v>90</v>
      </c>
      <c r="M35" s="6">
        <v>50.2</v>
      </c>
      <c r="N35" s="6">
        <v>49.8</v>
      </c>
      <c r="O35" s="6">
        <f t="shared" si="1"/>
        <v>50</v>
      </c>
      <c r="P35" s="6">
        <v>50.2</v>
      </c>
      <c r="Q35" s="6">
        <v>49.8</v>
      </c>
      <c r="R35" s="6">
        <f t="shared" si="2"/>
        <v>50</v>
      </c>
      <c r="S35" s="6">
        <v>6.2</v>
      </c>
      <c r="T35" s="6">
        <v>5.8</v>
      </c>
      <c r="U35" s="6">
        <f t="shared" si="3"/>
        <v>6</v>
      </c>
      <c r="V35" s="6">
        <v>55.2</v>
      </c>
      <c r="W35" s="6">
        <v>54.8</v>
      </c>
      <c r="X35" s="6">
        <f t="shared" si="4"/>
        <v>55</v>
      </c>
      <c r="Y35" s="6">
        <v>55.2</v>
      </c>
      <c r="Z35" s="6">
        <v>54.8</v>
      </c>
      <c r="AA35" s="6">
        <f t="shared" si="5"/>
        <v>55</v>
      </c>
      <c r="AB35" s="10"/>
    </row>
    <row r="36" spans="1:28" x14ac:dyDescent="0.25">
      <c r="A36" s="14"/>
      <c r="B36" s="15"/>
      <c r="C36" s="14"/>
      <c r="D36" s="14">
        <v>90</v>
      </c>
      <c r="E36" s="14">
        <v>49.93</v>
      </c>
      <c r="F36" s="14">
        <v>49.9</v>
      </c>
      <c r="G36" s="14"/>
      <c r="H36" s="14"/>
      <c r="I36" s="16"/>
      <c r="J36" s="6">
        <v>90.2</v>
      </c>
      <c r="K36" s="6">
        <v>89.8</v>
      </c>
      <c r="L36" s="6">
        <f t="shared" si="0"/>
        <v>90</v>
      </c>
      <c r="M36" s="6">
        <v>50.2</v>
      </c>
      <c r="N36" s="6">
        <v>49.8</v>
      </c>
      <c r="O36" s="6">
        <f t="shared" si="1"/>
        <v>50</v>
      </c>
      <c r="P36" s="6">
        <v>50.2</v>
      </c>
      <c r="Q36" s="6">
        <v>49.8</v>
      </c>
      <c r="R36" s="6">
        <f t="shared" si="2"/>
        <v>50</v>
      </c>
      <c r="S36" s="6">
        <v>6.2</v>
      </c>
      <c r="T36" s="6">
        <v>5.8</v>
      </c>
      <c r="U36" s="6">
        <f t="shared" si="3"/>
        <v>6</v>
      </c>
      <c r="V36" s="6">
        <v>55.2</v>
      </c>
      <c r="W36" s="6">
        <v>54.8</v>
      </c>
      <c r="X36" s="6">
        <f t="shared" si="4"/>
        <v>55</v>
      </c>
      <c r="Y36" s="6">
        <v>55.2</v>
      </c>
      <c r="Z36" s="6">
        <v>54.8</v>
      </c>
      <c r="AA36" s="6">
        <f t="shared" si="5"/>
        <v>55</v>
      </c>
      <c r="AB36" s="10"/>
    </row>
    <row r="37" spans="1:28" x14ac:dyDescent="0.25">
      <c r="A37" s="17"/>
      <c r="B37" s="18"/>
      <c r="C37" s="17"/>
      <c r="D37" s="17">
        <v>90.12</v>
      </c>
      <c r="E37" s="17">
        <v>49.99</v>
      </c>
      <c r="F37" s="17">
        <v>49.98</v>
      </c>
      <c r="G37" s="17"/>
      <c r="H37" s="17"/>
      <c r="I37" s="19"/>
      <c r="J37" s="7">
        <v>90.2</v>
      </c>
      <c r="K37" s="7">
        <v>89.8</v>
      </c>
      <c r="L37" s="7">
        <f t="shared" si="0"/>
        <v>90</v>
      </c>
      <c r="M37" s="7">
        <v>50.2</v>
      </c>
      <c r="N37" s="7">
        <v>49.8</v>
      </c>
      <c r="O37" s="7">
        <f t="shared" si="1"/>
        <v>50</v>
      </c>
      <c r="P37" s="7">
        <v>50.2</v>
      </c>
      <c r="Q37" s="7">
        <v>49.8</v>
      </c>
      <c r="R37" s="7">
        <f t="shared" si="2"/>
        <v>50</v>
      </c>
      <c r="S37" s="7">
        <v>6.2</v>
      </c>
      <c r="T37" s="7">
        <v>5.8</v>
      </c>
      <c r="U37" s="7">
        <f t="shared" si="3"/>
        <v>6</v>
      </c>
      <c r="V37" s="7">
        <v>55.2</v>
      </c>
      <c r="W37" s="7">
        <v>54.8</v>
      </c>
      <c r="X37" s="7">
        <f>X36</f>
        <v>55</v>
      </c>
      <c r="Y37" s="7">
        <v>55.2</v>
      </c>
      <c r="Z37" s="7">
        <v>54.8</v>
      </c>
      <c r="AA37" s="7">
        <f t="shared" si="5"/>
        <v>55</v>
      </c>
      <c r="AB37" s="28"/>
    </row>
    <row r="38" spans="1:28" x14ac:dyDescent="0.25">
      <c r="A38" s="14"/>
      <c r="B38" s="15"/>
      <c r="C38" s="14"/>
      <c r="D38" s="14">
        <v>90.13</v>
      </c>
      <c r="E38" s="14">
        <v>50.09</v>
      </c>
      <c r="F38" s="14">
        <v>49.8</v>
      </c>
      <c r="G38" s="14"/>
      <c r="H38" s="14"/>
      <c r="I38" s="16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 x14ac:dyDescent="0.25">
      <c r="A39" s="24"/>
      <c r="B39" s="25"/>
      <c r="C39" s="24"/>
      <c r="D39" s="24">
        <v>89.9</v>
      </c>
      <c r="E39" s="24"/>
      <c r="F39" s="24">
        <v>50</v>
      </c>
      <c r="G39" s="24"/>
      <c r="H39" s="24"/>
      <c r="I39" s="5"/>
    </row>
    <row r="40" spans="1:28" x14ac:dyDescent="0.25">
      <c r="A40" s="5"/>
      <c r="B40" s="5"/>
      <c r="C40" s="5"/>
      <c r="D40" s="5">
        <v>89.99</v>
      </c>
      <c r="E40" s="5"/>
      <c r="F40" s="5">
        <v>50</v>
      </c>
      <c r="G40" s="5"/>
      <c r="H40" s="5"/>
      <c r="I40" s="5"/>
    </row>
    <row r="41" spans="1:28" x14ac:dyDescent="0.25">
      <c r="A41" s="5"/>
      <c r="B41" s="5"/>
      <c r="C41" s="5"/>
      <c r="D41" s="5">
        <v>89.95</v>
      </c>
      <c r="E41" s="5"/>
      <c r="F41" s="5">
        <v>50</v>
      </c>
      <c r="G41" s="5"/>
      <c r="H41" s="5"/>
      <c r="I41" s="5"/>
      <c r="R41" cm="1">
        <f t="array" aca="1" ref="R41:R71" ca="1">OFFSET(BDD_Carte_SPC!$D$11,,,COUNTA(BDD_Carte_SPC!$D$11:$D$10000))</f>
        <v>90.05</v>
      </c>
    </row>
    <row r="42" spans="1:28" x14ac:dyDescent="0.25">
      <c r="A42" s="5"/>
      <c r="B42" s="5"/>
      <c r="C42" s="5"/>
      <c r="D42" s="5"/>
      <c r="E42" s="5"/>
      <c r="F42" s="5">
        <v>50.02</v>
      </c>
      <c r="G42" s="5"/>
      <c r="H42" s="5"/>
      <c r="I42" s="5"/>
      <c r="R42">
        <f ca="1"/>
        <v>90.12</v>
      </c>
    </row>
    <row r="43" spans="1:28" x14ac:dyDescent="0.25">
      <c r="A43" s="5"/>
      <c r="B43" s="5"/>
      <c r="C43" s="5"/>
      <c r="D43" s="5"/>
      <c r="E43" s="5"/>
      <c r="F43" s="5">
        <v>50.01</v>
      </c>
      <c r="G43" s="5"/>
      <c r="H43" s="5"/>
      <c r="I43" s="5"/>
      <c r="R43">
        <f ca="1"/>
        <v>90.12</v>
      </c>
    </row>
    <row r="44" spans="1:28" x14ac:dyDescent="0.25">
      <c r="A44" s="5"/>
      <c r="B44" s="5"/>
      <c r="C44" s="5"/>
      <c r="D44" s="5"/>
      <c r="E44" s="5"/>
      <c r="F44" s="5">
        <v>50.15</v>
      </c>
      <c r="G44" s="5"/>
      <c r="H44" s="5"/>
      <c r="I44" s="5"/>
      <c r="R44">
        <f ca="1"/>
        <v>90</v>
      </c>
    </row>
    <row r="45" spans="1:28" x14ac:dyDescent="0.25">
      <c r="A45" s="5"/>
      <c r="B45" s="5"/>
      <c r="C45" s="5"/>
      <c r="D45" s="5"/>
      <c r="E45" s="5"/>
      <c r="F45" s="5">
        <v>49.93</v>
      </c>
      <c r="G45" s="5"/>
      <c r="H45" s="5"/>
      <c r="I45" s="5"/>
      <c r="R45">
        <f ca="1"/>
        <v>90</v>
      </c>
    </row>
    <row r="46" spans="1:28" x14ac:dyDescent="0.25">
      <c r="A46" s="5"/>
      <c r="B46" s="5"/>
      <c r="C46" s="5"/>
      <c r="D46" s="5"/>
      <c r="E46" s="5"/>
      <c r="F46" s="5">
        <v>49.99</v>
      </c>
      <c r="G46" s="5"/>
      <c r="H46" s="5"/>
      <c r="I46" s="5"/>
      <c r="R46">
        <f ca="1"/>
        <v>90</v>
      </c>
    </row>
    <row r="47" spans="1:28" x14ac:dyDescent="0.25">
      <c r="A47" s="5"/>
      <c r="B47" s="5"/>
      <c r="C47" s="5"/>
      <c r="D47" s="5"/>
      <c r="E47" s="5"/>
      <c r="F47" s="5">
        <v>50.09</v>
      </c>
      <c r="G47" s="5"/>
      <c r="H47" s="5"/>
      <c r="I47" s="5"/>
      <c r="R47">
        <f ca="1"/>
        <v>90.1</v>
      </c>
    </row>
    <row r="48" spans="1:28" x14ac:dyDescent="0.25">
      <c r="A48" s="5"/>
      <c r="B48" s="5"/>
      <c r="C48" s="5"/>
      <c r="D48" s="5"/>
      <c r="E48" s="5"/>
      <c r="F48" s="5"/>
      <c r="G48" s="5"/>
      <c r="H48" s="5"/>
      <c r="I48" s="5"/>
      <c r="R48">
        <f ca="1"/>
        <v>90</v>
      </c>
    </row>
    <row r="49" spans="1:18" x14ac:dyDescent="0.25">
      <c r="A49" s="9"/>
      <c r="B49" s="9"/>
      <c r="C49" s="9"/>
      <c r="D49" s="9"/>
      <c r="E49" s="9"/>
      <c r="F49" s="9"/>
      <c r="G49" s="9"/>
      <c r="H49" s="9"/>
      <c r="I49" s="9"/>
      <c r="R49">
        <f ca="1"/>
        <v>90.2</v>
      </c>
    </row>
    <row r="50" spans="1:18" x14ac:dyDescent="0.25">
      <c r="R50">
        <f ca="1"/>
        <v>90</v>
      </c>
    </row>
    <row r="51" spans="1:18" x14ac:dyDescent="0.25">
      <c r="A51" s="5"/>
      <c r="B51" s="5"/>
      <c r="C51" s="5"/>
      <c r="D51" s="5"/>
      <c r="E51" s="5"/>
      <c r="F51" s="5"/>
      <c r="G51" s="5"/>
      <c r="H51" s="5"/>
      <c r="I51" s="5"/>
      <c r="R51">
        <f ca="1"/>
        <v>90.2</v>
      </c>
    </row>
    <row r="52" spans="1:18" x14ac:dyDescent="0.25">
      <c r="A52" s="5"/>
      <c r="B52" s="5"/>
      <c r="C52" s="5"/>
      <c r="D52" s="5"/>
      <c r="E52" s="5"/>
      <c r="F52" s="5"/>
      <c r="G52" s="5"/>
      <c r="H52" s="5"/>
      <c r="I52" s="5"/>
      <c r="R52">
        <f ca="1"/>
        <v>90.15</v>
      </c>
    </row>
    <row r="53" spans="1:18" x14ac:dyDescent="0.25">
      <c r="A53" s="5"/>
      <c r="B53" s="5"/>
      <c r="C53" s="5"/>
      <c r="D53" s="5"/>
      <c r="E53" s="5"/>
      <c r="F53" s="5"/>
      <c r="G53" s="5"/>
      <c r="H53" s="5"/>
      <c r="I53" s="5"/>
      <c r="R53">
        <f ca="1"/>
        <v>90</v>
      </c>
    </row>
    <row r="54" spans="1:18" x14ac:dyDescent="0.25">
      <c r="A54" s="5"/>
      <c r="B54" s="5"/>
      <c r="C54" s="5"/>
      <c r="D54" s="5"/>
      <c r="E54" s="5"/>
      <c r="F54" s="5"/>
      <c r="G54" s="5"/>
      <c r="H54" s="5"/>
      <c r="I54" s="5"/>
      <c r="R54">
        <f ca="1"/>
        <v>90.1</v>
      </c>
    </row>
    <row r="55" spans="1:18" x14ac:dyDescent="0.25">
      <c r="A55" s="5"/>
      <c r="B55" s="5"/>
      <c r="C55" s="5"/>
      <c r="D55" s="5"/>
      <c r="E55" s="5"/>
      <c r="F55" s="5"/>
      <c r="G55" s="5"/>
      <c r="H55" s="5"/>
      <c r="I55" s="5"/>
      <c r="R55">
        <f ca="1"/>
        <v>90.13</v>
      </c>
    </row>
    <row r="56" spans="1:18" x14ac:dyDescent="0.25">
      <c r="A56" s="5"/>
      <c r="B56" s="5"/>
      <c r="C56" s="5"/>
      <c r="D56" s="5"/>
      <c r="E56" s="5"/>
      <c r="F56" s="5"/>
      <c r="G56" s="5"/>
      <c r="H56" s="5"/>
      <c r="I56" s="5"/>
      <c r="R56">
        <f ca="1"/>
        <v>89.9</v>
      </c>
    </row>
    <row r="57" spans="1:18" x14ac:dyDescent="0.25">
      <c r="A57" s="5"/>
      <c r="B57" s="5"/>
      <c r="C57" s="5"/>
      <c r="D57" s="5"/>
      <c r="E57" s="5"/>
      <c r="F57" s="5"/>
      <c r="G57" s="5"/>
      <c r="H57" s="5"/>
      <c r="I57" s="5"/>
      <c r="R57">
        <f ca="1"/>
        <v>90</v>
      </c>
    </row>
    <row r="58" spans="1:18" x14ac:dyDescent="0.25">
      <c r="A58" s="5"/>
      <c r="B58" s="5"/>
      <c r="C58" s="5"/>
      <c r="D58" s="5"/>
      <c r="E58" s="5"/>
      <c r="F58" s="5"/>
      <c r="G58" s="5"/>
      <c r="H58" s="5"/>
      <c r="I58" s="5"/>
      <c r="R58">
        <f ca="1"/>
        <v>90</v>
      </c>
    </row>
    <row r="59" spans="1:18" x14ac:dyDescent="0.25">
      <c r="A59" s="5"/>
      <c r="B59" s="5"/>
      <c r="C59" s="5"/>
      <c r="D59" s="5"/>
      <c r="E59" s="5"/>
      <c r="F59" s="5"/>
      <c r="G59" s="5"/>
      <c r="H59" s="5"/>
      <c r="I59" s="5"/>
      <c r="R59">
        <f ca="1"/>
        <v>90</v>
      </c>
    </row>
    <row r="60" spans="1:18" x14ac:dyDescent="0.25">
      <c r="A60" s="5"/>
      <c r="B60" s="5"/>
      <c r="C60" s="5"/>
      <c r="D60" s="5"/>
      <c r="E60" s="5"/>
      <c r="F60" s="5"/>
      <c r="G60" s="5"/>
      <c r="H60" s="5"/>
      <c r="I60" s="5"/>
      <c r="R60">
        <f ca="1"/>
        <v>89.9</v>
      </c>
    </row>
    <row r="61" spans="1:18" x14ac:dyDescent="0.25">
      <c r="A61" s="5"/>
      <c r="B61" s="5"/>
      <c r="C61" s="5"/>
      <c r="D61" s="5"/>
      <c r="E61" s="5"/>
      <c r="F61" s="5"/>
      <c r="G61" s="5"/>
      <c r="H61" s="5"/>
      <c r="I61" s="5"/>
      <c r="R61">
        <f ca="1"/>
        <v>90</v>
      </c>
    </row>
    <row r="62" spans="1:18" x14ac:dyDescent="0.25">
      <c r="A62" s="5"/>
      <c r="B62" s="5"/>
      <c r="C62" s="5"/>
      <c r="D62" s="5"/>
      <c r="E62" s="5"/>
      <c r="F62" s="5"/>
      <c r="G62" s="5"/>
      <c r="H62" s="5"/>
      <c r="I62" s="5"/>
      <c r="R62">
        <f ca="1"/>
        <v>90</v>
      </c>
    </row>
    <row r="63" spans="1:18" x14ac:dyDescent="0.25">
      <c r="A63" s="5"/>
      <c r="B63" s="5"/>
      <c r="C63" s="5"/>
      <c r="D63" s="5"/>
      <c r="E63" s="5"/>
      <c r="F63" s="5"/>
      <c r="G63" s="5"/>
      <c r="H63" s="5"/>
      <c r="I63" s="5"/>
      <c r="R63">
        <f ca="1"/>
        <v>89.8</v>
      </c>
    </row>
    <row r="64" spans="1:18" x14ac:dyDescent="0.25">
      <c r="A64" s="5"/>
      <c r="B64" s="5"/>
      <c r="C64" s="5"/>
      <c r="D64" s="5"/>
      <c r="E64" s="5"/>
      <c r="F64" s="5"/>
      <c r="G64" s="5"/>
      <c r="H64" s="5"/>
      <c r="I64" s="5"/>
      <c r="R64">
        <f ca="1"/>
        <v>90</v>
      </c>
    </row>
    <row r="65" spans="1:18" x14ac:dyDescent="0.25">
      <c r="A65" s="5"/>
      <c r="B65" s="5"/>
      <c r="C65" s="5"/>
      <c r="D65" s="5"/>
      <c r="E65" s="5"/>
      <c r="F65" s="5"/>
      <c r="G65" s="5"/>
      <c r="H65" s="5"/>
      <c r="I65" s="5"/>
      <c r="R65">
        <f ca="1"/>
        <v>90</v>
      </c>
    </row>
    <row r="66" spans="1:18" x14ac:dyDescent="0.25">
      <c r="A66" s="5"/>
      <c r="B66" s="5"/>
      <c r="C66" s="5"/>
      <c r="D66" s="5"/>
      <c r="E66" s="5"/>
      <c r="F66" s="5"/>
      <c r="G66" s="5"/>
      <c r="H66" s="5"/>
      <c r="I66" s="5"/>
      <c r="R66">
        <f ca="1"/>
        <v>90</v>
      </c>
    </row>
    <row r="67" spans="1:18" x14ac:dyDescent="0.25">
      <c r="A67" s="5"/>
      <c r="B67" s="5"/>
      <c r="C67" s="5"/>
      <c r="D67" s="5"/>
      <c r="E67" s="5"/>
      <c r="F67" s="5"/>
      <c r="G67" s="5"/>
      <c r="H67" s="5"/>
      <c r="I67" s="5"/>
      <c r="R67">
        <f ca="1"/>
        <v>90.12</v>
      </c>
    </row>
    <row r="68" spans="1:18" x14ac:dyDescent="0.25">
      <c r="A68" s="5"/>
      <c r="B68" s="5"/>
      <c r="C68" s="5"/>
      <c r="D68" s="5"/>
      <c r="E68" s="5"/>
      <c r="F68" s="5"/>
      <c r="G68" s="5"/>
      <c r="H68" s="5"/>
      <c r="I68" s="5"/>
      <c r="R68">
        <f ca="1"/>
        <v>90.13</v>
      </c>
    </row>
    <row r="69" spans="1:18" x14ac:dyDescent="0.25">
      <c r="A69" s="5"/>
      <c r="B69" s="5"/>
      <c r="C69" s="5"/>
      <c r="D69" s="5"/>
      <c r="E69" s="5"/>
      <c r="F69" s="5"/>
      <c r="G69" s="5"/>
      <c r="H69" s="5"/>
      <c r="I69" s="5"/>
      <c r="R69">
        <f ca="1"/>
        <v>89.9</v>
      </c>
    </row>
    <row r="70" spans="1:18" x14ac:dyDescent="0.25">
      <c r="A70" s="5"/>
      <c r="B70" s="5"/>
      <c r="C70" s="5"/>
      <c r="D70" s="5"/>
      <c r="E70" s="5"/>
      <c r="F70" s="5"/>
      <c r="G70" s="5"/>
      <c r="H70" s="5"/>
      <c r="I70" s="5"/>
      <c r="R70">
        <f ca="1"/>
        <v>89.99</v>
      </c>
    </row>
    <row r="71" spans="1:18" x14ac:dyDescent="0.25">
      <c r="A71" s="5"/>
      <c r="B71" s="5"/>
      <c r="C71" s="5"/>
      <c r="D71" s="5"/>
      <c r="E71" s="5"/>
      <c r="F71" s="5"/>
      <c r="G71" s="5"/>
      <c r="H71" s="5"/>
      <c r="I71" s="5"/>
      <c r="R71">
        <f ca="1"/>
        <v>89.95</v>
      </c>
    </row>
    <row r="72" spans="1:18" x14ac:dyDescent="0.25">
      <c r="A72" s="5"/>
      <c r="B72" s="5"/>
      <c r="C72" s="5"/>
      <c r="D72" s="5"/>
      <c r="E72" s="5"/>
      <c r="F72" s="5"/>
      <c r="G72" s="5"/>
      <c r="H72" s="5"/>
      <c r="I72" s="5"/>
    </row>
    <row r="73" spans="1:18" x14ac:dyDescent="0.25">
      <c r="A73" s="5"/>
      <c r="B73" s="5"/>
      <c r="C73" s="5"/>
      <c r="D73" s="5"/>
      <c r="E73" s="5"/>
      <c r="F73" s="5"/>
      <c r="G73" s="5"/>
      <c r="H73" s="5"/>
      <c r="I73" s="5"/>
    </row>
    <row r="74" spans="1:18" x14ac:dyDescent="0.25">
      <c r="A74" s="5"/>
      <c r="B74" s="5"/>
      <c r="C74" s="5"/>
      <c r="D74" s="5"/>
      <c r="E74" s="5"/>
      <c r="F74" s="5"/>
      <c r="G74" s="5"/>
      <c r="H74" s="5"/>
      <c r="I74" s="5"/>
    </row>
    <row r="75" spans="1:18" x14ac:dyDescent="0.25">
      <c r="A75" s="5"/>
      <c r="B75" s="5"/>
      <c r="C75" s="5"/>
      <c r="D75" s="5"/>
      <c r="E75" s="5"/>
      <c r="F75" s="5"/>
      <c r="G75" s="5"/>
      <c r="H75" s="5"/>
      <c r="I75" s="5"/>
    </row>
    <row r="76" spans="1:18" x14ac:dyDescent="0.25">
      <c r="A76" s="5"/>
      <c r="B76" s="5"/>
      <c r="C76" s="5"/>
      <c r="D76" s="5"/>
      <c r="E76" s="5"/>
      <c r="F76" s="5"/>
      <c r="G76" s="5"/>
      <c r="H76" s="5"/>
      <c r="I76" s="5"/>
    </row>
    <row r="77" spans="1:18" x14ac:dyDescent="0.25">
      <c r="A77" s="5"/>
      <c r="B77" s="5"/>
      <c r="C77" s="5"/>
      <c r="D77" s="5"/>
      <c r="E77" s="5"/>
      <c r="F77" s="5"/>
      <c r="G77" s="5"/>
      <c r="H77" s="5"/>
      <c r="I77" s="5"/>
    </row>
    <row r="78" spans="1:18" x14ac:dyDescent="0.25">
      <c r="A78" s="5"/>
      <c r="B78" s="5"/>
      <c r="C78" s="5"/>
      <c r="D78" s="5"/>
      <c r="E78" s="5"/>
      <c r="F78" s="5"/>
      <c r="G78" s="5"/>
      <c r="H78" s="5"/>
      <c r="I78" s="5"/>
    </row>
    <row r="79" spans="1:18" x14ac:dyDescent="0.25">
      <c r="A79" s="5"/>
      <c r="B79" s="5"/>
      <c r="C79" s="5"/>
      <c r="D79" s="5"/>
      <c r="E79" s="5"/>
      <c r="F79" s="5"/>
      <c r="G79" s="5"/>
      <c r="H79" s="5"/>
      <c r="I79" s="5"/>
    </row>
    <row r="80" spans="1:18" x14ac:dyDescent="0.25">
      <c r="A80" s="5"/>
      <c r="B80" s="5"/>
      <c r="C80" s="5"/>
      <c r="D80" s="5"/>
      <c r="E80" s="5"/>
      <c r="F80" s="5"/>
      <c r="G80" s="5"/>
      <c r="H80" s="5"/>
      <c r="I80" s="5"/>
    </row>
    <row r="81" spans="1:9" x14ac:dyDescent="0.25">
      <c r="A81" s="5"/>
      <c r="B81" s="5"/>
      <c r="C81" s="5"/>
      <c r="D81" s="5"/>
      <c r="E81" s="5"/>
      <c r="F81" s="5"/>
      <c r="G81" s="5"/>
      <c r="H81" s="5"/>
      <c r="I81" s="5"/>
    </row>
    <row r="82" spans="1:9" x14ac:dyDescent="0.25">
      <c r="A82" s="5"/>
      <c r="B82" s="5"/>
      <c r="C82" s="5"/>
      <c r="D82" s="5"/>
      <c r="E82" s="5"/>
      <c r="F82" s="5"/>
      <c r="G82" s="5"/>
      <c r="H82" s="5"/>
      <c r="I82" s="5"/>
    </row>
    <row r="83" spans="1:9" x14ac:dyDescent="0.25">
      <c r="A83" s="5"/>
      <c r="B83" s="5"/>
      <c r="C83" s="5"/>
      <c r="D83" s="5"/>
      <c r="E83" s="5"/>
      <c r="F83" s="5"/>
      <c r="G83" s="5"/>
      <c r="H83" s="5"/>
      <c r="I83" s="5"/>
    </row>
    <row r="84" spans="1:9" x14ac:dyDescent="0.25">
      <c r="A84" s="5"/>
      <c r="B84" s="5"/>
      <c r="C84" s="5"/>
      <c r="D84" s="5"/>
      <c r="E84" s="5"/>
      <c r="F84" s="5"/>
      <c r="G84" s="5"/>
      <c r="H84" s="5"/>
      <c r="I84" s="5"/>
    </row>
    <row r="85" spans="1:9" x14ac:dyDescent="0.25">
      <c r="A85" s="5"/>
      <c r="B85" s="5"/>
      <c r="C85" s="5"/>
      <c r="D85" s="5"/>
      <c r="E85" s="5"/>
      <c r="F85" s="5"/>
      <c r="G85" s="5"/>
      <c r="H85" s="5"/>
      <c r="I85" s="5"/>
    </row>
    <row r="86" spans="1:9" x14ac:dyDescent="0.25">
      <c r="A86" s="5"/>
      <c r="B86" s="5"/>
      <c r="C86" s="5"/>
      <c r="D86" s="5"/>
      <c r="E86" s="5"/>
      <c r="F86" s="5"/>
      <c r="G86" s="5"/>
      <c r="H86" s="5"/>
      <c r="I86" s="5"/>
    </row>
    <row r="87" spans="1:9" x14ac:dyDescent="0.25">
      <c r="A87" s="5"/>
      <c r="B87" s="5"/>
      <c r="C87" s="5"/>
      <c r="D87" s="5"/>
      <c r="E87" s="5"/>
      <c r="F87" s="5"/>
      <c r="G87" s="5"/>
      <c r="H87" s="5"/>
      <c r="I87" s="5"/>
    </row>
    <row r="88" spans="1:9" x14ac:dyDescent="0.25">
      <c r="A88" s="5"/>
      <c r="B88" s="5"/>
      <c r="C88" s="5"/>
      <c r="D88" s="5"/>
      <c r="E88" s="5"/>
      <c r="F88" s="5"/>
      <c r="G88" s="5"/>
      <c r="H88" s="5"/>
      <c r="I88" s="5"/>
    </row>
    <row r="89" spans="1:9" x14ac:dyDescent="0.25">
      <c r="A89" s="5"/>
      <c r="B89" s="5"/>
      <c r="C89" s="5"/>
      <c r="D89" s="5"/>
      <c r="E89" s="5"/>
      <c r="F89" s="5"/>
      <c r="G89" s="5"/>
      <c r="H89" s="5"/>
      <c r="I89" s="5"/>
    </row>
    <row r="90" spans="1:9" x14ac:dyDescent="0.25">
      <c r="A90" s="5"/>
      <c r="B90" s="5"/>
      <c r="C90" s="5"/>
      <c r="D90" s="5"/>
      <c r="E90" s="5"/>
      <c r="F90" s="5"/>
      <c r="G90" s="5"/>
      <c r="H90" s="5"/>
      <c r="I90" s="5"/>
    </row>
    <row r="91" spans="1:9" x14ac:dyDescent="0.25">
      <c r="A91" s="5"/>
      <c r="B91" s="5"/>
      <c r="C91" s="5"/>
      <c r="D91" s="5"/>
      <c r="E91" s="5"/>
      <c r="F91" s="5"/>
      <c r="G91" s="5"/>
      <c r="H91" s="5"/>
      <c r="I91" s="5"/>
    </row>
    <row r="92" spans="1:9" x14ac:dyDescent="0.25">
      <c r="A92" s="5"/>
      <c r="B92" s="5"/>
      <c r="C92" s="5"/>
      <c r="D92" s="5"/>
      <c r="E92" s="5"/>
      <c r="F92" s="5"/>
      <c r="G92" s="5"/>
      <c r="H92" s="5"/>
      <c r="I92" s="5"/>
    </row>
    <row r="93" spans="1:9" x14ac:dyDescent="0.25">
      <c r="A93" s="5"/>
      <c r="B93" s="5"/>
      <c r="C93" s="5"/>
      <c r="D93" s="5"/>
      <c r="E93" s="5"/>
      <c r="F93" s="5"/>
      <c r="G93" s="5"/>
      <c r="H93" s="5"/>
      <c r="I93" s="5"/>
    </row>
    <row r="94" spans="1:9" x14ac:dyDescent="0.25">
      <c r="A94" s="5"/>
      <c r="B94" s="5"/>
      <c r="C94" s="5"/>
      <c r="D94" s="5"/>
      <c r="E94" s="5"/>
      <c r="F94" s="5"/>
      <c r="G94" s="5"/>
      <c r="H94" s="5"/>
      <c r="I94" s="5"/>
    </row>
    <row r="95" spans="1:9" x14ac:dyDescent="0.25">
      <c r="A95" s="5"/>
      <c r="B95" s="5"/>
      <c r="C95" s="5"/>
      <c r="D95" s="5"/>
      <c r="E95" s="5"/>
      <c r="F95" s="5"/>
      <c r="G95" s="5"/>
      <c r="H95" s="5"/>
      <c r="I95" s="5"/>
    </row>
    <row r="96" spans="1:9" x14ac:dyDescent="0.25">
      <c r="A96" s="5"/>
      <c r="B96" s="5"/>
      <c r="C96" s="5"/>
      <c r="D96" s="5"/>
      <c r="E96" s="5"/>
      <c r="F96" s="5"/>
      <c r="G96" s="5"/>
      <c r="H96" s="5"/>
      <c r="I96" s="5"/>
    </row>
    <row r="97" spans="1:9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25">
      <c r="A99" s="5"/>
      <c r="B99" s="5"/>
      <c r="C99" s="5"/>
      <c r="D99" s="5"/>
      <c r="E99" s="5"/>
      <c r="F99" s="5"/>
      <c r="G99" s="5"/>
      <c r="H99" s="5"/>
      <c r="I99" s="5"/>
    </row>
    <row r="100" spans="1:9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x14ac:dyDescent="0.25">
      <c r="A101" s="5"/>
      <c r="B101" s="5"/>
      <c r="C101" s="5"/>
      <c r="D101" s="5"/>
      <c r="E101" s="5"/>
      <c r="F101" s="5"/>
      <c r="G101" s="5"/>
      <c r="H101" s="5"/>
      <c r="I101" s="5"/>
    </row>
    <row r="102" spans="1:9" x14ac:dyDescent="0.25">
      <c r="A102" s="5"/>
      <c r="B102" s="5"/>
      <c r="C102" s="5"/>
      <c r="D102" s="5"/>
      <c r="E102" s="5"/>
      <c r="F102" s="5"/>
      <c r="G102" s="5"/>
      <c r="H102" s="5"/>
      <c r="I102" s="5"/>
    </row>
    <row r="103" spans="1:9" x14ac:dyDescent="0.25">
      <c r="A103" s="5"/>
      <c r="B103" s="5"/>
      <c r="C103" s="5"/>
      <c r="D103" s="5"/>
      <c r="E103" s="5"/>
      <c r="F103" s="5"/>
      <c r="G103" s="5"/>
      <c r="H103" s="5"/>
      <c r="I103" s="5"/>
    </row>
    <row r="104" spans="1:9" x14ac:dyDescent="0.25">
      <c r="A104" s="5"/>
      <c r="B104" s="5"/>
      <c r="C104" s="5"/>
      <c r="D104" s="5"/>
      <c r="E104" s="5"/>
      <c r="F104" s="5"/>
      <c r="G104" s="5"/>
      <c r="H104" s="5"/>
      <c r="I104" s="5"/>
    </row>
    <row r="105" spans="1:9" x14ac:dyDescent="0.25">
      <c r="A105" s="5"/>
      <c r="B105" s="5"/>
      <c r="C105" s="5"/>
      <c r="D105" s="5"/>
      <c r="E105" s="5"/>
      <c r="F105" s="5"/>
      <c r="G105" s="5"/>
      <c r="H105" s="5"/>
      <c r="I105" s="5"/>
    </row>
    <row r="106" spans="1:9" x14ac:dyDescent="0.25">
      <c r="A106" s="5"/>
      <c r="B106" s="5"/>
      <c r="C106" s="5"/>
      <c r="D106" s="5"/>
      <c r="E106" s="5"/>
      <c r="F106" s="5"/>
      <c r="G106" s="5"/>
      <c r="H106" s="5"/>
      <c r="I106" s="5"/>
    </row>
    <row r="107" spans="1:9" x14ac:dyDescent="0.25">
      <c r="A107" s="5"/>
      <c r="B107" s="5"/>
      <c r="C107" s="5"/>
      <c r="D107" s="5"/>
      <c r="E107" s="5"/>
      <c r="F107" s="5"/>
      <c r="G107" s="5"/>
      <c r="H107" s="5"/>
      <c r="I107" s="5"/>
    </row>
    <row r="108" spans="1:9" x14ac:dyDescent="0.25">
      <c r="A108" s="5"/>
      <c r="B108" s="5"/>
      <c r="C108" s="5"/>
      <c r="D108" s="5"/>
      <c r="E108" s="5"/>
      <c r="F108" s="5"/>
      <c r="G108" s="5"/>
      <c r="H108" s="5"/>
      <c r="I108" s="5"/>
    </row>
    <row r="109" spans="1:9" x14ac:dyDescent="0.25">
      <c r="A109" s="5"/>
      <c r="B109" s="5"/>
      <c r="C109" s="5"/>
      <c r="D109" s="5"/>
      <c r="E109" s="5"/>
      <c r="F109" s="5"/>
      <c r="G109" s="5"/>
      <c r="H109" s="5"/>
      <c r="I109" s="5"/>
    </row>
    <row r="110" spans="1:9" x14ac:dyDescent="0.25">
      <c r="A110" s="5"/>
      <c r="B110" s="5"/>
      <c r="C110" s="5"/>
      <c r="D110" s="5"/>
      <c r="E110" s="5"/>
      <c r="F110" s="5"/>
      <c r="G110" s="5"/>
      <c r="H110" s="5"/>
      <c r="I110" s="5"/>
    </row>
    <row r="111" spans="1:9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x14ac:dyDescent="0.25">
      <c r="A112" s="5"/>
      <c r="B112" s="5"/>
      <c r="C112" s="5"/>
      <c r="D112" s="5"/>
      <c r="E112" s="5"/>
      <c r="F112" s="5"/>
      <c r="G112" s="5"/>
      <c r="H112" s="5"/>
      <c r="I112" s="5"/>
    </row>
    <row r="113" spans="1:9" x14ac:dyDescent="0.25">
      <c r="A113" s="5"/>
      <c r="B113" s="5"/>
      <c r="C113" s="5"/>
      <c r="D113" s="5"/>
      <c r="E113" s="5"/>
      <c r="F113" s="5"/>
      <c r="G113" s="5"/>
      <c r="H113" s="5"/>
      <c r="I113" s="5"/>
    </row>
    <row r="114" spans="1:9" x14ac:dyDescent="0.25">
      <c r="A114" s="5"/>
      <c r="B114" s="5"/>
      <c r="C114" s="5"/>
      <c r="D114" s="5"/>
      <c r="E114" s="5"/>
      <c r="F114" s="5"/>
      <c r="G114" s="5"/>
      <c r="H114" s="5"/>
      <c r="I114" s="5"/>
    </row>
    <row r="115" spans="1:9" x14ac:dyDescent="0.25">
      <c r="A115" s="5"/>
      <c r="B115" s="5"/>
      <c r="C115" s="5"/>
      <c r="D115" s="5"/>
      <c r="E115" s="5"/>
      <c r="F115" s="5"/>
      <c r="G115" s="5"/>
      <c r="H115" s="5"/>
      <c r="I115" s="5"/>
    </row>
    <row r="116" spans="1:9" x14ac:dyDescent="0.25">
      <c r="A116" s="5"/>
      <c r="B116" s="5"/>
      <c r="C116" s="5"/>
      <c r="D116" s="5"/>
      <c r="E116" s="5"/>
      <c r="F116" s="5"/>
      <c r="G116" s="5"/>
      <c r="H116" s="5"/>
      <c r="I116" s="5"/>
    </row>
    <row r="117" spans="1:9" x14ac:dyDescent="0.25">
      <c r="A117" s="5"/>
      <c r="B117" s="5"/>
      <c r="C117" s="5"/>
      <c r="D117" s="5"/>
      <c r="E117" s="5"/>
      <c r="F117" s="5"/>
      <c r="G117" s="5"/>
      <c r="H117" s="5"/>
      <c r="I117" s="5"/>
    </row>
    <row r="118" spans="1:9" x14ac:dyDescent="0.25">
      <c r="A118" s="5"/>
      <c r="B118" s="5"/>
      <c r="C118" s="5"/>
      <c r="D118" s="5"/>
      <c r="E118" s="5"/>
      <c r="F118" s="5"/>
      <c r="G118" s="5"/>
      <c r="H118" s="5"/>
      <c r="I118" s="5"/>
    </row>
    <row r="119" spans="1:9" x14ac:dyDescent="0.25">
      <c r="A119" s="5"/>
      <c r="B119" s="5"/>
      <c r="C119" s="5"/>
      <c r="D119" s="5"/>
      <c r="E119" s="5"/>
      <c r="F119" s="5"/>
      <c r="G119" s="5"/>
      <c r="H119" s="5"/>
      <c r="I119" s="5"/>
    </row>
    <row r="120" spans="1:9" x14ac:dyDescent="0.25">
      <c r="A120" s="5"/>
      <c r="B120" s="5"/>
      <c r="C120" s="5"/>
      <c r="D120" s="5"/>
      <c r="E120" s="5"/>
      <c r="F120" s="5"/>
      <c r="G120" s="5"/>
      <c r="H120" s="5"/>
      <c r="I120" s="5"/>
    </row>
    <row r="121" spans="1:9" x14ac:dyDescent="0.25">
      <c r="A121" s="5"/>
      <c r="B121" s="5"/>
      <c r="C121" s="5"/>
      <c r="D121" s="5"/>
      <c r="E121" s="5"/>
      <c r="F121" s="5"/>
      <c r="G121" s="5"/>
      <c r="H121" s="5"/>
      <c r="I121" s="5"/>
    </row>
    <row r="122" spans="1:9" x14ac:dyDescent="0.25">
      <c r="A122" s="5"/>
      <c r="B122" s="5"/>
      <c r="C122" s="5"/>
      <c r="D122" s="5"/>
      <c r="E122" s="5"/>
      <c r="F122" s="5"/>
      <c r="G122" s="5"/>
      <c r="H122" s="5"/>
      <c r="I122" s="5"/>
    </row>
    <row r="123" spans="1:9" x14ac:dyDescent="0.25">
      <c r="A123" s="5"/>
      <c r="B123" s="5"/>
      <c r="C123" s="5"/>
      <c r="D123" s="5"/>
      <c r="E123" s="5"/>
      <c r="F123" s="5"/>
      <c r="G123" s="5"/>
      <c r="H123" s="5"/>
      <c r="I123" s="5"/>
    </row>
    <row r="124" spans="1:9" x14ac:dyDescent="0.25">
      <c r="A124" s="5"/>
      <c r="B124" s="5"/>
      <c r="C124" s="5"/>
      <c r="D124" s="5"/>
      <c r="E124" s="5"/>
      <c r="F124" s="5"/>
      <c r="G124" s="5"/>
      <c r="H124" s="5"/>
      <c r="I124" s="5"/>
    </row>
    <row r="125" spans="1:9" x14ac:dyDescent="0.25">
      <c r="A125" s="5"/>
      <c r="B125" s="5"/>
      <c r="C125" s="5"/>
      <c r="D125" s="5"/>
      <c r="E125" s="5"/>
      <c r="F125" s="5"/>
      <c r="G125" s="5"/>
      <c r="H125" s="5"/>
      <c r="I125" s="5"/>
    </row>
    <row r="126" spans="1:9" x14ac:dyDescent="0.25">
      <c r="A126" s="5"/>
      <c r="B126" s="5"/>
      <c r="C126" s="5"/>
      <c r="D126" s="5"/>
      <c r="E126" s="5"/>
      <c r="F126" s="5"/>
      <c r="G126" s="5"/>
      <c r="H126" s="5"/>
      <c r="I126" s="5"/>
    </row>
    <row r="127" spans="1:9" x14ac:dyDescent="0.25">
      <c r="A127" s="5"/>
      <c r="B127" s="5"/>
      <c r="C127" s="5"/>
      <c r="D127" s="5"/>
      <c r="E127" s="5"/>
      <c r="F127" s="5"/>
      <c r="G127" s="5"/>
      <c r="H127" s="5"/>
      <c r="I127" s="5"/>
    </row>
    <row r="128" spans="1:9" x14ac:dyDescent="0.25">
      <c r="A128" s="5"/>
      <c r="B128" s="5"/>
      <c r="C128" s="5"/>
      <c r="D128" s="5"/>
      <c r="E128" s="5"/>
      <c r="F128" s="5"/>
      <c r="G128" s="5"/>
      <c r="H128" s="5"/>
      <c r="I128" s="5"/>
    </row>
    <row r="129" spans="1:9" x14ac:dyDescent="0.25">
      <c r="A129" s="5"/>
      <c r="B129" s="5"/>
      <c r="C129" s="5"/>
      <c r="D129" s="5"/>
      <c r="E129" s="5"/>
      <c r="F129" s="5"/>
      <c r="G129" s="5"/>
      <c r="H129" s="5"/>
      <c r="I129" s="5"/>
    </row>
    <row r="130" spans="1:9" x14ac:dyDescent="0.25">
      <c r="A130" s="5"/>
      <c r="B130" s="5"/>
      <c r="C130" s="5"/>
      <c r="D130" s="5"/>
      <c r="E130" s="5"/>
      <c r="F130" s="5"/>
      <c r="G130" s="5"/>
      <c r="H130" s="5"/>
      <c r="I130" s="5"/>
    </row>
    <row r="131" spans="1:9" x14ac:dyDescent="0.25">
      <c r="A131" s="5"/>
      <c r="B131" s="5"/>
      <c r="C131" s="5"/>
      <c r="D131" s="5"/>
      <c r="E131" s="5"/>
      <c r="F131" s="5"/>
      <c r="G131" s="5"/>
      <c r="H131" s="5"/>
      <c r="I131" s="5"/>
    </row>
    <row r="132" spans="1:9" x14ac:dyDescent="0.25">
      <c r="A132" s="5"/>
      <c r="B132" s="5"/>
      <c r="C132" s="5"/>
      <c r="D132" s="5"/>
      <c r="E132" s="5"/>
      <c r="F132" s="5"/>
      <c r="G132" s="5"/>
      <c r="H132" s="5"/>
      <c r="I132" s="5"/>
    </row>
    <row r="133" spans="1:9" x14ac:dyDescent="0.25">
      <c r="A133" s="5"/>
      <c r="B133" s="5"/>
      <c r="C133" s="5"/>
      <c r="D133" s="5"/>
      <c r="E133" s="5"/>
      <c r="F133" s="5"/>
      <c r="G133" s="5"/>
      <c r="H133" s="5"/>
      <c r="I133" s="5"/>
    </row>
    <row r="134" spans="1:9" x14ac:dyDescent="0.25">
      <c r="A134" s="5"/>
      <c r="B134" s="5"/>
      <c r="C134" s="5"/>
      <c r="D134" s="5"/>
      <c r="E134" s="5"/>
      <c r="F134" s="5"/>
      <c r="G134" s="5"/>
      <c r="H134" s="5"/>
      <c r="I134" s="5"/>
    </row>
    <row r="135" spans="1:9" x14ac:dyDescent="0.25">
      <c r="A135" s="5"/>
      <c r="B135" s="5"/>
      <c r="C135" s="5"/>
      <c r="D135" s="5"/>
      <c r="E135" s="5"/>
      <c r="F135" s="5"/>
      <c r="G135" s="5"/>
      <c r="H135" s="5"/>
      <c r="I135" s="5"/>
    </row>
    <row r="136" spans="1:9" x14ac:dyDescent="0.25">
      <c r="A136" s="5"/>
      <c r="B136" s="5"/>
      <c r="C136" s="5"/>
      <c r="D136" s="5"/>
      <c r="E136" s="5"/>
      <c r="F136" s="5"/>
      <c r="G136" s="5"/>
      <c r="H136" s="5"/>
      <c r="I136" s="5"/>
    </row>
    <row r="137" spans="1:9" x14ac:dyDescent="0.25">
      <c r="A137" s="5"/>
      <c r="B137" s="5"/>
      <c r="C137" s="5"/>
      <c r="D137" s="5"/>
      <c r="E137" s="5"/>
      <c r="F137" s="5"/>
      <c r="G137" s="5"/>
      <c r="H137" s="5"/>
      <c r="I137" s="5"/>
    </row>
    <row r="138" spans="1:9" x14ac:dyDescent="0.25">
      <c r="A138" s="5"/>
      <c r="B138" s="5"/>
      <c r="C138" s="5"/>
      <c r="D138" s="5"/>
      <c r="E138" s="5"/>
      <c r="F138" s="5"/>
      <c r="G138" s="5"/>
      <c r="H138" s="5"/>
      <c r="I138" s="5"/>
    </row>
    <row r="139" spans="1:9" x14ac:dyDescent="0.25">
      <c r="A139" s="5"/>
      <c r="B139" s="5"/>
      <c r="C139" s="5"/>
      <c r="D139" s="5"/>
      <c r="E139" s="5"/>
      <c r="F139" s="5"/>
      <c r="G139" s="5"/>
      <c r="H139" s="5"/>
      <c r="I139" s="5"/>
    </row>
    <row r="140" spans="1:9" x14ac:dyDescent="0.25">
      <c r="A140" s="5"/>
      <c r="B140" s="5"/>
      <c r="C140" s="5"/>
      <c r="D140" s="5"/>
      <c r="E140" s="5"/>
      <c r="F140" s="5"/>
      <c r="G140" s="5"/>
      <c r="H140" s="5"/>
      <c r="I140" s="5"/>
    </row>
    <row r="141" spans="1:9" x14ac:dyDescent="0.25">
      <c r="A141" s="5"/>
      <c r="B141" s="5"/>
      <c r="C141" s="5"/>
      <c r="D141" s="5"/>
      <c r="E141" s="5"/>
      <c r="F141" s="5"/>
      <c r="G141" s="5"/>
      <c r="H141" s="5"/>
      <c r="I141" s="5"/>
    </row>
    <row r="142" spans="1:9" x14ac:dyDescent="0.25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25">
      <c r="A143" s="5"/>
      <c r="B143" s="5"/>
      <c r="C143" s="5"/>
      <c r="D143" s="5"/>
      <c r="E143" s="5"/>
      <c r="F143" s="5"/>
      <c r="G143" s="5"/>
      <c r="H143" s="5"/>
      <c r="I143" s="5"/>
    </row>
    <row r="144" spans="1:9" x14ac:dyDescent="0.25">
      <c r="A144" s="5"/>
      <c r="B144" s="5"/>
      <c r="C144" s="5"/>
      <c r="D144" s="5"/>
      <c r="E144" s="5"/>
      <c r="F144" s="5"/>
      <c r="G144" s="5"/>
      <c r="H144" s="5"/>
      <c r="I144" s="5"/>
    </row>
    <row r="145" spans="1:9" x14ac:dyDescent="0.25">
      <c r="A145" s="5"/>
      <c r="B145" s="5"/>
      <c r="C145" s="5"/>
      <c r="D145" s="5"/>
      <c r="E145" s="5"/>
      <c r="F145" s="5"/>
      <c r="G145" s="5"/>
      <c r="H145" s="5"/>
      <c r="I145" s="5"/>
    </row>
    <row r="146" spans="1:9" x14ac:dyDescent="0.25">
      <c r="A146" s="5"/>
      <c r="B146" s="5"/>
      <c r="C146" s="5"/>
      <c r="D146" s="5"/>
      <c r="E146" s="5"/>
      <c r="F146" s="5"/>
      <c r="G146" s="5"/>
      <c r="H146" s="5"/>
      <c r="I146" s="5"/>
    </row>
    <row r="147" spans="1:9" x14ac:dyDescent="0.25">
      <c r="A147" s="5"/>
      <c r="B147" s="5"/>
      <c r="C147" s="5"/>
      <c r="D147" s="5"/>
      <c r="E147" s="5"/>
      <c r="F147" s="5"/>
      <c r="G147" s="5"/>
      <c r="H147" s="5"/>
      <c r="I147" s="5"/>
    </row>
    <row r="148" spans="1:9" x14ac:dyDescent="0.25">
      <c r="A148" s="5"/>
      <c r="B148" s="5"/>
      <c r="C148" s="5"/>
      <c r="D148" s="5"/>
      <c r="E148" s="5"/>
      <c r="F148" s="5"/>
      <c r="G148" s="5"/>
      <c r="H148" s="5"/>
      <c r="I148" s="5"/>
    </row>
    <row r="149" spans="1:9" x14ac:dyDescent="0.25">
      <c r="A149" s="5"/>
      <c r="B149" s="5"/>
      <c r="C149" s="5"/>
      <c r="D149" s="5"/>
      <c r="E149" s="5"/>
      <c r="F149" s="5"/>
      <c r="G149" s="5"/>
      <c r="H149" s="5"/>
      <c r="I149" s="5"/>
    </row>
    <row r="150" spans="1:9" x14ac:dyDescent="0.25">
      <c r="A150" s="5"/>
      <c r="B150" s="5"/>
      <c r="C150" s="5"/>
      <c r="D150" s="5"/>
      <c r="E150" s="5"/>
      <c r="F150" s="5"/>
      <c r="G150" s="5"/>
      <c r="H150" s="5"/>
      <c r="I150" s="5"/>
    </row>
    <row r="151" spans="1:9" x14ac:dyDescent="0.25">
      <c r="A151" s="5"/>
      <c r="B151" s="5"/>
      <c r="C151" s="5"/>
      <c r="D151" s="5"/>
      <c r="E151" s="5"/>
      <c r="F151" s="5"/>
      <c r="G151" s="5"/>
      <c r="H151" s="5"/>
      <c r="I151" s="5"/>
    </row>
    <row r="152" spans="1:9" x14ac:dyDescent="0.25">
      <c r="A152" s="5"/>
      <c r="B152" s="5"/>
      <c r="C152" s="5"/>
      <c r="D152" s="5"/>
      <c r="E152" s="5"/>
      <c r="F152" s="5"/>
      <c r="G152" s="5"/>
      <c r="H152" s="5"/>
      <c r="I152" s="5"/>
    </row>
    <row r="153" spans="1:9" x14ac:dyDescent="0.25">
      <c r="A153" s="5"/>
      <c r="B153" s="5"/>
      <c r="C153" s="5"/>
      <c r="D153" s="5"/>
      <c r="E153" s="5"/>
      <c r="F153" s="5"/>
      <c r="G153" s="5"/>
      <c r="H153" s="5"/>
      <c r="I153" s="5"/>
    </row>
    <row r="154" spans="1:9" x14ac:dyDescent="0.25">
      <c r="A154" s="5"/>
      <c r="B154" s="5"/>
      <c r="C154" s="5"/>
      <c r="D154" s="5"/>
      <c r="E154" s="5"/>
      <c r="F154" s="5"/>
      <c r="G154" s="5"/>
      <c r="H154" s="5"/>
      <c r="I154" s="5"/>
    </row>
    <row r="155" spans="1:9" x14ac:dyDescent="0.25">
      <c r="A155" s="5"/>
      <c r="B155" s="5"/>
      <c r="C155" s="5"/>
      <c r="D155" s="5"/>
      <c r="E155" s="5"/>
      <c r="F155" s="5"/>
      <c r="G155" s="5"/>
      <c r="H155" s="5"/>
      <c r="I155" s="5"/>
    </row>
    <row r="156" spans="1:9" x14ac:dyDescent="0.25">
      <c r="A156" s="5"/>
      <c r="B156" s="5"/>
      <c r="C156" s="5"/>
      <c r="D156" s="5"/>
      <c r="E156" s="5"/>
      <c r="F156" s="5"/>
      <c r="G156" s="5"/>
      <c r="H156" s="5"/>
      <c r="I156" s="5"/>
    </row>
    <row r="157" spans="1:9" x14ac:dyDescent="0.25">
      <c r="A157" s="5"/>
      <c r="B157" s="5"/>
      <c r="C157" s="5"/>
      <c r="D157" s="5"/>
      <c r="E157" s="5"/>
      <c r="F157" s="5"/>
      <c r="G157" s="5"/>
      <c r="H157" s="5"/>
      <c r="I157" s="5"/>
    </row>
    <row r="158" spans="1:9" x14ac:dyDescent="0.25">
      <c r="A158" s="5"/>
      <c r="B158" s="5"/>
      <c r="C158" s="5"/>
      <c r="D158" s="5"/>
      <c r="E158" s="5"/>
      <c r="F158" s="5"/>
      <c r="G158" s="5"/>
      <c r="H158" s="5"/>
      <c r="I158" s="5"/>
    </row>
    <row r="159" spans="1:9" x14ac:dyDescent="0.25">
      <c r="A159" s="5"/>
      <c r="B159" s="5"/>
      <c r="C159" s="5"/>
      <c r="D159" s="5"/>
      <c r="E159" s="5"/>
      <c r="F159" s="5"/>
      <c r="G159" s="5"/>
      <c r="H159" s="5"/>
      <c r="I159" s="5"/>
    </row>
    <row r="160" spans="1:9" x14ac:dyDescent="0.25">
      <c r="A160" s="5"/>
      <c r="B160" s="5"/>
      <c r="C160" s="5"/>
      <c r="D160" s="5"/>
      <c r="E160" s="5"/>
      <c r="F160" s="5"/>
      <c r="G160" s="5"/>
      <c r="H160" s="5"/>
      <c r="I160" s="5"/>
    </row>
    <row r="161" spans="1:9" x14ac:dyDescent="0.25">
      <c r="A161" s="5"/>
      <c r="B161" s="5"/>
      <c r="C161" s="5"/>
      <c r="D161" s="5"/>
      <c r="E161" s="5"/>
      <c r="F161" s="5"/>
      <c r="G161" s="5"/>
      <c r="H161" s="5"/>
      <c r="I161" s="5"/>
    </row>
    <row r="162" spans="1:9" x14ac:dyDescent="0.25">
      <c r="A162" s="5"/>
      <c r="B162" s="5"/>
      <c r="C162" s="5"/>
      <c r="D162" s="5"/>
      <c r="E162" s="5"/>
      <c r="F162" s="5"/>
      <c r="G162" s="5"/>
      <c r="H162" s="5"/>
      <c r="I162" s="5"/>
    </row>
    <row r="163" spans="1:9" x14ac:dyDescent="0.25">
      <c r="A163" s="5"/>
      <c r="B163" s="5"/>
      <c r="C163" s="5"/>
      <c r="D163" s="5"/>
      <c r="E163" s="5"/>
      <c r="F163" s="5"/>
      <c r="G163" s="5"/>
      <c r="H163" s="5"/>
      <c r="I163" s="5"/>
    </row>
    <row r="164" spans="1:9" x14ac:dyDescent="0.25">
      <c r="A164" s="5"/>
      <c r="B164" s="5"/>
      <c r="C164" s="5"/>
      <c r="D164" s="5"/>
      <c r="E164" s="5"/>
      <c r="F164" s="5"/>
      <c r="G164" s="5"/>
      <c r="H164" s="5"/>
      <c r="I164" s="5"/>
    </row>
    <row r="165" spans="1:9" x14ac:dyDescent="0.25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25">
      <c r="A166" s="5"/>
      <c r="B166" s="5"/>
      <c r="C166" s="5"/>
      <c r="D166" s="5"/>
      <c r="E166" s="5"/>
      <c r="F166" s="5"/>
      <c r="G166" s="5"/>
      <c r="H166" s="5"/>
      <c r="I166" s="5"/>
    </row>
    <row r="167" spans="1:9" x14ac:dyDescent="0.25">
      <c r="A167" s="5"/>
      <c r="B167" s="5"/>
      <c r="C167" s="5"/>
      <c r="D167" s="5"/>
      <c r="E167" s="5"/>
      <c r="F167" s="5"/>
      <c r="G167" s="5"/>
      <c r="H167" s="5"/>
      <c r="I167" s="5"/>
    </row>
    <row r="168" spans="1:9" x14ac:dyDescent="0.25">
      <c r="A168" s="5"/>
      <c r="B168" s="5"/>
      <c r="C168" s="5"/>
      <c r="D168" s="5"/>
      <c r="E168" s="5"/>
      <c r="F168" s="5"/>
      <c r="G168" s="5"/>
      <c r="H168" s="5"/>
      <c r="I168" s="5"/>
    </row>
    <row r="169" spans="1:9" x14ac:dyDescent="0.25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25">
      <c r="A170" s="5"/>
      <c r="B170" s="5"/>
      <c r="C170" s="5"/>
      <c r="D170" s="5"/>
      <c r="E170" s="5"/>
      <c r="F170" s="5"/>
      <c r="G170" s="5"/>
      <c r="H170" s="5"/>
      <c r="I170" s="5"/>
    </row>
    <row r="171" spans="1:9" x14ac:dyDescent="0.25">
      <c r="A171" s="5"/>
      <c r="B171" s="5"/>
      <c r="C171" s="5"/>
      <c r="D171" s="5"/>
      <c r="E171" s="5"/>
      <c r="F171" s="5"/>
      <c r="G171" s="5"/>
      <c r="H171" s="5"/>
      <c r="I171" s="5"/>
    </row>
    <row r="172" spans="1:9" x14ac:dyDescent="0.25">
      <c r="A172" s="5"/>
      <c r="B172" s="5"/>
      <c r="C172" s="5"/>
      <c r="D172" s="5"/>
      <c r="E172" s="5"/>
      <c r="F172" s="5"/>
      <c r="G172" s="5"/>
      <c r="H172" s="5"/>
      <c r="I172" s="5"/>
    </row>
    <row r="173" spans="1:9" x14ac:dyDescent="0.25">
      <c r="A173" s="5"/>
      <c r="B173" s="5"/>
      <c r="C173" s="5"/>
      <c r="D173" s="5"/>
      <c r="E173" s="5"/>
      <c r="F173" s="5"/>
      <c r="G173" s="5"/>
      <c r="H173" s="5"/>
      <c r="I173" s="5"/>
    </row>
    <row r="174" spans="1:9" x14ac:dyDescent="0.25">
      <c r="A174" s="5"/>
      <c r="B174" s="5"/>
      <c r="C174" s="5"/>
      <c r="D174" s="5"/>
      <c r="E174" s="5"/>
      <c r="F174" s="5"/>
      <c r="G174" s="5"/>
      <c r="H174" s="5"/>
      <c r="I174" s="5"/>
    </row>
    <row r="175" spans="1:9" x14ac:dyDescent="0.25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25">
      <c r="A176" s="5"/>
      <c r="B176" s="5"/>
      <c r="C176" s="5"/>
      <c r="D176" s="5"/>
      <c r="E176" s="5"/>
      <c r="F176" s="5"/>
      <c r="G176" s="5"/>
      <c r="H176" s="5"/>
      <c r="I176" s="5"/>
    </row>
    <row r="177" spans="1:9" x14ac:dyDescent="0.25">
      <c r="A177" s="5"/>
      <c r="B177" s="5"/>
      <c r="C177" s="5"/>
      <c r="D177" s="5"/>
      <c r="E177" s="5"/>
      <c r="F177" s="5"/>
      <c r="G177" s="5"/>
      <c r="H177" s="5"/>
      <c r="I177" s="5"/>
    </row>
    <row r="178" spans="1:9" x14ac:dyDescent="0.25">
      <c r="A178" s="5"/>
      <c r="B178" s="5"/>
      <c r="C178" s="5"/>
      <c r="D178" s="5"/>
      <c r="E178" s="5"/>
      <c r="F178" s="5"/>
      <c r="G178" s="5"/>
      <c r="H178" s="5"/>
      <c r="I178" s="5"/>
    </row>
    <row r="179" spans="1:9" x14ac:dyDescent="0.25">
      <c r="A179" s="5"/>
      <c r="B179" s="5"/>
      <c r="C179" s="5"/>
      <c r="D179" s="5"/>
      <c r="E179" s="5"/>
      <c r="F179" s="5"/>
      <c r="G179" s="5"/>
      <c r="H179" s="5"/>
      <c r="I179" s="5"/>
    </row>
    <row r="180" spans="1:9" x14ac:dyDescent="0.25">
      <c r="A180" s="5"/>
      <c r="B180" s="5"/>
      <c r="C180" s="5"/>
      <c r="D180" s="5"/>
      <c r="E180" s="5"/>
      <c r="F180" s="5"/>
      <c r="G180" s="5"/>
      <c r="H180" s="5"/>
      <c r="I180" s="5"/>
    </row>
    <row r="181" spans="1:9" x14ac:dyDescent="0.25">
      <c r="A181" s="5"/>
      <c r="B181" s="5"/>
      <c r="C181" s="5"/>
      <c r="D181" s="5"/>
      <c r="E181" s="5"/>
      <c r="F181" s="5"/>
      <c r="G181" s="5"/>
      <c r="H181" s="5"/>
      <c r="I181" s="5"/>
    </row>
    <row r="182" spans="1:9" x14ac:dyDescent="0.25">
      <c r="A182" s="5"/>
      <c r="B182" s="5"/>
      <c r="C182" s="5"/>
      <c r="D182" s="5"/>
      <c r="E182" s="5"/>
      <c r="F182" s="5"/>
      <c r="G182" s="5"/>
      <c r="H182" s="5"/>
      <c r="I182" s="5"/>
    </row>
    <row r="183" spans="1:9" x14ac:dyDescent="0.25">
      <c r="A183" s="5"/>
      <c r="B183" s="5"/>
      <c r="C183" s="5"/>
      <c r="D183" s="5"/>
      <c r="E183" s="5"/>
      <c r="F183" s="5"/>
      <c r="G183" s="5"/>
      <c r="H183" s="5"/>
      <c r="I183" s="5"/>
    </row>
    <row r="184" spans="1:9" x14ac:dyDescent="0.25">
      <c r="A184" s="5"/>
      <c r="B184" s="5"/>
      <c r="C184" s="5"/>
      <c r="D184" s="5"/>
      <c r="E184" s="5"/>
      <c r="F184" s="5"/>
      <c r="G184" s="5"/>
      <c r="H184" s="5"/>
      <c r="I184" s="5"/>
    </row>
    <row r="185" spans="1:9" x14ac:dyDescent="0.25">
      <c r="A185" s="5"/>
      <c r="B185" s="5"/>
      <c r="C185" s="5"/>
      <c r="D185" s="5"/>
      <c r="E185" s="5"/>
      <c r="F185" s="5"/>
      <c r="G185" s="5"/>
      <c r="H185" s="5"/>
      <c r="I185" s="5"/>
    </row>
    <row r="186" spans="1:9" x14ac:dyDescent="0.25">
      <c r="A186" s="5"/>
      <c r="B186" s="5"/>
      <c r="C186" s="5"/>
      <c r="D186" s="5"/>
      <c r="E186" s="5"/>
      <c r="F186" s="5"/>
      <c r="G186" s="5"/>
      <c r="H186" s="5"/>
      <c r="I186" s="5"/>
    </row>
    <row r="187" spans="1:9" x14ac:dyDescent="0.25">
      <c r="A187" s="5"/>
      <c r="B187" s="5"/>
      <c r="C187" s="5"/>
      <c r="D187" s="5"/>
      <c r="E187" s="5"/>
      <c r="F187" s="5"/>
      <c r="G187" s="5"/>
      <c r="H187" s="5"/>
      <c r="I187" s="5"/>
    </row>
    <row r="188" spans="1:9" x14ac:dyDescent="0.25">
      <c r="A188" s="5"/>
      <c r="B188" s="5"/>
      <c r="C188" s="5"/>
      <c r="D188" s="5"/>
      <c r="E188" s="5"/>
      <c r="F188" s="5"/>
      <c r="G188" s="5"/>
      <c r="H188" s="5"/>
      <c r="I188" s="5"/>
    </row>
    <row r="189" spans="1:9" x14ac:dyDescent="0.25">
      <c r="A189" s="5"/>
      <c r="B189" s="5"/>
      <c r="C189" s="5"/>
      <c r="D189" s="5"/>
      <c r="E189" s="5"/>
      <c r="F189" s="5"/>
      <c r="G189" s="5"/>
      <c r="H189" s="5"/>
      <c r="I189" s="5"/>
    </row>
    <row r="190" spans="1:9" x14ac:dyDescent="0.25">
      <c r="A190" s="5"/>
      <c r="B190" s="5"/>
      <c r="C190" s="5"/>
      <c r="D190" s="5"/>
      <c r="E190" s="5"/>
      <c r="F190" s="5"/>
      <c r="G190" s="5"/>
      <c r="H190" s="5"/>
      <c r="I190" s="5"/>
    </row>
    <row r="191" spans="1:9" x14ac:dyDescent="0.25">
      <c r="A191" s="5"/>
      <c r="B191" s="5"/>
      <c r="C191" s="5"/>
      <c r="D191" s="5"/>
      <c r="E191" s="5"/>
      <c r="F191" s="5"/>
      <c r="G191" s="5"/>
      <c r="H191" s="5"/>
      <c r="I191" s="5"/>
    </row>
    <row r="192" spans="1:9" x14ac:dyDescent="0.25">
      <c r="A192" s="5"/>
      <c r="B192" s="5"/>
      <c r="C192" s="5"/>
      <c r="D192" s="5"/>
      <c r="E192" s="5"/>
      <c r="F192" s="5"/>
      <c r="G192" s="5"/>
      <c r="H192" s="5"/>
      <c r="I192" s="5"/>
    </row>
    <row r="193" spans="1:9" x14ac:dyDescent="0.25">
      <c r="A193" s="5"/>
      <c r="B193" s="5"/>
      <c r="C193" s="5"/>
      <c r="D193" s="5"/>
      <c r="E193" s="5"/>
      <c r="F193" s="5"/>
      <c r="G193" s="5"/>
      <c r="H193" s="5"/>
      <c r="I193" s="5"/>
    </row>
    <row r="194" spans="1:9" x14ac:dyDescent="0.25">
      <c r="A194" s="5"/>
      <c r="B194" s="5"/>
      <c r="C194" s="5"/>
      <c r="D194" s="5"/>
      <c r="E194" s="5"/>
      <c r="F194" s="5"/>
      <c r="G194" s="5"/>
      <c r="H194" s="5"/>
      <c r="I194" s="5"/>
    </row>
    <row r="195" spans="1:9" x14ac:dyDescent="0.25">
      <c r="A195" s="5"/>
      <c r="B195" s="5"/>
      <c r="C195" s="5"/>
      <c r="D195" s="5"/>
      <c r="E195" s="5"/>
      <c r="F195" s="5"/>
      <c r="G195" s="5"/>
      <c r="H195" s="5"/>
      <c r="I195" s="5"/>
    </row>
    <row r="196" spans="1:9" x14ac:dyDescent="0.25">
      <c r="A196" s="5"/>
      <c r="B196" s="5"/>
      <c r="C196" s="5"/>
      <c r="D196" s="5"/>
      <c r="E196" s="5"/>
      <c r="F196" s="5"/>
      <c r="G196" s="5"/>
      <c r="H196" s="5"/>
      <c r="I196" s="5"/>
    </row>
    <row r="197" spans="1:9" x14ac:dyDescent="0.25">
      <c r="A197" s="5"/>
      <c r="B197" s="5"/>
      <c r="C197" s="5"/>
      <c r="D197" s="5"/>
      <c r="E197" s="5"/>
      <c r="F197" s="5"/>
      <c r="G197" s="5"/>
      <c r="H197" s="5"/>
      <c r="I197" s="5"/>
    </row>
    <row r="198" spans="1:9" x14ac:dyDescent="0.25">
      <c r="A198" s="5"/>
      <c r="B198" s="5"/>
      <c r="C198" s="5"/>
      <c r="D198" s="5"/>
      <c r="E198" s="5"/>
      <c r="F198" s="5"/>
      <c r="G198" s="5"/>
      <c r="H198" s="5"/>
      <c r="I198" s="5"/>
    </row>
    <row r="199" spans="1:9" x14ac:dyDescent="0.25">
      <c r="A199" s="5"/>
      <c r="B199" s="5"/>
      <c r="C199" s="5"/>
      <c r="D199" s="5"/>
      <c r="E199" s="5"/>
      <c r="F199" s="5"/>
      <c r="G199" s="5"/>
      <c r="H199" s="5"/>
      <c r="I199" s="5"/>
    </row>
    <row r="200" spans="1:9" x14ac:dyDescent="0.25">
      <c r="A200" s="5"/>
      <c r="B200" s="5"/>
      <c r="C200" s="5"/>
      <c r="D200" s="5"/>
      <c r="E200" s="5"/>
      <c r="F200" s="5"/>
      <c r="G200" s="5"/>
      <c r="H200" s="5"/>
      <c r="I200" s="5"/>
    </row>
    <row r="201" spans="1:9" x14ac:dyDescent="0.25">
      <c r="A201" s="5"/>
      <c r="B201" s="5"/>
      <c r="C201" s="5"/>
      <c r="D201" s="5"/>
      <c r="E201" s="5"/>
      <c r="F201" s="5"/>
      <c r="G201" s="5"/>
      <c r="H201" s="5"/>
      <c r="I201" s="5"/>
    </row>
    <row r="202" spans="1:9" x14ac:dyDescent="0.25">
      <c r="A202" s="5"/>
      <c r="B202" s="5"/>
      <c r="C202" s="5"/>
      <c r="D202" s="5"/>
      <c r="E202" s="5"/>
      <c r="F202" s="5"/>
      <c r="G202" s="5"/>
      <c r="H202" s="5"/>
      <c r="I202" s="5"/>
    </row>
    <row r="203" spans="1:9" x14ac:dyDescent="0.25">
      <c r="A203" s="5"/>
      <c r="B203" s="5"/>
      <c r="C203" s="5"/>
      <c r="D203" s="5"/>
      <c r="E203" s="5"/>
      <c r="F203" s="5"/>
      <c r="G203" s="5"/>
      <c r="H203" s="5"/>
      <c r="I203" s="5"/>
    </row>
    <row r="204" spans="1:9" x14ac:dyDescent="0.25">
      <c r="A204" s="5"/>
      <c r="B204" s="5"/>
      <c r="C204" s="5"/>
      <c r="D204" s="5"/>
      <c r="E204" s="5"/>
      <c r="F204" s="5"/>
      <c r="G204" s="5"/>
      <c r="H204" s="5"/>
      <c r="I204" s="5"/>
    </row>
    <row r="205" spans="1:9" x14ac:dyDescent="0.25">
      <c r="A205" s="5"/>
      <c r="B205" s="5"/>
      <c r="C205" s="5"/>
      <c r="D205" s="5"/>
      <c r="E205" s="5"/>
      <c r="F205" s="5"/>
      <c r="G205" s="5"/>
      <c r="H205" s="5"/>
      <c r="I205" s="5"/>
    </row>
    <row r="206" spans="1:9" x14ac:dyDescent="0.25">
      <c r="A206" s="5"/>
      <c r="B206" s="5"/>
      <c r="C206" s="5"/>
      <c r="D206" s="5"/>
      <c r="E206" s="5"/>
      <c r="F206" s="5"/>
      <c r="G206" s="5"/>
      <c r="H206" s="5"/>
      <c r="I206" s="5"/>
    </row>
    <row r="207" spans="1:9" x14ac:dyDescent="0.25">
      <c r="A207" s="5"/>
      <c r="B207" s="5"/>
      <c r="C207" s="5"/>
      <c r="D207" s="5"/>
      <c r="E207" s="5"/>
      <c r="F207" s="5"/>
      <c r="G207" s="5"/>
      <c r="H207" s="5"/>
      <c r="I207" s="5"/>
    </row>
    <row r="208" spans="1:9" x14ac:dyDescent="0.25">
      <c r="A208" s="5"/>
      <c r="B208" s="5"/>
      <c r="C208" s="5"/>
      <c r="D208" s="5"/>
      <c r="E208" s="5"/>
      <c r="F208" s="5"/>
      <c r="G208" s="5"/>
      <c r="H208" s="5"/>
      <c r="I208" s="5"/>
    </row>
    <row r="209" spans="1:9" x14ac:dyDescent="0.25">
      <c r="A209" s="5"/>
      <c r="B209" s="5"/>
      <c r="C209" s="5"/>
      <c r="D209" s="5"/>
      <c r="E209" s="5"/>
      <c r="F209" s="5"/>
      <c r="G209" s="5"/>
      <c r="H209" s="5"/>
      <c r="I209" s="5"/>
    </row>
    <row r="210" spans="1:9" x14ac:dyDescent="0.25">
      <c r="A210" s="5"/>
      <c r="B210" s="5"/>
      <c r="C210" s="5"/>
      <c r="D210" s="5"/>
      <c r="E210" s="5"/>
      <c r="F210" s="5"/>
      <c r="G210" s="5"/>
      <c r="H210" s="5"/>
      <c r="I210" s="5"/>
    </row>
    <row r="211" spans="1:9" x14ac:dyDescent="0.25">
      <c r="A211" s="5"/>
      <c r="B211" s="5"/>
      <c r="C211" s="5"/>
      <c r="D211" s="5"/>
      <c r="E211" s="5"/>
      <c r="F211" s="5"/>
      <c r="G211" s="5"/>
      <c r="H211" s="5"/>
      <c r="I211" s="5"/>
    </row>
    <row r="212" spans="1:9" x14ac:dyDescent="0.25">
      <c r="A212" s="5"/>
      <c r="B212" s="5"/>
      <c r="C212" s="5"/>
      <c r="D212" s="5"/>
      <c r="E212" s="5"/>
      <c r="F212" s="5"/>
      <c r="G212" s="5"/>
      <c r="H212" s="5"/>
      <c r="I212" s="5"/>
    </row>
    <row r="213" spans="1:9" x14ac:dyDescent="0.25">
      <c r="A213" s="5"/>
      <c r="B213" s="5"/>
      <c r="C213" s="5"/>
      <c r="D213" s="5"/>
      <c r="E213" s="5"/>
      <c r="F213" s="5"/>
      <c r="G213" s="5"/>
      <c r="H213" s="5"/>
      <c r="I213" s="5"/>
    </row>
    <row r="214" spans="1:9" x14ac:dyDescent="0.25">
      <c r="A214" s="5"/>
      <c r="B214" s="5"/>
      <c r="C214" s="5"/>
      <c r="D214" s="5"/>
      <c r="E214" s="5"/>
      <c r="F214" s="5"/>
      <c r="G214" s="5"/>
      <c r="H214" s="5"/>
      <c r="I214" s="5"/>
    </row>
    <row r="215" spans="1:9" x14ac:dyDescent="0.25">
      <c r="A215" s="5"/>
      <c r="B215" s="5"/>
      <c r="C215" s="5"/>
      <c r="D215" s="5"/>
      <c r="E215" s="5"/>
      <c r="F215" s="5"/>
      <c r="G215" s="5"/>
      <c r="H215" s="5"/>
      <c r="I215" s="5"/>
    </row>
    <row r="216" spans="1:9" x14ac:dyDescent="0.25">
      <c r="A216" s="5"/>
      <c r="B216" s="5"/>
      <c r="C216" s="5"/>
      <c r="D216" s="5"/>
      <c r="E216" s="5"/>
      <c r="F216" s="5"/>
      <c r="G216" s="5"/>
      <c r="H216" s="5"/>
      <c r="I216" s="5"/>
    </row>
    <row r="217" spans="1:9" x14ac:dyDescent="0.25">
      <c r="A217" s="5"/>
      <c r="B217" s="5"/>
      <c r="C217" s="5"/>
      <c r="D217" s="5"/>
      <c r="E217" s="5"/>
      <c r="F217" s="5"/>
      <c r="G217" s="5"/>
      <c r="H217" s="5"/>
      <c r="I217" s="5"/>
    </row>
    <row r="218" spans="1:9" x14ac:dyDescent="0.25">
      <c r="A218" s="5"/>
      <c r="B218" s="5"/>
      <c r="C218" s="5"/>
      <c r="D218" s="5"/>
      <c r="E218" s="5"/>
      <c r="F218" s="5"/>
      <c r="G218" s="5"/>
      <c r="H218" s="5"/>
      <c r="I218" s="5"/>
    </row>
    <row r="219" spans="1:9" x14ac:dyDescent="0.25">
      <c r="A219" s="5"/>
      <c r="B219" s="5"/>
      <c r="C219" s="5"/>
      <c r="D219" s="5"/>
      <c r="E219" s="5"/>
      <c r="F219" s="5"/>
      <c r="G219" s="5"/>
      <c r="H219" s="5"/>
      <c r="I219" s="5"/>
    </row>
    <row r="220" spans="1:9" x14ac:dyDescent="0.25">
      <c r="A220" s="5"/>
      <c r="B220" s="5"/>
      <c r="C220" s="5"/>
      <c r="D220" s="5"/>
      <c r="E220" s="5"/>
      <c r="F220" s="5"/>
      <c r="G220" s="5"/>
      <c r="H220" s="5"/>
      <c r="I220" s="5"/>
    </row>
    <row r="221" spans="1:9" x14ac:dyDescent="0.25">
      <c r="A221" s="5"/>
      <c r="B221" s="5"/>
      <c r="C221" s="5"/>
      <c r="D221" s="5"/>
      <c r="E221" s="5"/>
      <c r="F221" s="5"/>
      <c r="G221" s="5"/>
      <c r="H221" s="5"/>
      <c r="I221" s="5"/>
    </row>
    <row r="222" spans="1:9" x14ac:dyDescent="0.25">
      <c r="A222" s="5"/>
      <c r="B222" s="5"/>
      <c r="C222" s="5"/>
      <c r="D222" s="5"/>
      <c r="E222" s="5"/>
      <c r="F222" s="5"/>
      <c r="G222" s="5"/>
      <c r="H222" s="5"/>
      <c r="I222" s="5"/>
    </row>
    <row r="223" spans="1:9" x14ac:dyDescent="0.25">
      <c r="A223" s="5"/>
      <c r="B223" s="5"/>
      <c r="C223" s="5"/>
      <c r="D223" s="5"/>
      <c r="E223" s="5"/>
      <c r="F223" s="5"/>
      <c r="G223" s="5"/>
      <c r="H223" s="5"/>
      <c r="I223" s="5"/>
    </row>
    <row r="224" spans="1:9" x14ac:dyDescent="0.25">
      <c r="A224" s="5"/>
      <c r="B224" s="5"/>
      <c r="C224" s="5"/>
      <c r="D224" s="5"/>
      <c r="E224" s="5"/>
      <c r="F224" s="5"/>
      <c r="G224" s="5"/>
      <c r="H224" s="5"/>
      <c r="I224" s="5"/>
    </row>
    <row r="225" spans="1:9" x14ac:dyDescent="0.25">
      <c r="A225" s="5"/>
      <c r="B225" s="5"/>
      <c r="C225" s="5"/>
      <c r="D225" s="5"/>
      <c r="E225" s="5"/>
      <c r="F225" s="5"/>
      <c r="G225" s="5"/>
      <c r="H225" s="5"/>
      <c r="I225" s="5"/>
    </row>
    <row r="226" spans="1:9" x14ac:dyDescent="0.25">
      <c r="A226" s="5"/>
      <c r="B226" s="5"/>
      <c r="C226" s="5"/>
      <c r="D226" s="5"/>
      <c r="E226" s="5"/>
      <c r="F226" s="5"/>
      <c r="G226" s="5"/>
      <c r="H226" s="5"/>
      <c r="I226" s="5"/>
    </row>
    <row r="227" spans="1:9" x14ac:dyDescent="0.25">
      <c r="A227" s="5"/>
      <c r="B227" s="5"/>
      <c r="C227" s="5"/>
      <c r="D227" s="5"/>
      <c r="E227" s="5"/>
      <c r="F227" s="5"/>
      <c r="G227" s="5"/>
      <c r="H227" s="5"/>
      <c r="I227" s="5"/>
    </row>
    <row r="228" spans="1:9" x14ac:dyDescent="0.25">
      <c r="A228" s="5"/>
      <c r="B228" s="5"/>
      <c r="C228" s="5"/>
      <c r="D228" s="5"/>
      <c r="E228" s="5"/>
      <c r="F228" s="5"/>
      <c r="G228" s="5"/>
      <c r="H228" s="5"/>
      <c r="I228" s="5"/>
    </row>
    <row r="229" spans="1:9" x14ac:dyDescent="0.25">
      <c r="A229" s="5"/>
      <c r="B229" s="5"/>
      <c r="C229" s="5"/>
      <c r="D229" s="5"/>
      <c r="E229" s="5"/>
      <c r="F229" s="5"/>
      <c r="G229" s="5"/>
      <c r="H229" s="5"/>
      <c r="I229" s="5"/>
    </row>
    <row r="230" spans="1:9" x14ac:dyDescent="0.25">
      <c r="A230" s="5"/>
      <c r="B230" s="5"/>
      <c r="C230" s="5"/>
      <c r="D230" s="5"/>
      <c r="E230" s="5"/>
      <c r="F230" s="5"/>
      <c r="G230" s="5"/>
      <c r="H230" s="5"/>
      <c r="I230" s="5"/>
    </row>
    <row r="231" spans="1:9" x14ac:dyDescent="0.25">
      <c r="A231" s="5"/>
      <c r="B231" s="5"/>
      <c r="C231" s="5"/>
      <c r="D231" s="5"/>
      <c r="E231" s="5"/>
      <c r="F231" s="5"/>
      <c r="G231" s="5"/>
      <c r="H231" s="5"/>
      <c r="I231" s="5"/>
    </row>
    <row r="232" spans="1:9" x14ac:dyDescent="0.25">
      <c r="A232" s="5"/>
      <c r="B232" s="5"/>
      <c r="C232" s="5"/>
      <c r="D232" s="5"/>
      <c r="E232" s="5"/>
      <c r="F232" s="5"/>
      <c r="G232" s="5"/>
      <c r="H232" s="5"/>
      <c r="I232" s="5"/>
    </row>
    <row r="233" spans="1:9" x14ac:dyDescent="0.25">
      <c r="A233" s="5"/>
      <c r="B233" s="5"/>
      <c r="C233" s="5"/>
      <c r="D233" s="5"/>
      <c r="E233" s="5"/>
      <c r="F233" s="5"/>
      <c r="G233" s="5"/>
      <c r="H233" s="5"/>
      <c r="I233" s="5"/>
    </row>
    <row r="234" spans="1:9" x14ac:dyDescent="0.25">
      <c r="A234" s="5"/>
      <c r="B234" s="5"/>
      <c r="C234" s="5"/>
      <c r="D234" s="5"/>
      <c r="E234" s="5"/>
      <c r="F234" s="5"/>
      <c r="G234" s="5"/>
      <c r="H234" s="5"/>
      <c r="I234" s="5"/>
    </row>
    <row r="235" spans="1:9" x14ac:dyDescent="0.25">
      <c r="A235" s="5"/>
      <c r="B235" s="5"/>
      <c r="C235" s="5"/>
      <c r="D235" s="5"/>
      <c r="E235" s="5"/>
      <c r="F235" s="5"/>
      <c r="G235" s="5"/>
      <c r="H235" s="5"/>
      <c r="I235" s="5"/>
    </row>
    <row r="236" spans="1:9" x14ac:dyDescent="0.25">
      <c r="A236" s="5"/>
      <c r="B236" s="5"/>
      <c r="C236" s="5"/>
      <c r="D236" s="5"/>
      <c r="E236" s="5"/>
      <c r="F236" s="5"/>
      <c r="G236" s="5"/>
      <c r="H236" s="5"/>
      <c r="I236" s="5"/>
    </row>
    <row r="237" spans="1:9" x14ac:dyDescent="0.25">
      <c r="A237" s="5"/>
      <c r="B237" s="5"/>
      <c r="C237" s="5"/>
      <c r="D237" s="5"/>
      <c r="E237" s="5"/>
      <c r="F237" s="5"/>
      <c r="G237" s="5"/>
      <c r="H237" s="5"/>
      <c r="I237" s="5"/>
    </row>
    <row r="238" spans="1:9" x14ac:dyDescent="0.25">
      <c r="A238" s="5"/>
      <c r="B238" s="5"/>
      <c r="C238" s="5"/>
      <c r="D238" s="5"/>
      <c r="E238" s="5"/>
      <c r="F238" s="5"/>
      <c r="G238" s="5"/>
      <c r="H238" s="5"/>
      <c r="I238" s="5"/>
    </row>
    <row r="239" spans="1:9" x14ac:dyDescent="0.25">
      <c r="A239" s="5"/>
      <c r="B239" s="5"/>
      <c r="C239" s="5"/>
      <c r="D239" s="5"/>
      <c r="E239" s="5"/>
      <c r="F239" s="5"/>
      <c r="G239" s="5"/>
      <c r="H239" s="5"/>
      <c r="I239" s="5"/>
    </row>
    <row r="240" spans="1:9" x14ac:dyDescent="0.25">
      <c r="A240" s="5"/>
      <c r="B240" s="5"/>
      <c r="C240" s="5"/>
      <c r="D240" s="5"/>
      <c r="E240" s="5"/>
      <c r="F240" s="5"/>
      <c r="G240" s="5"/>
      <c r="H240" s="5"/>
      <c r="I240" s="5"/>
    </row>
    <row r="241" spans="1:9" x14ac:dyDescent="0.25">
      <c r="A241" s="5"/>
      <c r="B241" s="5"/>
      <c r="C241" s="5"/>
      <c r="D241" s="5"/>
      <c r="E241" s="5"/>
      <c r="F241" s="5"/>
      <c r="G241" s="5"/>
      <c r="H241" s="5"/>
      <c r="I241" s="5"/>
    </row>
    <row r="242" spans="1:9" x14ac:dyDescent="0.25">
      <c r="A242" s="5"/>
      <c r="B242" s="5"/>
      <c r="C242" s="5"/>
      <c r="D242" s="5"/>
      <c r="E242" s="5"/>
      <c r="F242" s="5"/>
      <c r="G242" s="5"/>
      <c r="H242" s="5"/>
      <c r="I242" s="5"/>
    </row>
    <row r="243" spans="1:9" x14ac:dyDescent="0.25">
      <c r="A243" s="5"/>
      <c r="B243" s="5"/>
      <c r="C243" s="5"/>
      <c r="D243" s="5"/>
      <c r="E243" s="5"/>
      <c r="F243" s="5"/>
      <c r="G243" s="5"/>
      <c r="H243" s="5"/>
      <c r="I243" s="5"/>
    </row>
    <row r="244" spans="1:9" x14ac:dyDescent="0.25">
      <c r="A244" s="5"/>
      <c r="B244" s="5"/>
      <c r="C244" s="5"/>
      <c r="D244" s="5"/>
      <c r="E244" s="5"/>
      <c r="F244" s="5"/>
      <c r="G244" s="5"/>
      <c r="H244" s="5"/>
      <c r="I244" s="5"/>
    </row>
    <row r="245" spans="1:9" x14ac:dyDescent="0.25">
      <c r="A245" s="5"/>
      <c r="B245" s="5"/>
      <c r="C245" s="5"/>
      <c r="D245" s="5"/>
      <c r="E245" s="5"/>
      <c r="F245" s="5"/>
      <c r="G245" s="5"/>
      <c r="H245" s="5"/>
      <c r="I245" s="5"/>
    </row>
    <row r="246" spans="1:9" x14ac:dyDescent="0.25">
      <c r="A246" s="5"/>
      <c r="B246" s="5"/>
      <c r="C246" s="5"/>
      <c r="D246" s="5"/>
      <c r="E246" s="5"/>
      <c r="F246" s="5"/>
      <c r="G246" s="5"/>
      <c r="H246" s="5"/>
      <c r="I246" s="5"/>
    </row>
    <row r="247" spans="1:9" x14ac:dyDescent="0.25">
      <c r="A247" s="5"/>
      <c r="B247" s="5"/>
      <c r="C247" s="5"/>
      <c r="D247" s="5"/>
      <c r="E247" s="5"/>
      <c r="F247" s="5"/>
      <c r="G247" s="5"/>
      <c r="H247" s="5"/>
      <c r="I247" s="5"/>
    </row>
    <row r="248" spans="1:9" x14ac:dyDescent="0.25">
      <c r="A248" s="5"/>
      <c r="B248" s="5"/>
      <c r="C248" s="5"/>
      <c r="D248" s="5"/>
      <c r="E248" s="5"/>
      <c r="F248" s="5"/>
      <c r="G248" s="5"/>
      <c r="H248" s="5"/>
      <c r="I248" s="5"/>
    </row>
    <row r="249" spans="1:9" x14ac:dyDescent="0.25">
      <c r="A249" s="5"/>
      <c r="B249" s="5"/>
      <c r="C249" s="5"/>
      <c r="D249" s="5"/>
      <c r="E249" s="5"/>
      <c r="F249" s="5"/>
      <c r="G249" s="5"/>
      <c r="H249" s="5"/>
      <c r="I249" s="5"/>
    </row>
    <row r="250" spans="1:9" x14ac:dyDescent="0.25">
      <c r="A250" s="5"/>
      <c r="B250" s="5"/>
      <c r="C250" s="5"/>
      <c r="D250" s="5"/>
      <c r="E250" s="5"/>
      <c r="F250" s="5"/>
      <c r="G250" s="5"/>
      <c r="H250" s="5"/>
      <c r="I250" s="5"/>
    </row>
    <row r="251" spans="1:9" x14ac:dyDescent="0.25">
      <c r="A251" s="5"/>
      <c r="B251" s="5"/>
      <c r="C251" s="5"/>
      <c r="D251" s="5"/>
      <c r="E251" s="5"/>
      <c r="F251" s="5"/>
      <c r="G251" s="5"/>
      <c r="H251" s="5"/>
      <c r="I251" s="5"/>
    </row>
    <row r="252" spans="1:9" x14ac:dyDescent="0.25">
      <c r="A252" s="5"/>
      <c r="B252" s="5"/>
      <c r="C252" s="5"/>
      <c r="D252" s="5"/>
      <c r="E252" s="5"/>
      <c r="F252" s="5"/>
      <c r="G252" s="5"/>
      <c r="H252" s="5"/>
      <c r="I252" s="5"/>
    </row>
    <row r="253" spans="1:9" x14ac:dyDescent="0.25">
      <c r="A253" s="5"/>
      <c r="B253" s="5"/>
      <c r="C253" s="5"/>
      <c r="D253" s="5"/>
      <c r="E253" s="5"/>
      <c r="F253" s="5"/>
      <c r="G253" s="5"/>
      <c r="H253" s="5"/>
      <c r="I253" s="5"/>
    </row>
    <row r="254" spans="1:9" x14ac:dyDescent="0.25">
      <c r="A254" s="5"/>
      <c r="B254" s="5"/>
      <c r="C254" s="5"/>
      <c r="D254" s="5"/>
      <c r="E254" s="5"/>
      <c r="F254" s="5"/>
      <c r="G254" s="5"/>
      <c r="H254" s="5"/>
      <c r="I254" s="5"/>
    </row>
    <row r="255" spans="1:9" x14ac:dyDescent="0.25">
      <c r="A255" s="5"/>
      <c r="B255" s="5"/>
      <c r="C255" s="5"/>
      <c r="D255" s="5"/>
      <c r="E255" s="5"/>
      <c r="F255" s="5"/>
      <c r="G255" s="5"/>
      <c r="H255" s="5"/>
      <c r="I255" s="5"/>
    </row>
    <row r="256" spans="1:9" x14ac:dyDescent="0.25">
      <c r="A256" s="5"/>
      <c r="B256" s="5"/>
      <c r="C256" s="5"/>
      <c r="D256" s="5"/>
      <c r="E256" s="5"/>
      <c r="F256" s="5"/>
      <c r="G256" s="5"/>
      <c r="H256" s="5"/>
      <c r="I256" s="5"/>
    </row>
    <row r="257" spans="1:9" x14ac:dyDescent="0.25">
      <c r="A257" s="5"/>
      <c r="B257" s="5"/>
      <c r="C257" s="5"/>
      <c r="D257" s="5"/>
      <c r="E257" s="5"/>
      <c r="F257" s="5"/>
      <c r="G257" s="5"/>
      <c r="H257" s="5"/>
      <c r="I257" s="5"/>
    </row>
    <row r="258" spans="1:9" x14ac:dyDescent="0.25">
      <c r="A258" s="5"/>
      <c r="B258" s="5"/>
      <c r="C258" s="5"/>
      <c r="D258" s="5"/>
      <c r="E258" s="5"/>
      <c r="F258" s="5"/>
      <c r="G258" s="5"/>
      <c r="H258" s="5"/>
      <c r="I258" s="5"/>
    </row>
    <row r="259" spans="1:9" x14ac:dyDescent="0.25">
      <c r="A259" s="5"/>
      <c r="B259" s="5"/>
      <c r="C259" s="5"/>
      <c r="D259" s="5"/>
      <c r="E259" s="5"/>
      <c r="F259" s="5"/>
      <c r="G259" s="5"/>
      <c r="H259" s="5"/>
      <c r="I259" s="5"/>
    </row>
    <row r="260" spans="1:9" x14ac:dyDescent="0.25">
      <c r="D260" s="5"/>
      <c r="E260" s="5"/>
      <c r="F260" s="5"/>
      <c r="G260" s="5"/>
      <c r="H260" s="5"/>
      <c r="I260" s="5"/>
    </row>
    <row r="261" spans="1:9" x14ac:dyDescent="0.25">
      <c r="D261" s="5"/>
      <c r="E261" s="5"/>
      <c r="F261" s="5"/>
      <c r="G261" s="5"/>
      <c r="H261" s="5"/>
      <c r="I261" s="5"/>
    </row>
    <row r="262" spans="1:9" x14ac:dyDescent="0.25">
      <c r="D262" s="5"/>
      <c r="E262" s="5"/>
      <c r="F262" s="5"/>
      <c r="G262" s="5"/>
      <c r="H262" s="5"/>
      <c r="I262" s="5"/>
    </row>
    <row r="263" spans="1:9" x14ac:dyDescent="0.25">
      <c r="D263" s="5"/>
      <c r="E263" s="5"/>
      <c r="F263" s="5"/>
      <c r="G263" s="5"/>
      <c r="H263" s="5"/>
      <c r="I263" s="5"/>
    </row>
  </sheetData>
  <mergeCells count="1">
    <mergeCell ref="D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45F2-13E5-43C2-9A13-59CDA1F997DD}">
  <sheetPr codeName="Feuil3"/>
  <dimension ref="A1:B31"/>
  <sheetViews>
    <sheetView workbookViewId="0">
      <selection activeCell="B26" sqref="B26"/>
    </sheetView>
  </sheetViews>
  <sheetFormatPr baseColWidth="10" defaultRowHeight="15" x14ac:dyDescent="0.25"/>
  <sheetData>
    <row r="1" spans="1:2" x14ac:dyDescent="0.25">
      <c r="A1" t="s">
        <v>9</v>
      </c>
    </row>
    <row r="2" spans="1:2" x14ac:dyDescent="0.25">
      <c r="A2" s="11">
        <v>44907</v>
      </c>
      <c r="B2" t="e">
        <f>VLOOKUP(A2,BDD_Carte_SPC!$B$6:$I$37,4,0)</f>
        <v>#N/A</v>
      </c>
    </row>
    <row r="3" spans="1:2" x14ac:dyDescent="0.25">
      <c r="A3" s="11">
        <f>A2-1</f>
        <v>44906</v>
      </c>
      <c r="B3" t="e">
        <f>VLOOKUP(A3,BDD_Carte_SPC!$B$6:$I$37,4,0)</f>
        <v>#N/A</v>
      </c>
    </row>
    <row r="4" spans="1:2" x14ac:dyDescent="0.25">
      <c r="A4" s="11">
        <f t="shared" ref="A4:A31" si="0">A3-1</f>
        <v>44905</v>
      </c>
      <c r="B4" t="e">
        <f>VLOOKUP(A4,BDD_Carte_SPC!$B$6:$I$37,4,0)</f>
        <v>#N/A</v>
      </c>
    </row>
    <row r="5" spans="1:2" x14ac:dyDescent="0.25">
      <c r="A5" s="11">
        <f t="shared" si="0"/>
        <v>44904</v>
      </c>
      <c r="B5" t="e">
        <f>VLOOKUP(A5,BDD_Carte_SPC!$B$6:$I$37,4,0)</f>
        <v>#N/A</v>
      </c>
    </row>
    <row r="6" spans="1:2" x14ac:dyDescent="0.25">
      <c r="A6" s="11">
        <f t="shared" si="0"/>
        <v>44903</v>
      </c>
      <c r="B6" t="e">
        <f>VLOOKUP(A6,BDD_Carte_SPC!$B$6:$I$37,4,0)</f>
        <v>#N/A</v>
      </c>
    </row>
    <row r="7" spans="1:2" x14ac:dyDescent="0.25">
      <c r="A7" s="11">
        <f t="shared" si="0"/>
        <v>44902</v>
      </c>
      <c r="B7" t="e">
        <f>VLOOKUP(A7,BDD_Carte_SPC!$B$6:$I$37,4,0)</f>
        <v>#N/A</v>
      </c>
    </row>
    <row r="8" spans="1:2" x14ac:dyDescent="0.25">
      <c r="A8" s="11">
        <f t="shared" si="0"/>
        <v>44901</v>
      </c>
      <c r="B8" t="e">
        <f>VLOOKUP(A8,BDD_Carte_SPC!$B$6:$I$37,4,0)</f>
        <v>#N/A</v>
      </c>
    </row>
    <row r="9" spans="1:2" x14ac:dyDescent="0.25">
      <c r="A9" s="11">
        <f t="shared" si="0"/>
        <v>44900</v>
      </c>
      <c r="B9" t="e">
        <f>VLOOKUP(A9,BDD_Carte_SPC!$B$6:$I$37,4,0)</f>
        <v>#N/A</v>
      </c>
    </row>
    <row r="10" spans="1:2" x14ac:dyDescent="0.25">
      <c r="A10" s="11">
        <f t="shared" si="0"/>
        <v>44899</v>
      </c>
      <c r="B10" t="e">
        <f>VLOOKUP(A10,BDD_Carte_SPC!$B$6:$I$37,4,0)</f>
        <v>#N/A</v>
      </c>
    </row>
    <row r="11" spans="1:2" x14ac:dyDescent="0.25">
      <c r="A11" s="11">
        <f t="shared" si="0"/>
        <v>44898</v>
      </c>
      <c r="B11" t="e">
        <f>VLOOKUP(A11,BDD_Carte_SPC!$B$6:$I$37,4,0)</f>
        <v>#N/A</v>
      </c>
    </row>
    <row r="12" spans="1:2" x14ac:dyDescent="0.25">
      <c r="A12" s="11">
        <f t="shared" si="0"/>
        <v>44897</v>
      </c>
      <c r="B12" t="e">
        <f>VLOOKUP(A12,BDD_Carte_SPC!$B$6:$I$37,4,0)</f>
        <v>#N/A</v>
      </c>
    </row>
    <row r="13" spans="1:2" x14ac:dyDescent="0.25">
      <c r="A13" s="11">
        <f t="shared" si="0"/>
        <v>44896</v>
      </c>
      <c r="B13" t="e">
        <f>VLOOKUP(A13,BDD_Carte_SPC!$B$6:$I$37,4,0)</f>
        <v>#N/A</v>
      </c>
    </row>
    <row r="14" spans="1:2" x14ac:dyDescent="0.25">
      <c r="A14" s="11">
        <f t="shared" si="0"/>
        <v>44895</v>
      </c>
      <c r="B14" t="e">
        <f>VLOOKUP(A14,BDD_Carte_SPC!$B$6:$I$37,4,0)</f>
        <v>#N/A</v>
      </c>
    </row>
    <row r="15" spans="1:2" x14ac:dyDescent="0.25">
      <c r="A15" s="11">
        <f t="shared" si="0"/>
        <v>44894</v>
      </c>
      <c r="B15" t="e">
        <f>VLOOKUP(A15,BDD_Carte_SPC!$B$6:$I$37,4,0)</f>
        <v>#N/A</v>
      </c>
    </row>
    <row r="16" spans="1:2" x14ac:dyDescent="0.25">
      <c r="A16" s="11">
        <f t="shared" si="0"/>
        <v>44893</v>
      </c>
      <c r="B16" t="e">
        <f>VLOOKUP(A16,BDD_Carte_SPC!$B$6:$I$37,4,0)</f>
        <v>#N/A</v>
      </c>
    </row>
    <row r="17" spans="1:2" x14ac:dyDescent="0.25">
      <c r="A17" s="11">
        <f t="shared" si="0"/>
        <v>44892</v>
      </c>
      <c r="B17" t="e">
        <f>VLOOKUP(A17,BDD_Carte_SPC!$B$6:$I$37,4,0)</f>
        <v>#N/A</v>
      </c>
    </row>
    <row r="18" spans="1:2" x14ac:dyDescent="0.25">
      <c r="A18" s="11">
        <f t="shared" si="0"/>
        <v>44891</v>
      </c>
      <c r="B18" t="e">
        <f>VLOOKUP(A18,BDD_Carte_SPC!$B$6:$I$37,4,0)</f>
        <v>#N/A</v>
      </c>
    </row>
    <row r="19" spans="1:2" x14ac:dyDescent="0.25">
      <c r="A19" s="11">
        <f t="shared" si="0"/>
        <v>44890</v>
      </c>
      <c r="B19" t="e">
        <f>VLOOKUP(A19,BDD_Carte_SPC!$B$6:$I$37,4,0)</f>
        <v>#N/A</v>
      </c>
    </row>
    <row r="20" spans="1:2" x14ac:dyDescent="0.25">
      <c r="A20" s="11">
        <f t="shared" si="0"/>
        <v>44889</v>
      </c>
      <c r="B20" t="e">
        <f>VLOOKUP(A20,BDD_Carte_SPC!$B$6:$I$37,4,0)</f>
        <v>#N/A</v>
      </c>
    </row>
    <row r="21" spans="1:2" x14ac:dyDescent="0.25">
      <c r="A21" s="11">
        <f t="shared" si="0"/>
        <v>44888</v>
      </c>
      <c r="B21" t="e">
        <f>VLOOKUP(A21,BDD_Carte_SPC!$B$6:$I$37,4,0)</f>
        <v>#N/A</v>
      </c>
    </row>
    <row r="22" spans="1:2" x14ac:dyDescent="0.25">
      <c r="A22" s="11">
        <f t="shared" si="0"/>
        <v>44887</v>
      </c>
      <c r="B22" t="e">
        <f>VLOOKUP(A22,BDD_Carte_SPC!$B$6:$I$37,4,0)</f>
        <v>#N/A</v>
      </c>
    </row>
    <row r="23" spans="1:2" x14ac:dyDescent="0.25">
      <c r="A23" s="11">
        <f t="shared" si="0"/>
        <v>44886</v>
      </c>
      <c r="B23" t="e">
        <f>VLOOKUP(A23,BDD_Carte_SPC!$B$6:$I$37,4,0)</f>
        <v>#N/A</v>
      </c>
    </row>
    <row r="24" spans="1:2" x14ac:dyDescent="0.25">
      <c r="A24" s="11">
        <f t="shared" si="0"/>
        <v>44885</v>
      </c>
      <c r="B24">
        <f>VLOOKUP(A24,BDD_Carte_SPC!$B$6:$I$37,4,0)</f>
        <v>50</v>
      </c>
    </row>
    <row r="25" spans="1:2" x14ac:dyDescent="0.25">
      <c r="A25" s="11">
        <f t="shared" si="0"/>
        <v>44884</v>
      </c>
      <c r="B25">
        <f>VLOOKUP(A25,BDD_Carte_SPC!$B$6:$I$37,4,0)</f>
        <v>50</v>
      </c>
    </row>
    <row r="26" spans="1:2" x14ac:dyDescent="0.25">
      <c r="A26" s="11">
        <f t="shared" si="0"/>
        <v>44883</v>
      </c>
      <c r="B26">
        <f>VLOOKUP(A26,BDD_Carte_SPC!$B$6:$I$37,4,0)</f>
        <v>50.09</v>
      </c>
    </row>
    <row r="27" spans="1:2" x14ac:dyDescent="0.25">
      <c r="A27" s="11">
        <f t="shared" si="0"/>
        <v>44882</v>
      </c>
      <c r="B27">
        <f>VLOOKUP(A27,BDD_Carte_SPC!$B$6:$I$37,4,0)</f>
        <v>50</v>
      </c>
    </row>
    <row r="28" spans="1:2" x14ac:dyDescent="0.25">
      <c r="A28" s="11">
        <f t="shared" si="0"/>
        <v>44881</v>
      </c>
      <c r="B28">
        <f>VLOOKUP(A28,BDD_Carte_SPC!$B$6:$I$37,4,0)</f>
        <v>50</v>
      </c>
    </row>
    <row r="29" spans="1:2" x14ac:dyDescent="0.25">
      <c r="A29" s="11">
        <f t="shared" si="0"/>
        <v>44880</v>
      </c>
      <c r="B29" t="e">
        <f>VLOOKUP(A29,BDD_Carte_SPC!$B$6:$I$37,4,0)</f>
        <v>#N/A</v>
      </c>
    </row>
    <row r="30" spans="1:2" x14ac:dyDescent="0.25">
      <c r="A30" s="11">
        <f t="shared" si="0"/>
        <v>44879</v>
      </c>
      <c r="B30" t="e">
        <f>VLOOKUP(A30,BDD_Carte_SPC!$B$6:$I$37,4,0)</f>
        <v>#N/A</v>
      </c>
    </row>
    <row r="31" spans="1:2" x14ac:dyDescent="0.25">
      <c r="A31" s="11">
        <f t="shared" si="0"/>
        <v>44878</v>
      </c>
      <c r="B31" t="e">
        <f>VLOOKUP(A31,BDD_Carte_SPC!$B$6:$I$37,4,0)</f>
        <v>#N/A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3F71-5402-4B58-90D0-52D869283703}">
  <sheetPr codeName="Feuil2"/>
  <dimension ref="A1"/>
  <sheetViews>
    <sheetView zoomScale="40" zoomScaleNormal="40" zoomScalePageLayoutView="85" workbookViewId="0">
      <selection activeCell="AK21" sqref="AK21"/>
    </sheetView>
  </sheetViews>
  <sheetFormatPr baseColWidth="10" defaultColWidth="11.5703125" defaultRowHeight="15" x14ac:dyDescent="0.25"/>
  <cols>
    <col min="1" max="16384" width="11.5703125" style="10"/>
  </cols>
  <sheetData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BDD_Carte_SPC</vt:lpstr>
      <vt:lpstr>Feuil1</vt:lpstr>
      <vt:lpstr>Courbe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BABINSKI</dc:creator>
  <cp:lastModifiedBy>Daniel Colardelle</cp:lastModifiedBy>
  <dcterms:created xsi:type="dcterms:W3CDTF">2015-06-05T18:19:34Z</dcterms:created>
  <dcterms:modified xsi:type="dcterms:W3CDTF">2022-11-30T14:25:00Z</dcterms:modified>
</cp:coreProperties>
</file>