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C0637ABD-20D5-45BF-AF6F-D1D18371C9AA}" xr6:coauthVersionLast="47" xr6:coauthVersionMax="47" xr10:uidLastSave="{00000000-0000-0000-0000-000000000000}"/>
  <bookViews>
    <workbookView xWindow="1560" yWindow="1560" windowWidth="21750" windowHeight="11475" xr2:uid="{C1E0034E-0555-4BA3-AD11-ED3950764F57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  <c r="C4" i="1" a="1"/>
  <c r="C4" i="1" s="1"/>
  <c r="G6" i="2"/>
  <c r="G154" i="2"/>
  <c r="G153" i="2"/>
  <c r="G146" i="2"/>
  <c r="G145" i="2"/>
  <c r="G144" i="2"/>
  <c r="G143" i="2"/>
  <c r="G136" i="2"/>
  <c r="G135" i="2"/>
  <c r="G134" i="2"/>
  <c r="G133" i="2"/>
  <c r="G132" i="2"/>
  <c r="G131" i="2"/>
  <c r="G130" i="2"/>
  <c r="G129" i="2"/>
  <c r="G122" i="2"/>
  <c r="G121" i="2"/>
  <c r="G120" i="2"/>
  <c r="G119" i="2"/>
  <c r="G118" i="2"/>
  <c r="G117" i="2"/>
  <c r="G116" i="2"/>
  <c r="G109" i="2"/>
  <c r="H108" i="2"/>
  <c r="G108" i="2"/>
  <c r="G101" i="2"/>
  <c r="G100" i="2"/>
  <c r="G99" i="2"/>
  <c r="G98" i="2"/>
  <c r="G91" i="2"/>
  <c r="H90" i="2"/>
  <c r="G90" i="2"/>
  <c r="H89" i="2"/>
  <c r="G89" i="2"/>
  <c r="G88" i="2"/>
  <c r="G87" i="2"/>
  <c r="G86" i="2"/>
  <c r="G85" i="2"/>
  <c r="G84" i="2"/>
  <c r="G83" i="2"/>
  <c r="H76" i="2"/>
  <c r="G76" i="2"/>
  <c r="H75" i="2"/>
  <c r="G75" i="2"/>
  <c r="H74" i="2"/>
  <c r="G74" i="2"/>
  <c r="H73" i="2"/>
  <c r="G73" i="2"/>
  <c r="H72" i="2"/>
  <c r="G72" i="2"/>
  <c r="G65" i="2"/>
  <c r="H64" i="2"/>
  <c r="G64" i="2"/>
  <c r="G63" i="2"/>
  <c r="G62" i="2"/>
  <c r="H61" i="2"/>
  <c r="G61" i="2"/>
  <c r="G60" i="2"/>
  <c r="G59" i="2"/>
  <c r="G58" i="2"/>
  <c r="H57" i="2"/>
  <c r="G57" i="2"/>
  <c r="G56" i="2"/>
  <c r="G55" i="2"/>
  <c r="G48" i="2"/>
  <c r="G47" i="2"/>
  <c r="G46" i="2"/>
  <c r="G45" i="2"/>
  <c r="G38" i="2"/>
  <c r="G37" i="2"/>
  <c r="G36" i="2"/>
  <c r="G35" i="2"/>
  <c r="G34" i="2"/>
  <c r="G33" i="2"/>
  <c r="G32" i="2"/>
  <c r="G31" i="2"/>
  <c r="G24" i="2"/>
  <c r="H23" i="2"/>
  <c r="G23" i="2"/>
  <c r="G16" i="2"/>
  <c r="G15" i="2"/>
  <c r="G14" i="2"/>
  <c r="H13" i="2"/>
  <c r="G13" i="2"/>
  <c r="H12" i="2"/>
  <c r="G12" i="2"/>
  <c r="G11" i="2"/>
  <c r="H10" i="2"/>
  <c r="G10" i="2"/>
  <c r="G9" i="2"/>
  <c r="G8" i="2"/>
  <c r="G7" i="2"/>
  <c r="H31" i="2" l="1"/>
  <c r="I31" i="2" s="1"/>
  <c r="H45" i="2"/>
  <c r="H55" i="2"/>
  <c r="I55" i="2" s="1"/>
  <c r="H63" i="2"/>
  <c r="H91" i="2"/>
  <c r="H99" i="2"/>
  <c r="H101" i="2"/>
  <c r="H109" i="2"/>
  <c r="I109" i="2" s="1"/>
  <c r="J109" i="2" s="1"/>
  <c r="H117" i="2"/>
  <c r="H119" i="2"/>
  <c r="H121" i="2"/>
  <c r="H129" i="2"/>
  <c r="H131" i="2"/>
  <c r="H133" i="2"/>
  <c r="H135" i="2"/>
  <c r="H143" i="2"/>
  <c r="H145" i="2"/>
  <c r="I145" i="2" s="1"/>
  <c r="H153" i="2"/>
  <c r="H7" i="2"/>
  <c r="H35" i="2"/>
  <c r="I35" i="2" s="1"/>
  <c r="H47" i="2"/>
  <c r="H59" i="2"/>
  <c r="H83" i="2"/>
  <c r="I83" i="2" s="1"/>
  <c r="H87" i="2"/>
  <c r="I13" i="2"/>
  <c r="J13" i="2" s="1"/>
  <c r="I23" i="2"/>
  <c r="J23" i="2" s="1"/>
  <c r="I47" i="2"/>
  <c r="I57" i="2"/>
  <c r="J57" i="2" s="1"/>
  <c r="I59" i="2"/>
  <c r="I61" i="2"/>
  <c r="J61" i="2" s="1"/>
  <c r="I73" i="2"/>
  <c r="J73" i="2" s="1"/>
  <c r="I75" i="2"/>
  <c r="J75" i="2" s="1"/>
  <c r="I85" i="2"/>
  <c r="I87" i="2"/>
  <c r="I89" i="2"/>
  <c r="J89" i="2" s="1"/>
  <c r="I91" i="2"/>
  <c r="J91" i="2" s="1"/>
  <c r="I99" i="2"/>
  <c r="I101" i="2"/>
  <c r="I129" i="2"/>
  <c r="I131" i="2"/>
  <c r="J131" i="2" s="1"/>
  <c r="I135" i="2"/>
  <c r="H9" i="2"/>
  <c r="H11" i="2"/>
  <c r="I11" i="2" s="1"/>
  <c r="H15" i="2"/>
  <c r="I15" i="2" s="1"/>
  <c r="J15" i="2" s="1"/>
  <c r="H33" i="2"/>
  <c r="H37" i="2"/>
  <c r="I37" i="2" s="1"/>
  <c r="H65" i="2"/>
  <c r="H85" i="2"/>
  <c r="H6" i="2"/>
  <c r="I6" i="2" s="1"/>
  <c r="H8" i="2"/>
  <c r="H14" i="2"/>
  <c r="H32" i="2"/>
  <c r="I32" i="2" s="1"/>
  <c r="J32" i="2" s="1"/>
  <c r="H36" i="2"/>
  <c r="I36" i="2" s="1"/>
  <c r="H56" i="2"/>
  <c r="H60" i="2"/>
  <c r="H100" i="2"/>
  <c r="H116" i="2"/>
  <c r="H118" i="2"/>
  <c r="H120" i="2"/>
  <c r="I120" i="2" s="1"/>
  <c r="H122" i="2"/>
  <c r="I122" i="2" s="1"/>
  <c r="H132" i="2"/>
  <c r="I132" i="2" s="1"/>
  <c r="H134" i="2"/>
  <c r="I134" i="2" s="1"/>
  <c r="H136" i="2"/>
  <c r="H146" i="2"/>
  <c r="I146" i="2" s="1"/>
  <c r="J146" i="2" s="1"/>
  <c r="H154" i="2"/>
  <c r="H24" i="2"/>
  <c r="I24" i="2" s="1"/>
  <c r="H34" i="2"/>
  <c r="I34" i="2" s="1"/>
  <c r="H46" i="2"/>
  <c r="H48" i="2"/>
  <c r="I48" i="2" s="1"/>
  <c r="H58" i="2"/>
  <c r="I58" i="2" s="1"/>
  <c r="H144" i="2"/>
  <c r="I8" i="2"/>
  <c r="I10" i="2"/>
  <c r="J10" i="2" s="1"/>
  <c r="I12" i="2"/>
  <c r="J12" i="2" s="1"/>
  <c r="I14" i="2"/>
  <c r="I16" i="2"/>
  <c r="I38" i="2"/>
  <c r="I56" i="2"/>
  <c r="I60" i="2"/>
  <c r="I64" i="2"/>
  <c r="J64" i="2" s="1"/>
  <c r="I72" i="2"/>
  <c r="J72" i="2" s="1"/>
  <c r="I74" i="2"/>
  <c r="J74" i="2" s="1"/>
  <c r="I76" i="2"/>
  <c r="J76" i="2" s="1"/>
  <c r="I90" i="2"/>
  <c r="J90" i="2" s="1"/>
  <c r="I100" i="2"/>
  <c r="J100" i="2" s="1"/>
  <c r="I108" i="2"/>
  <c r="J108" i="2" s="1"/>
  <c r="I136" i="2"/>
  <c r="I144" i="2"/>
  <c r="H16" i="2"/>
  <c r="H38" i="2"/>
  <c r="J38" i="2" s="1"/>
  <c r="H62" i="2"/>
  <c r="I62" i="2" s="1"/>
  <c r="H84" i="2"/>
  <c r="I84" i="2" s="1"/>
  <c r="J84" i="2" s="1"/>
  <c r="H86" i="2"/>
  <c r="I86" i="2" s="1"/>
  <c r="H88" i="2"/>
  <c r="I88" i="2" s="1"/>
  <c r="H98" i="2"/>
  <c r="I98" i="2" s="1"/>
  <c r="H130" i="2"/>
  <c r="I130" i="2" s="1"/>
  <c r="J99" i="2" l="1"/>
  <c r="I118" i="2"/>
  <c r="J118" i="2" s="1"/>
  <c r="J143" i="2"/>
  <c r="I116" i="2"/>
  <c r="J116" i="2" s="1"/>
  <c r="J56" i="2"/>
  <c r="J9" i="2"/>
  <c r="J135" i="2"/>
  <c r="J35" i="2"/>
  <c r="J58" i="2"/>
  <c r="J60" i="2"/>
  <c r="I143" i="2"/>
  <c r="I9" i="2"/>
  <c r="J37" i="2"/>
  <c r="J11" i="2"/>
  <c r="J136" i="2"/>
  <c r="J14" i="2"/>
  <c r="I133" i="2"/>
  <c r="J133" i="2" s="1"/>
  <c r="I65" i="2"/>
  <c r="J65" i="2" s="1"/>
  <c r="J87" i="2"/>
  <c r="J129" i="2"/>
  <c r="J120" i="2"/>
  <c r="J24" i="2"/>
  <c r="J16" i="2"/>
  <c r="J8" i="2"/>
  <c r="I63" i="2"/>
  <c r="J63" i="2" s="1"/>
  <c r="J86" i="2"/>
  <c r="J59" i="2"/>
  <c r="J144" i="2"/>
  <c r="J101" i="2"/>
  <c r="I154" i="2"/>
  <c r="J154" i="2" s="1"/>
  <c r="J85" i="2"/>
  <c r="J47" i="2"/>
  <c r="J46" i="2"/>
  <c r="I45" i="2"/>
  <c r="J45" i="2" s="1"/>
  <c r="J130" i="2"/>
  <c r="J122" i="2"/>
  <c r="J48" i="2"/>
  <c r="I7" i="2"/>
  <c r="J7" i="2" s="1"/>
  <c r="J31" i="2"/>
  <c r="J6" i="2"/>
  <c r="J62" i="2"/>
  <c r="J83" i="2"/>
  <c r="J34" i="2"/>
  <c r="I46" i="2"/>
  <c r="I33" i="2"/>
  <c r="J33" i="2" s="1"/>
  <c r="J132" i="2"/>
  <c r="J134" i="2"/>
  <c r="I121" i="2"/>
  <c r="J121" i="2" s="1"/>
  <c r="J145" i="2"/>
  <c r="J36" i="2"/>
  <c r="J55" i="2"/>
  <c r="I153" i="2"/>
  <c r="J153" i="2" s="1"/>
  <c r="I119" i="2"/>
  <c r="J119" i="2" s="1"/>
  <c r="J98" i="2"/>
  <c r="J88" i="2"/>
  <c r="I117" i="2"/>
  <c r="J117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<sst xmlns="http://schemas.openxmlformats.org/spreadsheetml/2006/main" count="357" uniqueCount="88">
  <si>
    <t>Bureaux</t>
  </si>
  <si>
    <t>Entrée ou reprise d'air</t>
  </si>
  <si>
    <t>Type de local</t>
  </si>
  <si>
    <t xml:space="preserve">Entrée </t>
  </si>
  <si>
    <t>Hall recevant du public</t>
  </si>
  <si>
    <t>Entrée</t>
  </si>
  <si>
    <t>Poste d'accueil et de renseignement</t>
  </si>
  <si>
    <t>Salle d'attente</t>
  </si>
  <si>
    <t>Bureaux individuels et collectifs</t>
  </si>
  <si>
    <t>Salle de dessin</t>
  </si>
  <si>
    <t>Salle de repos</t>
  </si>
  <si>
    <t>Atelier d'entretien avec travail physique léger</t>
  </si>
  <si>
    <t>Autre ateliers</t>
  </si>
  <si>
    <t>Indépendant</t>
  </si>
  <si>
    <t>Salle de réunion</t>
  </si>
  <si>
    <t>Salle à manger</t>
  </si>
  <si>
    <t>Cafétéria</t>
  </si>
  <si>
    <t>Etablissement de garde d'enfants - Crèches</t>
  </si>
  <si>
    <t>Secrétariat - bureaux</t>
  </si>
  <si>
    <t>Salle de jeux et de repos</t>
  </si>
  <si>
    <t>Locaux d'enseignement</t>
  </si>
  <si>
    <r>
      <t>Salle de cours maternelle, primaire et secondaire 1</t>
    </r>
    <r>
      <rPr>
        <vertAlign val="superscript"/>
        <sz val="11"/>
        <color theme="1"/>
        <rFont val="Calibri"/>
        <family val="2"/>
        <scheme val="minor"/>
      </rPr>
      <t>er</t>
    </r>
    <r>
      <rPr>
        <sz val="11"/>
        <color theme="1"/>
        <rFont val="Calibri"/>
        <family val="2"/>
        <scheme val="minor"/>
      </rPr>
      <t xml:space="preserve"> cycle</t>
    </r>
  </si>
  <si>
    <r>
      <t>Salle de cours secondaire du 2</t>
    </r>
    <r>
      <rPr>
        <vertAlign val="superscript"/>
        <sz val="11"/>
        <color theme="1"/>
        <rFont val="Calibri"/>
        <family val="2"/>
        <scheme val="minor"/>
      </rPr>
      <t xml:space="preserve">ème </t>
    </r>
    <r>
      <rPr>
        <sz val="11"/>
        <color theme="1"/>
        <rFont val="Calibri"/>
        <family val="2"/>
        <scheme val="minor"/>
      </rPr>
      <t>cycle et université</t>
    </r>
  </si>
  <si>
    <t>Foyer</t>
  </si>
  <si>
    <t>Administration</t>
  </si>
  <si>
    <t>CDI - bibliothèque</t>
  </si>
  <si>
    <t>Salles polyvalentes</t>
  </si>
  <si>
    <t>Office relais</t>
  </si>
  <si>
    <t>Locaux à usage sportif, para sportif et piscine</t>
  </si>
  <si>
    <t>Gymnase, salle de sport par sportif</t>
  </si>
  <si>
    <t>Gymnase, salle de sport par spectateur</t>
  </si>
  <si>
    <t>Piscine</t>
  </si>
  <si>
    <t>Vestiaire (N= nb casiers)</t>
  </si>
  <si>
    <t>Débit de boisson / étabissement de restauration</t>
  </si>
  <si>
    <t>Salle de bars, cafés</t>
  </si>
  <si>
    <t>Sortie</t>
  </si>
  <si>
    <t>Cuisine</t>
  </si>
  <si>
    <t>Réserves dépôts</t>
  </si>
  <si>
    <t>Hall d'accueil</t>
  </si>
  <si>
    <t>Réserve alimentaire</t>
  </si>
  <si>
    <t>Cuisine &lt; 150 repas</t>
  </si>
  <si>
    <t>Cuisine de 150 à 500 repas</t>
  </si>
  <si>
    <t>Cuisine de 500 à 1500 repas</t>
  </si>
  <si>
    <t>Cuisine &gt; 1500 repas</t>
  </si>
  <si>
    <t>Sanitaires</t>
  </si>
  <si>
    <t>Cabinet d'aisance isolé</t>
  </si>
  <si>
    <t>Salle de bain ou douche individuelle</t>
  </si>
  <si>
    <t>Salle de bain ou douche individuelle avec WC</t>
  </si>
  <si>
    <t>Etablissement de spectacle</t>
  </si>
  <si>
    <t>Hall d'accueil (caisse)</t>
  </si>
  <si>
    <t>Bar</t>
  </si>
  <si>
    <t>Salon</t>
  </si>
  <si>
    <t>Salle de spectacle</t>
  </si>
  <si>
    <t>Log d'artiste individuelle</t>
  </si>
  <si>
    <t>Loge d'artiste collective</t>
  </si>
  <si>
    <t>Atelier divers</t>
  </si>
  <si>
    <t>Locaux techniques</t>
  </si>
  <si>
    <t>Etablissement d'accueil ou de réunion</t>
  </si>
  <si>
    <t>Salle de réunion, de conférence et de culte</t>
  </si>
  <si>
    <t>Hall d'acceuil</t>
  </si>
  <si>
    <t>Salles annexes</t>
  </si>
  <si>
    <t>Locaux de rangement</t>
  </si>
  <si>
    <t>Etablissement hospitaliers</t>
  </si>
  <si>
    <t>Secrétariat, bureaux</t>
  </si>
  <si>
    <t>Chambres</t>
  </si>
  <si>
    <t>Type d'établissement</t>
  </si>
  <si>
    <t>CT</t>
  </si>
  <si>
    <t>RSDT</t>
  </si>
  <si>
    <t>par pers.</t>
  </si>
  <si>
    <t>par local</t>
  </si>
  <si>
    <r>
      <t>Débit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/h)</t>
    </r>
  </si>
  <si>
    <t>Code du travail (CT) par personne</t>
  </si>
  <si>
    <t>-</t>
  </si>
  <si>
    <r>
      <t>15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 par repas</t>
    </r>
  </si>
  <si>
    <t>15+ 5N</t>
  </si>
  <si>
    <t>15 par repas</t>
  </si>
  <si>
    <t>0,4/m²</t>
  </si>
  <si>
    <t>25 par repas</t>
  </si>
  <si>
    <r>
      <t>20 par repas mini 3750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</si>
  <si>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t>20 par repas</t>
  </si>
  <si>
    <r>
      <t>15 par repas mini 10 000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</si>
  <si>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r>
      <t>10 par repas mini 22 500 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/h</t>
    </r>
  </si>
  <si>
    <t>Cabinet d'aisance groupé (N = nb de WC)</t>
  </si>
  <si>
    <t>30 + 15N</t>
  </si>
  <si>
    <t>Lavabos groupés (N = nb de lavabo)</t>
  </si>
  <si>
    <t>10 + 5N</t>
  </si>
  <si>
    <t>MAX</t>
  </si>
  <si>
    <t>MIN(Feuil2!A:A=Feuil1!C2)*(Feuil2!C:C=Feuil1!C3)*LIGNE(Feuil1!A:A)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</si>
</sst>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3" borderId="2" xfId="0" applyFill="1" applyBorder="1"/>
    <xf numFmtId="0" fontId="0" fillId="3" borderId="3" xfId="0" applyFill="1" applyBorder="1" applyAlignment="1">
      <alignment horizontal="left" vertical="center"/>
    </xf>
    <xf numFmtId="0" fontId="0" fillId="0" borderId="2" xfId="0" applyBorder="1"/>
    <xf numFmtId="0" fontId="0" fillId="0" borderId="3" xfId="0" applyBorder="1" applyAlignment="1">
      <alignment horizontal="left" vertical="center"/>
    </xf>
    <xf numFmtId="0" fontId="0" fillId="3" borderId="4" xfId="0" applyFill="1" applyBorder="1"/>
    <xf numFmtId="0" fontId="0" fillId="3" borderId="5" xfId="0" applyFill="1" applyBorder="1" applyAlignment="1">
      <alignment horizontal="left" vertical="center"/>
    </xf>
    <xf numFmtId="0" fontId="0" fillId="0" borderId="4" xfId="0" applyBorder="1"/>
    <xf numFmtId="0" fontId="0" fillId="0" borderId="5" xfId="0" applyBorder="1" applyAlignment="1">
      <alignment horizontal="left" vertical="center"/>
    </xf>
    <xf numFmtId="0" fontId="0" fillId="0" borderId="0" xfId="0" quotePrefix="1"/>
    <xf numFmtId="0" fontId="0" fillId="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7" xfId="0" quotePrefix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2" xfId="0" applyFill="1" applyBorder="1" applyAlignment="1">
      <alignment horizontal="center" vertical="center" wrapText="1"/>
    </xf>
    <xf numFmtId="0" fontId="0" fillId="2" borderId="15" xfId="0" applyFill="1" applyBorder="1" applyAlignment="1">
      <alignment horizontal="center" vertical="center" wrapText="1"/>
    </xf>
    <xf numFmtId="0" fontId="0" fillId="2" borderId="18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2" borderId="17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 2013 :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31205-0342-4102-BC25-DA40C8FEAE73}">
  <sheetPr codeName="Feuil1"/>
  <dimension ref="B1:K5"/>
  <sheetViews>
    <sheetView tabSelected="1" workbookViewId="0">
      <selection activeCell="C5" sqref="C5"/>
    </sheetView>
  </sheetViews>
  <sheetFormatPr baseColWidth="10" defaultRowHeight="15" x14ac:dyDescent="0.25"/>
  <cols>
    <col min="2" max="2" width="18.28515625" bestFit="1" customWidth="1"/>
    <col min="3" max="3" width="16.42578125" bestFit="1" customWidth="1"/>
  </cols>
  <sheetData>
    <row r="1" spans="2:11" x14ac:dyDescent="0.25">
      <c r="K1" t="s">
        <v>87</v>
      </c>
    </row>
    <row r="2" spans="2:11" x14ac:dyDescent="0.25">
      <c r="B2" t="s">
        <v>65</v>
      </c>
      <c r="C2" t="s">
        <v>33</v>
      </c>
    </row>
    <row r="3" spans="2:11" x14ac:dyDescent="0.25">
      <c r="B3" t="s">
        <v>2</v>
      </c>
      <c r="C3" s="9" t="s">
        <v>16</v>
      </c>
    </row>
    <row r="4" spans="2:11" x14ac:dyDescent="0.25">
      <c r="B4" t="s">
        <v>66</v>
      </c>
      <c r="C4" s="9" cm="1">
        <f t="array" ref="C4">INDEX(Feuil2!D:D,MAX((Feuil2!A:A=Feuil1!C2)*(Feuil2!C:C=Feuil1!C3)*ROW(Feuil1!A:A)))</f>
        <v>30</v>
      </c>
    </row>
    <row r="5" spans="2:11" x14ac:dyDescent="0.25">
      <c r="B5" t="s">
        <v>86</v>
      </c>
      <c r="C5" cm="1">
        <f t="array" aca="1" ref="C5" ca="1">MAX(OFFSET(INDEX(Feuil2!D:D,MAX((Feuil2!A:A=Feuil1!C2)*(Feuil2!C:C=Feuil1!C3)*ROW(Feuil1!A:A))),,,,3))</f>
        <v>30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2472C819-D93C-4554-B922-27681FC989C6}">
          <x14:formula1>
            <xm:f>Feuil2!$H$3:$H$16</xm:f>
          </x14:formula1>
          <xm:sqref>C2</xm:sqref>
        </x14:dataValidation>
        <x14:dataValidation type="list" allowBlank="1" showInputMessage="1" showErrorMessage="1" xr:uid="{7B376056-4F79-4877-8CAD-3EA0C28BA950}">
          <x14:formula1>
            <xm:f>OFFSET(Feuil2!C6:C109,MATCH(C2,Feuil2!A6:A109,0)-1,,COUNTIFS(Feuil2!A6:A109,C2),1)</xm:f>
          </x14:formula1>
          <xm:sqref>C3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8CB6D5-F3AF-4A8E-8690-29FAD2AB87BF}">
  <sheetPr codeName="Feuil2"/>
  <dimension ref="A1:L154"/>
  <sheetViews>
    <sheetView topLeftCell="A51" workbookViewId="0">
      <selection activeCell="A60" sqref="A60"/>
    </sheetView>
  </sheetViews>
  <sheetFormatPr baseColWidth="10" defaultRowHeight="15" x14ac:dyDescent="0.25"/>
  <cols>
    <col min="3" max="3" width="48.42578125" bestFit="1" customWidth="1"/>
    <col min="4" max="4" width="28.28515625" bestFit="1" customWidth="1"/>
    <col min="5" max="5" width="15.42578125" bestFit="1" customWidth="1"/>
    <col min="6" max="6" width="24" bestFit="1" customWidth="1"/>
  </cols>
  <sheetData>
    <row r="1" spans="1:12" ht="18.75" x14ac:dyDescent="0.3">
      <c r="B1" s="31"/>
      <c r="C1" s="31"/>
    </row>
    <row r="2" spans="1:12" ht="19.5" thickBot="1" x14ac:dyDescent="0.35">
      <c r="B2" s="21" t="s">
        <v>0</v>
      </c>
      <c r="C2" s="21"/>
      <c r="D2" s="21"/>
      <c r="E2" s="21"/>
      <c r="F2" s="21"/>
    </row>
    <row r="3" spans="1:12" ht="17.25" x14ac:dyDescent="0.25">
      <c r="B3" s="22" t="s">
        <v>1</v>
      </c>
      <c r="C3" s="25" t="s">
        <v>2</v>
      </c>
      <c r="D3" s="28" t="s">
        <v>70</v>
      </c>
      <c r="E3" s="29"/>
      <c r="F3" s="30"/>
      <c r="L3" t="s">
        <v>0</v>
      </c>
    </row>
    <row r="4" spans="1:12" x14ac:dyDescent="0.25">
      <c r="B4" s="23"/>
      <c r="C4" s="26"/>
      <c r="D4" s="32" t="s">
        <v>71</v>
      </c>
      <c r="E4" s="34" t="s">
        <v>67</v>
      </c>
      <c r="F4" s="35"/>
      <c r="L4" t="s">
        <v>17</v>
      </c>
    </row>
    <row r="5" spans="1:12" x14ac:dyDescent="0.25">
      <c r="B5" s="24"/>
      <c r="C5" s="27"/>
      <c r="D5" s="33"/>
      <c r="E5" s="17" t="s">
        <v>68</v>
      </c>
      <c r="F5" s="18" t="s">
        <v>69</v>
      </c>
      <c r="L5" t="s">
        <v>20</v>
      </c>
    </row>
    <row r="6" spans="1:12" x14ac:dyDescent="0.25">
      <c r="A6" t="s">
        <v>0</v>
      </c>
      <c r="B6" s="1" t="s">
        <v>3</v>
      </c>
      <c r="C6" s="2" t="s">
        <v>4</v>
      </c>
      <c r="D6" s="10">
        <v>25</v>
      </c>
      <c r="E6" s="10">
        <v>18</v>
      </c>
      <c r="F6" s="13" t="s">
        <v>72</v>
      </c>
      <c r="G6">
        <f>IF(D6="-",0,IF(OR(D6&gt;E6,E6="-"),2,0))</f>
        <v>2</v>
      </c>
      <c r="H6">
        <f t="shared" ref="H6:H16" si="0">IF(E6="-",0,IF(G6=0,3,0))</f>
        <v>0</v>
      </c>
      <c r="I6">
        <f t="shared" ref="I6:I65" si="1">IF(AND(G6=0,H6=0),4,0)</f>
        <v>0</v>
      </c>
      <c r="J6">
        <f>SUM(G6:I6)</f>
        <v>2</v>
      </c>
      <c r="L6" t="s">
        <v>28</v>
      </c>
    </row>
    <row r="7" spans="1:12" x14ac:dyDescent="0.25">
      <c r="A7" t="s">
        <v>0</v>
      </c>
      <c r="B7" s="3" t="s">
        <v>5</v>
      </c>
      <c r="C7" s="4" t="s">
        <v>6</v>
      </c>
      <c r="D7" s="11">
        <v>30</v>
      </c>
      <c r="E7" s="11">
        <v>25</v>
      </c>
      <c r="F7" s="14" t="s">
        <v>72</v>
      </c>
      <c r="G7">
        <f t="shared" ref="G7:G16" si="2">IF(D7="-",0,IF(OR(D7&gt;E7,E7="-"),2,0))</f>
        <v>2</v>
      </c>
      <c r="H7">
        <f t="shared" si="0"/>
        <v>0</v>
      </c>
      <c r="I7">
        <f t="shared" si="1"/>
        <v>0</v>
      </c>
      <c r="J7">
        <f>SUM(G7:I7)</f>
        <v>2</v>
      </c>
      <c r="L7" t="s">
        <v>33</v>
      </c>
    </row>
    <row r="8" spans="1:12" x14ac:dyDescent="0.25">
      <c r="A8" t="s">
        <v>0</v>
      </c>
      <c r="B8" s="1" t="s">
        <v>5</v>
      </c>
      <c r="C8" s="2" t="s">
        <v>7</v>
      </c>
      <c r="D8" s="10">
        <v>25</v>
      </c>
      <c r="E8" s="10">
        <v>18</v>
      </c>
      <c r="F8" s="13" t="s">
        <v>72</v>
      </c>
      <c r="G8">
        <f t="shared" si="2"/>
        <v>2</v>
      </c>
      <c r="H8">
        <f t="shared" si="0"/>
        <v>0</v>
      </c>
      <c r="I8">
        <f t="shared" si="1"/>
        <v>0</v>
      </c>
      <c r="J8">
        <f t="shared" ref="J8:J65" si="3">SUM(G8:I8)</f>
        <v>2</v>
      </c>
      <c r="L8" t="s">
        <v>44</v>
      </c>
    </row>
    <row r="9" spans="1:12" x14ac:dyDescent="0.25">
      <c r="A9" t="s">
        <v>0</v>
      </c>
      <c r="B9" s="3" t="s">
        <v>5</v>
      </c>
      <c r="C9" s="4" t="s">
        <v>8</v>
      </c>
      <c r="D9" s="11">
        <v>25</v>
      </c>
      <c r="E9" s="11">
        <v>18</v>
      </c>
      <c r="F9" s="14" t="s">
        <v>72</v>
      </c>
      <c r="G9">
        <f t="shared" si="2"/>
        <v>2</v>
      </c>
      <c r="H9">
        <f t="shared" si="0"/>
        <v>0</v>
      </c>
      <c r="I9">
        <f t="shared" si="1"/>
        <v>0</v>
      </c>
      <c r="J9">
        <f t="shared" si="3"/>
        <v>2</v>
      </c>
      <c r="L9" t="s">
        <v>48</v>
      </c>
    </row>
    <row r="10" spans="1:12" x14ac:dyDescent="0.25">
      <c r="A10" t="s">
        <v>0</v>
      </c>
      <c r="B10" s="1" t="s">
        <v>5</v>
      </c>
      <c r="C10" s="2" t="s">
        <v>9</v>
      </c>
      <c r="D10" s="10">
        <v>25</v>
      </c>
      <c r="E10" s="10" t="s">
        <v>72</v>
      </c>
      <c r="F10" s="13" t="s">
        <v>72</v>
      </c>
      <c r="G10">
        <f t="shared" si="2"/>
        <v>2</v>
      </c>
      <c r="H10">
        <f t="shared" si="0"/>
        <v>0</v>
      </c>
      <c r="I10">
        <f t="shared" si="1"/>
        <v>0</v>
      </c>
      <c r="J10">
        <f t="shared" si="3"/>
        <v>2</v>
      </c>
      <c r="L10" t="s">
        <v>57</v>
      </c>
    </row>
    <row r="11" spans="1:12" x14ac:dyDescent="0.25">
      <c r="A11" t="s">
        <v>0</v>
      </c>
      <c r="B11" s="3" t="s">
        <v>5</v>
      </c>
      <c r="C11" s="4" t="s">
        <v>10</v>
      </c>
      <c r="D11" s="11">
        <v>25</v>
      </c>
      <c r="E11" s="11">
        <v>18</v>
      </c>
      <c r="F11" s="14" t="s">
        <v>72</v>
      </c>
      <c r="G11">
        <f t="shared" si="2"/>
        <v>2</v>
      </c>
      <c r="H11">
        <f t="shared" si="0"/>
        <v>0</v>
      </c>
      <c r="I11">
        <f t="shared" si="1"/>
        <v>0</v>
      </c>
      <c r="J11">
        <f t="shared" si="3"/>
        <v>2</v>
      </c>
      <c r="L11" t="s">
        <v>62</v>
      </c>
    </row>
    <row r="12" spans="1:12" x14ac:dyDescent="0.25">
      <c r="A12" t="s">
        <v>0</v>
      </c>
      <c r="B12" s="1" t="s">
        <v>5</v>
      </c>
      <c r="C12" s="2" t="s">
        <v>11</v>
      </c>
      <c r="D12" s="10">
        <v>45</v>
      </c>
      <c r="E12" s="10" t="s">
        <v>72</v>
      </c>
      <c r="F12" s="13" t="s">
        <v>72</v>
      </c>
      <c r="G12">
        <f t="shared" si="2"/>
        <v>2</v>
      </c>
      <c r="H12">
        <f t="shared" si="0"/>
        <v>0</v>
      </c>
      <c r="I12">
        <f t="shared" si="1"/>
        <v>0</v>
      </c>
      <c r="J12">
        <f t="shared" si="3"/>
        <v>2</v>
      </c>
    </row>
    <row r="13" spans="1:12" x14ac:dyDescent="0.25">
      <c r="A13" t="s">
        <v>0</v>
      </c>
      <c r="B13" s="3" t="s">
        <v>5</v>
      </c>
      <c r="C13" s="4" t="s">
        <v>12</v>
      </c>
      <c r="D13" s="11">
        <v>60</v>
      </c>
      <c r="E13" s="11" t="s">
        <v>72</v>
      </c>
      <c r="F13" s="14" t="s">
        <v>72</v>
      </c>
      <c r="G13">
        <f t="shared" si="2"/>
        <v>2</v>
      </c>
      <c r="H13">
        <f t="shared" si="0"/>
        <v>0</v>
      </c>
      <c r="I13">
        <f t="shared" si="1"/>
        <v>0</v>
      </c>
      <c r="J13">
        <f t="shared" si="3"/>
        <v>2</v>
      </c>
    </row>
    <row r="14" spans="1:12" x14ac:dyDescent="0.25">
      <c r="A14" t="s">
        <v>0</v>
      </c>
      <c r="B14" s="1" t="s">
        <v>13</v>
      </c>
      <c r="C14" s="2" t="s">
        <v>14</v>
      </c>
      <c r="D14" s="10">
        <v>30</v>
      </c>
      <c r="E14" s="10">
        <v>18</v>
      </c>
      <c r="F14" s="13" t="s">
        <v>72</v>
      </c>
      <c r="G14">
        <f t="shared" si="2"/>
        <v>2</v>
      </c>
      <c r="H14">
        <f t="shared" si="0"/>
        <v>0</v>
      </c>
      <c r="I14">
        <f t="shared" si="1"/>
        <v>0</v>
      </c>
      <c r="J14">
        <f t="shared" si="3"/>
        <v>2</v>
      </c>
    </row>
    <row r="15" spans="1:12" x14ac:dyDescent="0.25">
      <c r="A15" t="s">
        <v>0</v>
      </c>
      <c r="B15" s="3" t="s">
        <v>5</v>
      </c>
      <c r="C15" s="4" t="s">
        <v>15</v>
      </c>
      <c r="D15" s="11">
        <v>30</v>
      </c>
      <c r="E15" s="11">
        <v>22</v>
      </c>
      <c r="F15" s="14" t="s">
        <v>72</v>
      </c>
      <c r="G15">
        <f t="shared" si="2"/>
        <v>2</v>
      </c>
      <c r="H15">
        <f t="shared" si="0"/>
        <v>0</v>
      </c>
      <c r="I15">
        <f t="shared" si="1"/>
        <v>0</v>
      </c>
      <c r="J15">
        <f t="shared" si="3"/>
        <v>2</v>
      </c>
    </row>
    <row r="16" spans="1:12" ht="15.75" thickBot="1" x14ac:dyDescent="0.3">
      <c r="A16" t="s">
        <v>0</v>
      </c>
      <c r="B16" s="5" t="s">
        <v>5</v>
      </c>
      <c r="C16" s="6" t="s">
        <v>16</v>
      </c>
      <c r="D16" s="19">
        <v>30</v>
      </c>
      <c r="E16" s="19">
        <v>22</v>
      </c>
      <c r="F16" s="20" t="s">
        <v>72</v>
      </c>
      <c r="G16">
        <f t="shared" si="2"/>
        <v>2</v>
      </c>
      <c r="H16">
        <f t="shared" si="0"/>
        <v>0</v>
      </c>
      <c r="I16">
        <f t="shared" si="1"/>
        <v>0</v>
      </c>
      <c r="J16">
        <f t="shared" si="3"/>
        <v>2</v>
      </c>
    </row>
    <row r="19" spans="1:10" ht="19.5" thickBot="1" x14ac:dyDescent="0.35">
      <c r="B19" s="21" t="s">
        <v>17</v>
      </c>
      <c r="C19" s="21"/>
      <c r="D19" s="21"/>
      <c r="E19" s="21"/>
      <c r="F19" s="21"/>
    </row>
    <row r="20" spans="1:10" ht="17.25" x14ac:dyDescent="0.25">
      <c r="B20" s="22" t="s">
        <v>1</v>
      </c>
      <c r="C20" s="25" t="s">
        <v>2</v>
      </c>
      <c r="D20" s="28" t="s">
        <v>70</v>
      </c>
      <c r="E20" s="29"/>
      <c r="F20" s="30"/>
    </row>
    <row r="21" spans="1:10" x14ac:dyDescent="0.25">
      <c r="B21" s="23"/>
      <c r="C21" s="26"/>
      <c r="D21" s="32" t="s">
        <v>71</v>
      </c>
      <c r="E21" s="34" t="s">
        <v>67</v>
      </c>
      <c r="F21" s="35"/>
    </row>
    <row r="22" spans="1:10" x14ac:dyDescent="0.25">
      <c r="B22" s="24"/>
      <c r="C22" s="27"/>
      <c r="D22" s="33"/>
      <c r="E22" s="17" t="s">
        <v>68</v>
      </c>
      <c r="F22" s="18" t="s">
        <v>69</v>
      </c>
    </row>
    <row r="23" spans="1:10" x14ac:dyDescent="0.25">
      <c r="A23" t="s">
        <v>17</v>
      </c>
      <c r="B23" s="1" t="s">
        <v>3</v>
      </c>
      <c r="C23" s="2" t="s">
        <v>18</v>
      </c>
      <c r="D23" s="10">
        <v>25</v>
      </c>
      <c r="E23" s="10" t="s">
        <v>72</v>
      </c>
      <c r="F23" s="13" t="s">
        <v>72</v>
      </c>
      <c r="G23">
        <f>IF(D23="-",0,IF(OR(D23&gt;E23,E23="-"),2,0))</f>
        <v>2</v>
      </c>
      <c r="H23">
        <f>IF(E23="-",0,IF(G23=0,3,0))</f>
        <v>0</v>
      </c>
      <c r="I23">
        <f t="shared" si="1"/>
        <v>0</v>
      </c>
      <c r="J23">
        <f t="shared" si="3"/>
        <v>2</v>
      </c>
    </row>
    <row r="24" spans="1:10" ht="15.75" thickBot="1" x14ac:dyDescent="0.3">
      <c r="A24" t="s">
        <v>17</v>
      </c>
      <c r="B24" s="7" t="s">
        <v>5</v>
      </c>
      <c r="C24" s="8" t="s">
        <v>19</v>
      </c>
      <c r="D24" s="12" t="s">
        <v>72</v>
      </c>
      <c r="E24" s="12">
        <v>22</v>
      </c>
      <c r="F24" s="16" t="s">
        <v>72</v>
      </c>
      <c r="G24">
        <f>IF(D24="-",0,IF(OR(D24&gt;E24,E24="-"),2,0))</f>
        <v>0</v>
      </c>
      <c r="H24">
        <f>IF(E24="-",0,IF(G24=0,3,0))</f>
        <v>3</v>
      </c>
      <c r="I24">
        <f t="shared" si="1"/>
        <v>0</v>
      </c>
      <c r="J24">
        <f t="shared" si="3"/>
        <v>3</v>
      </c>
    </row>
    <row r="27" spans="1:10" ht="19.5" thickBot="1" x14ac:dyDescent="0.35">
      <c r="B27" s="21" t="s">
        <v>20</v>
      </c>
      <c r="C27" s="21"/>
      <c r="D27" s="21"/>
      <c r="E27" s="21"/>
      <c r="F27" s="21"/>
    </row>
    <row r="28" spans="1:10" ht="17.25" x14ac:dyDescent="0.25">
      <c r="B28" s="22" t="s">
        <v>1</v>
      </c>
      <c r="C28" s="25" t="s">
        <v>2</v>
      </c>
      <c r="D28" s="28" t="s">
        <v>70</v>
      </c>
      <c r="E28" s="29"/>
      <c r="F28" s="30"/>
    </row>
    <row r="29" spans="1:10" x14ac:dyDescent="0.25">
      <c r="B29" s="23"/>
      <c r="C29" s="26"/>
      <c r="D29" s="32" t="s">
        <v>71</v>
      </c>
      <c r="E29" s="34" t="s">
        <v>67</v>
      </c>
      <c r="F29" s="35"/>
    </row>
    <row r="30" spans="1:10" x14ac:dyDescent="0.25">
      <c r="B30" s="24"/>
      <c r="C30" s="27"/>
      <c r="D30" s="33"/>
      <c r="E30" s="17" t="s">
        <v>68</v>
      </c>
      <c r="F30" s="18" t="s">
        <v>69</v>
      </c>
    </row>
    <row r="31" spans="1:10" ht="17.25" x14ac:dyDescent="0.25">
      <c r="A31" t="s">
        <v>20</v>
      </c>
      <c r="B31" s="1" t="s">
        <v>3</v>
      </c>
      <c r="C31" s="2" t="s">
        <v>21</v>
      </c>
      <c r="D31" s="10" t="s">
        <v>72</v>
      </c>
      <c r="E31" s="10">
        <v>15</v>
      </c>
      <c r="F31" s="13" t="s">
        <v>72</v>
      </c>
      <c r="G31">
        <f t="shared" ref="G31:G38" si="4">IF(D31="-",0,IF(OR(D31&gt;E31,E31="-"),2,0))</f>
        <v>0</v>
      </c>
      <c r="H31">
        <f t="shared" ref="H31:H38" si="5">IF(E31="-",0,IF(G31=0,3,0))</f>
        <v>3</v>
      </c>
      <c r="I31">
        <f t="shared" si="1"/>
        <v>0</v>
      </c>
      <c r="J31">
        <f t="shared" si="3"/>
        <v>3</v>
      </c>
    </row>
    <row r="32" spans="1:10" ht="17.25" x14ac:dyDescent="0.25">
      <c r="A32" t="s">
        <v>20</v>
      </c>
      <c r="B32" s="3" t="s">
        <v>5</v>
      </c>
      <c r="C32" s="4" t="s">
        <v>22</v>
      </c>
      <c r="D32" s="11" t="s">
        <v>72</v>
      </c>
      <c r="E32" s="11">
        <v>18</v>
      </c>
      <c r="F32" s="14" t="s">
        <v>72</v>
      </c>
      <c r="G32">
        <f t="shared" si="4"/>
        <v>0</v>
      </c>
      <c r="H32">
        <f t="shared" si="5"/>
        <v>3</v>
      </c>
      <c r="I32">
        <f t="shared" si="1"/>
        <v>0</v>
      </c>
      <c r="J32">
        <f t="shared" si="3"/>
        <v>3</v>
      </c>
    </row>
    <row r="33" spans="1:10" x14ac:dyDescent="0.25">
      <c r="A33" t="s">
        <v>20</v>
      </c>
      <c r="B33" s="1" t="s">
        <v>5</v>
      </c>
      <c r="C33" s="2" t="s">
        <v>23</v>
      </c>
      <c r="D33" s="10" t="s">
        <v>72</v>
      </c>
      <c r="E33" s="10">
        <v>18</v>
      </c>
      <c r="F33" s="13" t="s">
        <v>72</v>
      </c>
      <c r="G33">
        <f t="shared" si="4"/>
        <v>0</v>
      </c>
      <c r="H33">
        <f t="shared" si="5"/>
        <v>3</v>
      </c>
      <c r="I33">
        <f t="shared" si="1"/>
        <v>0</v>
      </c>
      <c r="J33">
        <f t="shared" si="3"/>
        <v>3</v>
      </c>
    </row>
    <row r="34" spans="1:10" x14ac:dyDescent="0.25">
      <c r="A34" t="s">
        <v>20</v>
      </c>
      <c r="B34" s="3" t="s">
        <v>5</v>
      </c>
      <c r="C34" s="4" t="s">
        <v>24</v>
      </c>
      <c r="D34" s="11">
        <v>25</v>
      </c>
      <c r="E34" s="11">
        <v>18</v>
      </c>
      <c r="F34" s="14" t="s">
        <v>72</v>
      </c>
      <c r="G34">
        <f t="shared" si="4"/>
        <v>2</v>
      </c>
      <c r="H34">
        <f t="shared" si="5"/>
        <v>0</v>
      </c>
      <c r="I34">
        <f t="shared" si="1"/>
        <v>0</v>
      </c>
      <c r="J34">
        <f t="shared" si="3"/>
        <v>2</v>
      </c>
    </row>
    <row r="35" spans="1:10" x14ac:dyDescent="0.25">
      <c r="A35" t="s">
        <v>20</v>
      </c>
      <c r="B35" s="1" t="s">
        <v>5</v>
      </c>
      <c r="C35" s="2" t="s">
        <v>25</v>
      </c>
      <c r="D35" s="10">
        <v>25</v>
      </c>
      <c r="E35" s="10">
        <v>18</v>
      </c>
      <c r="F35" s="13" t="s">
        <v>72</v>
      </c>
      <c r="G35">
        <f t="shared" si="4"/>
        <v>2</v>
      </c>
      <c r="H35">
        <f t="shared" si="5"/>
        <v>0</v>
      </c>
      <c r="I35">
        <f t="shared" si="1"/>
        <v>0</v>
      </c>
      <c r="J35">
        <f t="shared" si="3"/>
        <v>2</v>
      </c>
    </row>
    <row r="36" spans="1:10" x14ac:dyDescent="0.25">
      <c r="A36" t="s">
        <v>20</v>
      </c>
      <c r="B36" s="3" t="s">
        <v>5</v>
      </c>
      <c r="C36" s="4" t="s">
        <v>26</v>
      </c>
      <c r="D36" s="11">
        <v>30</v>
      </c>
      <c r="E36" s="11">
        <v>18</v>
      </c>
      <c r="F36" s="14" t="s">
        <v>72</v>
      </c>
      <c r="G36">
        <f t="shared" si="4"/>
        <v>2</v>
      </c>
      <c r="H36">
        <f t="shared" si="5"/>
        <v>0</v>
      </c>
      <c r="I36">
        <f t="shared" si="1"/>
        <v>0</v>
      </c>
      <c r="J36">
        <f t="shared" si="3"/>
        <v>2</v>
      </c>
    </row>
    <row r="37" spans="1:10" x14ac:dyDescent="0.25">
      <c r="A37" t="s">
        <v>20</v>
      </c>
      <c r="B37" s="1" t="s">
        <v>5</v>
      </c>
      <c r="C37" s="2" t="s">
        <v>15</v>
      </c>
      <c r="D37" s="10">
        <v>30</v>
      </c>
      <c r="E37" s="10">
        <v>22</v>
      </c>
      <c r="F37" s="13" t="s">
        <v>72</v>
      </c>
      <c r="G37">
        <f t="shared" si="4"/>
        <v>2</v>
      </c>
      <c r="H37">
        <f t="shared" si="5"/>
        <v>0</v>
      </c>
      <c r="I37">
        <f t="shared" si="1"/>
        <v>0</v>
      </c>
      <c r="J37">
        <f t="shared" si="3"/>
        <v>2</v>
      </c>
    </row>
    <row r="38" spans="1:10" ht="18" thickBot="1" x14ac:dyDescent="0.3">
      <c r="A38" t="s">
        <v>20</v>
      </c>
      <c r="B38" s="7" t="s">
        <v>5</v>
      </c>
      <c r="C38" s="8" t="s">
        <v>27</v>
      </c>
      <c r="D38" s="12" t="s">
        <v>73</v>
      </c>
      <c r="E38" s="12" t="s">
        <v>73</v>
      </c>
      <c r="F38" s="16" t="s">
        <v>73</v>
      </c>
      <c r="G38">
        <f t="shared" si="4"/>
        <v>0</v>
      </c>
      <c r="H38">
        <f t="shared" si="5"/>
        <v>3</v>
      </c>
      <c r="I38">
        <f t="shared" si="1"/>
        <v>0</v>
      </c>
      <c r="J38">
        <f t="shared" si="3"/>
        <v>3</v>
      </c>
    </row>
    <row r="41" spans="1:10" ht="19.5" thickBot="1" x14ac:dyDescent="0.35">
      <c r="B41" s="21" t="s">
        <v>28</v>
      </c>
      <c r="C41" s="21"/>
      <c r="D41" s="21"/>
      <c r="E41" s="21"/>
      <c r="F41" s="21"/>
    </row>
    <row r="42" spans="1:10" ht="17.25" x14ac:dyDescent="0.25">
      <c r="B42" s="22" t="s">
        <v>1</v>
      </c>
      <c r="C42" s="25" t="s">
        <v>2</v>
      </c>
      <c r="D42" s="28" t="s">
        <v>70</v>
      </c>
      <c r="E42" s="29"/>
      <c r="F42" s="30"/>
    </row>
    <row r="43" spans="1:10" x14ac:dyDescent="0.25">
      <c r="B43" s="23"/>
      <c r="C43" s="26"/>
      <c r="D43" s="32" t="s">
        <v>71</v>
      </c>
      <c r="E43" s="34" t="s">
        <v>67</v>
      </c>
      <c r="F43" s="35"/>
    </row>
    <row r="44" spans="1:10" x14ac:dyDescent="0.25">
      <c r="B44" s="24"/>
      <c r="C44" s="27"/>
      <c r="D44" s="33"/>
      <c r="E44" s="17" t="s">
        <v>68</v>
      </c>
      <c r="F44" s="18" t="s">
        <v>69</v>
      </c>
    </row>
    <row r="45" spans="1:10" x14ac:dyDescent="0.25">
      <c r="A45" t="s">
        <v>28</v>
      </c>
      <c r="B45" s="1" t="s">
        <v>3</v>
      </c>
      <c r="C45" s="2" t="s">
        <v>29</v>
      </c>
      <c r="D45" s="10" t="s">
        <v>72</v>
      </c>
      <c r="E45" s="10">
        <v>25</v>
      </c>
      <c r="F45" s="13" t="s">
        <v>72</v>
      </c>
      <c r="G45">
        <f>IF(D45="-",0,IF(OR(D45&gt;E45,E45="-"),2,0))</f>
        <v>0</v>
      </c>
      <c r="H45">
        <f>IF(E45="-",0,IF(G45=0,3,0))</f>
        <v>3</v>
      </c>
      <c r="I45">
        <f t="shared" si="1"/>
        <v>0</v>
      </c>
      <c r="J45">
        <f t="shared" si="3"/>
        <v>3</v>
      </c>
    </row>
    <row r="46" spans="1:10" x14ac:dyDescent="0.25">
      <c r="A46" t="s">
        <v>28</v>
      </c>
      <c r="B46" s="3" t="s">
        <v>5</v>
      </c>
      <c r="C46" s="4" t="s">
        <v>30</v>
      </c>
      <c r="D46" s="11" t="s">
        <v>72</v>
      </c>
      <c r="E46" s="11">
        <v>18</v>
      </c>
      <c r="F46" s="14" t="s">
        <v>72</v>
      </c>
      <c r="G46">
        <f>IF(D46="-",0,IF(OR(D46&gt;E46,E46="-"),2,0))</f>
        <v>0</v>
      </c>
      <c r="H46">
        <f>IF(E46="-",0,IF(G46=0,3,0))</f>
        <v>3</v>
      </c>
      <c r="I46">
        <f t="shared" si="1"/>
        <v>0</v>
      </c>
      <c r="J46">
        <f t="shared" si="3"/>
        <v>3</v>
      </c>
    </row>
    <row r="47" spans="1:10" x14ac:dyDescent="0.25">
      <c r="A47" t="s">
        <v>28</v>
      </c>
      <c r="B47" s="1" t="s">
        <v>5</v>
      </c>
      <c r="C47" s="2" t="s">
        <v>31</v>
      </c>
      <c r="D47" s="10" t="s">
        <v>72</v>
      </c>
      <c r="E47" s="10">
        <v>22</v>
      </c>
      <c r="F47" s="13" t="s">
        <v>72</v>
      </c>
      <c r="G47">
        <f>IF(D47="-",0,IF(OR(D47&gt;E47,E47="-"),2,0))</f>
        <v>0</v>
      </c>
      <c r="H47">
        <f>IF(E47="-",0,IF(G47=0,3,0))</f>
        <v>3</v>
      </c>
      <c r="I47">
        <f t="shared" si="1"/>
        <v>0</v>
      </c>
      <c r="J47">
        <f t="shared" si="3"/>
        <v>3</v>
      </c>
    </row>
    <row r="48" spans="1:10" ht="15.75" thickBot="1" x14ac:dyDescent="0.3">
      <c r="A48" t="s">
        <v>28</v>
      </c>
      <c r="B48" s="7" t="s">
        <v>5</v>
      </c>
      <c r="C48" s="8" t="s">
        <v>32</v>
      </c>
      <c r="D48" s="12" t="s">
        <v>72</v>
      </c>
      <c r="E48" s="12">
        <v>25</v>
      </c>
      <c r="F48" s="16" t="s">
        <v>74</v>
      </c>
      <c r="G48">
        <f>IF(D48="-",0,IF(OR(D48&gt;E48,E48="-"),2,0))</f>
        <v>0</v>
      </c>
      <c r="H48">
        <f>IF(E48="-",0,IF(G48=0,3,0))</f>
        <v>3</v>
      </c>
      <c r="I48">
        <f t="shared" si="1"/>
        <v>0</v>
      </c>
      <c r="J48">
        <f t="shared" si="3"/>
        <v>3</v>
      </c>
    </row>
    <row r="51" spans="1:10" ht="19.5" thickBot="1" x14ac:dyDescent="0.35">
      <c r="B51" s="21" t="s">
        <v>33</v>
      </c>
      <c r="C51" s="21"/>
      <c r="D51" s="21"/>
      <c r="E51" s="21"/>
      <c r="F51" s="21"/>
    </row>
    <row r="52" spans="1:10" ht="17.25" x14ac:dyDescent="0.25">
      <c r="B52" s="22" t="s">
        <v>1</v>
      </c>
      <c r="C52" s="25" t="s">
        <v>2</v>
      </c>
      <c r="D52" s="28" t="s">
        <v>70</v>
      </c>
      <c r="E52" s="29"/>
      <c r="F52" s="30"/>
    </row>
    <row r="53" spans="1:10" x14ac:dyDescent="0.25">
      <c r="B53" s="23"/>
      <c r="C53" s="26"/>
      <c r="D53" s="32" t="s">
        <v>71</v>
      </c>
      <c r="E53" s="34" t="s">
        <v>67</v>
      </c>
      <c r="F53" s="35"/>
    </row>
    <row r="54" spans="1:10" x14ac:dyDescent="0.25">
      <c r="B54" s="24"/>
      <c r="C54" s="27"/>
      <c r="D54" s="33"/>
      <c r="E54" s="17" t="s">
        <v>68</v>
      </c>
      <c r="F54" s="18" t="s">
        <v>69</v>
      </c>
    </row>
    <row r="55" spans="1:10" x14ac:dyDescent="0.25">
      <c r="A55" t="s">
        <v>33</v>
      </c>
      <c r="B55" s="1" t="s">
        <v>3</v>
      </c>
      <c r="C55" s="2" t="s">
        <v>34</v>
      </c>
      <c r="D55" s="10">
        <v>30</v>
      </c>
      <c r="E55" s="10">
        <v>22</v>
      </c>
      <c r="F55" s="13" t="s">
        <v>72</v>
      </c>
      <c r="G55">
        <f t="shared" ref="G55:G65" si="6">IF(D55="-",0,IF(OR(D55&gt;E55,E55="-"),2,0))</f>
        <v>2</v>
      </c>
      <c r="H55">
        <f t="shared" ref="H55:H65" si="7">IF(E55="-",0,IF(G55=0,3,0))</f>
        <v>0</v>
      </c>
      <c r="I55">
        <f t="shared" si="1"/>
        <v>0</v>
      </c>
      <c r="J55">
        <f t="shared" si="3"/>
        <v>2</v>
      </c>
    </row>
    <row r="56" spans="1:10" x14ac:dyDescent="0.25">
      <c r="A56" t="s">
        <v>33</v>
      </c>
      <c r="B56" s="3" t="s">
        <v>35</v>
      </c>
      <c r="C56" s="4" t="s">
        <v>36</v>
      </c>
      <c r="D56" s="11" t="s">
        <v>75</v>
      </c>
      <c r="E56" s="11" t="s">
        <v>75</v>
      </c>
      <c r="F56" s="14" t="s">
        <v>75</v>
      </c>
      <c r="G56">
        <f t="shared" si="6"/>
        <v>0</v>
      </c>
      <c r="H56">
        <f t="shared" si="7"/>
        <v>3</v>
      </c>
      <c r="I56">
        <f t="shared" si="1"/>
        <v>0</v>
      </c>
      <c r="J56">
        <f t="shared" si="3"/>
        <v>3</v>
      </c>
    </row>
    <row r="57" spans="1:10" x14ac:dyDescent="0.25">
      <c r="A57" t="s">
        <v>33</v>
      </c>
      <c r="B57" s="1" t="s">
        <v>35</v>
      </c>
      <c r="C57" s="2" t="s">
        <v>37</v>
      </c>
      <c r="D57" s="10" t="s">
        <v>72</v>
      </c>
      <c r="E57" s="10" t="s">
        <v>72</v>
      </c>
      <c r="F57" s="13" t="s">
        <v>72</v>
      </c>
      <c r="G57">
        <f t="shared" si="6"/>
        <v>0</v>
      </c>
      <c r="H57">
        <f t="shared" si="7"/>
        <v>0</v>
      </c>
      <c r="I57">
        <f t="shared" si="1"/>
        <v>4</v>
      </c>
      <c r="J57">
        <f t="shared" si="3"/>
        <v>4</v>
      </c>
    </row>
    <row r="58" spans="1:10" x14ac:dyDescent="0.25">
      <c r="A58" t="s">
        <v>33</v>
      </c>
      <c r="B58" s="3" t="s">
        <v>5</v>
      </c>
      <c r="C58" s="4" t="s">
        <v>38</v>
      </c>
      <c r="D58" s="11">
        <v>30</v>
      </c>
      <c r="E58" s="11">
        <v>22</v>
      </c>
      <c r="F58" s="14" t="s">
        <v>72</v>
      </c>
      <c r="G58">
        <f t="shared" si="6"/>
        <v>2</v>
      </c>
      <c r="H58">
        <f t="shared" si="7"/>
        <v>0</v>
      </c>
      <c r="I58">
        <f t="shared" si="1"/>
        <v>0</v>
      </c>
      <c r="J58">
        <f t="shared" si="3"/>
        <v>2</v>
      </c>
    </row>
    <row r="59" spans="1:10" x14ac:dyDescent="0.25">
      <c r="A59" t="s">
        <v>33</v>
      </c>
      <c r="B59" s="1" t="s">
        <v>5</v>
      </c>
      <c r="C59" s="2" t="s">
        <v>15</v>
      </c>
      <c r="D59" s="10">
        <v>30</v>
      </c>
      <c r="E59" s="10">
        <v>22</v>
      </c>
      <c r="F59" s="13" t="s">
        <v>72</v>
      </c>
      <c r="G59">
        <f t="shared" si="6"/>
        <v>2</v>
      </c>
      <c r="H59">
        <f t="shared" si="7"/>
        <v>0</v>
      </c>
      <c r="I59">
        <f t="shared" si="1"/>
        <v>0</v>
      </c>
      <c r="J59">
        <f t="shared" si="3"/>
        <v>2</v>
      </c>
    </row>
    <row r="60" spans="1:10" x14ac:dyDescent="0.25">
      <c r="A60" t="s">
        <v>33</v>
      </c>
      <c r="B60" s="3" t="s">
        <v>5</v>
      </c>
      <c r="C60" s="4" t="s">
        <v>16</v>
      </c>
      <c r="D60" s="11">
        <v>30</v>
      </c>
      <c r="E60" s="11">
        <v>22</v>
      </c>
      <c r="F60" s="14" t="s">
        <v>72</v>
      </c>
      <c r="G60">
        <f t="shared" si="6"/>
        <v>2</v>
      </c>
      <c r="H60">
        <f t="shared" si="7"/>
        <v>0</v>
      </c>
      <c r="I60">
        <f t="shared" si="1"/>
        <v>0</v>
      </c>
      <c r="J60">
        <f t="shared" si="3"/>
        <v>2</v>
      </c>
    </row>
    <row r="61" spans="1:10" x14ac:dyDescent="0.25">
      <c r="A61" t="s">
        <v>33</v>
      </c>
      <c r="B61" s="1" t="s">
        <v>35</v>
      </c>
      <c r="C61" s="2" t="s">
        <v>39</v>
      </c>
      <c r="D61" s="10" t="s">
        <v>72</v>
      </c>
      <c r="E61" s="10" t="s">
        <v>72</v>
      </c>
      <c r="F61" s="13" t="s">
        <v>76</v>
      </c>
      <c r="G61">
        <f t="shared" si="6"/>
        <v>0</v>
      </c>
      <c r="H61">
        <f t="shared" si="7"/>
        <v>0</v>
      </c>
      <c r="I61">
        <f t="shared" si="1"/>
        <v>4</v>
      </c>
      <c r="J61">
        <f t="shared" si="3"/>
        <v>4</v>
      </c>
    </row>
    <row r="62" spans="1:10" x14ac:dyDescent="0.25">
      <c r="A62" t="s">
        <v>33</v>
      </c>
      <c r="B62" s="3" t="s">
        <v>35</v>
      </c>
      <c r="C62" s="4" t="s">
        <v>40</v>
      </c>
      <c r="D62" s="11" t="s">
        <v>77</v>
      </c>
      <c r="E62" s="11" t="s">
        <v>77</v>
      </c>
      <c r="F62" s="14" t="s">
        <v>77</v>
      </c>
      <c r="G62">
        <f t="shared" si="6"/>
        <v>0</v>
      </c>
      <c r="H62">
        <f t="shared" si="7"/>
        <v>3</v>
      </c>
      <c r="I62">
        <f t="shared" si="1"/>
        <v>0</v>
      </c>
      <c r="J62">
        <f t="shared" si="3"/>
        <v>3</v>
      </c>
    </row>
    <row r="63" spans="1:10" ht="17.25" x14ac:dyDescent="0.25">
      <c r="A63" t="s">
        <v>33</v>
      </c>
      <c r="B63" s="1" t="s">
        <v>35</v>
      </c>
      <c r="C63" s="2" t="s">
        <v>41</v>
      </c>
      <c r="D63" s="10" t="s">
        <v>78</v>
      </c>
      <c r="E63" s="10" t="s">
        <v>79</v>
      </c>
      <c r="F63" s="13" t="s">
        <v>78</v>
      </c>
      <c r="G63">
        <f t="shared" si="6"/>
        <v>2</v>
      </c>
      <c r="H63">
        <f t="shared" si="7"/>
        <v>0</v>
      </c>
      <c r="I63">
        <f t="shared" si="1"/>
        <v>0</v>
      </c>
      <c r="J63">
        <f t="shared" si="3"/>
        <v>2</v>
      </c>
    </row>
    <row r="64" spans="1:10" ht="17.25" x14ac:dyDescent="0.25">
      <c r="A64" t="s">
        <v>33</v>
      </c>
      <c r="B64" s="3" t="s">
        <v>35</v>
      </c>
      <c r="C64" s="4" t="s">
        <v>42</v>
      </c>
      <c r="D64" s="11" t="s">
        <v>80</v>
      </c>
      <c r="E64" s="11" t="s">
        <v>72</v>
      </c>
      <c r="F64" s="14" t="s">
        <v>78</v>
      </c>
      <c r="G64">
        <f t="shared" si="6"/>
        <v>2</v>
      </c>
      <c r="H64">
        <f t="shared" si="7"/>
        <v>0</v>
      </c>
      <c r="I64">
        <f t="shared" si="1"/>
        <v>0</v>
      </c>
      <c r="J64">
        <f t="shared" si="3"/>
        <v>2</v>
      </c>
    </row>
    <row r="65" spans="1:10" ht="18" thickBot="1" x14ac:dyDescent="0.3">
      <c r="A65" t="s">
        <v>33</v>
      </c>
      <c r="B65" s="5" t="s">
        <v>35</v>
      </c>
      <c r="C65" s="6" t="s">
        <v>43</v>
      </c>
      <c r="D65" s="19" t="s">
        <v>81</v>
      </c>
      <c r="E65" s="19" t="s">
        <v>75</v>
      </c>
      <c r="F65" s="15" t="s">
        <v>78</v>
      </c>
      <c r="G65">
        <f t="shared" si="6"/>
        <v>0</v>
      </c>
      <c r="H65">
        <f t="shared" si="7"/>
        <v>3</v>
      </c>
      <c r="I65">
        <f t="shared" si="1"/>
        <v>0</v>
      </c>
      <c r="J65">
        <f t="shared" si="3"/>
        <v>3</v>
      </c>
    </row>
    <row r="68" spans="1:10" ht="19.5" thickBot="1" x14ac:dyDescent="0.35">
      <c r="B68" s="21" t="s">
        <v>44</v>
      </c>
      <c r="C68" s="21"/>
      <c r="D68" s="21"/>
      <c r="E68" s="21"/>
      <c r="F68" s="21"/>
    </row>
    <row r="69" spans="1:10" ht="17.25" x14ac:dyDescent="0.25">
      <c r="B69" s="22" t="s">
        <v>1</v>
      </c>
      <c r="C69" s="25" t="s">
        <v>2</v>
      </c>
      <c r="D69" s="28" t="s">
        <v>70</v>
      </c>
      <c r="E69" s="29"/>
      <c r="F69" s="30"/>
    </row>
    <row r="70" spans="1:10" x14ac:dyDescent="0.25">
      <c r="B70" s="23"/>
      <c r="C70" s="26"/>
      <c r="D70" s="32" t="s">
        <v>71</v>
      </c>
      <c r="E70" s="34" t="s">
        <v>67</v>
      </c>
      <c r="F70" s="35"/>
    </row>
    <row r="71" spans="1:10" x14ac:dyDescent="0.25">
      <c r="B71" s="24"/>
      <c r="C71" s="27"/>
      <c r="D71" s="33"/>
      <c r="E71" s="17" t="s">
        <v>68</v>
      </c>
      <c r="F71" s="18" t="s">
        <v>69</v>
      </c>
    </row>
    <row r="72" spans="1:10" x14ac:dyDescent="0.25">
      <c r="A72" t="s">
        <v>44</v>
      </c>
      <c r="B72" s="1" t="s">
        <v>35</v>
      </c>
      <c r="C72" s="2" t="s">
        <v>45</v>
      </c>
      <c r="D72" s="10" t="s">
        <v>72</v>
      </c>
      <c r="E72" s="10" t="s">
        <v>72</v>
      </c>
      <c r="F72" s="13">
        <v>30</v>
      </c>
      <c r="G72">
        <f>IF(D72="-",0,IF(OR(D72&gt;E72,E72="-"),2,0))</f>
        <v>0</v>
      </c>
      <c r="H72">
        <f>IF(E72="-",0,IF(G72=0,3,0))</f>
        <v>0</v>
      </c>
      <c r="I72">
        <f t="shared" ref="I72:I135" si="8">IF(AND(G72=0,H72=0),4,0)</f>
        <v>4</v>
      </c>
      <c r="J72">
        <f t="shared" ref="J72:J135" si="9">SUM(G72:I72)</f>
        <v>4</v>
      </c>
    </row>
    <row r="73" spans="1:10" x14ac:dyDescent="0.25">
      <c r="A73" t="s">
        <v>44</v>
      </c>
      <c r="B73" s="3" t="s">
        <v>35</v>
      </c>
      <c r="C73" s="4" t="s">
        <v>82</v>
      </c>
      <c r="D73" s="11" t="s">
        <v>72</v>
      </c>
      <c r="E73" s="11" t="s">
        <v>72</v>
      </c>
      <c r="F73" s="14" t="s">
        <v>83</v>
      </c>
      <c r="G73">
        <f>IF(D73="-",0,IF(OR(D73&gt;E73,E73="-"),2,0))</f>
        <v>0</v>
      </c>
      <c r="H73">
        <f>IF(E73="-",0,IF(G73=0,3,0))</f>
        <v>0</v>
      </c>
      <c r="I73">
        <f t="shared" si="8"/>
        <v>4</v>
      </c>
      <c r="J73">
        <f t="shared" si="9"/>
        <v>4</v>
      </c>
    </row>
    <row r="74" spans="1:10" x14ac:dyDescent="0.25">
      <c r="A74" t="s">
        <v>44</v>
      </c>
      <c r="B74" s="1" t="s">
        <v>35</v>
      </c>
      <c r="C74" s="2" t="s">
        <v>84</v>
      </c>
      <c r="D74" s="10" t="s">
        <v>72</v>
      </c>
      <c r="E74" s="10" t="s">
        <v>72</v>
      </c>
      <c r="F74" s="13" t="s">
        <v>85</v>
      </c>
      <c r="G74">
        <f>IF(D74="-",0,IF(OR(D74&gt;E74,E74="-"),2,0))</f>
        <v>0</v>
      </c>
      <c r="H74">
        <f>IF(E74="-",0,IF(G74=0,3,0))</f>
        <v>0</v>
      </c>
      <c r="I74">
        <f t="shared" si="8"/>
        <v>4</v>
      </c>
      <c r="J74">
        <f t="shared" si="9"/>
        <v>4</v>
      </c>
    </row>
    <row r="75" spans="1:10" x14ac:dyDescent="0.25">
      <c r="A75" t="s">
        <v>44</v>
      </c>
      <c r="B75" s="3" t="s">
        <v>35</v>
      </c>
      <c r="C75" s="4" t="s">
        <v>46</v>
      </c>
      <c r="D75" s="11" t="s">
        <v>72</v>
      </c>
      <c r="E75" s="11" t="s">
        <v>72</v>
      </c>
      <c r="F75" s="14">
        <v>45</v>
      </c>
      <c r="G75">
        <f>IF(D75="-",0,IF(OR(D75&gt;E75,E75="-"),2,0))</f>
        <v>0</v>
      </c>
      <c r="H75">
        <f>IF(E75="-",0,IF(G75=0,3,0))</f>
        <v>0</v>
      </c>
      <c r="I75">
        <f t="shared" si="8"/>
        <v>4</v>
      </c>
      <c r="J75">
        <f t="shared" si="9"/>
        <v>4</v>
      </c>
    </row>
    <row r="76" spans="1:10" ht="15.75" thickBot="1" x14ac:dyDescent="0.3">
      <c r="A76" t="s">
        <v>44</v>
      </c>
      <c r="B76" s="5" t="s">
        <v>35</v>
      </c>
      <c r="C76" s="6" t="s">
        <v>47</v>
      </c>
      <c r="D76" s="19" t="s">
        <v>72</v>
      </c>
      <c r="E76" s="19" t="s">
        <v>72</v>
      </c>
      <c r="F76" s="15">
        <v>60</v>
      </c>
      <c r="G76">
        <f>IF(D76="-",0,IF(OR(D76&gt;E76,E76="-"),2,0))</f>
        <v>0</v>
      </c>
      <c r="H76">
        <f>IF(E76="-",0,IF(G76=0,3,0))</f>
        <v>0</v>
      </c>
      <c r="I76">
        <f t="shared" si="8"/>
        <v>4</v>
      </c>
      <c r="J76">
        <f t="shared" si="9"/>
        <v>4</v>
      </c>
    </row>
    <row r="79" spans="1:10" ht="19.5" thickBot="1" x14ac:dyDescent="0.35">
      <c r="B79" s="21" t="s">
        <v>48</v>
      </c>
      <c r="C79" s="21"/>
      <c r="D79" s="21"/>
      <c r="E79" s="21"/>
      <c r="F79" s="21"/>
    </row>
    <row r="80" spans="1:10" ht="17.25" x14ac:dyDescent="0.25">
      <c r="B80" s="22" t="s">
        <v>1</v>
      </c>
      <c r="C80" s="25" t="s">
        <v>2</v>
      </c>
      <c r="D80" s="28" t="s">
        <v>70</v>
      </c>
      <c r="E80" s="29"/>
      <c r="F80" s="30"/>
    </row>
    <row r="81" spans="1:10" x14ac:dyDescent="0.25">
      <c r="B81" s="23"/>
      <c r="C81" s="26"/>
      <c r="D81" s="32" t="s">
        <v>71</v>
      </c>
      <c r="E81" s="34" t="s">
        <v>67</v>
      </c>
      <c r="F81" s="35"/>
    </row>
    <row r="82" spans="1:10" x14ac:dyDescent="0.25">
      <c r="B82" s="24"/>
      <c r="C82" s="27"/>
      <c r="D82" s="33"/>
      <c r="E82" s="17" t="s">
        <v>68</v>
      </c>
      <c r="F82" s="18" t="s">
        <v>69</v>
      </c>
    </row>
    <row r="83" spans="1:10" x14ac:dyDescent="0.25">
      <c r="A83" t="s">
        <v>48</v>
      </c>
      <c r="B83" s="1" t="s">
        <v>3</v>
      </c>
      <c r="C83" s="2" t="s">
        <v>49</v>
      </c>
      <c r="D83" s="10" t="s">
        <v>72</v>
      </c>
      <c r="E83" s="10">
        <v>22</v>
      </c>
      <c r="F83" s="13" t="s">
        <v>72</v>
      </c>
      <c r="G83">
        <f t="shared" ref="G83:G91" si="10">IF(D83="-",0,IF(OR(D83&gt;E83,E83="-"),2,0))</f>
        <v>0</v>
      </c>
      <c r="H83">
        <f t="shared" ref="H83:H91" si="11">IF(E83="-",0,IF(G83=0,3,0))</f>
        <v>3</v>
      </c>
      <c r="I83">
        <f t="shared" si="8"/>
        <v>0</v>
      </c>
      <c r="J83">
        <f t="shared" si="9"/>
        <v>3</v>
      </c>
    </row>
    <row r="84" spans="1:10" x14ac:dyDescent="0.25">
      <c r="A84" t="s">
        <v>48</v>
      </c>
      <c r="B84" s="3" t="s">
        <v>5</v>
      </c>
      <c r="C84" s="4" t="s">
        <v>50</v>
      </c>
      <c r="D84" s="11" t="s">
        <v>72</v>
      </c>
      <c r="E84" s="11">
        <v>22</v>
      </c>
      <c r="F84" s="14" t="s">
        <v>72</v>
      </c>
      <c r="G84">
        <f t="shared" si="10"/>
        <v>0</v>
      </c>
      <c r="H84">
        <f t="shared" si="11"/>
        <v>3</v>
      </c>
      <c r="I84">
        <f t="shared" si="8"/>
        <v>0</v>
      </c>
      <c r="J84">
        <f t="shared" si="9"/>
        <v>3</v>
      </c>
    </row>
    <row r="85" spans="1:10" x14ac:dyDescent="0.25">
      <c r="A85" t="s">
        <v>48</v>
      </c>
      <c r="B85" s="1" t="s">
        <v>5</v>
      </c>
      <c r="C85" s="2" t="s">
        <v>51</v>
      </c>
      <c r="D85" s="10" t="s">
        <v>72</v>
      </c>
      <c r="E85" s="10">
        <v>25</v>
      </c>
      <c r="F85" s="13" t="s">
        <v>72</v>
      </c>
      <c r="G85">
        <f t="shared" si="10"/>
        <v>0</v>
      </c>
      <c r="H85">
        <f t="shared" si="11"/>
        <v>3</v>
      </c>
      <c r="I85">
        <f t="shared" si="8"/>
        <v>0</v>
      </c>
      <c r="J85">
        <f t="shared" si="9"/>
        <v>3</v>
      </c>
    </row>
    <row r="86" spans="1:10" x14ac:dyDescent="0.25">
      <c r="A86" t="s">
        <v>48</v>
      </c>
      <c r="B86" s="3" t="s">
        <v>5</v>
      </c>
      <c r="C86" s="4" t="s">
        <v>52</v>
      </c>
      <c r="D86" s="11" t="s">
        <v>72</v>
      </c>
      <c r="E86" s="11">
        <v>18</v>
      </c>
      <c r="F86" s="14" t="s">
        <v>72</v>
      </c>
      <c r="G86">
        <f t="shared" si="10"/>
        <v>0</v>
      </c>
      <c r="H86">
        <f t="shared" si="11"/>
        <v>3</v>
      </c>
      <c r="I86">
        <f t="shared" si="8"/>
        <v>0</v>
      </c>
      <c r="J86">
        <f t="shared" si="9"/>
        <v>3</v>
      </c>
    </row>
    <row r="87" spans="1:10" x14ac:dyDescent="0.25">
      <c r="A87" t="s">
        <v>48</v>
      </c>
      <c r="B87" s="1" t="s">
        <v>5</v>
      </c>
      <c r="C87" s="2" t="s">
        <v>53</v>
      </c>
      <c r="D87" s="10" t="s">
        <v>72</v>
      </c>
      <c r="E87" s="10">
        <v>18</v>
      </c>
      <c r="F87" s="13">
        <v>18</v>
      </c>
      <c r="G87">
        <f t="shared" si="10"/>
        <v>0</v>
      </c>
      <c r="H87">
        <f t="shared" si="11"/>
        <v>3</v>
      </c>
      <c r="I87">
        <f t="shared" si="8"/>
        <v>0</v>
      </c>
      <c r="J87">
        <f t="shared" si="9"/>
        <v>3</v>
      </c>
    </row>
    <row r="88" spans="1:10" x14ac:dyDescent="0.25">
      <c r="A88" t="s">
        <v>48</v>
      </c>
      <c r="B88" s="3" t="s">
        <v>5</v>
      </c>
      <c r="C88" s="4" t="s">
        <v>54</v>
      </c>
      <c r="D88" s="11" t="s">
        <v>72</v>
      </c>
      <c r="E88" s="11">
        <v>25</v>
      </c>
      <c r="F88" s="14"/>
      <c r="G88">
        <f t="shared" si="10"/>
        <v>0</v>
      </c>
      <c r="H88">
        <f t="shared" si="11"/>
        <v>3</v>
      </c>
      <c r="I88">
        <f t="shared" si="8"/>
        <v>0</v>
      </c>
      <c r="J88">
        <f t="shared" si="9"/>
        <v>3</v>
      </c>
    </row>
    <row r="89" spans="1:10" x14ac:dyDescent="0.25">
      <c r="A89" t="s">
        <v>48</v>
      </c>
      <c r="B89" s="1" t="s">
        <v>35</v>
      </c>
      <c r="C89" s="2" t="s">
        <v>46</v>
      </c>
      <c r="D89" s="10" t="s">
        <v>72</v>
      </c>
      <c r="E89" s="10" t="s">
        <v>72</v>
      </c>
      <c r="F89" s="13">
        <v>45</v>
      </c>
      <c r="G89">
        <f t="shared" si="10"/>
        <v>0</v>
      </c>
      <c r="H89">
        <f t="shared" si="11"/>
        <v>0</v>
      </c>
      <c r="I89">
        <f t="shared" si="8"/>
        <v>4</v>
      </c>
      <c r="J89">
        <f t="shared" si="9"/>
        <v>4</v>
      </c>
    </row>
    <row r="90" spans="1:10" x14ac:dyDescent="0.25">
      <c r="A90" t="s">
        <v>48</v>
      </c>
      <c r="B90" s="3" t="s">
        <v>5</v>
      </c>
      <c r="C90" s="4" t="s">
        <v>55</v>
      </c>
      <c r="D90" s="11">
        <v>45</v>
      </c>
      <c r="E90" s="11" t="s">
        <v>72</v>
      </c>
      <c r="F90" s="14">
        <v>45</v>
      </c>
      <c r="G90">
        <f t="shared" si="10"/>
        <v>2</v>
      </c>
      <c r="H90">
        <f t="shared" si="11"/>
        <v>0</v>
      </c>
      <c r="I90">
        <f t="shared" si="8"/>
        <v>0</v>
      </c>
      <c r="J90">
        <f t="shared" si="9"/>
        <v>2</v>
      </c>
    </row>
    <row r="91" spans="1:10" ht="15.75" thickBot="1" x14ac:dyDescent="0.3">
      <c r="A91" t="s">
        <v>48</v>
      </c>
      <c r="B91" s="5" t="s">
        <v>5</v>
      </c>
      <c r="C91" s="6" t="s">
        <v>56</v>
      </c>
      <c r="D91" s="19">
        <v>45</v>
      </c>
      <c r="E91" s="19">
        <v>25</v>
      </c>
      <c r="F91" s="15">
        <v>45</v>
      </c>
      <c r="G91">
        <f t="shared" si="10"/>
        <v>2</v>
      </c>
      <c r="H91">
        <f t="shared" si="11"/>
        <v>0</v>
      </c>
      <c r="I91">
        <f t="shared" si="8"/>
        <v>0</v>
      </c>
      <c r="J91">
        <f t="shared" si="9"/>
        <v>2</v>
      </c>
    </row>
    <row r="94" spans="1:10" ht="19.5" thickBot="1" x14ac:dyDescent="0.35">
      <c r="B94" s="21" t="s">
        <v>57</v>
      </c>
      <c r="C94" s="21"/>
      <c r="D94" s="21"/>
      <c r="E94" s="21"/>
      <c r="F94" s="21"/>
    </row>
    <row r="95" spans="1:10" ht="17.25" x14ac:dyDescent="0.25">
      <c r="B95" s="22" t="s">
        <v>1</v>
      </c>
      <c r="C95" s="25" t="s">
        <v>2</v>
      </c>
      <c r="D95" s="28" t="s">
        <v>70</v>
      </c>
      <c r="E95" s="29"/>
      <c r="F95" s="30"/>
    </row>
    <row r="96" spans="1:10" x14ac:dyDescent="0.25">
      <c r="B96" s="23"/>
      <c r="C96" s="26"/>
      <c r="D96" s="32" t="s">
        <v>71</v>
      </c>
      <c r="E96" s="34" t="s">
        <v>67</v>
      </c>
      <c r="F96" s="35"/>
    </row>
    <row r="97" spans="1:10" x14ac:dyDescent="0.25">
      <c r="B97" s="24"/>
      <c r="C97" s="27"/>
      <c r="D97" s="33"/>
      <c r="E97" s="17" t="s">
        <v>68</v>
      </c>
      <c r="F97" s="18" t="s">
        <v>69</v>
      </c>
    </row>
    <row r="98" spans="1:10" x14ac:dyDescent="0.25">
      <c r="A98" t="s">
        <v>57</v>
      </c>
      <c r="B98" s="1" t="s">
        <v>3</v>
      </c>
      <c r="C98" s="2" t="s">
        <v>58</v>
      </c>
      <c r="D98" s="10" t="s">
        <v>72</v>
      </c>
      <c r="E98" s="10">
        <v>18</v>
      </c>
      <c r="F98" s="13" t="s">
        <v>72</v>
      </c>
      <c r="G98">
        <f>IF(D98="-",0,IF(OR(D98&gt;E98,E98="-"),2,0))</f>
        <v>0</v>
      </c>
      <c r="H98">
        <f>IF(E98="-",0,IF(G98=0,3,0))</f>
        <v>3</v>
      </c>
      <c r="I98">
        <f t="shared" si="8"/>
        <v>0</v>
      </c>
      <c r="J98">
        <f t="shared" si="9"/>
        <v>3</v>
      </c>
    </row>
    <row r="99" spans="1:10" x14ac:dyDescent="0.25">
      <c r="A99" t="s">
        <v>57</v>
      </c>
      <c r="B99" s="3" t="s">
        <v>5</v>
      </c>
      <c r="C99" s="4" t="s">
        <v>59</v>
      </c>
      <c r="D99" s="11" t="s">
        <v>72</v>
      </c>
      <c r="E99" s="11">
        <v>18</v>
      </c>
      <c r="F99" s="14" t="s">
        <v>72</v>
      </c>
      <c r="G99">
        <f>IF(D99="-",0,IF(OR(D99&gt;E99,E99="-"),2,0))</f>
        <v>0</v>
      </c>
      <c r="H99">
        <f>IF(E99="-",0,IF(G99=0,3,0))</f>
        <v>3</v>
      </c>
      <c r="I99">
        <f t="shared" si="8"/>
        <v>0</v>
      </c>
      <c r="J99">
        <f t="shared" si="9"/>
        <v>3</v>
      </c>
    </row>
    <row r="100" spans="1:10" x14ac:dyDescent="0.25">
      <c r="A100" t="s">
        <v>57</v>
      </c>
      <c r="B100" s="1" t="s">
        <v>5</v>
      </c>
      <c r="C100" s="2" t="s">
        <v>60</v>
      </c>
      <c r="D100" s="10" t="s">
        <v>72</v>
      </c>
      <c r="E100" s="10">
        <v>18</v>
      </c>
      <c r="F100" s="13" t="s">
        <v>72</v>
      </c>
      <c r="G100">
        <f>IF(D100="-",0,IF(OR(D100&gt;E100,E100="-"),2,0))</f>
        <v>0</v>
      </c>
      <c r="H100">
        <f>IF(E100="-",0,IF(G100=0,3,0))</f>
        <v>3</v>
      </c>
      <c r="I100">
        <f t="shared" si="8"/>
        <v>0</v>
      </c>
      <c r="J100">
        <f t="shared" si="9"/>
        <v>3</v>
      </c>
    </row>
    <row r="101" spans="1:10" ht="15.75" thickBot="1" x14ac:dyDescent="0.3">
      <c r="A101" t="s">
        <v>57</v>
      </c>
      <c r="B101" s="7" t="s">
        <v>5</v>
      </c>
      <c r="C101" s="8" t="s">
        <v>61</v>
      </c>
      <c r="D101" s="12" t="s">
        <v>72</v>
      </c>
      <c r="E101" s="12">
        <v>25</v>
      </c>
      <c r="F101" s="16" t="s">
        <v>72</v>
      </c>
      <c r="G101">
        <f>IF(D101="-",0,IF(OR(D101&gt;E101,E101="-"),2,0))</f>
        <v>0</v>
      </c>
      <c r="H101">
        <f>IF(E101="-",0,IF(G101=0,3,0))</f>
        <v>3</v>
      </c>
      <c r="I101">
        <f t="shared" si="8"/>
        <v>0</v>
      </c>
      <c r="J101">
        <f t="shared" si="9"/>
        <v>3</v>
      </c>
    </row>
    <row r="104" spans="1:10" ht="19.5" thickBot="1" x14ac:dyDescent="0.35">
      <c r="B104" s="21" t="s">
        <v>62</v>
      </c>
      <c r="C104" s="21"/>
      <c r="D104" s="21"/>
      <c r="E104" s="21"/>
      <c r="F104" s="21"/>
    </row>
    <row r="105" spans="1:10" ht="17.25" x14ac:dyDescent="0.25">
      <c r="B105" s="22" t="s">
        <v>1</v>
      </c>
      <c r="C105" s="25" t="s">
        <v>2</v>
      </c>
      <c r="D105" s="28" t="s">
        <v>70</v>
      </c>
      <c r="E105" s="29"/>
      <c r="F105" s="30"/>
    </row>
    <row r="106" spans="1:10" x14ac:dyDescent="0.25">
      <c r="B106" s="23"/>
      <c r="C106" s="26"/>
      <c r="D106" s="32" t="s">
        <v>71</v>
      </c>
      <c r="E106" s="34" t="s">
        <v>67</v>
      </c>
      <c r="F106" s="35"/>
    </row>
    <row r="107" spans="1:10" x14ac:dyDescent="0.25">
      <c r="B107" s="24"/>
      <c r="C107" s="27"/>
      <c r="D107" s="33"/>
      <c r="E107" s="17" t="s">
        <v>68</v>
      </c>
      <c r="F107" s="18" t="s">
        <v>69</v>
      </c>
    </row>
    <row r="108" spans="1:10" x14ac:dyDescent="0.25">
      <c r="A108" t="s">
        <v>62</v>
      </c>
      <c r="B108" s="1" t="s">
        <v>3</v>
      </c>
      <c r="C108" s="2" t="s">
        <v>63</v>
      </c>
      <c r="D108" s="10">
        <v>25</v>
      </c>
      <c r="E108" s="10" t="s">
        <v>72</v>
      </c>
      <c r="F108" s="13" t="s">
        <v>72</v>
      </c>
      <c r="G108">
        <f>IF(D108="-",0,IF(OR(D108&gt;E108,E108="-"),2,0))</f>
        <v>2</v>
      </c>
      <c r="H108">
        <f>IF(E108="-",0,IF(G108=0,3,0))</f>
        <v>0</v>
      </c>
      <c r="I108">
        <f t="shared" si="8"/>
        <v>0</v>
      </c>
      <c r="J108">
        <f t="shared" si="9"/>
        <v>2</v>
      </c>
    </row>
    <row r="109" spans="1:10" ht="15.75" thickBot="1" x14ac:dyDescent="0.3">
      <c r="A109" t="s">
        <v>62</v>
      </c>
      <c r="B109" s="7" t="s">
        <v>5</v>
      </c>
      <c r="C109" s="8" t="s">
        <v>64</v>
      </c>
      <c r="D109" s="12" t="s">
        <v>72</v>
      </c>
      <c r="E109" s="12">
        <v>18</v>
      </c>
      <c r="F109" s="16" t="s">
        <v>72</v>
      </c>
      <c r="G109">
        <f>IF(D109="-",0,IF(OR(D109&gt;E109,E109="-"),2,0))</f>
        <v>0</v>
      </c>
      <c r="H109">
        <f>IF(E109="-",0,IF(G109=0,3,0))</f>
        <v>3</v>
      </c>
      <c r="I109">
        <f t="shared" si="8"/>
        <v>0</v>
      </c>
      <c r="J109">
        <f t="shared" si="9"/>
        <v>3</v>
      </c>
    </row>
    <row r="116" spans="7:10" x14ac:dyDescent="0.25">
      <c r="G116">
        <f t="shared" ref="G116:G122" si="12">IF(D116="-",0,IF(OR(D116&gt;E116,E116="-"),2,0))</f>
        <v>0</v>
      </c>
      <c r="H116">
        <f t="shared" ref="H116:H122" si="13">IF(E116="-",0,IF(G116=0,3,0))</f>
        <v>3</v>
      </c>
      <c r="I116">
        <f t="shared" si="8"/>
        <v>0</v>
      </c>
      <c r="J116">
        <f t="shared" si="9"/>
        <v>3</v>
      </c>
    </row>
    <row r="117" spans="7:10" x14ac:dyDescent="0.25">
      <c r="G117">
        <f t="shared" si="12"/>
        <v>0</v>
      </c>
      <c r="H117">
        <f t="shared" si="13"/>
        <v>3</v>
      </c>
      <c r="I117">
        <f t="shared" si="8"/>
        <v>0</v>
      </c>
      <c r="J117">
        <f t="shared" si="9"/>
        <v>3</v>
      </c>
    </row>
    <row r="118" spans="7:10" x14ac:dyDescent="0.25">
      <c r="G118">
        <f t="shared" si="12"/>
        <v>0</v>
      </c>
      <c r="H118">
        <f t="shared" si="13"/>
        <v>3</v>
      </c>
      <c r="I118">
        <f t="shared" si="8"/>
        <v>0</v>
      </c>
      <c r="J118">
        <f t="shared" si="9"/>
        <v>3</v>
      </c>
    </row>
    <row r="119" spans="7:10" x14ac:dyDescent="0.25">
      <c r="G119">
        <f t="shared" si="12"/>
        <v>0</v>
      </c>
      <c r="H119">
        <f t="shared" si="13"/>
        <v>3</v>
      </c>
      <c r="I119">
        <f t="shared" si="8"/>
        <v>0</v>
      </c>
      <c r="J119">
        <f t="shared" si="9"/>
        <v>3</v>
      </c>
    </row>
    <row r="120" spans="7:10" x14ac:dyDescent="0.25">
      <c r="G120">
        <f t="shared" si="12"/>
        <v>0</v>
      </c>
      <c r="H120">
        <f t="shared" si="13"/>
        <v>3</v>
      </c>
      <c r="I120">
        <f t="shared" si="8"/>
        <v>0</v>
      </c>
      <c r="J120">
        <f t="shared" si="9"/>
        <v>3</v>
      </c>
    </row>
    <row r="121" spans="7:10" x14ac:dyDescent="0.25">
      <c r="G121">
        <f t="shared" si="12"/>
        <v>0</v>
      </c>
      <c r="H121">
        <f t="shared" si="13"/>
        <v>3</v>
      </c>
      <c r="I121">
        <f t="shared" si="8"/>
        <v>0</v>
      </c>
      <c r="J121">
        <f t="shared" si="9"/>
        <v>3</v>
      </c>
    </row>
    <row r="122" spans="7:10" x14ac:dyDescent="0.25">
      <c r="G122">
        <f t="shared" si="12"/>
        <v>0</v>
      </c>
      <c r="H122">
        <f t="shared" si="13"/>
        <v>3</v>
      </c>
      <c r="I122">
        <f t="shared" si="8"/>
        <v>0</v>
      </c>
      <c r="J122">
        <f t="shared" si="9"/>
        <v>3</v>
      </c>
    </row>
    <row r="129" spans="7:10" x14ac:dyDescent="0.25">
      <c r="G129">
        <f t="shared" ref="G129:G136" si="14">IF(D129="-",0,IF(OR(D129&gt;E129,E129="-"),2,0))</f>
        <v>0</v>
      </c>
      <c r="H129">
        <f t="shared" ref="H129:H136" si="15">IF(E129="-",0,IF(G129=0,3,0))</f>
        <v>3</v>
      </c>
      <c r="I129">
        <f t="shared" si="8"/>
        <v>0</v>
      </c>
      <c r="J129">
        <f t="shared" si="9"/>
        <v>3</v>
      </c>
    </row>
    <row r="130" spans="7:10" x14ac:dyDescent="0.25">
      <c r="G130">
        <f t="shared" si="14"/>
        <v>0</v>
      </c>
      <c r="H130">
        <f t="shared" si="15"/>
        <v>3</v>
      </c>
      <c r="I130">
        <f t="shared" si="8"/>
        <v>0</v>
      </c>
      <c r="J130">
        <f t="shared" si="9"/>
        <v>3</v>
      </c>
    </row>
    <row r="131" spans="7:10" x14ac:dyDescent="0.25">
      <c r="G131">
        <f t="shared" si="14"/>
        <v>0</v>
      </c>
      <c r="H131">
        <f t="shared" si="15"/>
        <v>3</v>
      </c>
      <c r="I131">
        <f t="shared" si="8"/>
        <v>0</v>
      </c>
      <c r="J131">
        <f t="shared" si="9"/>
        <v>3</v>
      </c>
    </row>
    <row r="132" spans="7:10" x14ac:dyDescent="0.25">
      <c r="G132">
        <f t="shared" si="14"/>
        <v>0</v>
      </c>
      <c r="H132">
        <f t="shared" si="15"/>
        <v>3</v>
      </c>
      <c r="I132">
        <f t="shared" si="8"/>
        <v>0</v>
      </c>
      <c r="J132">
        <f t="shared" si="9"/>
        <v>3</v>
      </c>
    </row>
    <row r="133" spans="7:10" x14ac:dyDescent="0.25">
      <c r="G133">
        <f t="shared" si="14"/>
        <v>0</v>
      </c>
      <c r="H133">
        <f t="shared" si="15"/>
        <v>3</v>
      </c>
      <c r="I133">
        <f t="shared" si="8"/>
        <v>0</v>
      </c>
      <c r="J133">
        <f t="shared" si="9"/>
        <v>3</v>
      </c>
    </row>
    <row r="134" spans="7:10" x14ac:dyDescent="0.25">
      <c r="G134">
        <f t="shared" si="14"/>
        <v>0</v>
      </c>
      <c r="H134">
        <f t="shared" si="15"/>
        <v>3</v>
      </c>
      <c r="I134">
        <f t="shared" si="8"/>
        <v>0</v>
      </c>
      <c r="J134">
        <f t="shared" si="9"/>
        <v>3</v>
      </c>
    </row>
    <row r="135" spans="7:10" x14ac:dyDescent="0.25">
      <c r="G135">
        <f t="shared" si="14"/>
        <v>0</v>
      </c>
      <c r="H135">
        <f t="shared" si="15"/>
        <v>3</v>
      </c>
      <c r="I135">
        <f t="shared" si="8"/>
        <v>0</v>
      </c>
      <c r="J135">
        <f t="shared" si="9"/>
        <v>3</v>
      </c>
    </row>
    <row r="136" spans="7:10" x14ac:dyDescent="0.25">
      <c r="G136">
        <f t="shared" si="14"/>
        <v>0</v>
      </c>
      <c r="H136">
        <f t="shared" si="15"/>
        <v>3</v>
      </c>
      <c r="I136">
        <f t="shared" ref="I136" si="16">IF(AND(G136=0,H136=0),4,0)</f>
        <v>0</v>
      </c>
      <c r="J136">
        <f t="shared" ref="J136:J154" si="17">SUM(G136:I136)</f>
        <v>3</v>
      </c>
    </row>
    <row r="143" spans="7:10" x14ac:dyDescent="0.25">
      <c r="G143">
        <f>IF(D143="-",0,IF(OR(D143&gt;E143,E143="-"),2,0))</f>
        <v>0</v>
      </c>
      <c r="H143">
        <f>IF(E143="-",0,IF(G143=0,3,0))</f>
        <v>3</v>
      </c>
      <c r="I143">
        <f t="shared" ref="I143:I153" si="18">IF(AND(G143=0,H143=0),4,0)</f>
        <v>0</v>
      </c>
      <c r="J143">
        <f t="shared" si="17"/>
        <v>3</v>
      </c>
    </row>
    <row r="144" spans="7:10" x14ac:dyDescent="0.25">
      <c r="G144">
        <f>IF(D144="-",0,IF(OR(D144&gt;E144,E144="-"),2,0))</f>
        <v>0</v>
      </c>
      <c r="H144">
        <f>IF(E144="-",0,IF(G144=0,3,0))</f>
        <v>3</v>
      </c>
      <c r="I144">
        <f t="shared" si="18"/>
        <v>0</v>
      </c>
      <c r="J144">
        <f t="shared" si="17"/>
        <v>3</v>
      </c>
    </row>
    <row r="145" spans="7:10" x14ac:dyDescent="0.25">
      <c r="G145">
        <f>IF(D145="-",0,IF(OR(D145&gt;E145,E145="-"),2,0))</f>
        <v>0</v>
      </c>
      <c r="H145">
        <f>IF(E145="-",0,IF(G145=0,3,0))</f>
        <v>3</v>
      </c>
      <c r="I145">
        <f t="shared" si="18"/>
        <v>0</v>
      </c>
      <c r="J145">
        <f t="shared" si="17"/>
        <v>3</v>
      </c>
    </row>
    <row r="146" spans="7:10" x14ac:dyDescent="0.25">
      <c r="G146">
        <f>IF(D146="-",0,IF(OR(D146&gt;E146,E146="-"),2,0))</f>
        <v>0</v>
      </c>
      <c r="H146">
        <f>IF(E146="-",0,IF(G146=0,3,0))</f>
        <v>3</v>
      </c>
      <c r="I146">
        <f t="shared" si="18"/>
        <v>0</v>
      </c>
      <c r="J146">
        <f t="shared" si="17"/>
        <v>3</v>
      </c>
    </row>
    <row r="153" spans="7:10" x14ac:dyDescent="0.25">
      <c r="G153">
        <f>IF(D153="-",0,IF(OR(D153&gt;E153,E153="-"),2,0))</f>
        <v>0</v>
      </c>
      <c r="H153">
        <f>IF(E153="-",0,IF(G153=0,3,0))</f>
        <v>3</v>
      </c>
      <c r="I153">
        <f t="shared" si="18"/>
        <v>0</v>
      </c>
      <c r="J153">
        <f t="shared" si="17"/>
        <v>3</v>
      </c>
    </row>
    <row r="154" spans="7:10" x14ac:dyDescent="0.25">
      <c r="G154">
        <f>IF(D154="-",0,IF(OR(D154&gt;E154,E154="-"),2,0))</f>
        <v>0</v>
      </c>
      <c r="H154">
        <f>IF(E154="-",0,IF(G154=0,3,0))</f>
        <v>3</v>
      </c>
      <c r="I154">
        <f>IF(AND(G154=0,H154=0),4,0)</f>
        <v>0</v>
      </c>
      <c r="J154">
        <f t="shared" si="17"/>
        <v>3</v>
      </c>
    </row>
  </sheetData>
  <mergeCells count="55">
    <mergeCell ref="E29:F29"/>
    <mergeCell ref="B41:F41"/>
    <mergeCell ref="B42:B44"/>
    <mergeCell ref="C42:C44"/>
    <mergeCell ref="D42:F42"/>
    <mergeCell ref="D43:D44"/>
    <mergeCell ref="E43:F43"/>
    <mergeCell ref="D69:F69"/>
    <mergeCell ref="D70:D71"/>
    <mergeCell ref="E70:F70"/>
    <mergeCell ref="B104:F104"/>
    <mergeCell ref="B105:B107"/>
    <mergeCell ref="C105:C107"/>
    <mergeCell ref="D105:F105"/>
    <mergeCell ref="D106:D107"/>
    <mergeCell ref="E106:F106"/>
    <mergeCell ref="E81:F81"/>
    <mergeCell ref="B94:F94"/>
    <mergeCell ref="B95:B97"/>
    <mergeCell ref="C95:C97"/>
    <mergeCell ref="D95:F95"/>
    <mergeCell ref="D96:D97"/>
    <mergeCell ref="E96:F96"/>
    <mergeCell ref="D21:D22"/>
    <mergeCell ref="E21:F21"/>
    <mergeCell ref="B79:F79"/>
    <mergeCell ref="B80:B82"/>
    <mergeCell ref="C80:C82"/>
    <mergeCell ref="D80:F80"/>
    <mergeCell ref="B51:F51"/>
    <mergeCell ref="B52:B54"/>
    <mergeCell ref="C52:C54"/>
    <mergeCell ref="D52:F52"/>
    <mergeCell ref="D53:D54"/>
    <mergeCell ref="E53:F53"/>
    <mergeCell ref="D81:D82"/>
    <mergeCell ref="B68:F68"/>
    <mergeCell ref="B69:B71"/>
    <mergeCell ref="C69:C71"/>
    <mergeCell ref="B27:F27"/>
    <mergeCell ref="B28:B30"/>
    <mergeCell ref="C28:C30"/>
    <mergeCell ref="D28:F28"/>
    <mergeCell ref="B1:C1"/>
    <mergeCell ref="B2:F2"/>
    <mergeCell ref="B3:B5"/>
    <mergeCell ref="C3:C5"/>
    <mergeCell ref="D3:F3"/>
    <mergeCell ref="D4:D5"/>
    <mergeCell ref="E4:F4"/>
    <mergeCell ref="D29:D30"/>
    <mergeCell ref="B19:F19"/>
    <mergeCell ref="B20:B22"/>
    <mergeCell ref="C20:C22"/>
    <mergeCell ref="D20:F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ASCAUDIT</dc:creator>
  <cp:lastModifiedBy>Daniel Colardelle</cp:lastModifiedBy>
  <dcterms:created xsi:type="dcterms:W3CDTF">2022-11-28T15:32:34Z</dcterms:created>
  <dcterms:modified xsi:type="dcterms:W3CDTF">2022-11-29T16:51:54Z</dcterms:modified>
</cp:coreProperties>
</file>