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g"/>
  <Default Extension="png" ContentType="image/png"/>
  <Default Extension="bmp" ContentType="image/bmp"/>
  <Default Extension="gif" ContentType="image/gif"/>
  <Default Extension="tif" ContentType="image/tif"/>
  <Default Extension="pdf" ContentType="application/pdf"/>
  <Default Extension="mov" ContentType="application/movie"/>
  <Default Extension="vml" ContentType="application/vnd.openxmlformats-officedocument.vmlDrawing"/>
  <Default Extension="xlsx" ContentType="application/vnd.openxmlformats-officedocument.spreadsheetml.sheet"/>
  <Override PartName="/docProps/core.xml" ContentType="application/vnd.openxmlformats-package.core-properties+xml"/>
  <Override PartName="/docProps/app.xml" ContentType="application/vnd.openxmlformats-officedocument.extended-properties+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drawings/drawing1.xml" ContentType="application/vnd.openxmlformats-officedocument.drawing+xml"/>
  <Override PartName="/xl/comments1.xml" ContentType="application/vnd.openxmlformats-officedocument.spreadsheetml.comments+xml"/>
</Types>
</file>

<file path=_rels/.rels><?xml version="1.0" encoding="UTF-8"?>
<Relationships xmlns="http://schemas.openxmlformats.org/package/2006/relationships"><Relationship Id="rId1" Type="http://schemas.openxmlformats.org/package/2006/relationships/metadata/core-properties" Target="docProps/core.xml"/><Relationship Id="rId2" Type="http://schemas.openxmlformats.org/officeDocument/2006/relationships/extended-properties" Target="docProps/app.xml"/><Relationship Id="rId3"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xWindow="0" yWindow="40" windowWidth="15960" windowHeight="18080"/>
  </bookViews>
  <sheets>
    <sheet name="Résumé de l’exportation" sheetId="1" r:id="rId4"/>
    <sheet name="PROJET DEPENSES-DEVIS" sheetId="2" r:id="rId5"/>
    <sheet name="Feuille 1" sheetId="3" r:id="rId6"/>
    <sheet name="DEPENSES 2017 - Tableau 1" sheetId="4" r:id="rId7"/>
    <sheet name="DEPENSES 2017 - Tableau 2" sheetId="5" r:id="rId8"/>
    <sheet name="DEPENSES 2017 - Tableau 3" sheetId="6" r:id="rId9"/>
    <sheet name="Terrasses" sheetId="7" r:id="rId10"/>
    <sheet name="DEPENSES BUREAU" sheetId="8" r:id="rId11"/>
    <sheet name="CHAMBRE" sheetId="9" r:id="rId12"/>
    <sheet name="terrasse+porte garage+devant" sheetId="10" r:id="rId13"/>
  </sheets>
</workbook>
</file>

<file path=xl/comments1.xml><?xml version="1.0" encoding="utf-8"?>
<comments xmlns="http://schemas.openxmlformats.org/spreadsheetml/2006/main">
  <authors>
    <author>PRINCE BAD</author>
  </authors>
  <commentList>
    <comment ref="I7" authorId="0">
      <text>
        <r>
          <rPr>
            <sz val="11"/>
            <color indexed="8"/>
            <rFont val="Helvetica"/>
          </rPr>
          <t>PRINCE BAD:
130000fcfa a été recuperé par AUCHAN</t>
        </r>
      </text>
    </comment>
    <comment ref="I8" authorId="0">
      <text>
        <r>
          <rPr>
            <sz val="11"/>
            <color indexed="8"/>
            <rFont val="Helvetica"/>
          </rPr>
          <t>PRINCE BAD:
195000FCFA remis à AUCHAN</t>
        </r>
      </text>
    </comment>
  </commentList>
</comments>
</file>

<file path=xl/sharedStrings.xml><?xml version="1.0" encoding="utf-8"?>
<sst xmlns="http://schemas.openxmlformats.org/spreadsheetml/2006/main" uniqueCount="121">
  <si>
    <t>Ce document a été exporté depuis Numbers. Chaque tableau a été converti en feuille de calcul Excel. Tous les autres objets sur chaque feuille Numbers ont été placés sur des feuilles de calcul différentes. Veuillez noter que les calculs de formules peuvent être différents dans Excel.</t>
  </si>
  <si>
    <t>Nom de la feuille Numbers</t>
  </si>
  <si>
    <t>Nom du tableau Numbers</t>
  </si>
  <si>
    <t>Nom de la feuille de calcul Excel</t>
  </si>
  <si>
    <t>PROJET DEPENSES-DEVIS</t>
  </si>
  <si>
    <t>Tableau 1</t>
  </si>
  <si>
    <t>DESIGNATION</t>
  </si>
  <si>
    <t>M2</t>
  </si>
  <si>
    <t>MUR</t>
  </si>
  <si>
    <t>QUANTITES</t>
  </si>
  <si>
    <t>PU</t>
  </si>
  <si>
    <t>MONTANT</t>
  </si>
  <si>
    <t>REFERENCE</t>
  </si>
  <si>
    <t>MAGASIN</t>
  </si>
  <si>
    <t>REZ DE CHAUSSEE</t>
  </si>
  <si>
    <t>TERRASSE</t>
  </si>
  <si>
    <t>SALLE A MANGER</t>
  </si>
  <si>
    <t>SALON</t>
  </si>
  <si>
    <t>COULOIR</t>
  </si>
  <si>
    <t>CHAMBRE 1</t>
  </si>
  <si>
    <t>DOUCHE</t>
  </si>
  <si>
    <t>CHAMBRE 2</t>
  </si>
  <si>
    <t>CUISINE</t>
  </si>
  <si>
    <t>ESCALIER</t>
  </si>
  <si>
    <t>TOTAUX</t>
  </si>
  <si>
    <t>1ER ETAGE</t>
  </si>
  <si>
    <t>TERRASSE PRINCIPALE</t>
  </si>
  <si>
    <t>TERRASSE VUE DU SALON</t>
  </si>
  <si>
    <t>TERRASSE SECONDAIRE</t>
  </si>
  <si>
    <t>CHAMBRE 3</t>
  </si>
  <si>
    <t>TERRASSE CUISINE</t>
  </si>
  <si>
    <t>Feuille 1</t>
  </si>
  <si>
    <t>DEPENSES 2017</t>
  </si>
  <si>
    <t>DEPENSES 2017 - Tableau 1</t>
  </si>
  <si>
    <t>DATES</t>
  </si>
  <si>
    <t>TONNES</t>
  </si>
  <si>
    <t>CFA</t>
  </si>
  <si>
    <t>COMMENTAIRES</t>
  </si>
  <si>
    <t>SABLE</t>
  </si>
  <si>
    <t>CAMION</t>
  </si>
  <si>
    <t>Pour la maison du benin</t>
  </si>
  <si>
    <t>CIMENT</t>
  </si>
  <si>
    <t>SCARLEX</t>
  </si>
  <si>
    <t>09/02/207</t>
  </si>
  <si>
    <t>REMIS A MADINA</t>
  </si>
  <si>
    <t>dans le cadre du Mariage :
1/ 50000FCFA pour Iya semiou
2/ 130000 pour IYA Matinou (ses enfants dont 25000FCFA pour IYA YACINE)
3/ 10000FCFA pour BABA TADJOU</t>
  </si>
  <si>
    <t>23/03/207</t>
  </si>
  <si>
    <t>REMIS A BEN</t>
  </si>
  <si>
    <t>«30/03/2017</t>
  </si>
  <si>
    <t>ACHAT LEROY MERLIN</t>
  </si>
  <si>
    <t>WESTERN UNION</t>
  </si>
  <si>
    <t>REMIS A MAMOUDOU EN GARE DE L EST</t>
  </si>
  <si>
    <t>REMIS PAR IYA MATINOU: HERITAGE PART</t>
  </si>
  <si>
    <t>REMIS A IYA IBAN</t>
  </si>
  <si>
    <t>Dont 49000 pour achat tissus broda</t>
  </si>
  <si>
    <t>100000 pour la maison, 50000FCFA pour Auchan et broda</t>
  </si>
  <si>
    <t>REMIS A MOUKA</t>
  </si>
  <si>
    <t>10000 Fcfa pour broda</t>
  </si>
  <si>
    <t>Deux bazins, 1 pour Auchan et 1 pour broda</t>
  </si>
  <si>
    <t>10000 Fcfa pour broda, 20000 pour la maman</t>
  </si>
  <si>
    <t>POUR IYE</t>
  </si>
  <si>
    <t>Voir ce qu,il y a faire pour la maman</t>
  </si>
  <si>
    <t>Dépense au bénin</t>
  </si>
  <si>
    <t>Dépensé au bénin pour l’aménagement des garages et le toit</t>
  </si>
  <si>
    <t>14/14062018WESTERN UNION</t>
  </si>
  <si>
    <t>DEPENSES BENIN - copie</t>
  </si>
  <si>
    <t>WESTERN UNION ENVOYE LE 28/7/2018</t>
  </si>
  <si>
    <t>HERITAGE</t>
  </si>
  <si>
    <t>HERITAGE : 500000 DE ALADJI PLUS 80000 ET 40000 DE IYE</t>
  </si>
  <si>
    <t>Tableau 2</t>
  </si>
  <si>
    <t>DEPENSES 2017 - Tableau 2</t>
  </si>
  <si>
    <t>BARRIERE</t>
  </si>
  <si>
    <t>DESCRIPTION</t>
  </si>
  <si>
    <t>QTE</t>
  </si>
  <si>
    <t>TAUX</t>
  </si>
  <si>
    <t>TTC</t>
  </si>
  <si>
    <t>LAME PVC</t>
  </si>
  <si>
    <t>POTEAUX</t>
  </si>
  <si>
    <t>FIXATION PVC</t>
  </si>
  <si>
    <t>COLLERETTE</t>
  </si>
  <si>
    <t>CLOSOIR POTEAU</t>
  </si>
  <si>
    <t>CHAPEAU</t>
  </si>
  <si>
    <t>PLATINE ACIER</t>
  </si>
  <si>
    <t>Tableau 3</t>
  </si>
  <si>
    <t>DEPENSES 2017 - Tableau 3</t>
  </si>
  <si>
    <t>Terrasses</t>
  </si>
  <si>
    <t>Aménagement Terrasse devant</t>
  </si>
  <si>
    <t>Elements</t>
  </si>
  <si>
    <t>quantites</t>
  </si>
  <si>
    <t>Prix unitaire</t>
  </si>
  <si>
    <t>Total</t>
  </si>
  <si>
    <t>Carrelage</t>
  </si>
  <si>
    <t>BETON</t>
  </si>
  <si>
    <t>Colle carrelage</t>
  </si>
  <si>
    <t>JOINT</t>
  </si>
  <si>
    <t>Aménagement coin jardin derrière</t>
  </si>
  <si>
    <t>Bordure</t>
  </si>
  <si>
    <t>Bordure de limitation</t>
  </si>
  <si>
    <t>Sac de sable</t>
  </si>
  <si>
    <t>Pierre blanche</t>
  </si>
  <si>
    <t>Pierre gris</t>
  </si>
  <si>
    <t xml:space="preserve">GAINE ICTA </t>
  </si>
  <si>
    <t>Protection bache</t>
  </si>
  <si>
    <t>DEPENSES BUREAU</t>
  </si>
  <si>
    <t>MONTANT HT</t>
  </si>
  <si>
    <t>PLINTHE</t>
  </si>
  <si>
    <t>PARQUET</t>
  </si>
  <si>
    <t>CHAMBRE</t>
  </si>
  <si>
    <t>MONTANT TTC</t>
  </si>
  <si>
    <t>Papier peint</t>
  </si>
  <si>
    <t>COLLE</t>
  </si>
  <si>
    <t>terrasse+porte garage+devant</t>
  </si>
  <si>
    <t>QUANTITE</t>
  </si>
  <si>
    <t>Détecteur lumière</t>
  </si>
  <si>
    <t>HUBLOT PORTE</t>
  </si>
  <si>
    <t>ALUMINIUM</t>
  </si>
  <si>
    <t>REGREAGE</t>
  </si>
  <si>
    <t>PEINTURE SABLE</t>
  </si>
  <si>
    <t>PEINTURE FACADE</t>
  </si>
  <si>
    <r>
      <rPr>
        <sz val="14"/>
        <color indexed="30"/>
        <rFont val="Calibri"/>
      </rPr>
      <t>80121881</t>
    </r>
    <r>
      <rPr>
        <sz val="16"/>
        <color indexed="8"/>
        <rFont val="Calibri"/>
      </rPr>
      <t xml:space="preserve"> </t>
    </r>
  </si>
  <si>
    <t>FERMETURE PORTE ARRIERE</t>
  </si>
</sst>
</file>

<file path=xl/styles.xml><?xml version="1.0" encoding="utf-8"?>
<styleSheet xmlns="http://schemas.openxmlformats.org/spreadsheetml/2006/main">
  <numFmts count="4">
    <numFmt numFmtId="0" formatCode="General"/>
    <numFmt numFmtId="59" formatCode="dd/mm/yyyy"/>
    <numFmt numFmtId="60" formatCode="d/m/yyyy"/>
    <numFmt numFmtId="61" formatCode="m/yy"/>
  </numFmts>
  <fonts count="14">
    <font>
      <sz val="11"/>
      <color indexed="8"/>
      <name val="Calibri"/>
    </font>
    <font>
      <sz val="12"/>
      <color indexed="8"/>
      <name val="Calibri"/>
    </font>
    <font>
      <sz val="14"/>
      <color indexed="8"/>
      <name val="Calibri"/>
    </font>
    <font>
      <sz val="12"/>
      <color indexed="8"/>
      <name val="Helvetica"/>
    </font>
    <font>
      <u val="single"/>
      <sz val="12"/>
      <color indexed="11"/>
      <name val="Calibri"/>
    </font>
    <font>
      <sz val="14"/>
      <color indexed="8"/>
      <name val="Calibri"/>
    </font>
    <font>
      <b val="1"/>
      <sz val="11"/>
      <color indexed="8"/>
      <name val="Calibri"/>
    </font>
    <font>
      <b val="1"/>
      <sz val="11"/>
      <color indexed="14"/>
      <name val="Calibri"/>
    </font>
    <font>
      <sz val="11"/>
      <color indexed="8"/>
      <name val="Helvetica"/>
    </font>
    <font>
      <sz val="15"/>
      <color indexed="8"/>
      <name val="Calibri"/>
    </font>
    <font>
      <sz val="12"/>
      <color indexed="28"/>
      <name val="Calibri"/>
    </font>
    <font>
      <sz val="12"/>
      <color indexed="29"/>
      <name val="Calibri"/>
    </font>
    <font>
      <sz val="14"/>
      <color indexed="30"/>
      <name val="Calibri"/>
    </font>
    <font>
      <sz val="16"/>
      <color indexed="8"/>
      <name val="Calibri"/>
    </font>
  </fonts>
  <fills count="15">
    <fill>
      <patternFill patternType="none"/>
    </fill>
    <fill>
      <patternFill patternType="gray125"/>
    </fill>
    <fill>
      <patternFill patternType="solid">
        <fgColor indexed="9"/>
        <bgColor auto="1"/>
      </patternFill>
    </fill>
    <fill>
      <patternFill patternType="solid">
        <fgColor indexed="10"/>
        <bgColor auto="1"/>
      </patternFill>
    </fill>
    <fill>
      <patternFill patternType="solid">
        <fgColor indexed="12"/>
        <bgColor auto="1"/>
      </patternFill>
    </fill>
    <fill>
      <patternFill patternType="solid">
        <fgColor indexed="13"/>
        <bgColor auto="1"/>
      </patternFill>
    </fill>
    <fill>
      <patternFill patternType="solid">
        <fgColor indexed="16"/>
        <bgColor auto="1"/>
      </patternFill>
    </fill>
    <fill>
      <patternFill patternType="solid">
        <fgColor indexed="17"/>
        <bgColor auto="1"/>
      </patternFill>
    </fill>
    <fill>
      <patternFill patternType="solid">
        <fgColor indexed="20"/>
        <bgColor auto="1"/>
      </patternFill>
    </fill>
    <fill>
      <patternFill patternType="solid">
        <fgColor indexed="21"/>
        <bgColor auto="1"/>
      </patternFill>
    </fill>
    <fill>
      <patternFill patternType="solid">
        <fgColor indexed="22"/>
        <bgColor auto="1"/>
      </patternFill>
    </fill>
    <fill>
      <patternFill patternType="solid">
        <fgColor indexed="23"/>
        <bgColor auto="1"/>
      </patternFill>
    </fill>
    <fill>
      <patternFill patternType="solid">
        <fgColor indexed="24"/>
        <bgColor auto="1"/>
      </patternFill>
    </fill>
    <fill>
      <patternFill patternType="solid">
        <fgColor indexed="25"/>
        <bgColor auto="1"/>
      </patternFill>
    </fill>
    <fill>
      <patternFill patternType="solid">
        <fgColor indexed="27"/>
        <bgColor auto="1"/>
      </patternFill>
    </fill>
  </fills>
  <borders count="50">
    <border>
      <left/>
      <right/>
      <top/>
      <bottom/>
      <diagonal/>
    </border>
    <border>
      <left style="medium">
        <color indexed="8"/>
      </left>
      <right style="thin">
        <color indexed="8"/>
      </right>
      <top style="medium">
        <color indexed="8"/>
      </top>
      <bottom style="medium">
        <color indexed="8"/>
      </bottom>
      <diagonal/>
    </border>
    <border>
      <left style="thin">
        <color indexed="8"/>
      </left>
      <right style="thin">
        <color indexed="8"/>
      </right>
      <top style="medium">
        <color indexed="8"/>
      </top>
      <bottom style="thin">
        <color indexed="8"/>
      </bottom>
      <diagonal/>
    </border>
    <border>
      <left style="thin">
        <color indexed="8"/>
      </left>
      <right style="medium">
        <color indexed="8"/>
      </right>
      <top style="medium">
        <color indexed="8"/>
      </top>
      <bottom style="thin">
        <color indexed="8"/>
      </bottom>
      <diagonal/>
    </border>
    <border>
      <left style="medium">
        <color indexed="8"/>
      </left>
      <right style="thin">
        <color indexed="8"/>
      </right>
      <top style="medium">
        <color indexed="8"/>
      </top>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8"/>
      </left>
      <right style="thin">
        <color indexed="8"/>
      </right>
      <top/>
      <bottom/>
      <diagonal/>
    </border>
    <border>
      <left style="thin">
        <color indexed="8"/>
      </left>
      <right style="thin">
        <color indexed="8"/>
      </right>
      <top style="thin">
        <color indexed="8"/>
      </top>
      <bottom style="medium">
        <color indexed="8"/>
      </bottom>
      <diagonal/>
    </border>
    <border>
      <left style="medium">
        <color indexed="8"/>
      </left>
      <right style="medium">
        <color indexed="8"/>
      </right>
      <top/>
      <bottom style="medium">
        <color indexed="8"/>
      </bottom>
      <diagonal/>
    </border>
    <border>
      <left style="medium">
        <color indexed="8"/>
      </left>
      <right style="medium">
        <color indexed="8"/>
      </right>
      <top style="medium">
        <color indexed="8"/>
      </top>
      <bottom style="medium">
        <color indexed="8"/>
      </bottom>
      <diagonal/>
    </border>
    <border>
      <left style="medium">
        <color indexed="8"/>
      </left>
      <right style="medium">
        <color indexed="8"/>
      </right>
      <top style="thin">
        <color indexed="8"/>
      </top>
      <bottom style="medium">
        <color indexed="8"/>
      </bottom>
      <diagonal/>
    </border>
    <border>
      <left style="medium">
        <color indexed="8"/>
      </left>
      <right style="thin">
        <color indexed="15"/>
      </right>
      <top style="thin">
        <color indexed="8"/>
      </top>
      <bottom style="thin">
        <color indexed="15"/>
      </bottom>
      <diagonal/>
    </border>
    <border>
      <left style="thin">
        <color indexed="15"/>
      </left>
      <right style="thin">
        <color indexed="15"/>
      </right>
      <top style="thin">
        <color indexed="8"/>
      </top>
      <bottom style="thin">
        <color indexed="15"/>
      </bottom>
      <diagonal/>
    </border>
    <border>
      <left style="thin">
        <color indexed="15"/>
      </left>
      <right style="medium">
        <color indexed="8"/>
      </right>
      <top style="thin">
        <color indexed="8"/>
      </top>
      <bottom style="thin">
        <color indexed="15"/>
      </bottom>
      <diagonal/>
    </border>
    <border>
      <left style="medium">
        <color indexed="8"/>
      </left>
      <right style="thin">
        <color indexed="15"/>
      </right>
      <top style="medium">
        <color indexed="8"/>
      </top>
      <bottom style="thin">
        <color indexed="15"/>
      </bottom>
      <diagonal/>
    </border>
    <border>
      <left style="thin">
        <color indexed="15"/>
      </left>
      <right style="thin">
        <color indexed="15"/>
      </right>
      <top style="medium">
        <color indexed="8"/>
      </top>
      <bottom style="thin">
        <color indexed="15"/>
      </bottom>
      <diagonal/>
    </border>
    <border>
      <left style="thin">
        <color indexed="15"/>
      </left>
      <right style="thin">
        <color indexed="15"/>
      </right>
      <top style="thin">
        <color indexed="15"/>
      </top>
      <bottom style="thin">
        <color indexed="15"/>
      </bottom>
      <diagonal/>
    </border>
    <border>
      <left style="thin">
        <color indexed="15"/>
      </left>
      <right style="medium">
        <color indexed="8"/>
      </right>
      <top style="thin">
        <color indexed="15"/>
      </top>
      <bottom style="thin">
        <color indexed="15"/>
      </bottom>
      <diagonal/>
    </border>
    <border>
      <left style="medium">
        <color indexed="8"/>
      </left>
      <right style="thin">
        <color indexed="15"/>
      </right>
      <top style="thin">
        <color indexed="15"/>
      </top>
      <bottom style="thin">
        <color indexed="15"/>
      </bottom>
      <diagonal/>
    </border>
    <border>
      <left style="medium">
        <color indexed="8"/>
      </left>
      <right style="thin">
        <color indexed="15"/>
      </right>
      <top style="thin">
        <color indexed="15"/>
      </top>
      <bottom style="medium">
        <color indexed="8"/>
      </bottom>
      <diagonal/>
    </border>
    <border>
      <left style="thin">
        <color indexed="15"/>
      </left>
      <right style="thin">
        <color indexed="15"/>
      </right>
      <top style="thin">
        <color indexed="15"/>
      </top>
      <bottom style="thin">
        <color indexed="8"/>
      </bottom>
      <diagonal/>
    </border>
    <border>
      <left style="thin">
        <color indexed="15"/>
      </left>
      <right style="medium">
        <color indexed="8"/>
      </right>
      <top style="thin">
        <color indexed="15"/>
      </top>
      <bottom style="thin">
        <color indexed="8"/>
      </bottom>
      <diagonal/>
    </border>
    <border>
      <left style="medium">
        <color indexed="8"/>
      </left>
      <right/>
      <top style="thin">
        <color indexed="8"/>
      </top>
      <bottom style="medium">
        <color indexed="8"/>
      </bottom>
      <diagonal/>
    </border>
    <border>
      <left/>
      <right style="thin">
        <color indexed="15"/>
      </right>
      <top style="thin">
        <color indexed="8"/>
      </top>
      <bottom style="medium">
        <color indexed="8"/>
      </bottom>
      <diagonal/>
    </border>
    <border>
      <left style="thin">
        <color indexed="15"/>
      </left>
      <right style="medium">
        <color indexed="8"/>
      </right>
      <top style="thin">
        <color indexed="8"/>
      </top>
      <bottom style="medium">
        <color indexed="8"/>
      </bottom>
      <diagonal/>
    </border>
    <border>
      <left style="medium">
        <color indexed="8"/>
      </left>
      <right style="thin">
        <color indexed="15"/>
      </right>
      <top style="thin">
        <color indexed="8"/>
      </top>
      <bottom style="medium">
        <color indexed="8"/>
      </bottom>
      <diagonal/>
    </border>
    <border>
      <left style="thin">
        <color indexed="15"/>
      </left>
      <right style="thin">
        <color indexed="15"/>
      </right>
      <top style="thin">
        <color indexed="8"/>
      </top>
      <bottom style="medium">
        <color indexed="8"/>
      </bottom>
      <diagonal/>
    </border>
    <border>
      <left style="thin">
        <color indexed="18"/>
      </left>
      <right style="thin">
        <color indexed="18"/>
      </right>
      <top style="thin">
        <color indexed="18"/>
      </top>
      <bottom style="thin">
        <color indexed="19"/>
      </bottom>
      <diagonal/>
    </border>
    <border>
      <left style="thin">
        <color indexed="18"/>
      </left>
      <right style="thin">
        <color indexed="19"/>
      </right>
      <top style="thin">
        <color indexed="19"/>
      </top>
      <bottom style="thin">
        <color indexed="18"/>
      </bottom>
      <diagonal/>
    </border>
    <border>
      <left style="thin">
        <color indexed="19"/>
      </left>
      <right style="thin">
        <color indexed="18"/>
      </right>
      <top style="thin">
        <color indexed="19"/>
      </top>
      <bottom style="thin">
        <color indexed="18"/>
      </bottom>
      <diagonal/>
    </border>
    <border>
      <left style="thin">
        <color indexed="18"/>
      </left>
      <right style="thin">
        <color indexed="18"/>
      </right>
      <top style="thin">
        <color indexed="19"/>
      </top>
      <bottom style="thin">
        <color indexed="18"/>
      </bottom>
      <diagonal/>
    </border>
    <border>
      <left style="thin">
        <color indexed="18"/>
      </left>
      <right style="thin">
        <color indexed="19"/>
      </right>
      <top style="thin">
        <color indexed="18"/>
      </top>
      <bottom style="thin">
        <color indexed="18"/>
      </bottom>
      <diagonal/>
    </border>
    <border>
      <left style="thin">
        <color indexed="19"/>
      </left>
      <right style="thin">
        <color indexed="18"/>
      </right>
      <top style="thin">
        <color indexed="18"/>
      </top>
      <bottom style="thin">
        <color indexed="18"/>
      </bottom>
      <diagonal/>
    </border>
    <border>
      <left style="thin">
        <color indexed="18"/>
      </left>
      <right style="thin">
        <color indexed="18"/>
      </right>
      <top style="thin">
        <color indexed="18"/>
      </top>
      <bottom style="thin">
        <color indexed="18"/>
      </bottom>
      <diagonal/>
    </border>
    <border>
      <left style="thin">
        <color indexed="8"/>
      </left>
      <right style="thin">
        <color indexed="8"/>
      </right>
      <top style="thin">
        <color indexed="8"/>
      </top>
      <bottom style="thin">
        <color indexed="15"/>
      </bottom>
      <diagonal/>
    </border>
    <border>
      <left style="thin">
        <color indexed="8"/>
      </left>
      <right style="thin">
        <color indexed="8"/>
      </right>
      <top style="thin">
        <color indexed="15"/>
      </top>
      <bottom style="thin">
        <color indexed="15"/>
      </bottom>
      <diagonal/>
    </border>
    <border>
      <left style="thin">
        <color indexed="8"/>
      </left>
      <right style="thin">
        <color indexed="8"/>
      </right>
      <top style="thin">
        <color indexed="15"/>
      </top>
      <bottom style="thin">
        <color indexed="8"/>
      </bottom>
      <diagonal/>
    </border>
    <border>
      <left style="medium">
        <color indexed="8"/>
      </left>
      <right>
        <color indexed="8"/>
      </right>
      <top style="medium">
        <color indexed="8"/>
      </top>
      <bottom style="medium">
        <color indexed="8"/>
      </bottom>
      <diagonal/>
    </border>
    <border>
      <left>
        <color indexed="8"/>
      </left>
      <right>
        <color indexed="8"/>
      </right>
      <top style="medium">
        <color indexed="8"/>
      </top>
      <bottom style="medium">
        <color indexed="8"/>
      </bottom>
      <diagonal/>
    </border>
    <border>
      <left>
        <color indexed="8"/>
      </left>
      <right style="medium">
        <color indexed="8"/>
      </right>
      <top style="medium">
        <color indexed="8"/>
      </top>
      <bottom style="medium">
        <color indexed="8"/>
      </bottom>
      <diagonal/>
    </border>
    <border>
      <left>
        <color indexed="8"/>
      </left>
      <right>
        <color indexed="8"/>
      </right>
      <top style="medium">
        <color indexed="8"/>
      </top>
      <bottom>
        <color indexed="8"/>
      </bottom>
      <diagonal/>
    </border>
    <border>
      <left>
        <color indexed="8"/>
      </left>
      <right>
        <color indexed="8"/>
      </right>
      <top>
        <color indexed="8"/>
      </top>
      <bottom>
        <color indexed="8"/>
      </bottom>
      <diagonal/>
    </border>
    <border>
      <left>
        <color indexed="8"/>
      </left>
      <right>
        <color indexed="8"/>
      </right>
      <top>
        <color indexed="8"/>
      </top>
      <bottom style="medium">
        <color indexed="8"/>
      </bottom>
      <diagonal/>
    </border>
    <border>
      <left style="thin">
        <color indexed="12"/>
      </left>
      <right style="thin">
        <color indexed="12"/>
      </right>
      <top style="thin">
        <color indexed="12"/>
      </top>
      <bottom style="thick">
        <color indexed="12"/>
      </bottom>
      <diagonal/>
    </border>
    <border>
      <left style="thin">
        <color indexed="12"/>
      </left>
      <right style="thin">
        <color indexed="12"/>
      </right>
      <top style="thick">
        <color indexed="12"/>
      </top>
      <bottom style="thin">
        <color indexed="12"/>
      </bottom>
      <diagonal/>
    </border>
    <border>
      <left style="thin">
        <color indexed="12"/>
      </left>
      <right style="thin">
        <color indexed="12"/>
      </right>
      <top style="thin">
        <color indexed="12"/>
      </top>
      <bottom style="thin">
        <color indexed="12"/>
      </bottom>
      <diagonal/>
    </border>
    <border>
      <left style="thin">
        <color indexed="26"/>
      </left>
      <right style="thin">
        <color indexed="26"/>
      </right>
      <top style="thin">
        <color indexed="26"/>
      </top>
      <bottom style="thin">
        <color indexed="26"/>
      </bottom>
      <diagonal/>
    </border>
    <border>
      <left style="thin">
        <color indexed="26"/>
      </left>
      <right style="thin">
        <color indexed="18"/>
      </right>
      <top style="thin">
        <color indexed="18"/>
      </top>
      <bottom style="thin">
        <color indexed="18"/>
      </bottom>
      <diagonal/>
    </border>
    <border>
      <left style="thin">
        <color indexed="18"/>
      </left>
      <right style="thin">
        <color indexed="18"/>
      </right>
      <top style="thin">
        <color indexed="26"/>
      </top>
      <bottom style="thin">
        <color indexed="18"/>
      </bottom>
      <diagonal/>
    </border>
  </borders>
  <cellStyleXfs count="1">
    <xf numFmtId="0" fontId="0" applyNumberFormat="0" applyFont="1" applyFill="0" applyBorder="0" applyAlignment="1" applyProtection="0">
      <alignment vertical="bottom"/>
    </xf>
  </cellStyleXfs>
  <cellXfs count="126">
    <xf numFmtId="0" fontId="0" applyNumberFormat="0" applyFont="1" applyFill="0" applyBorder="0" applyAlignment="1" applyProtection="0">
      <alignment vertical="bottom"/>
    </xf>
    <xf numFmtId="0" fontId="1" applyNumberFormat="0" applyFont="1" applyFill="0" applyBorder="0" applyAlignment="1" applyProtection="0">
      <alignment horizontal="left" vertical="bottom" wrapText="1"/>
    </xf>
    <xf numFmtId="0" fontId="2" applyNumberFormat="0" applyFont="1" applyFill="0" applyBorder="0" applyAlignment="1" applyProtection="0">
      <alignment horizontal="left" vertical="bottom"/>
    </xf>
    <xf numFmtId="0" fontId="1" fillId="2" applyNumberFormat="0" applyFont="1" applyFill="1" applyBorder="0" applyAlignment="1" applyProtection="0">
      <alignment horizontal="left" vertical="bottom"/>
    </xf>
    <xf numFmtId="0" fontId="1" fillId="3" applyNumberFormat="0" applyFont="1" applyFill="1" applyBorder="0" applyAlignment="1" applyProtection="0">
      <alignment horizontal="left" vertical="bottom"/>
    </xf>
    <xf numFmtId="0" fontId="4" fillId="3" applyNumberFormat="0" applyFont="1" applyFill="1" applyBorder="0" applyAlignment="1" applyProtection="0">
      <alignment horizontal="left" vertical="bottom"/>
    </xf>
    <xf numFmtId="0" fontId="0" applyNumberFormat="1" applyFont="1" applyFill="0" applyBorder="0" applyAlignment="1" applyProtection="0">
      <alignment vertical="bottom"/>
    </xf>
    <xf numFmtId="0" fontId="0" fillId="4" borderId="1" applyNumberFormat="0" applyFont="1" applyFill="1" applyBorder="1" applyAlignment="1" applyProtection="0">
      <alignment vertical="bottom"/>
    </xf>
    <xf numFmtId="49" fontId="0" fillId="4" borderId="2" applyNumberFormat="1" applyFont="1" applyFill="1" applyBorder="1" applyAlignment="1" applyProtection="0">
      <alignment vertical="bottom"/>
    </xf>
    <xf numFmtId="49" fontId="0" fillId="4" borderId="2" applyNumberFormat="1" applyFont="1" applyFill="1" applyBorder="1" applyAlignment="1" applyProtection="0">
      <alignment horizontal="center" vertical="bottom"/>
    </xf>
    <xf numFmtId="49" fontId="0" fillId="4" borderId="3" applyNumberFormat="1" applyFont="1" applyFill="1" applyBorder="1" applyAlignment="1" applyProtection="0">
      <alignment horizontal="center" vertical="bottom"/>
    </xf>
    <xf numFmtId="49" fontId="6" fillId="5" borderId="4" applyNumberFormat="1" applyFont="1" applyFill="1" applyBorder="1" applyAlignment="1" applyProtection="0">
      <alignment horizontal="center" vertical="center"/>
    </xf>
    <xf numFmtId="49" fontId="0" fillId="4" borderId="5" applyNumberFormat="1" applyFont="1" applyFill="1" applyBorder="1" applyAlignment="1" applyProtection="0">
      <alignment vertical="bottom"/>
    </xf>
    <xf numFmtId="0" fontId="0" fillId="4" borderId="5" applyNumberFormat="1" applyFont="1" applyFill="1" applyBorder="1" applyAlignment="1" applyProtection="0">
      <alignment horizontal="center" vertical="bottom"/>
    </xf>
    <xf numFmtId="0" fontId="0" fillId="4" borderId="5" applyNumberFormat="0" applyFont="1" applyFill="1" applyBorder="1" applyAlignment="1" applyProtection="0">
      <alignment horizontal="center" vertical="bottom"/>
    </xf>
    <xf numFmtId="0" fontId="0" fillId="4" borderId="6" applyNumberFormat="0" applyFont="1" applyFill="1" applyBorder="1" applyAlignment="1" applyProtection="0">
      <alignment horizontal="center" vertical="bottom"/>
    </xf>
    <xf numFmtId="0" fontId="6" fillId="5" borderId="7" applyNumberFormat="0" applyFont="1" applyFill="1" applyBorder="1" applyAlignment="1" applyProtection="0">
      <alignment horizontal="center" vertical="center"/>
    </xf>
    <xf numFmtId="49" fontId="0" fillId="4" borderId="8" applyNumberFormat="1" applyFont="1" applyFill="1" applyBorder="1" applyAlignment="1" applyProtection="0">
      <alignment vertical="bottom"/>
    </xf>
    <xf numFmtId="0" fontId="6" fillId="5" borderId="9" applyNumberFormat="0" applyFont="1" applyFill="1" applyBorder="1" applyAlignment="1" applyProtection="0">
      <alignment horizontal="center" vertical="center"/>
    </xf>
    <xf numFmtId="49" fontId="0" fillId="4" borderId="10" applyNumberFormat="1" applyFont="1" applyFill="1" applyBorder="1" applyAlignment="1" applyProtection="0">
      <alignment vertical="bottom"/>
    </xf>
    <xf numFmtId="0" fontId="7" fillId="5" borderId="11" applyNumberFormat="1" applyFont="1" applyFill="1" applyBorder="1" applyAlignment="1" applyProtection="0">
      <alignment horizontal="center" vertical="bottom"/>
    </xf>
    <xf numFmtId="0" fontId="0" fillId="4" borderId="12" applyNumberFormat="0" applyFont="1" applyFill="1" applyBorder="1" applyAlignment="1" applyProtection="0">
      <alignment horizontal="center" vertical="bottom"/>
    </xf>
    <xf numFmtId="0" fontId="0" fillId="4" borderId="13" applyNumberFormat="0" applyFont="1" applyFill="1" applyBorder="1" applyAlignment="1" applyProtection="0">
      <alignment horizontal="center" vertical="bottom"/>
    </xf>
    <xf numFmtId="0" fontId="0" fillId="4" borderId="14" applyNumberFormat="0" applyFont="1" applyFill="1" applyBorder="1" applyAlignment="1" applyProtection="0">
      <alignment horizontal="center" vertical="bottom"/>
    </xf>
    <xf numFmtId="0" fontId="0" fillId="4" borderId="15" applyNumberFormat="0" applyFont="1" applyFill="1" applyBorder="1" applyAlignment="1" applyProtection="0">
      <alignment vertical="bottom"/>
    </xf>
    <xf numFmtId="0" fontId="0" fillId="4" borderId="16" applyNumberFormat="0" applyFont="1" applyFill="1" applyBorder="1" applyAlignment="1" applyProtection="0">
      <alignment vertical="bottom"/>
    </xf>
    <xf numFmtId="0" fontId="0" fillId="4" borderId="17" applyNumberFormat="0" applyFont="1" applyFill="1" applyBorder="1" applyAlignment="1" applyProtection="0">
      <alignment vertical="bottom"/>
    </xf>
    <xf numFmtId="0" fontId="0" fillId="4" borderId="18" applyNumberFormat="0" applyFont="1" applyFill="1" applyBorder="1" applyAlignment="1" applyProtection="0">
      <alignment vertical="bottom"/>
    </xf>
    <xf numFmtId="0" fontId="0" fillId="4" borderId="19" applyNumberFormat="0" applyFont="1" applyFill="1" applyBorder="1" applyAlignment="1" applyProtection="0">
      <alignment vertical="bottom"/>
    </xf>
    <xf numFmtId="0" fontId="0" fillId="4" borderId="20" applyNumberFormat="0" applyFont="1" applyFill="1" applyBorder="1" applyAlignment="1" applyProtection="0">
      <alignment vertical="bottom"/>
    </xf>
    <xf numFmtId="0" fontId="0" fillId="4" borderId="21" applyNumberFormat="0" applyFont="1" applyFill="1" applyBorder="1" applyAlignment="1" applyProtection="0">
      <alignment vertical="bottom"/>
    </xf>
    <xf numFmtId="0" fontId="0" fillId="4" borderId="22" applyNumberFormat="0" applyFont="1" applyFill="1" applyBorder="1" applyAlignment="1" applyProtection="0">
      <alignment vertical="bottom"/>
    </xf>
    <xf numFmtId="49" fontId="6" fillId="6" borderId="4" applyNumberFormat="1" applyFont="1" applyFill="1" applyBorder="1" applyAlignment="1" applyProtection="0">
      <alignment horizontal="center" vertical="center"/>
    </xf>
    <xf numFmtId="0" fontId="6" fillId="6" borderId="7" applyNumberFormat="0" applyFont="1" applyFill="1" applyBorder="1" applyAlignment="1" applyProtection="0">
      <alignment horizontal="center" vertical="center"/>
    </xf>
    <xf numFmtId="0" fontId="6" fillId="6" borderId="9" applyNumberFormat="0" applyFont="1" applyFill="1" applyBorder="1" applyAlignment="1" applyProtection="0">
      <alignment horizontal="center" vertical="center"/>
    </xf>
    <xf numFmtId="49" fontId="0" fillId="4" borderId="11" applyNumberFormat="1" applyFont="1" applyFill="1" applyBorder="1" applyAlignment="1" applyProtection="0">
      <alignment vertical="bottom"/>
    </xf>
    <xf numFmtId="0" fontId="7" fillId="6" borderId="11" applyNumberFormat="1" applyFont="1" applyFill="1" applyBorder="1" applyAlignment="1" applyProtection="0">
      <alignment horizontal="center" vertical="bottom"/>
    </xf>
    <xf numFmtId="0" fontId="7" fillId="6" borderId="23" applyNumberFormat="1" applyFont="1" applyFill="1" applyBorder="1" applyAlignment="1" applyProtection="0">
      <alignment horizontal="center" vertical="bottom"/>
    </xf>
    <xf numFmtId="0" fontId="0" fillId="4" borderId="24" applyNumberFormat="0" applyFont="1" applyFill="1" applyBorder="1" applyAlignment="1" applyProtection="0">
      <alignment horizontal="center" vertical="bottom"/>
    </xf>
    <xf numFmtId="0" fontId="0" fillId="4" borderId="25" applyNumberFormat="0" applyFont="1" applyFill="1" applyBorder="1" applyAlignment="1" applyProtection="0">
      <alignment horizontal="center" vertical="bottom"/>
    </xf>
    <xf numFmtId="0" fontId="0" fillId="4" borderId="26" applyNumberFormat="0" applyFont="1" applyFill="1" applyBorder="1" applyAlignment="1" applyProtection="0">
      <alignment horizontal="center" vertical="bottom"/>
    </xf>
    <xf numFmtId="0" fontId="0" fillId="4" borderId="27" applyNumberFormat="0" applyFont="1" applyFill="1" applyBorder="1" applyAlignment="1" applyProtection="0">
      <alignment horizontal="center" vertical="bottom"/>
    </xf>
    <xf numFmtId="0" fontId="0" applyNumberFormat="1" applyFont="1" applyFill="0" applyBorder="0" applyAlignment="1" applyProtection="0">
      <alignment vertical="bottom"/>
    </xf>
    <xf numFmtId="0" fontId="5" applyNumberFormat="0" applyFont="1" applyFill="0" applyBorder="0" applyAlignment="1" applyProtection="0">
      <alignment horizontal="center" vertical="center"/>
    </xf>
    <xf numFmtId="0" fontId="0" fillId="7" borderId="28" applyNumberFormat="0" applyFont="1" applyFill="1" applyBorder="1" applyAlignment="1" applyProtection="0">
      <alignment vertical="bottom"/>
    </xf>
    <xf numFmtId="0" fontId="0" fillId="8" borderId="29" applyNumberFormat="0" applyFont="1" applyFill="1" applyBorder="1" applyAlignment="1" applyProtection="0">
      <alignment vertical="bottom"/>
    </xf>
    <xf numFmtId="0" fontId="0" borderId="30" applyNumberFormat="0" applyFont="1" applyFill="0" applyBorder="1" applyAlignment="1" applyProtection="0">
      <alignment vertical="bottom"/>
    </xf>
    <xf numFmtId="0" fontId="0" borderId="31" applyNumberFormat="0" applyFont="1" applyFill="0" applyBorder="1" applyAlignment="1" applyProtection="0">
      <alignment vertical="bottom"/>
    </xf>
    <xf numFmtId="0" fontId="0" fillId="8" borderId="32" applyNumberFormat="0" applyFont="1" applyFill="1" applyBorder="1" applyAlignment="1" applyProtection="0">
      <alignment vertical="bottom"/>
    </xf>
    <xf numFmtId="0" fontId="0" borderId="33" applyNumberFormat="0" applyFont="1" applyFill="0" applyBorder="1" applyAlignment="1" applyProtection="0">
      <alignment vertical="bottom"/>
    </xf>
    <xf numFmtId="0" fontId="0" borderId="34" applyNumberFormat="0" applyFont="1" applyFill="0" applyBorder="1" applyAlignment="1" applyProtection="0">
      <alignment vertical="bottom"/>
    </xf>
    <xf numFmtId="0" fontId="0" applyNumberFormat="1" applyFont="1" applyFill="0" applyBorder="0" applyAlignment="1" applyProtection="0">
      <alignment vertical="bottom"/>
    </xf>
    <xf numFmtId="49" fontId="0" fillId="5" borderId="5" applyNumberFormat="1" applyFont="1" applyFill="1" applyBorder="1" applyAlignment="1" applyProtection="0">
      <alignment horizontal="center" vertical="center"/>
    </xf>
    <xf numFmtId="49" fontId="0" fillId="5" borderId="5" applyNumberFormat="1" applyFont="1" applyFill="1" applyBorder="1" applyAlignment="1" applyProtection="0">
      <alignment vertical="bottom"/>
    </xf>
    <xf numFmtId="0" fontId="0" fillId="5" borderId="5" applyNumberFormat="0" applyFont="1" applyFill="1" applyBorder="1" applyAlignment="1" applyProtection="0">
      <alignment vertical="bottom"/>
    </xf>
    <xf numFmtId="14" fontId="0" fillId="4" borderId="5" applyNumberFormat="1" applyFont="1" applyFill="1" applyBorder="1" applyAlignment="1" applyProtection="0">
      <alignment horizontal="center" vertical="center"/>
    </xf>
    <xf numFmtId="49" fontId="0" fillId="4" borderId="5" applyNumberFormat="1" applyFont="1" applyFill="1" applyBorder="1" applyAlignment="1" applyProtection="0">
      <alignment horizontal="center" vertical="center"/>
    </xf>
    <xf numFmtId="0" fontId="0" fillId="4" borderId="5" applyNumberFormat="0" applyFont="1" applyFill="1" applyBorder="1" applyAlignment="1" applyProtection="0">
      <alignment horizontal="center" vertical="center"/>
    </xf>
    <xf numFmtId="4" fontId="0" fillId="4" borderId="5" applyNumberFormat="1" applyFont="1" applyFill="1" applyBorder="1" applyAlignment="1" applyProtection="0">
      <alignment horizontal="center" vertical="center"/>
    </xf>
    <xf numFmtId="0" fontId="0" fillId="4" borderId="5" applyNumberFormat="1" applyFont="1" applyFill="1" applyBorder="1" applyAlignment="1" applyProtection="0">
      <alignment horizontal="center" vertical="center"/>
    </xf>
    <xf numFmtId="49" fontId="0" fillId="4" borderId="35" applyNumberFormat="1" applyFont="1" applyFill="1" applyBorder="1" applyAlignment="1" applyProtection="0">
      <alignment horizontal="center" vertical="center"/>
    </xf>
    <xf numFmtId="0" fontId="0" fillId="4" borderId="35" applyNumberFormat="0" applyFont="1" applyFill="1" applyBorder="1" applyAlignment="1" applyProtection="0">
      <alignment horizontal="center" vertical="center"/>
    </xf>
    <xf numFmtId="0" fontId="0" fillId="4" borderId="36" applyNumberFormat="0" applyFont="1" applyFill="1" applyBorder="1" applyAlignment="1" applyProtection="0">
      <alignment horizontal="center" vertical="center"/>
    </xf>
    <xf numFmtId="0" fontId="0" borderId="36" applyNumberFormat="0" applyFont="1" applyFill="0" applyBorder="1" applyAlignment="1" applyProtection="0">
      <alignment vertical="bottom"/>
    </xf>
    <xf numFmtId="0" fontId="0" fillId="4" borderId="37" applyNumberFormat="0" applyFont="1" applyFill="1" applyBorder="1" applyAlignment="1" applyProtection="0">
      <alignment horizontal="center" vertical="center"/>
    </xf>
    <xf numFmtId="0" fontId="0" borderId="37" applyNumberFormat="0" applyFont="1" applyFill="0" applyBorder="1" applyAlignment="1" applyProtection="0">
      <alignment vertical="bottom"/>
    </xf>
    <xf numFmtId="49" fontId="0" fillId="4" borderId="5" applyNumberFormat="1" applyFont="1" applyFill="1" applyBorder="1" applyAlignment="1" applyProtection="0">
      <alignment horizontal="center" vertical="center" wrapText="1"/>
    </xf>
    <xf numFmtId="0" fontId="0" fillId="4" borderId="5" applyNumberFormat="0" applyFont="1" applyFill="1" applyBorder="1" applyAlignment="1" applyProtection="0">
      <alignment horizontal="center" vertical="center" wrapText="1"/>
    </xf>
    <xf numFmtId="0" fontId="0" fillId="4" borderId="5" applyNumberFormat="0" applyFont="1" applyFill="1" applyBorder="1" applyAlignment="1" applyProtection="0">
      <alignment vertical="bottom"/>
    </xf>
    <xf numFmtId="49" fontId="0" fillId="4" borderId="5" applyNumberFormat="1" applyFont="1" applyFill="1" applyBorder="1" applyAlignment="1" applyProtection="0">
      <alignment horizontal="center" vertical="bottom"/>
    </xf>
    <xf numFmtId="59" fontId="0" fillId="4" borderId="5" applyNumberFormat="1" applyFont="1" applyFill="1" applyBorder="1" applyAlignment="1" applyProtection="0">
      <alignment vertical="bottom"/>
    </xf>
    <xf numFmtId="0" fontId="0" fillId="4" borderId="5" applyNumberFormat="1" applyFont="1" applyFill="1" applyBorder="1" applyAlignment="1" applyProtection="0">
      <alignment vertical="bottom"/>
    </xf>
    <xf numFmtId="60" fontId="0" fillId="4" borderId="5" applyNumberFormat="1" applyFont="1" applyFill="1" applyBorder="1" applyAlignment="1" applyProtection="0">
      <alignment vertical="bottom"/>
    </xf>
    <xf numFmtId="61" fontId="0" fillId="4" borderId="5" applyNumberFormat="1" applyFont="1" applyFill="1" applyBorder="1" applyAlignment="1" applyProtection="0">
      <alignment vertical="bottom"/>
    </xf>
    <xf numFmtId="0" fontId="0" applyNumberFormat="1" applyFont="1" applyFill="0" applyBorder="0" applyAlignment="1" applyProtection="0">
      <alignment vertical="top" wrapText="1"/>
    </xf>
    <xf numFmtId="0" fontId="0" applyNumberFormat="0" applyFont="1" applyFill="0" applyBorder="0" applyAlignment="1" applyProtection="0">
      <alignment horizontal="left" vertical="center"/>
    </xf>
    <xf numFmtId="0" fontId="0" fillId="9" borderId="38" applyNumberFormat="0" applyFont="1" applyFill="1" applyBorder="1" applyAlignment="1" applyProtection="0">
      <alignment vertical="top" wrapText="1"/>
    </xf>
    <xf numFmtId="0" fontId="0" fillId="9" borderId="39" applyNumberFormat="0" applyFont="1" applyFill="1" applyBorder="1" applyAlignment="1" applyProtection="0">
      <alignment vertical="top" wrapText="1"/>
    </xf>
    <xf numFmtId="49" fontId="0" fillId="9" borderId="39" applyNumberFormat="1" applyFont="1" applyFill="1" applyBorder="1" applyAlignment="1" applyProtection="0">
      <alignment vertical="top" wrapText="1"/>
    </xf>
    <xf numFmtId="0" fontId="0" fillId="9" borderId="40" applyNumberFormat="0" applyFont="1" applyFill="1" applyBorder="1" applyAlignment="1" applyProtection="0">
      <alignment vertical="top" wrapText="1"/>
    </xf>
    <xf numFmtId="49" fontId="0" fillId="9" borderId="41" applyNumberFormat="1" applyFont="1" applyFill="1" applyBorder="1" applyAlignment="1" applyProtection="0">
      <alignment vertical="top" wrapText="1"/>
    </xf>
    <xf numFmtId="49" fontId="0" fillId="10" borderId="41" applyNumberFormat="1" applyFont="1" applyFill="1" applyBorder="1" applyAlignment="1" applyProtection="0">
      <alignment vertical="top" wrapText="1"/>
    </xf>
    <xf numFmtId="0" fontId="0" fillId="10" borderId="41" applyNumberFormat="0" applyFont="1" applyFill="1" applyBorder="1" applyAlignment="1" applyProtection="0">
      <alignment vertical="top" wrapText="1"/>
    </xf>
    <xf numFmtId="49" fontId="0" fillId="9" borderId="42" applyNumberFormat="1" applyFont="1" applyFill="1" applyBorder="1" applyAlignment="1" applyProtection="0">
      <alignment vertical="top" wrapText="1"/>
    </xf>
    <xf numFmtId="0" fontId="0" fillId="4" borderId="42" applyNumberFormat="1" applyFont="1" applyFill="1" applyBorder="1" applyAlignment="1" applyProtection="0">
      <alignment vertical="top" wrapText="1"/>
    </xf>
    <xf numFmtId="0" fontId="0" fillId="4" borderId="42" applyNumberFormat="0" applyFont="1" applyFill="1" applyBorder="1" applyAlignment="1" applyProtection="0">
      <alignment vertical="top" wrapText="1"/>
    </xf>
    <xf numFmtId="0" fontId="0" fillId="10" borderId="42" applyNumberFormat="1" applyFont="1" applyFill="1" applyBorder="1" applyAlignment="1" applyProtection="0">
      <alignment vertical="top" wrapText="1"/>
    </xf>
    <xf numFmtId="0" fontId="0" fillId="10" borderId="42" applyNumberFormat="0" applyFont="1" applyFill="1" applyBorder="1" applyAlignment="1" applyProtection="0">
      <alignment vertical="top" wrapText="1"/>
    </xf>
    <xf numFmtId="0" fontId="0" fillId="9" borderId="42" applyNumberFormat="0" applyFont="1" applyFill="1" applyBorder="1" applyAlignment="1" applyProtection="0">
      <alignment vertical="top" wrapText="1"/>
    </xf>
    <xf numFmtId="0" fontId="0" fillId="10" borderId="43" applyNumberFormat="0" applyFont="1" applyFill="1" applyBorder="1" applyAlignment="1" applyProtection="0">
      <alignment vertical="top" wrapText="1"/>
    </xf>
    <xf numFmtId="0" fontId="0" fillId="10" borderId="43" applyNumberFormat="1" applyFont="1" applyFill="1" applyBorder="1" applyAlignment="1" applyProtection="0">
      <alignment vertical="top" wrapText="1"/>
    </xf>
    <xf numFmtId="0" fontId="0" applyNumberFormat="1" applyFont="1" applyFill="0" applyBorder="0" applyAlignment="1" applyProtection="0">
      <alignment vertical="top" wrapText="1"/>
    </xf>
    <xf numFmtId="0" fontId="0" fillId="11" borderId="44" applyNumberFormat="0" applyFont="1" applyFill="1" applyBorder="1" applyAlignment="1" applyProtection="0">
      <alignment vertical="top" wrapText="1"/>
    </xf>
    <xf numFmtId="0" fontId="0" fillId="11" borderId="45" applyNumberFormat="0" applyFont="1" applyFill="1" applyBorder="1" applyAlignment="1" applyProtection="0">
      <alignment vertical="top" wrapText="1"/>
    </xf>
    <xf numFmtId="0" fontId="0" fillId="12" borderId="45" applyNumberFormat="0" applyFont="1" applyFill="1" applyBorder="1" applyAlignment="1" applyProtection="0">
      <alignment vertical="top" wrapText="1"/>
    </xf>
    <xf numFmtId="0" fontId="0" fillId="11" borderId="46" applyNumberFormat="0" applyFont="1" applyFill="1" applyBorder="1" applyAlignment="1" applyProtection="0">
      <alignment vertical="top" wrapText="1"/>
    </xf>
    <xf numFmtId="0" fontId="0" fillId="13" borderId="46" applyNumberFormat="0" applyFont="1" applyFill="1" applyBorder="1" applyAlignment="1" applyProtection="0">
      <alignment vertical="top" wrapText="1"/>
    </xf>
    <xf numFmtId="0" fontId="0" fillId="12" borderId="46" applyNumberFormat="0" applyFont="1" applyFill="1" applyBorder="1" applyAlignment="1" applyProtection="0">
      <alignment vertical="top" wrapText="1"/>
    </xf>
    <xf numFmtId="0" fontId="1" applyNumberFormat="1" applyFont="1" applyFill="0" applyBorder="0" applyAlignment="1" applyProtection="0">
      <alignment vertical="bottom"/>
    </xf>
    <xf numFmtId="49" fontId="1" borderId="47" applyNumberFormat="1" applyFont="1" applyFill="0" applyBorder="1" applyAlignment="1" applyProtection="0">
      <alignment vertical="bottom"/>
    </xf>
    <xf numFmtId="0" fontId="1" borderId="48" applyNumberFormat="0" applyFont="1" applyFill="0" applyBorder="1" applyAlignment="1" applyProtection="0">
      <alignment vertical="bottom"/>
    </xf>
    <xf numFmtId="0" fontId="1" borderId="34" applyNumberFormat="0" applyFont="1" applyFill="0" applyBorder="1" applyAlignment="1" applyProtection="0">
      <alignment vertical="bottom"/>
    </xf>
    <xf numFmtId="49" fontId="1" fillId="14" borderId="49" applyNumberFormat="1" applyFont="1" applyFill="1" applyBorder="1" applyAlignment="1" applyProtection="0">
      <alignment vertical="bottom"/>
    </xf>
    <xf numFmtId="49" fontId="1" fillId="14" borderId="34" applyNumberFormat="1" applyFont="1" applyFill="1" applyBorder="1" applyAlignment="1" applyProtection="0">
      <alignment vertical="bottom"/>
    </xf>
    <xf numFmtId="0" fontId="1" fillId="14" borderId="34" applyNumberFormat="0" applyFont="1" applyFill="1" applyBorder="1" applyAlignment="1" applyProtection="0">
      <alignment vertical="bottom"/>
    </xf>
    <xf numFmtId="49" fontId="1" borderId="34" applyNumberFormat="1" applyFont="1" applyFill="0" applyBorder="1" applyAlignment="1" applyProtection="0">
      <alignment vertical="bottom"/>
    </xf>
    <xf numFmtId="0" fontId="1" borderId="34" applyNumberFormat="1" applyFont="1" applyFill="0" applyBorder="1" applyAlignment="1" applyProtection="0">
      <alignment vertical="bottom"/>
    </xf>
    <xf numFmtId="0" fontId="1" fillId="14" borderId="34" applyNumberFormat="1" applyFont="1" applyFill="1" applyBorder="1" applyAlignment="1" applyProtection="0">
      <alignment vertical="bottom"/>
    </xf>
    <xf numFmtId="49" fontId="10" fillId="14" borderId="34" applyNumberFormat="1" applyFont="1" applyFill="1" applyBorder="1" applyAlignment="1" applyProtection="0">
      <alignment vertical="bottom"/>
    </xf>
    <xf numFmtId="0" fontId="0" applyNumberFormat="1" applyFont="1" applyFill="0" applyBorder="0" applyAlignment="1" applyProtection="0">
      <alignment vertical="bottom"/>
    </xf>
    <xf numFmtId="49" fontId="0" fillId="7" borderId="28" applyNumberFormat="1" applyFont="1" applyFill="1" applyBorder="1" applyAlignment="1" applyProtection="0">
      <alignment vertical="bottom"/>
    </xf>
    <xf numFmtId="49" fontId="0" fillId="8" borderId="29" applyNumberFormat="1" applyFont="1" applyFill="1" applyBorder="1" applyAlignment="1" applyProtection="0">
      <alignment vertical="bottom"/>
    </xf>
    <xf numFmtId="0" fontId="0" borderId="30" applyNumberFormat="1" applyFont="1" applyFill="0" applyBorder="1" applyAlignment="1" applyProtection="0">
      <alignment vertical="bottom"/>
    </xf>
    <xf numFmtId="0" fontId="0" borderId="31" applyNumberFormat="1" applyFont="1" applyFill="0" applyBorder="1" applyAlignment="1" applyProtection="0">
      <alignment vertical="bottom"/>
    </xf>
    <xf numFmtId="49" fontId="0" fillId="8" borderId="32" applyNumberFormat="1" applyFont="1" applyFill="1" applyBorder="1" applyAlignment="1" applyProtection="0">
      <alignment vertical="bottom"/>
    </xf>
    <xf numFmtId="0" fontId="0" borderId="33" applyNumberFormat="1" applyFont="1" applyFill="0" applyBorder="1" applyAlignment="1" applyProtection="0">
      <alignment vertical="bottom"/>
    </xf>
    <xf numFmtId="0" fontId="0" borderId="34" applyNumberFormat="1" applyFont="1" applyFill="0" applyBorder="1" applyAlignment="1" applyProtection="0">
      <alignment vertical="bottom"/>
    </xf>
    <xf numFmtId="0" fontId="0" applyNumberFormat="1" applyFont="1" applyFill="0" applyBorder="0" applyAlignment="1" applyProtection="0">
      <alignment vertical="bottom"/>
    </xf>
    <xf numFmtId="49" fontId="0" borderId="30" applyNumberFormat="1" applyFont="1" applyFill="0" applyBorder="1" applyAlignment="1" applyProtection="0">
      <alignment vertical="bottom"/>
    </xf>
    <xf numFmtId="49" fontId="0" borderId="31" applyNumberFormat="1" applyFont="1" applyFill="0" applyBorder="1" applyAlignment="1" applyProtection="0">
      <alignment vertical="bottom"/>
    </xf>
    <xf numFmtId="0" fontId="0" applyNumberFormat="1" applyFont="1" applyFill="0" applyBorder="0" applyAlignment="1" applyProtection="0">
      <alignment vertical="bottom"/>
    </xf>
    <xf numFmtId="0" fontId="11" borderId="33" applyNumberFormat="1" applyFont="1" applyFill="0" applyBorder="1" applyAlignment="1" applyProtection="0">
      <alignment vertical="bottom" readingOrder="1"/>
    </xf>
    <xf numFmtId="1" fontId="0" borderId="33" applyNumberFormat="1" applyFont="1" applyFill="0" applyBorder="1" applyAlignment="1" applyProtection="0">
      <alignment vertical="bottom"/>
    </xf>
    <xf numFmtId="1" fontId="12" borderId="33" applyNumberFormat="1" applyFont="1" applyFill="0" applyBorder="1" applyAlignment="1" applyProtection="0">
      <alignment horizontal="left" vertical="bottom" readingOrder="1"/>
    </xf>
    <xf numFmtId="0" fontId="12" borderId="33" applyNumberFormat="1" applyFont="1" applyFill="0" applyBorder="1" applyAlignment="1" applyProtection="0">
      <alignment vertical="bottom" readingOrder="1"/>
    </xf>
    <xf numFmtId="49" fontId="12" borderId="33" applyNumberFormat="1" applyFont="1" applyFill="0" applyBorder="1" applyAlignment="1" applyProtection="0">
      <alignment horizontal="left" vertical="bottom" readingOrder="1"/>
    </xf>
  </cellXfs>
  <cellStyles count="1">
    <cellStyle name="Normal" xfId="0" builtinId="0"/>
  </cellStyles>
  <dxfs count="0"/>
  <tableStyles count="0"/>
  <colors>
    <indexedColors>
      <rgbColor rgb="ff000000"/>
      <rgbColor rgb="ffffffff"/>
      <rgbColor rgb="ffff0000"/>
      <rgbColor rgb="ff00ff00"/>
      <rgbColor rgb="ff0000ff"/>
      <rgbColor rgb="ffffff00"/>
      <rgbColor rgb="ffff00ff"/>
      <rgbColor rgb="ff00ffff"/>
      <rgbColor rgb="ff000000"/>
      <rgbColor rgb="ff5e88b1"/>
      <rgbColor rgb="ffeef3f4"/>
      <rgbColor rgb="ff0000ff"/>
      <rgbColor rgb="ffffffff"/>
      <rgbColor rgb="ffffff00"/>
      <rgbColor rgb="ffff0000"/>
      <rgbColor rgb="ffaaaaaa"/>
      <rgbColor rgb="fffbd4b4"/>
      <rgbColor rgb="ffbdc0bf"/>
      <rgbColor rgb="ffa5a5a5"/>
      <rgbColor rgb="ff3f3f3f"/>
      <rgbColor rgb="ffdbdbdb"/>
      <rgbColor rgb="ff4f81bd"/>
      <rgbColor rgb="ffe6e6e6"/>
      <rgbColor rgb="fff79646"/>
      <rgbColor rgb="fffbdccd"/>
      <rgbColor rgb="fffdeee7"/>
      <rgbColor rgb="ffffbcff"/>
      <rgbColor rgb="ff5ebf64"/>
      <rgbColor rgb="ffc0504d"/>
      <rgbColor rgb="ff989099"/>
      <rgbColor rgb="ff6e666c"/>
    </indexedColors>
  </colors>
</styleSheet>
</file>

<file path=xl/_rels/workbook.xml.rels><?xml version="1.0" encoding="UTF-8"?>
<Relationships xmlns="http://schemas.openxmlformats.org/package/2006/relationships"><Relationship Id="rId1" Type="http://schemas.openxmlformats.org/officeDocument/2006/relationships/sharedStrings" Target="sharedStrings.xml"/><Relationship Id="rId2" Type="http://schemas.openxmlformats.org/officeDocument/2006/relationships/styles" Target="styles.xml"/><Relationship Id="rId3" Type="http://schemas.openxmlformats.org/officeDocument/2006/relationships/theme" Target="theme/theme1.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s>

</file>

<file path=xl/drawings/drawing1.xml><?xml version="1.0" encoding="utf-8"?>
<xdr:wsDr xmlns:r="http://schemas.openxmlformats.org/officeDocument/2006/relationships" xmlns:a="http://schemas.openxmlformats.org/drawingml/2006/main" xmlns:m="http://schemas.openxmlformats.org/officeDocument/2006/math" xmlns:a14="http://schemas.microsoft.com/office/drawing/2010/main" xmlns:xdr="http://schemas.openxmlformats.org/drawingml/2006/spreadsheetDrawing"/>
</file>

<file path=xl/theme/theme1.xml><?xml version="1.0" encoding="utf-8"?>
<a:theme xmlns:a="http://schemas.openxmlformats.org/drawingml/2006/main" xmlns:r="http://schemas.openxmlformats.org/officeDocument/2006/relationships" name="Thème Office">
  <a:themeElements>
    <a:clrScheme name="Thème Office">
      <a:dk1>
        <a:srgbClr val="000000"/>
      </a:dk1>
      <a:lt1>
        <a:srgbClr val="FFFFFF"/>
      </a:lt1>
      <a:dk2>
        <a:srgbClr val="A7A7A7"/>
      </a:dk2>
      <a:lt2>
        <a:srgbClr val="535353"/>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FF00FF"/>
      </a:folHlink>
    </a:clrScheme>
    <a:fontScheme name="Thème Office">
      <a:majorFont>
        <a:latin typeface="Helvetica"/>
        <a:ea typeface="Helvetica"/>
        <a:cs typeface="Helvetica"/>
      </a:majorFont>
      <a:minorFont>
        <a:latin typeface="Helvetica"/>
        <a:ea typeface="Helvetica"/>
        <a:cs typeface="Helvetica"/>
      </a:minorFont>
    </a:fontScheme>
    <a:fmtScheme name="Thème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sx="100000" sy="100000" kx="0" ky="0" algn="b" rotWithShape="0" blurRad="38100" dist="23000" dir="5400000">
              <a:srgbClr val="000000">
                <a:alpha val="35000"/>
              </a:srgbClr>
            </a:outerShdw>
          </a:effectLst>
        </a:effectStyle>
        <a:effectStyle>
          <a:effectLst>
            <a:outerShdw sx="100000" sy="100000" kx="0" ky="0" algn="b" rotWithShape="0" blurRad="38100" dist="23000" dir="5400000">
              <a:srgbClr val="000000">
                <a:alpha val="35000"/>
              </a:srgbClr>
            </a:outerShdw>
          </a:effectLst>
        </a:effectStyle>
        <a:effectStyle>
          <a:effectLst>
            <a:outerShdw sx="100000" sy="100000" kx="0" ky="0" algn="b" rotWithShape="0" blurRad="38100" dist="20000" dir="5400000">
              <a:srgbClr val="000000">
                <a:alpha val="38000"/>
              </a:srgbClr>
            </a:outerShdw>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FF"/>
        </a:solidFill>
        <a:ln w="25400" cap="flat">
          <a:solidFill>
            <a:schemeClr val="accent1"/>
          </a:solidFill>
          <a:prstDash val="solid"/>
          <a:round/>
        </a:ln>
        <a:effectLst>
          <a:outerShdw sx="100000" sy="100000" kx="0" ky="0" algn="b" rotWithShape="0" blurRad="38100" dist="23000" dir="5400000">
            <a:srgbClr val="000000">
              <a:alpha val="35000"/>
            </a:srgbClr>
          </a:outerShdw>
        </a:effectLst>
        <a:sp3d/>
      </a:spPr>
      <a:bodyPr rot="0" spcFirstLastPara="1" vertOverflow="overflow" horzOverflow="overflow" vert="horz" wrap="square" lIns="45719" tIns="45719" rIns="45719" bIns="45719" numCol="1" spcCol="38100" rtlCol="0" anchor="ctr" upright="0">
        <a:spAutoFit/>
      </a:bodyPr>
      <a:lstStyle>
        <a:defPPr marL="0" marR="0" indent="0" algn="l" defTabSz="914400" rtl="0" fontAlgn="auto" latinLnBrk="0" hangingPunct="0">
          <a:lnSpc>
            <a:spcPct val="100000"/>
          </a:lnSpc>
          <a:spcBef>
            <a:spcPts val="0"/>
          </a:spcBef>
          <a:spcAft>
            <a:spcPts val="0"/>
          </a:spcAft>
          <a:buClrTx/>
          <a:buSzTx/>
          <a:buFontTx/>
          <a:buNone/>
          <a:tabLst/>
          <a:defRPr b="0" baseline="0" cap="none" i="0" spc="0" strike="noStrike" sz="1100" u="none" kumimoji="0" normalizeH="0">
            <a:ln>
              <a:noFill/>
            </a:ln>
            <a:solidFill>
              <a:srgbClr val="000000"/>
            </a:solidFill>
            <a:effectLst/>
            <a:uFillTx/>
            <a:latin typeface="Calibri"/>
            <a:ea typeface="Calibri"/>
            <a:cs typeface="Calibri"/>
            <a:sym typeface="Calibri"/>
          </a:defRPr>
        </a:defPPr>
        <a:lvl1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9pPr>
      </a:lstStyle>
      <a:style>
        <a:lnRef idx="0"/>
        <a:fillRef idx="0"/>
        <a:effectRef idx="0"/>
        <a:fontRef idx="none"/>
      </a:style>
    </a:spDef>
    <a:lnDef>
      <a:spPr>
        <a:noFill/>
        <a:ln w="25400" cap="flat">
          <a:solidFill>
            <a:schemeClr val="accent1"/>
          </a:solidFill>
          <a:prstDash val="solid"/>
          <a:round/>
        </a:ln>
        <a:effectLst>
          <a:outerShdw sx="100000" sy="100000" kx="0" ky="0" algn="b" rotWithShape="0" blurRad="38100" dist="20000" dir="5400000">
            <a:srgbClr val="000000">
              <a:alpha val="38000"/>
            </a:srgbClr>
          </a:outerShdw>
        </a:effectLst>
        <a:sp3d/>
      </a:spPr>
      <a:bodyPr rot="0" spcFirstLastPara="1" vertOverflow="overflow" horzOverflow="overflow" vert="horz" wrap="square" lIns="91439" tIns="45719" rIns="91439" bIns="45719" numCol="1" spcCol="38100" rtlCol="0" anchor="t" upright="0">
        <a:noAutofit/>
      </a:bodyPr>
      <a:lstStyle>
        <a:def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9pPr>
      </a:lstStyle>
      <a:style>
        <a:lnRef idx="0"/>
        <a:fillRef idx="0"/>
        <a:effectRef idx="0"/>
        <a:fontRef idx="none"/>
      </a:style>
    </a:lnDef>
    <a:txDef>
      <a:spPr>
        <a:noFill/>
        <a:ln w="12700" cap="flat">
          <a:noFill/>
          <a:miter lim="400000"/>
        </a:ln>
        <a:effectLst/>
        <a:sp3d/>
      </a:spPr>
      <a:bodyPr rot="0" spcFirstLastPara="1" vertOverflow="overflow" horzOverflow="overflow" vert="horz" wrap="square" lIns="45719" tIns="45719" rIns="45719" bIns="45719" numCol="1" spcCol="38100" rtlCol="0" anchor="t" upright="0">
        <a:spAutoFit/>
      </a:bodyPr>
      <a:lstStyle>
        <a:defPPr marL="0" marR="0" indent="0" algn="l" defTabSz="914400" rtl="0" fontAlgn="auto" latinLnBrk="0" hangingPunct="0">
          <a:lnSpc>
            <a:spcPct val="100000"/>
          </a:lnSpc>
          <a:spcBef>
            <a:spcPts val="0"/>
          </a:spcBef>
          <a:spcAft>
            <a:spcPts val="0"/>
          </a:spcAft>
          <a:buClrTx/>
          <a:buSzTx/>
          <a:buFontTx/>
          <a:buNone/>
          <a:tabLst/>
          <a:defRPr b="0" baseline="0" cap="none" i="0" spc="0" strike="noStrike" sz="1100" u="none" kumimoji="0" normalizeH="0">
            <a:ln>
              <a:noFill/>
            </a:ln>
            <a:solidFill>
              <a:srgbClr val="000000"/>
            </a:solidFill>
            <a:effectLst/>
            <a:uFillTx/>
            <a:latin typeface="Calibri"/>
            <a:ea typeface="Calibri"/>
            <a:cs typeface="Calibri"/>
            <a:sym typeface="Calibri"/>
          </a:defRPr>
        </a:defPPr>
        <a:lvl1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b="0" baseline="0" cap="none" i="0" spc="0" strike="noStrike" sz="1800" u="none" kumimoji="0" normalizeH="0">
            <a:ln>
              <a:noFill/>
            </a:ln>
            <a:solidFill>
              <a:srgbClr val="000000"/>
            </a:solidFill>
            <a:effectLst/>
            <a:uFillTx/>
          </a:defRPr>
        </a:lvl9pPr>
      </a:lstStyle>
      <a:style>
        <a:lnRef idx="0"/>
        <a:fillRef idx="0"/>
        <a:effectRef idx="0"/>
        <a:fontRef idx="none"/>
      </a:style>
    </a:txDef>
  </a:objectDefaults>
</a:theme>
</file>

<file path=xl/worksheets/_rels/sheet4.xml.rels><?xml version="1.0" encoding="UTF-8"?>
<Relationships xmlns="http://schemas.openxmlformats.org/package/2006/relationships"><Relationship Id="rId1" Type="http://schemas.openxmlformats.org/officeDocument/2006/relationships/drawing" Target="../drawings/drawing1.xml"/><Relationship Id="rId2" Type="http://schemas.openxmlformats.org/officeDocument/2006/relationships/vmlDrawing" Target="../drawings/vmlDrawing1.vml"/><Relationship Id="rId3"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sheetViews>
    <sheetView workbookViewId="0" showGridLines="0" defaultGridColor="1"/>
  </sheetViews>
  <sheetFormatPr defaultColWidth="10" defaultRowHeight="13" customHeight="1" outlineLevelRow="0" outlineLevelCol="0"/>
  <cols>
    <col min="1" max="1" width="2" customWidth="1"/>
    <col min="2" max="4" width="30.5547" customWidth="1"/>
  </cols>
  <sheetData>
    <row r="3" ht="50" customHeight="1">
      <c r="B3" t="s" s="1">
        <v>0</v>
      </c>
      <c r="C3"/>
      <c r="D3"/>
    </row>
    <row r="7">
      <c r="B7" t="s" s="2">
        <v>1</v>
      </c>
      <c r="C7" t="s" s="2">
        <v>2</v>
      </c>
      <c r="D7" t="s" s="2">
        <v>3</v>
      </c>
    </row>
    <row r="9">
      <c r="B9" t="s" s="3">
        <v>4</v>
      </c>
      <c r="C9" s="3"/>
      <c r="D9" s="3"/>
    </row>
    <row r="10">
      <c r="B10" s="4"/>
      <c r="C10" t="s" s="4">
        <v>5</v>
      </c>
      <c r="D10" t="s" s="5">
        <v>4</v>
      </c>
    </row>
    <row r="11">
      <c r="B11" t="s" s="3">
        <v>31</v>
      </c>
      <c r="C11" s="3"/>
      <c r="D11" s="3"/>
    </row>
    <row r="12">
      <c r="B12" s="4"/>
      <c r="C12" t="s" s="4">
        <v>5</v>
      </c>
      <c r="D12" t="s" s="5">
        <v>31</v>
      </c>
    </row>
    <row r="13">
      <c r="B13" t="s" s="3">
        <v>32</v>
      </c>
      <c r="C13" s="3"/>
      <c r="D13" s="3"/>
    </row>
    <row r="14">
      <c r="B14" s="4"/>
      <c r="C14" t="s" s="4">
        <v>5</v>
      </c>
      <c r="D14" t="s" s="5">
        <v>33</v>
      </c>
    </row>
    <row r="15">
      <c r="B15" s="4"/>
      <c r="C15" t="s" s="4">
        <v>69</v>
      </c>
      <c r="D15" t="s" s="5">
        <v>70</v>
      </c>
    </row>
    <row r="16">
      <c r="B16" s="4"/>
      <c r="C16" t="s" s="4">
        <v>83</v>
      </c>
      <c r="D16" t="s" s="5">
        <v>84</v>
      </c>
    </row>
    <row r="17">
      <c r="B17" t="s" s="3">
        <v>85</v>
      </c>
      <c r="C17" s="3"/>
      <c r="D17" s="3"/>
    </row>
    <row r="18">
      <c r="B18" s="4"/>
      <c r="C18" t="s" s="4">
        <v>5</v>
      </c>
      <c r="D18" t="s" s="5">
        <v>85</v>
      </c>
    </row>
    <row r="19">
      <c r="B19" t="s" s="3">
        <v>103</v>
      </c>
      <c r="C19" s="3"/>
      <c r="D19" s="3"/>
    </row>
    <row r="20">
      <c r="B20" s="4"/>
      <c r="C20" t="s" s="4">
        <v>5</v>
      </c>
      <c r="D20" t="s" s="5">
        <v>103</v>
      </c>
    </row>
    <row r="21">
      <c r="B21" t="s" s="3">
        <v>107</v>
      </c>
      <c r="C21" s="3"/>
      <c r="D21" s="3"/>
    </row>
    <row r="22">
      <c r="B22" s="4"/>
      <c r="C22" t="s" s="4">
        <v>5</v>
      </c>
      <c r="D22" t="s" s="5">
        <v>107</v>
      </c>
    </row>
    <row r="23">
      <c r="B23" t="s" s="3">
        <v>111</v>
      </c>
      <c r="C23" s="3"/>
      <c r="D23" s="3"/>
    </row>
    <row r="24">
      <c r="B24" s="4"/>
      <c r="C24" t="s" s="4">
        <v>5</v>
      </c>
      <c r="D24" t="s" s="5">
        <v>111</v>
      </c>
    </row>
  </sheetData>
  <mergeCells count="1">
    <mergeCell ref="B3:D3"/>
  </mergeCells>
  <hyperlinks>
    <hyperlink ref="D10" location="'PROJET DEPENSES-DEVIS'!R1C1" tooltip="" display="PROJET DEPENSES-DEVIS"/>
    <hyperlink ref="D12" location="'Feuille 1'!R2C1" tooltip="" display="Feuille 1"/>
    <hyperlink ref="D14" location="'DEPENSES 2017 - Tableau 1'!R1C1" tooltip="" display="DEPENSES 2017 - Tableau 1"/>
    <hyperlink ref="D15" location="'DEPENSES 2017 - Tableau 2'!R2C1" tooltip="" display="DEPENSES 2017 - Tableau 2"/>
    <hyperlink ref="D16" location="'DEPENSES 2017 - Tableau 3'!R2C1" tooltip="" display="DEPENSES 2017 - Tableau 3"/>
    <hyperlink ref="D18" location="'Terrasses'!R1C1" tooltip="" display="Terrasses"/>
    <hyperlink ref="D20" location="'DEPENSES BUREAU'!R2C1" tooltip="" display="DEPENSES BUREAU"/>
    <hyperlink ref="D22" location="'CHAMBRE'!R2C1" tooltip="" display="CHAMBRE"/>
    <hyperlink ref="D24" location="'terrasse+porte garage+devant'!R2C1" tooltip="" display="terrasse+porte garage+devant"/>
  </hyperlinks>
</worksheet>
</file>

<file path=xl/worksheets/sheet2.xml><?xml version="1.0" encoding="utf-8"?>
<worksheet xmlns:r="http://schemas.openxmlformats.org/officeDocument/2006/relationships" xmlns="http://schemas.openxmlformats.org/spreadsheetml/2006/main">
  <dimension ref="A1:I28"/>
  <sheetViews>
    <sheetView workbookViewId="0" showGridLines="0" defaultGridColor="1"/>
  </sheetViews>
  <sheetFormatPr defaultColWidth="10.8333" defaultRowHeight="15" customHeight="1" outlineLevelRow="0" outlineLevelCol="0"/>
  <cols>
    <col min="1" max="1" width="22.2969" style="6" customWidth="1"/>
    <col min="2" max="2" width="27" style="6" customWidth="1"/>
    <col min="3" max="9" width="10.8516" style="6" customWidth="1"/>
    <col min="10" max="16384" width="10.8516" style="6" customWidth="1"/>
  </cols>
  <sheetData>
    <row r="1" ht="16" customHeight="1">
      <c r="A1" s="7"/>
      <c r="B1" t="s" s="8">
        <v>6</v>
      </c>
      <c r="C1" t="s" s="9">
        <v>7</v>
      </c>
      <c r="D1" t="s" s="9">
        <v>8</v>
      </c>
      <c r="E1" t="s" s="9">
        <v>9</v>
      </c>
      <c r="F1" t="s" s="9">
        <v>10</v>
      </c>
      <c r="G1" t="s" s="9">
        <v>11</v>
      </c>
      <c r="H1" t="s" s="9">
        <v>12</v>
      </c>
      <c r="I1" t="s" s="10">
        <v>13</v>
      </c>
    </row>
    <row r="2" ht="15.5" customHeight="1">
      <c r="A2" t="s" s="11">
        <v>14</v>
      </c>
      <c r="B2" t="s" s="12">
        <v>15</v>
      </c>
      <c r="C2" s="13">
        <v>18</v>
      </c>
      <c r="D2" s="14"/>
      <c r="E2" s="13">
        <v>19</v>
      </c>
      <c r="F2" s="14"/>
      <c r="G2" s="14"/>
      <c r="H2" s="14"/>
      <c r="I2" s="15"/>
    </row>
    <row r="3" ht="15" customHeight="1">
      <c r="A3" s="16"/>
      <c r="B3" t="s" s="12">
        <v>16</v>
      </c>
      <c r="C3" s="13">
        <v>20</v>
      </c>
      <c r="D3" s="14"/>
      <c r="E3" s="14"/>
      <c r="F3" s="14"/>
      <c r="G3" s="14"/>
      <c r="H3" s="14"/>
      <c r="I3" s="15"/>
    </row>
    <row r="4" ht="15" customHeight="1">
      <c r="A4" s="16"/>
      <c r="B4" t="s" s="12">
        <v>17</v>
      </c>
      <c r="C4" s="13">
        <v>27</v>
      </c>
      <c r="D4" s="14"/>
      <c r="E4" s="14"/>
      <c r="F4" s="14"/>
      <c r="G4" s="14"/>
      <c r="H4" s="14"/>
      <c r="I4" s="15"/>
    </row>
    <row r="5" ht="15" customHeight="1">
      <c r="A5" s="16"/>
      <c r="B5" t="s" s="12">
        <v>18</v>
      </c>
      <c r="C5" s="13">
        <v>27</v>
      </c>
      <c r="D5" s="14"/>
      <c r="E5" s="14"/>
      <c r="F5" s="14"/>
      <c r="G5" s="14"/>
      <c r="H5" s="14"/>
      <c r="I5" s="15"/>
    </row>
    <row r="6" ht="15" customHeight="1">
      <c r="A6" s="16"/>
      <c r="B6" t="s" s="12">
        <v>19</v>
      </c>
      <c r="C6" s="13">
        <v>14</v>
      </c>
      <c r="D6" s="14"/>
      <c r="E6" s="14"/>
      <c r="F6" s="14"/>
      <c r="G6" s="14"/>
      <c r="H6" s="14"/>
      <c r="I6" s="15"/>
    </row>
    <row r="7" ht="15" customHeight="1">
      <c r="A7" s="16"/>
      <c r="B7" t="s" s="12">
        <v>20</v>
      </c>
      <c r="C7" s="13">
        <v>13</v>
      </c>
      <c r="D7" s="13">
        <v>41</v>
      </c>
      <c r="E7" s="14"/>
      <c r="F7" s="14"/>
      <c r="G7" s="14"/>
      <c r="H7" s="14"/>
      <c r="I7" s="15"/>
    </row>
    <row r="8" ht="15" customHeight="1">
      <c r="A8" s="16"/>
      <c r="B8" t="s" s="12">
        <v>21</v>
      </c>
      <c r="C8" s="13">
        <v>15</v>
      </c>
      <c r="D8" s="14"/>
      <c r="E8" s="14"/>
      <c r="F8" s="14"/>
      <c r="G8" s="14"/>
      <c r="H8" s="14"/>
      <c r="I8" s="15"/>
    </row>
    <row r="9" ht="15" customHeight="1">
      <c r="A9" s="16"/>
      <c r="B9" t="s" s="12">
        <v>20</v>
      </c>
      <c r="C9" s="13">
        <v>9</v>
      </c>
      <c r="D9" s="13">
        <v>31</v>
      </c>
      <c r="E9" s="14"/>
      <c r="F9" s="14"/>
      <c r="G9" s="14"/>
      <c r="H9" s="14"/>
      <c r="I9" s="15"/>
    </row>
    <row r="10" ht="15" customHeight="1">
      <c r="A10" s="16"/>
      <c r="B10" t="s" s="12">
        <v>22</v>
      </c>
      <c r="C10" s="13">
        <v>10.8</v>
      </c>
      <c r="D10" s="13">
        <v>33</v>
      </c>
      <c r="E10" s="14"/>
      <c r="F10" s="14"/>
      <c r="G10" s="14"/>
      <c r="H10" s="14"/>
      <c r="I10" s="15"/>
    </row>
    <row r="11" ht="15.75" customHeight="1">
      <c r="A11" s="16"/>
      <c r="B11" t="s" s="17">
        <v>23</v>
      </c>
      <c r="C11" s="13">
        <v>20</v>
      </c>
      <c r="D11" s="14"/>
      <c r="E11" s="14"/>
      <c r="F11" s="14"/>
      <c r="G11" s="14"/>
      <c r="H11" s="14"/>
      <c r="I11" s="15"/>
    </row>
    <row r="12" ht="15.75" customHeight="1">
      <c r="A12" s="18"/>
      <c r="B12" t="s" s="19">
        <v>24</v>
      </c>
      <c r="C12" s="20">
        <f>SUM(C2:C11)</f>
        <v>173.8</v>
      </c>
      <c r="D12" s="20">
        <f>SUM(D2:D11)</f>
        <v>105</v>
      </c>
      <c r="E12" s="21"/>
      <c r="F12" s="22"/>
      <c r="G12" s="22"/>
      <c r="H12" s="22"/>
      <c r="I12" s="23"/>
    </row>
    <row r="13" ht="15.5" customHeight="1">
      <c r="A13" s="24"/>
      <c r="B13" s="25"/>
      <c r="C13" s="25"/>
      <c r="D13" s="25"/>
      <c r="E13" s="26"/>
      <c r="F13" s="26"/>
      <c r="G13" s="26"/>
      <c r="H13" s="26"/>
      <c r="I13" s="27"/>
    </row>
    <row r="14" ht="15" customHeight="1">
      <c r="A14" s="28"/>
      <c r="B14" s="26"/>
      <c r="C14" s="26"/>
      <c r="D14" s="26"/>
      <c r="E14" s="26"/>
      <c r="F14" s="26"/>
      <c r="G14" s="26"/>
      <c r="H14" s="26"/>
      <c r="I14" s="27"/>
    </row>
    <row r="15" ht="15.75" customHeight="1">
      <c r="A15" s="29"/>
      <c r="B15" s="30"/>
      <c r="C15" s="30"/>
      <c r="D15" s="30"/>
      <c r="E15" s="30"/>
      <c r="F15" s="30"/>
      <c r="G15" s="30"/>
      <c r="H15" s="30"/>
      <c r="I15" s="31"/>
    </row>
    <row r="16" ht="15.5" customHeight="1">
      <c r="A16" t="s" s="32">
        <v>25</v>
      </c>
      <c r="B16" t="s" s="12">
        <v>26</v>
      </c>
      <c r="C16" s="13">
        <v>28</v>
      </c>
      <c r="D16" s="14"/>
      <c r="E16" s="14"/>
      <c r="F16" s="14"/>
      <c r="G16" s="14"/>
      <c r="H16" s="14"/>
      <c r="I16" s="15"/>
    </row>
    <row r="17" ht="15" customHeight="1">
      <c r="A17" s="33"/>
      <c r="B17" t="s" s="12">
        <v>27</v>
      </c>
      <c r="C17" s="13">
        <v>27</v>
      </c>
      <c r="D17" s="14"/>
      <c r="E17" s="14"/>
      <c r="F17" s="14"/>
      <c r="G17" s="14"/>
      <c r="H17" s="14"/>
      <c r="I17" s="15"/>
    </row>
    <row r="18" ht="15" customHeight="1">
      <c r="A18" s="33"/>
      <c r="B18" t="s" s="12">
        <v>28</v>
      </c>
      <c r="C18" s="13">
        <v>6</v>
      </c>
      <c r="D18" s="14"/>
      <c r="E18" s="14"/>
      <c r="F18" s="14"/>
      <c r="G18" s="14"/>
      <c r="H18" s="14"/>
      <c r="I18" s="15"/>
    </row>
    <row r="19" ht="15" customHeight="1">
      <c r="A19" s="33"/>
      <c r="B19" t="s" s="12">
        <v>18</v>
      </c>
      <c r="C19" s="13">
        <v>22</v>
      </c>
      <c r="D19" s="14"/>
      <c r="E19" s="14"/>
      <c r="F19" s="14"/>
      <c r="G19" s="14"/>
      <c r="H19" s="14"/>
      <c r="I19" s="15"/>
    </row>
    <row r="20" ht="15" customHeight="1">
      <c r="A20" s="33"/>
      <c r="B20" t="s" s="12">
        <v>19</v>
      </c>
      <c r="C20" s="13">
        <v>15</v>
      </c>
      <c r="D20" s="14"/>
      <c r="E20" s="14"/>
      <c r="F20" s="14"/>
      <c r="G20" s="14"/>
      <c r="H20" s="14"/>
      <c r="I20" s="15"/>
    </row>
    <row r="21" ht="15" customHeight="1">
      <c r="A21" s="33"/>
      <c r="B21" t="s" s="12">
        <v>20</v>
      </c>
      <c r="C21" s="13">
        <v>9</v>
      </c>
      <c r="D21" s="13">
        <v>49</v>
      </c>
      <c r="E21" s="14"/>
      <c r="F21" s="14"/>
      <c r="G21" s="14"/>
      <c r="H21" s="14"/>
      <c r="I21" s="15"/>
    </row>
    <row r="22" ht="15" customHeight="1">
      <c r="A22" s="33"/>
      <c r="B22" t="s" s="12">
        <v>21</v>
      </c>
      <c r="C22" s="13">
        <v>14</v>
      </c>
      <c r="D22" s="14"/>
      <c r="E22" s="14"/>
      <c r="F22" s="14"/>
      <c r="G22" s="14"/>
      <c r="H22" s="14"/>
      <c r="I22" s="15"/>
    </row>
    <row r="23" ht="15" customHeight="1">
      <c r="A23" s="33"/>
      <c r="B23" t="s" s="12">
        <v>20</v>
      </c>
      <c r="C23" s="13">
        <v>8</v>
      </c>
      <c r="D23" s="13">
        <v>32</v>
      </c>
      <c r="E23" s="14"/>
      <c r="F23" s="14"/>
      <c r="G23" s="14"/>
      <c r="H23" s="14"/>
      <c r="I23" s="15"/>
    </row>
    <row r="24" ht="15" customHeight="1">
      <c r="A24" s="33"/>
      <c r="B24" t="s" s="12">
        <v>29</v>
      </c>
      <c r="C24" s="13">
        <v>13</v>
      </c>
      <c r="D24" s="14"/>
      <c r="E24" s="14"/>
      <c r="F24" s="14"/>
      <c r="G24" s="14"/>
      <c r="H24" s="14"/>
      <c r="I24" s="15"/>
    </row>
    <row r="25" ht="15" customHeight="1">
      <c r="A25" s="33"/>
      <c r="B25" t="s" s="12">
        <v>20</v>
      </c>
      <c r="C25" s="13">
        <v>5</v>
      </c>
      <c r="D25" s="13">
        <v>34</v>
      </c>
      <c r="E25" s="14"/>
      <c r="F25" s="14"/>
      <c r="G25" s="14"/>
      <c r="H25" s="14"/>
      <c r="I25" s="15"/>
    </row>
    <row r="26" ht="15" customHeight="1">
      <c r="A26" s="33"/>
      <c r="B26" t="s" s="12">
        <v>22</v>
      </c>
      <c r="C26" s="13">
        <v>11</v>
      </c>
      <c r="D26" s="13">
        <v>33</v>
      </c>
      <c r="E26" s="14"/>
      <c r="F26" s="14"/>
      <c r="G26" s="14"/>
      <c r="H26" s="14"/>
      <c r="I26" s="15"/>
    </row>
    <row r="27" ht="15" customHeight="1">
      <c r="A27" s="33"/>
      <c r="B27" t="s" s="12">
        <v>30</v>
      </c>
      <c r="C27" s="13">
        <v>7</v>
      </c>
      <c r="D27" s="14"/>
      <c r="E27" s="14"/>
      <c r="F27" s="14"/>
      <c r="G27" s="14"/>
      <c r="H27" s="14"/>
      <c r="I27" s="15"/>
    </row>
    <row r="28" ht="15.75" customHeight="1">
      <c r="A28" s="34"/>
      <c r="B28" t="s" s="35">
        <v>24</v>
      </c>
      <c r="C28" s="36">
        <f>SUM(C16:C27)</f>
        <v>165</v>
      </c>
      <c r="D28" s="37">
        <f>SUM(D16:D27)</f>
        <v>148</v>
      </c>
      <c r="E28" s="38"/>
      <c r="F28" s="39"/>
      <c r="G28" s="40"/>
      <c r="H28" s="41"/>
      <c r="I28" s="39"/>
    </row>
  </sheetData>
  <mergeCells count="2">
    <mergeCell ref="A2:A12"/>
    <mergeCell ref="A16:A28"/>
  </mergeCells>
  <pageMargins left="0.7" right="0.7" top="0.75" bottom="0.75" header="0.3" footer="0.3"/>
  <pageSetup firstPageNumber="1" fitToHeight="1" fitToWidth="1" scale="100" useFirstPageNumber="0" orientation="portrait" pageOrder="downThenOver"/>
  <headerFooter>
    <oddFooter>&amp;C&amp;"Helvetica,Regular"&amp;12&amp;K000000&amp;P</oddFooter>
  </headerFooter>
</worksheet>
</file>

<file path=xl/worksheets/sheet3.xml><?xml version="1.0" encoding="utf-8"?>
<worksheet xmlns:r="http://schemas.openxmlformats.org/officeDocument/2006/relationships" xmlns="http://schemas.openxmlformats.org/spreadsheetml/2006/main">
  <sheetPr>
    <pageSetUpPr fitToPage="1"/>
  </sheetPr>
  <dimension ref="A2:E11"/>
  <sheetViews>
    <sheetView workbookViewId="0" showGridLines="0" defaultGridColor="1">
      <pane topLeftCell="B3" xSplit="1" ySplit="2" activePane="bottomRight" state="frozen"/>
    </sheetView>
  </sheetViews>
  <sheetFormatPr defaultColWidth="16.3333" defaultRowHeight="14.75" customHeight="1" outlineLevelRow="0" outlineLevelCol="0"/>
  <cols>
    <col min="1" max="5" width="16.3516" style="42" customWidth="1"/>
    <col min="6" max="16384" width="16.3516" style="42" customWidth="1"/>
  </cols>
  <sheetData>
    <row r="1" ht="16" customHeight="1">
      <c r="A1" t="s" s="43">
        <v>5</v>
      </c>
      <c r="B1" s="43"/>
      <c r="C1" s="43"/>
      <c r="D1" s="43"/>
      <c r="E1" s="43"/>
    </row>
    <row r="2" ht="14.55" customHeight="1">
      <c r="A2" s="44"/>
      <c r="B2" s="44"/>
      <c r="C2" s="44"/>
      <c r="D2" s="44"/>
      <c r="E2" s="44"/>
    </row>
    <row r="3" ht="14.55" customHeight="1">
      <c r="A3" s="45"/>
      <c r="B3" s="46"/>
      <c r="C3" s="47"/>
      <c r="D3" s="47"/>
      <c r="E3" s="47"/>
    </row>
    <row r="4" ht="14.35" customHeight="1">
      <c r="A4" s="48"/>
      <c r="B4" s="49"/>
      <c r="C4" s="50"/>
      <c r="D4" s="50"/>
      <c r="E4" s="50"/>
    </row>
    <row r="5" ht="14.35" customHeight="1">
      <c r="A5" s="48"/>
      <c r="B5" s="49"/>
      <c r="C5" s="50"/>
      <c r="D5" s="50"/>
      <c r="E5" s="50"/>
    </row>
    <row r="6" ht="14.35" customHeight="1">
      <c r="A6" s="48"/>
      <c r="B6" s="49"/>
      <c r="C6" s="50"/>
      <c r="D6" s="50"/>
      <c r="E6" s="50"/>
    </row>
    <row r="7" ht="14.35" customHeight="1">
      <c r="A7" s="48"/>
      <c r="B7" s="49"/>
      <c r="C7" s="50"/>
      <c r="D7" s="50"/>
      <c r="E7" s="50"/>
    </row>
    <row r="8" ht="14.35" customHeight="1">
      <c r="A8" s="48"/>
      <c r="B8" s="49"/>
      <c r="C8" s="50"/>
      <c r="D8" s="50"/>
      <c r="E8" s="50"/>
    </row>
    <row r="9" ht="14.35" customHeight="1">
      <c r="A9" s="48"/>
      <c r="B9" s="49"/>
      <c r="C9" s="50"/>
      <c r="D9" s="50"/>
      <c r="E9" s="50"/>
    </row>
    <row r="10" ht="14.35" customHeight="1">
      <c r="A10" s="48"/>
      <c r="B10" s="49"/>
      <c r="C10" s="50"/>
      <c r="D10" s="50"/>
      <c r="E10" s="50"/>
    </row>
    <row r="11" ht="14.35" customHeight="1">
      <c r="A11" s="48"/>
      <c r="B11" s="49"/>
      <c r="C11" s="50"/>
      <c r="D11" s="50"/>
      <c r="E11" s="50"/>
    </row>
  </sheetData>
  <mergeCells count="1">
    <mergeCell ref="A1:E1"/>
  </mergeCells>
  <pageMargins left="1" right="1" top="1" bottom="1" header="0.25" footer="0.25"/>
  <pageSetup firstPageNumber="1" fitToHeight="1" fitToWidth="1" scale="100" useFirstPageNumber="0" orientation="portrait" pageOrder="downThenOver"/>
  <headerFooter>
    <oddFooter>&amp;C&amp;"Helvetica,Regular"&amp;11&amp;K000000&amp;P</oddFooter>
  </headerFooter>
</worksheet>
</file>

<file path=xl/worksheets/sheet4.xml><?xml version="1.0" encoding="utf-8"?>
<worksheet xmlns:r="http://schemas.openxmlformats.org/officeDocument/2006/relationships" xmlns="http://schemas.openxmlformats.org/spreadsheetml/2006/main">
  <dimension ref="A1:O31"/>
  <sheetViews>
    <sheetView workbookViewId="0" showGridLines="0" defaultGridColor="1"/>
  </sheetViews>
  <sheetFormatPr defaultColWidth="10.8333" defaultRowHeight="15" customHeight="1" outlineLevelRow="0" outlineLevelCol="0"/>
  <cols>
    <col min="1" max="1" width="10.8516" style="51" customWidth="1"/>
    <col min="2" max="2" width="32.5" style="51" customWidth="1"/>
    <col min="3" max="3" width="13.3516" style="51" customWidth="1"/>
    <col min="4" max="9" width="10.8516" style="51" customWidth="1"/>
    <col min="10" max="10" width="47.3516" style="51" customWidth="1"/>
    <col min="11" max="15" width="33.3516" style="51" customWidth="1"/>
    <col min="16" max="16384" width="10.8516" style="51" customWidth="1"/>
  </cols>
  <sheetData>
    <row r="1" ht="15" customHeight="1">
      <c r="A1" t="s" s="52">
        <v>34</v>
      </c>
      <c r="B1" t="s" s="52">
        <v>6</v>
      </c>
      <c r="C1" t="s" s="52">
        <v>35</v>
      </c>
      <c r="D1" t="s" s="52">
        <v>7</v>
      </c>
      <c r="E1" t="s" s="52">
        <v>8</v>
      </c>
      <c r="F1" t="s" s="52">
        <v>9</v>
      </c>
      <c r="G1" t="s" s="52">
        <v>10</v>
      </c>
      <c r="H1" t="s" s="52">
        <v>11</v>
      </c>
      <c r="I1" t="s" s="52">
        <v>36</v>
      </c>
      <c r="J1" t="s" s="53">
        <v>37</v>
      </c>
      <c r="K1" s="54"/>
      <c r="L1" s="54"/>
      <c r="M1" s="54"/>
      <c r="N1" s="54"/>
      <c r="O1" s="54"/>
    </row>
    <row r="2" ht="15" customHeight="1">
      <c r="A2" s="55">
        <v>42768</v>
      </c>
      <c r="B2" t="s" s="56">
        <v>38</v>
      </c>
      <c r="C2" t="s" s="56">
        <v>39</v>
      </c>
      <c r="D2" s="57"/>
      <c r="E2" s="57"/>
      <c r="F2" s="57"/>
      <c r="G2" s="57"/>
      <c r="H2" s="58">
        <f>(I2/100)/6.55957</f>
        <v>121.959213789928</v>
      </c>
      <c r="I2" s="59">
        <v>80000</v>
      </c>
      <c r="J2" t="s" s="60">
        <v>40</v>
      </c>
      <c r="K2" s="61"/>
      <c r="L2" s="61"/>
      <c r="M2" s="61"/>
      <c r="N2" s="61"/>
      <c r="O2" s="61"/>
    </row>
    <row r="3" ht="15" customHeight="1">
      <c r="A3" s="55">
        <v>42769</v>
      </c>
      <c r="B3" t="s" s="56">
        <v>41</v>
      </c>
      <c r="C3" s="59">
        <v>20</v>
      </c>
      <c r="D3" s="57"/>
      <c r="E3" s="57"/>
      <c r="F3" s="57"/>
      <c r="G3" s="57"/>
      <c r="H3" s="58">
        <f>(I3/100)/6.55957</f>
        <v>201.232702753382</v>
      </c>
      <c r="I3" s="59">
        <v>132000</v>
      </c>
      <c r="J3" s="62"/>
      <c r="K3" s="62"/>
      <c r="L3" s="62"/>
      <c r="M3" s="63"/>
      <c r="N3" s="63"/>
      <c r="O3" s="63"/>
    </row>
    <row r="4" ht="15" customHeight="1">
      <c r="A4" s="55">
        <v>42769</v>
      </c>
      <c r="B4" t="s" s="56">
        <v>42</v>
      </c>
      <c r="C4" s="57"/>
      <c r="D4" s="57"/>
      <c r="E4" s="57"/>
      <c r="F4" s="59">
        <v>2</v>
      </c>
      <c r="G4" s="59">
        <v>26000</v>
      </c>
      <c r="H4" s="58">
        <f>(I4/100)/6.55957</f>
        <v>79.2734889634534</v>
      </c>
      <c r="I4" s="59">
        <v>52000</v>
      </c>
      <c r="J4" s="62"/>
      <c r="K4" s="62"/>
      <c r="L4" s="62"/>
      <c r="M4" s="63"/>
      <c r="N4" s="63"/>
      <c r="O4" s="63"/>
    </row>
    <row r="5" ht="15" customHeight="1">
      <c r="A5" t="s" s="56">
        <v>43</v>
      </c>
      <c r="B5" t="s" s="56">
        <v>44</v>
      </c>
      <c r="C5" s="57"/>
      <c r="D5" s="57"/>
      <c r="E5" s="57"/>
      <c r="F5" s="57"/>
      <c r="G5" s="57"/>
      <c r="H5" s="59">
        <v>350</v>
      </c>
      <c r="I5" s="59">
        <f>H5*100*6.55957</f>
        <v>229584.95</v>
      </c>
      <c r="J5" s="64"/>
      <c r="K5" s="64"/>
      <c r="L5" s="64"/>
      <c r="M5" s="65"/>
      <c r="N5" s="65"/>
      <c r="O5" s="65"/>
    </row>
    <row r="6" ht="63" customHeight="1">
      <c r="A6" s="55">
        <v>42786</v>
      </c>
      <c r="B6" t="s" s="56">
        <v>44</v>
      </c>
      <c r="C6" s="57"/>
      <c r="D6" s="57"/>
      <c r="E6" s="57"/>
      <c r="F6" s="57"/>
      <c r="G6" s="57"/>
      <c r="H6" s="59">
        <v>300</v>
      </c>
      <c r="I6" s="59">
        <f>H6*100*6.55957</f>
        <v>196787.1</v>
      </c>
      <c r="J6" t="s" s="66">
        <v>45</v>
      </c>
      <c r="K6" s="67"/>
      <c r="L6" s="67"/>
      <c r="M6" s="67"/>
      <c r="N6" s="67"/>
      <c r="O6" s="67"/>
    </row>
    <row r="7" ht="15" customHeight="1">
      <c r="A7" t="s" s="56">
        <v>46</v>
      </c>
      <c r="B7" t="s" s="56">
        <v>47</v>
      </c>
      <c r="C7" s="57"/>
      <c r="D7" s="57"/>
      <c r="E7" s="57"/>
      <c r="F7" s="57"/>
      <c r="G7" s="57"/>
      <c r="H7" s="59">
        <v>200</v>
      </c>
      <c r="I7" s="59">
        <f>H7*100*6.55957</f>
        <v>131191.4</v>
      </c>
      <c r="J7" t="s" s="56">
        <v>40</v>
      </c>
      <c r="K7" s="57"/>
      <c r="L7" s="57"/>
      <c r="M7" s="57"/>
      <c r="N7" s="57"/>
      <c r="O7" s="57"/>
    </row>
    <row r="8" ht="15" customHeight="1">
      <c r="A8" t="s" s="12">
        <v>48</v>
      </c>
      <c r="B8" t="s" s="56">
        <v>47</v>
      </c>
      <c r="C8" s="68"/>
      <c r="D8" s="68"/>
      <c r="E8" s="68"/>
      <c r="F8" s="68"/>
      <c r="G8" s="68"/>
      <c r="H8" s="13">
        <v>300</v>
      </c>
      <c r="I8" s="59">
        <f>H8*100*6.55957</f>
        <v>196787.1</v>
      </c>
      <c r="J8" t="s" s="69">
        <v>40</v>
      </c>
      <c r="K8" s="14"/>
      <c r="L8" s="14"/>
      <c r="M8" s="14"/>
      <c r="N8" s="14"/>
      <c r="O8" s="14"/>
    </row>
    <row r="9" ht="15" customHeight="1">
      <c r="A9" s="70">
        <v>42826</v>
      </c>
      <c r="B9" t="s" s="69">
        <v>49</v>
      </c>
      <c r="C9" s="68"/>
      <c r="D9" s="68"/>
      <c r="E9" s="68"/>
      <c r="F9" s="68"/>
      <c r="G9" s="68"/>
      <c r="H9" s="13">
        <v>1000</v>
      </c>
      <c r="I9" s="71">
        <v>655957</v>
      </c>
      <c r="J9" s="68"/>
      <c r="K9" s="68"/>
      <c r="L9" s="68"/>
      <c r="M9" s="68"/>
      <c r="N9" s="68"/>
      <c r="O9" s="68"/>
    </row>
    <row r="10" ht="15" customHeight="1">
      <c r="A10" s="70">
        <v>42858</v>
      </c>
      <c r="B10" t="s" s="69">
        <v>50</v>
      </c>
      <c r="C10" s="68"/>
      <c r="D10" s="68"/>
      <c r="E10" s="68"/>
      <c r="F10" s="68"/>
      <c r="G10" s="68"/>
      <c r="H10" s="13">
        <v>305</v>
      </c>
      <c r="I10" s="71">
        <v>200066.88</v>
      </c>
      <c r="J10" s="68"/>
      <c r="K10" s="68"/>
      <c r="L10" s="68"/>
      <c r="M10" s="68"/>
      <c r="N10" s="68"/>
      <c r="O10" s="68"/>
    </row>
    <row r="11" ht="15" customHeight="1">
      <c r="A11" s="70">
        <v>42897</v>
      </c>
      <c r="B11" t="s" s="69">
        <v>51</v>
      </c>
      <c r="C11" s="68"/>
      <c r="D11" s="68"/>
      <c r="E11" s="68"/>
      <c r="F11" s="68"/>
      <c r="G11" s="68"/>
      <c r="H11" s="13">
        <v>310</v>
      </c>
      <c r="I11" s="71">
        <v>203346</v>
      </c>
      <c r="J11" s="68"/>
      <c r="K11" s="68"/>
      <c r="L11" s="68"/>
      <c r="M11" s="68"/>
      <c r="N11" s="68"/>
      <c r="O11" s="68"/>
    </row>
    <row r="12" ht="15" customHeight="1">
      <c r="A12" s="70">
        <v>42919</v>
      </c>
      <c r="B12" t="s" s="69">
        <v>52</v>
      </c>
      <c r="C12" s="68"/>
      <c r="D12" s="68"/>
      <c r="E12" s="68"/>
      <c r="F12" s="68"/>
      <c r="G12" s="68"/>
      <c r="H12" s="13">
        <v>460</v>
      </c>
      <c r="I12" s="71">
        <v>300000</v>
      </c>
      <c r="J12" s="68"/>
      <c r="K12" s="68"/>
      <c r="L12" s="68"/>
      <c r="M12" s="68"/>
      <c r="N12" s="68"/>
      <c r="O12" s="68"/>
    </row>
    <row r="13" ht="15" customHeight="1">
      <c r="A13" s="70">
        <v>42940</v>
      </c>
      <c r="B13" t="s" s="69">
        <v>53</v>
      </c>
      <c r="C13" s="68"/>
      <c r="D13" s="68"/>
      <c r="E13" s="68"/>
      <c r="F13" s="68"/>
      <c r="G13" s="68"/>
      <c r="H13" s="13">
        <v>375</v>
      </c>
      <c r="I13" s="71">
        <v>246000</v>
      </c>
      <c r="J13" t="s" s="12">
        <v>54</v>
      </c>
      <c r="K13" s="68"/>
      <c r="L13" s="68"/>
      <c r="M13" s="68"/>
      <c r="N13" s="68"/>
      <c r="O13" s="68"/>
    </row>
    <row r="14" ht="15" customHeight="1">
      <c r="A14" s="70">
        <v>42959</v>
      </c>
      <c r="B14" t="s" s="69">
        <v>53</v>
      </c>
      <c r="C14" s="68"/>
      <c r="D14" s="68"/>
      <c r="E14" s="68"/>
      <c r="F14" s="68"/>
      <c r="G14" s="68"/>
      <c r="H14" s="13">
        <v>300</v>
      </c>
      <c r="I14" s="71">
        <v>196787.1</v>
      </c>
      <c r="J14" t="s" s="12">
        <v>55</v>
      </c>
      <c r="K14" s="68"/>
      <c r="L14" s="68"/>
      <c r="M14" s="68"/>
      <c r="N14" s="68"/>
      <c r="O14" s="68"/>
    </row>
    <row r="15" ht="15" customHeight="1">
      <c r="A15" s="70">
        <v>42994</v>
      </c>
      <c r="B15" t="s" s="69">
        <v>50</v>
      </c>
      <c r="C15" s="68"/>
      <c r="D15" s="68"/>
      <c r="E15" s="68"/>
      <c r="F15" s="68"/>
      <c r="G15" s="68"/>
      <c r="H15" s="13">
        <v>200</v>
      </c>
      <c r="I15" s="71">
        <v>131191.4</v>
      </c>
      <c r="J15" s="68"/>
      <c r="K15" s="68"/>
      <c r="L15" s="68"/>
      <c r="M15" s="68"/>
      <c r="N15" s="68"/>
      <c r="O15" s="68"/>
    </row>
    <row r="16" ht="15" customHeight="1">
      <c r="A16" s="70">
        <v>43010</v>
      </c>
      <c r="B16" t="s" s="69">
        <v>56</v>
      </c>
      <c r="C16" s="68"/>
      <c r="D16" s="68"/>
      <c r="E16" s="68"/>
      <c r="F16" s="68"/>
      <c r="G16" s="68"/>
      <c r="H16" s="13">
        <v>200</v>
      </c>
      <c r="I16" s="71">
        <v>131191.4</v>
      </c>
      <c r="J16" t="s" s="12">
        <v>57</v>
      </c>
      <c r="K16" s="68"/>
      <c r="L16" s="68"/>
      <c r="M16" s="68"/>
      <c r="N16" s="68"/>
      <c r="O16" s="68"/>
    </row>
    <row r="17" ht="15" customHeight="1">
      <c r="A17" s="72">
        <v>43055</v>
      </c>
      <c r="B17" t="s" s="69">
        <v>53</v>
      </c>
      <c r="C17" s="68"/>
      <c r="D17" s="68"/>
      <c r="E17" s="68"/>
      <c r="F17" s="68"/>
      <c r="G17" s="68"/>
      <c r="H17" s="13">
        <v>150</v>
      </c>
      <c r="I17" s="71">
        <v>98393.55</v>
      </c>
      <c r="J17" t="s" s="12">
        <v>58</v>
      </c>
      <c r="K17" s="68"/>
      <c r="L17" s="68"/>
      <c r="M17" s="68"/>
      <c r="N17" s="68"/>
      <c r="O17" s="68"/>
    </row>
    <row r="18" ht="15" customHeight="1">
      <c r="A18" s="72">
        <v>43063</v>
      </c>
      <c r="B18" t="s" s="69">
        <v>50</v>
      </c>
      <c r="C18" s="68"/>
      <c r="D18" s="68"/>
      <c r="E18" s="68"/>
      <c r="F18" s="68"/>
      <c r="G18" s="68"/>
      <c r="H18" s="13">
        <v>200</v>
      </c>
      <c r="I18" s="71">
        <v>131191.4</v>
      </c>
      <c r="J18" s="68"/>
      <c r="K18" s="68"/>
      <c r="L18" s="68"/>
      <c r="M18" s="68"/>
      <c r="N18" s="68"/>
      <c r="O18" s="68"/>
    </row>
    <row r="19" ht="15" customHeight="1">
      <c r="A19" s="70">
        <v>43073</v>
      </c>
      <c r="B19" t="s" s="69">
        <v>50</v>
      </c>
      <c r="C19" s="68"/>
      <c r="D19" s="68"/>
      <c r="E19" s="68"/>
      <c r="F19" s="68"/>
      <c r="G19" s="68"/>
      <c r="H19" s="13">
        <v>200</v>
      </c>
      <c r="I19" s="71">
        <v>131191.4</v>
      </c>
      <c r="J19" t="s" s="12">
        <v>59</v>
      </c>
      <c r="K19" s="68"/>
      <c r="L19" s="68"/>
      <c r="M19" s="68"/>
      <c r="N19" s="68"/>
      <c r="O19" s="68"/>
    </row>
    <row r="20" ht="15" customHeight="1">
      <c r="A20" s="72">
        <v>43090</v>
      </c>
      <c r="B20" t="s" s="69">
        <v>53</v>
      </c>
      <c r="C20" s="68"/>
      <c r="D20" s="68"/>
      <c r="E20" s="68"/>
      <c r="F20" s="68"/>
      <c r="G20" s="68"/>
      <c r="H20" s="13">
        <v>300</v>
      </c>
      <c r="I20" s="71">
        <v>196787</v>
      </c>
      <c r="J20" s="68"/>
      <c r="K20" s="68"/>
      <c r="L20" s="68"/>
      <c r="M20" s="68"/>
      <c r="N20" s="68"/>
      <c r="O20" s="68"/>
    </row>
    <row r="21" ht="15" customHeight="1">
      <c r="A21" s="70">
        <v>43127</v>
      </c>
      <c r="B21" t="s" s="12">
        <v>50</v>
      </c>
      <c r="C21" s="68"/>
      <c r="D21" s="68"/>
      <c r="E21" s="68"/>
      <c r="F21" s="68"/>
      <c r="G21" s="68"/>
      <c r="H21" s="71">
        <v>150</v>
      </c>
      <c r="I21" s="71">
        <v>98393.55</v>
      </c>
      <c r="J21" t="s" s="12">
        <v>60</v>
      </c>
      <c r="K21" s="68"/>
      <c r="L21" s="68"/>
      <c r="M21" s="68"/>
      <c r="N21" s="68"/>
      <c r="O21" s="68"/>
    </row>
    <row r="22" ht="15" customHeight="1">
      <c r="A22" s="70">
        <v>43144</v>
      </c>
      <c r="B22" t="s" s="12">
        <v>53</v>
      </c>
      <c r="C22" s="68"/>
      <c r="D22" s="68"/>
      <c r="E22" s="68"/>
      <c r="F22" s="68"/>
      <c r="G22" s="68"/>
      <c r="H22" s="71">
        <v>310</v>
      </c>
      <c r="I22" s="71">
        <v>203346.67</v>
      </c>
      <c r="J22" t="s" s="12">
        <v>61</v>
      </c>
      <c r="K22" s="68"/>
      <c r="L22" s="68"/>
      <c r="M22" s="68"/>
      <c r="N22" s="68"/>
      <c r="O22" s="68"/>
    </row>
    <row r="23" ht="15" customHeight="1">
      <c r="A23" s="70">
        <v>43167</v>
      </c>
      <c r="B23" t="s" s="12">
        <v>53</v>
      </c>
      <c r="C23" s="68"/>
      <c r="D23" s="68"/>
      <c r="E23" s="68"/>
      <c r="F23" s="68"/>
      <c r="G23" s="68"/>
      <c r="H23" s="71">
        <v>310</v>
      </c>
      <c r="I23" s="71">
        <v>203346.67</v>
      </c>
      <c r="J23" s="68"/>
      <c r="K23" s="68"/>
      <c r="L23" s="68"/>
      <c r="M23" s="68"/>
      <c r="N23" s="68"/>
      <c r="O23" s="68"/>
    </row>
    <row r="24" ht="15" customHeight="1">
      <c r="A24" s="73">
        <v>43221</v>
      </c>
      <c r="B24" t="s" s="12">
        <v>62</v>
      </c>
      <c r="C24" s="68"/>
      <c r="D24" s="68"/>
      <c r="E24" s="68"/>
      <c r="F24" s="68"/>
      <c r="G24" s="68"/>
      <c r="H24" s="71">
        <v>465</v>
      </c>
      <c r="I24" s="71">
        <v>305000</v>
      </c>
      <c r="J24" t="s" s="12">
        <v>63</v>
      </c>
      <c r="K24" s="68"/>
      <c r="L24" s="68"/>
      <c r="M24" s="68"/>
      <c r="N24" s="68"/>
      <c r="O24" s="68"/>
    </row>
    <row r="25" ht="15" customHeight="1">
      <c r="A25" t="s" s="12">
        <v>64</v>
      </c>
      <c r="B25" s="68"/>
      <c r="C25" s="68"/>
      <c r="D25" s="68"/>
      <c r="E25" s="68"/>
      <c r="F25" s="68"/>
      <c r="G25" s="68"/>
      <c r="H25" s="71">
        <v>200</v>
      </c>
      <c r="I25" s="71">
        <v>131191.4</v>
      </c>
      <c r="J25" t="s" s="12">
        <v>65</v>
      </c>
      <c r="K25" s="68"/>
      <c r="L25" s="68"/>
      <c r="M25" s="68"/>
      <c r="N25" s="68"/>
      <c r="O25" s="68"/>
    </row>
    <row r="26" ht="15" customHeight="1">
      <c r="A26" s="70">
        <v>43279</v>
      </c>
      <c r="B26" t="s" s="12">
        <v>50</v>
      </c>
      <c r="C26" s="68"/>
      <c r="D26" s="68"/>
      <c r="E26" s="68"/>
      <c r="F26" s="68"/>
      <c r="G26" s="68"/>
      <c r="H26" s="71">
        <v>250</v>
      </c>
      <c r="I26" s="71">
        <v>163989.25</v>
      </c>
      <c r="J26" t="s" s="12">
        <v>66</v>
      </c>
      <c r="K26" s="68"/>
      <c r="L26" s="68"/>
      <c r="M26" s="68"/>
      <c r="N26" s="68"/>
      <c r="O26" s="68"/>
    </row>
    <row r="27" ht="15" customHeight="1">
      <c r="A27" s="70">
        <v>43282</v>
      </c>
      <c r="B27" t="s" s="12">
        <v>67</v>
      </c>
      <c r="C27" s="68"/>
      <c r="D27" s="68"/>
      <c r="E27" s="68"/>
      <c r="F27" s="68"/>
      <c r="G27" s="68"/>
      <c r="H27" s="71">
        <v>945</v>
      </c>
      <c r="I27" s="71">
        <v>620000</v>
      </c>
      <c r="J27" t="s" s="12">
        <v>68</v>
      </c>
      <c r="K27" s="68"/>
      <c r="L27" s="68"/>
      <c r="M27" s="68"/>
      <c r="N27" s="68"/>
      <c r="O27" s="68"/>
    </row>
    <row r="28" ht="15" customHeight="1">
      <c r="A28" s="68"/>
      <c r="B28" s="68"/>
      <c r="C28" s="68"/>
      <c r="D28" s="68"/>
      <c r="E28" s="68"/>
      <c r="F28" s="68"/>
      <c r="G28" s="68"/>
      <c r="H28" s="68"/>
      <c r="I28" s="68"/>
      <c r="J28" s="68"/>
      <c r="K28" s="68"/>
      <c r="L28" s="68"/>
      <c r="M28" s="68"/>
      <c r="N28" s="68"/>
      <c r="O28" s="68"/>
    </row>
    <row r="29" ht="15" customHeight="1">
      <c r="A29" s="68"/>
      <c r="B29" s="68"/>
      <c r="C29" s="68"/>
      <c r="D29" s="68"/>
      <c r="E29" s="68"/>
      <c r="F29" s="68"/>
      <c r="G29" s="68"/>
      <c r="H29" s="68"/>
      <c r="I29" s="68"/>
      <c r="J29" s="68"/>
      <c r="K29" s="68"/>
      <c r="L29" s="68"/>
      <c r="M29" s="68"/>
      <c r="N29" s="68"/>
      <c r="O29" s="68"/>
    </row>
    <row r="30" ht="15" customHeight="1">
      <c r="A30" s="68"/>
      <c r="B30" s="68"/>
      <c r="C30" s="68"/>
      <c r="D30" s="68"/>
      <c r="E30" s="68"/>
      <c r="F30" s="68"/>
      <c r="G30" s="68"/>
      <c r="H30" s="68"/>
      <c r="I30" s="68"/>
      <c r="J30" s="68"/>
      <c r="K30" s="68"/>
      <c r="L30" s="68"/>
      <c r="M30" s="68"/>
      <c r="N30" s="68"/>
      <c r="O30" s="68"/>
    </row>
    <row r="31" ht="15" customHeight="1">
      <c r="A31" s="68"/>
      <c r="B31" s="68"/>
      <c r="C31" s="68"/>
      <c r="D31" s="68"/>
      <c r="E31" s="68"/>
      <c r="F31" s="68"/>
      <c r="G31" s="68"/>
      <c r="H31" s="68"/>
      <c r="I31" s="68"/>
      <c r="J31" s="68"/>
      <c r="K31" s="68"/>
      <c r="L31" s="68"/>
      <c r="M31" s="68"/>
      <c r="N31" s="68"/>
      <c r="O31" s="68"/>
    </row>
  </sheetData>
  <mergeCells count="6">
    <mergeCell ref="J2:J5"/>
    <mergeCell ref="K2:K5"/>
    <mergeCell ref="L2:L5"/>
    <mergeCell ref="M2:M5"/>
    <mergeCell ref="N2:N5"/>
    <mergeCell ref="O2:O5"/>
  </mergeCells>
  <pageMargins left="0.7" right="0.7" top="0.75" bottom="0.75" header="0.3" footer="0.3"/>
  <pageSetup firstPageNumber="1" fitToHeight="1" fitToWidth="1" scale="100" useFirstPageNumber="0" orientation="portrait" pageOrder="downThenOver"/>
  <headerFooter>
    <oddFooter>&amp;C&amp;"Helvetica,Regular"&amp;12&amp;K000000&amp;P</oddFooter>
  </headerFooter>
  <drawing r:id="rId1"/>
  <legacyDrawing r:id="rId2"/>
</worksheet>
</file>

<file path=xl/worksheets/sheet5.xml><?xml version="1.0" encoding="utf-8"?>
<worksheet xmlns:r="http://schemas.openxmlformats.org/officeDocument/2006/relationships" xmlns="http://schemas.openxmlformats.org/spreadsheetml/2006/main">
  <dimension ref="A2:F11"/>
  <sheetViews>
    <sheetView workbookViewId="0" showGridLines="0" defaultGridColor="1">
      <pane topLeftCell="B3" xSplit="1" ySplit="2" activePane="bottomRight" state="frozen"/>
    </sheetView>
  </sheetViews>
  <sheetFormatPr defaultColWidth="16.3333" defaultRowHeight="12.75" customHeight="1" outlineLevelRow="0" outlineLevelCol="0"/>
  <cols>
    <col min="1" max="6" width="25.9141" style="74" customWidth="1"/>
    <col min="7" max="16384" width="16.3516" style="74" customWidth="1"/>
  </cols>
  <sheetData>
    <row r="1" ht="20" customHeight="1">
      <c r="A1" t="s" s="75">
        <v>69</v>
      </c>
      <c r="B1" s="75"/>
      <c r="C1" s="75"/>
      <c r="D1" s="75"/>
      <c r="E1" s="75"/>
      <c r="F1" s="75"/>
    </row>
    <row r="2" ht="14" customHeight="1">
      <c r="A2" s="76"/>
      <c r="B2" s="77"/>
      <c r="C2" t="s" s="78">
        <v>71</v>
      </c>
      <c r="D2" s="77"/>
      <c r="E2" s="77"/>
      <c r="F2" s="79"/>
    </row>
    <row r="3" ht="13.5" customHeight="1">
      <c r="A3" t="s" s="80">
        <v>72</v>
      </c>
      <c r="B3" t="s" s="81">
        <v>73</v>
      </c>
      <c r="C3" t="s" s="81">
        <v>10</v>
      </c>
      <c r="D3" t="s" s="81">
        <v>74</v>
      </c>
      <c r="E3" t="s" s="81">
        <v>75</v>
      </c>
      <c r="F3" s="82"/>
    </row>
    <row r="4" ht="13" customHeight="1">
      <c r="A4" t="s" s="83">
        <v>76</v>
      </c>
      <c r="B4" s="84">
        <v>14</v>
      </c>
      <c r="C4" s="84">
        <v>9.949999999999999</v>
      </c>
      <c r="D4" s="84">
        <v>1.2</v>
      </c>
      <c r="E4" s="84">
        <f>C4*B4*1.2</f>
        <v>167.16</v>
      </c>
      <c r="F4" s="85"/>
    </row>
    <row r="5" ht="13" customHeight="1">
      <c r="A5" t="s" s="83">
        <v>77</v>
      </c>
      <c r="B5" s="86">
        <v>5</v>
      </c>
      <c r="C5" s="86">
        <v>17.95</v>
      </c>
      <c r="D5" s="86">
        <v>1.2</v>
      </c>
      <c r="E5" s="86">
        <f>C5*B5*1.2</f>
        <v>107.7</v>
      </c>
      <c r="F5" s="87"/>
    </row>
    <row r="6" ht="13" customHeight="1">
      <c r="A6" t="s" s="83">
        <v>78</v>
      </c>
      <c r="B6" s="84">
        <v>5</v>
      </c>
      <c r="C6" s="84">
        <v>6.95</v>
      </c>
      <c r="D6" s="84">
        <v>1.2</v>
      </c>
      <c r="E6" s="84">
        <f>C6*B6*1.2</f>
        <v>41.7</v>
      </c>
      <c r="F6" s="85"/>
    </row>
    <row r="7" ht="13" customHeight="1">
      <c r="A7" t="s" s="83">
        <v>79</v>
      </c>
      <c r="B7" s="86">
        <v>10</v>
      </c>
      <c r="C7" s="86">
        <v>1</v>
      </c>
      <c r="D7" s="86">
        <v>1.2</v>
      </c>
      <c r="E7" s="86">
        <f>C7*B7*1.2</f>
        <v>12</v>
      </c>
      <c r="F7" s="87"/>
    </row>
    <row r="8" ht="13" customHeight="1">
      <c r="A8" t="s" s="83">
        <v>80</v>
      </c>
      <c r="B8" s="84">
        <v>5</v>
      </c>
      <c r="C8" s="84">
        <v>2.5</v>
      </c>
      <c r="D8" s="84">
        <v>1.2</v>
      </c>
      <c r="E8" s="84">
        <f>C8*B8*1.2</f>
        <v>15</v>
      </c>
      <c r="F8" s="85"/>
    </row>
    <row r="9" ht="13" customHeight="1">
      <c r="A9" t="s" s="83">
        <v>81</v>
      </c>
      <c r="B9" s="86">
        <v>13</v>
      </c>
      <c r="C9" s="86">
        <v>1</v>
      </c>
      <c r="D9" s="86">
        <v>1.2</v>
      </c>
      <c r="E9" s="86">
        <f>C9*B9*1.2</f>
        <v>15.6</v>
      </c>
      <c r="F9" s="87"/>
    </row>
    <row r="10" ht="13" customHeight="1">
      <c r="A10" t="s" s="83">
        <v>82</v>
      </c>
      <c r="B10" s="84">
        <v>7</v>
      </c>
      <c r="C10" s="84">
        <v>9.949999999999999</v>
      </c>
      <c r="D10" s="84">
        <v>1.2</v>
      </c>
      <c r="E10" s="84">
        <f>C10*B10*1.2</f>
        <v>83.58</v>
      </c>
      <c r="F10" s="85"/>
    </row>
    <row r="11" ht="13.5" customHeight="1">
      <c r="A11" s="88"/>
      <c r="B11" s="89"/>
      <c r="C11" s="89"/>
      <c r="D11" s="89"/>
      <c r="E11" s="90">
        <f>SUM(E3:E10)</f>
        <v>442.74</v>
      </c>
      <c r="F11" s="89"/>
    </row>
  </sheetData>
  <mergeCells count="1">
    <mergeCell ref="A1:F1"/>
  </mergeCells>
  <pageMargins left="0.7" right="0.7" top="0.75" bottom="0.75" header="0.3" footer="0.3"/>
  <pageSetup firstPageNumber="1" fitToHeight="1" fitToWidth="1" scale="100" useFirstPageNumber="0" orientation="portrait" pageOrder="downThenOver"/>
  <headerFooter>
    <oddFooter>&amp;C&amp;"Helvetica,Regular"&amp;12&amp;K000000&amp;P</oddFooter>
  </headerFooter>
</worksheet>
</file>

<file path=xl/worksheets/sheet6.xml><?xml version="1.0" encoding="utf-8"?>
<worksheet xmlns:r="http://schemas.openxmlformats.org/officeDocument/2006/relationships" xmlns="http://schemas.openxmlformats.org/spreadsheetml/2006/main">
  <dimension ref="A2:H11"/>
  <sheetViews>
    <sheetView workbookViewId="0" showGridLines="0" defaultGridColor="1">
      <pane topLeftCell="B3" xSplit="1" ySplit="2" activePane="bottomRight" state="frozen"/>
    </sheetView>
  </sheetViews>
  <sheetFormatPr defaultColWidth="16.3333" defaultRowHeight="12.75" customHeight="1" outlineLevelRow="0" outlineLevelCol="0"/>
  <cols>
    <col min="1" max="8" width="16.3516" style="91" customWidth="1"/>
    <col min="9" max="16384" width="16.3516" style="91" customWidth="1"/>
  </cols>
  <sheetData>
    <row r="1" ht="20" customHeight="1">
      <c r="A1" t="s" s="75">
        <v>83</v>
      </c>
      <c r="B1" s="75"/>
      <c r="C1" s="75"/>
      <c r="D1" s="75"/>
      <c r="E1" s="75"/>
      <c r="F1" s="75"/>
      <c r="G1" s="75"/>
      <c r="H1" s="75"/>
    </row>
    <row r="2" ht="14" customHeight="1">
      <c r="A2" s="92"/>
      <c r="B2" s="92"/>
      <c r="C2" s="92"/>
      <c r="D2" s="92"/>
      <c r="E2" s="92"/>
      <c r="F2" s="92"/>
      <c r="G2" s="92"/>
      <c r="H2" s="92"/>
    </row>
    <row r="3" ht="14" customHeight="1">
      <c r="A3" s="93"/>
      <c r="B3" s="94"/>
      <c r="C3" s="94"/>
      <c r="D3" s="94"/>
      <c r="E3" s="94"/>
      <c r="F3" s="94"/>
      <c r="G3" s="94"/>
      <c r="H3" s="94"/>
    </row>
    <row r="4" ht="13" customHeight="1">
      <c r="A4" s="95"/>
      <c r="B4" s="96"/>
      <c r="C4" s="96"/>
      <c r="D4" s="96"/>
      <c r="E4" s="96"/>
      <c r="F4" s="96"/>
      <c r="G4" s="96"/>
      <c r="H4" s="96"/>
    </row>
    <row r="5" ht="13" customHeight="1">
      <c r="A5" s="95"/>
      <c r="B5" s="97"/>
      <c r="C5" s="97"/>
      <c r="D5" s="97"/>
      <c r="E5" s="97"/>
      <c r="F5" s="97"/>
      <c r="G5" s="97"/>
      <c r="H5" s="97"/>
    </row>
    <row r="6" ht="13" customHeight="1">
      <c r="A6" s="95"/>
      <c r="B6" s="96"/>
      <c r="C6" s="96"/>
      <c r="D6" s="96"/>
      <c r="E6" s="96"/>
      <c r="F6" s="96"/>
      <c r="G6" s="96"/>
      <c r="H6" s="96"/>
    </row>
    <row r="7" ht="13" customHeight="1">
      <c r="A7" s="95"/>
      <c r="B7" s="97"/>
      <c r="C7" s="97"/>
      <c r="D7" s="97"/>
      <c r="E7" s="97"/>
      <c r="F7" s="97"/>
      <c r="G7" s="97"/>
      <c r="H7" s="97"/>
    </row>
    <row r="8" ht="13" customHeight="1">
      <c r="A8" s="95"/>
      <c r="B8" s="96"/>
      <c r="C8" s="96"/>
      <c r="D8" s="96"/>
      <c r="E8" s="96"/>
      <c r="F8" s="96"/>
      <c r="G8" s="96"/>
      <c r="H8" s="96"/>
    </row>
    <row r="9" ht="13" customHeight="1">
      <c r="A9" s="95"/>
      <c r="B9" s="97"/>
      <c r="C9" s="97"/>
      <c r="D9" s="97"/>
      <c r="E9" s="97"/>
      <c r="F9" s="97"/>
      <c r="G9" s="97"/>
      <c r="H9" s="97"/>
    </row>
    <row r="10" ht="13" customHeight="1">
      <c r="A10" s="95"/>
      <c r="B10" s="96"/>
      <c r="C10" s="96"/>
      <c r="D10" s="96"/>
      <c r="E10" s="96"/>
      <c r="F10" s="96"/>
      <c r="G10" s="96"/>
      <c r="H10" s="96"/>
    </row>
    <row r="11" ht="13" customHeight="1">
      <c r="A11" s="95"/>
      <c r="B11" s="97"/>
      <c r="C11" s="97"/>
      <c r="D11" s="97"/>
      <c r="E11" s="97"/>
      <c r="F11" s="97"/>
      <c r="G11" s="97"/>
      <c r="H11" s="97"/>
    </row>
  </sheetData>
  <mergeCells count="1">
    <mergeCell ref="A1:H1"/>
  </mergeCells>
  <pageMargins left="0.7" right="0.7" top="0.75" bottom="0.75" header="0.3" footer="0.3"/>
  <pageSetup firstPageNumber="1" fitToHeight="1" fitToWidth="1" scale="100" useFirstPageNumber="0" orientation="portrait" pageOrder="downThenOver"/>
  <headerFooter>
    <oddFooter>&amp;C&amp;"Helvetica,Regular"&amp;12&amp;K000000&amp;P</oddFooter>
  </headerFooter>
</worksheet>
</file>

<file path=xl/worksheets/sheet7.xml><?xml version="1.0" encoding="utf-8"?>
<worksheet xmlns:r="http://schemas.openxmlformats.org/officeDocument/2006/relationships" xmlns="http://schemas.openxmlformats.org/spreadsheetml/2006/main">
  <dimension ref="A1:J21"/>
  <sheetViews>
    <sheetView workbookViewId="0" showGridLines="0" defaultGridColor="1"/>
  </sheetViews>
  <sheetFormatPr defaultColWidth="10.8333" defaultRowHeight="15.9" customHeight="1" outlineLevelRow="0" outlineLevelCol="0"/>
  <cols>
    <col min="1" max="1" width="20.0703" style="98" customWidth="1"/>
    <col min="2" max="2" width="10.8516" style="98" customWidth="1"/>
    <col min="3" max="3" width="15.1719" style="98" customWidth="1"/>
    <col min="4" max="10" width="10.8516" style="98" customWidth="1"/>
    <col min="11" max="16384" width="10.8516" style="98" customWidth="1"/>
  </cols>
  <sheetData>
    <row r="1" ht="16.35" customHeight="1">
      <c r="A1" t="s" s="99">
        <v>86</v>
      </c>
      <c r="B1" s="100"/>
      <c r="C1" s="101"/>
      <c r="D1" s="101"/>
      <c r="E1" s="101"/>
      <c r="F1" s="101"/>
      <c r="G1" s="101"/>
      <c r="H1" s="101"/>
      <c r="I1" s="101"/>
      <c r="J1" s="101"/>
    </row>
    <row r="2" ht="16.35" customHeight="1">
      <c r="A2" t="s" s="102">
        <v>87</v>
      </c>
      <c r="B2" t="s" s="103">
        <v>88</v>
      </c>
      <c r="C2" t="s" s="103">
        <v>89</v>
      </c>
      <c r="D2" t="s" s="103">
        <v>90</v>
      </c>
      <c r="E2" s="104"/>
      <c r="F2" s="104"/>
      <c r="G2" s="104"/>
      <c r="H2" s="104"/>
      <c r="I2" s="104"/>
      <c r="J2" s="104"/>
    </row>
    <row r="3" ht="16.35" customHeight="1">
      <c r="A3" t="s" s="105">
        <v>91</v>
      </c>
      <c r="B3" s="106">
        <v>8</v>
      </c>
      <c r="C3" s="106">
        <v>50</v>
      </c>
      <c r="D3" s="106">
        <f>B3*C3</f>
        <v>400</v>
      </c>
      <c r="E3" s="101"/>
      <c r="F3" s="101"/>
      <c r="G3" s="101"/>
      <c r="H3" s="101"/>
      <c r="I3" s="101"/>
      <c r="J3" s="101"/>
    </row>
    <row r="4" ht="16.35" customHeight="1">
      <c r="A4" t="s" s="103">
        <v>92</v>
      </c>
      <c r="B4" s="107">
        <v>2</v>
      </c>
      <c r="C4" s="107">
        <v>3</v>
      </c>
      <c r="D4" s="107">
        <f>B4*C4</f>
        <v>6</v>
      </c>
      <c r="E4" s="104"/>
      <c r="F4" s="104"/>
      <c r="G4" s="104"/>
      <c r="H4" s="104"/>
      <c r="I4" s="104"/>
      <c r="J4" s="104"/>
    </row>
    <row r="5" ht="16.35" customHeight="1">
      <c r="A5" t="s" s="105">
        <v>93</v>
      </c>
      <c r="B5" s="106">
        <v>5</v>
      </c>
      <c r="C5" s="106">
        <v>16.5</v>
      </c>
      <c r="D5" s="106">
        <f>B5*C5</f>
        <v>82.5</v>
      </c>
      <c r="E5" s="101"/>
      <c r="F5" s="101"/>
      <c r="G5" s="101"/>
      <c r="H5" s="101"/>
      <c r="I5" s="101"/>
      <c r="J5" s="101"/>
    </row>
    <row r="6" ht="16.35" customHeight="1">
      <c r="A6" t="s" s="103">
        <v>94</v>
      </c>
      <c r="B6" s="107">
        <v>2</v>
      </c>
      <c r="C6" s="107">
        <v>16</v>
      </c>
      <c r="D6" s="107">
        <f>B6*C6</f>
        <v>32</v>
      </c>
      <c r="E6" s="104"/>
      <c r="F6" s="104"/>
      <c r="G6" s="104"/>
      <c r="H6" s="104"/>
      <c r="I6" s="104"/>
      <c r="J6" s="104"/>
    </row>
    <row r="7" ht="16.35" customHeight="1">
      <c r="A7" s="101"/>
      <c r="B7" s="101"/>
      <c r="C7" s="101"/>
      <c r="D7" s="101"/>
      <c r="E7" s="101"/>
      <c r="F7" s="101"/>
      <c r="G7" s="101"/>
      <c r="H7" s="101"/>
      <c r="I7" s="101"/>
      <c r="J7" s="101"/>
    </row>
    <row r="8" ht="16.35" customHeight="1">
      <c r="A8" t="s" s="108">
        <v>24</v>
      </c>
      <c r="B8" s="104"/>
      <c r="C8" s="104"/>
      <c r="D8" s="107">
        <f>SUM(D3:D7)</f>
        <v>520.5</v>
      </c>
      <c r="E8" s="104"/>
      <c r="F8" s="104"/>
      <c r="G8" s="104"/>
      <c r="H8" s="104"/>
      <c r="I8" s="104"/>
      <c r="J8" s="104"/>
    </row>
    <row r="9" ht="16.35" customHeight="1">
      <c r="A9" s="101"/>
      <c r="B9" s="101"/>
      <c r="C9" s="101"/>
      <c r="D9" s="101"/>
      <c r="E9" s="101"/>
      <c r="F9" s="101"/>
      <c r="G9" s="101"/>
      <c r="H9" s="101"/>
      <c r="I9" s="101"/>
      <c r="J9" s="101"/>
    </row>
    <row r="10" ht="16.35" customHeight="1">
      <c r="A10" t="s" s="103">
        <v>95</v>
      </c>
      <c r="B10" s="104"/>
      <c r="C10" s="104"/>
      <c r="D10" s="104"/>
      <c r="E10" s="104"/>
      <c r="F10" s="104"/>
      <c r="G10" s="104"/>
      <c r="H10" s="104"/>
      <c r="I10" s="104"/>
      <c r="J10" s="104"/>
    </row>
    <row r="11" ht="16.35" customHeight="1">
      <c r="A11" t="s" s="105">
        <v>96</v>
      </c>
      <c r="B11" s="106">
        <v>16</v>
      </c>
      <c r="C11" s="106">
        <v>1.5</v>
      </c>
      <c r="D11" s="106">
        <f>B11*C11</f>
        <v>24</v>
      </c>
      <c r="E11" s="101"/>
      <c r="F11" s="101"/>
      <c r="G11" s="101"/>
      <c r="H11" s="101"/>
      <c r="I11" s="101"/>
      <c r="J11" s="101"/>
    </row>
    <row r="12" ht="16.35" customHeight="1">
      <c r="A12" t="s" s="103">
        <v>97</v>
      </c>
      <c r="B12" s="107">
        <v>7</v>
      </c>
      <c r="C12" s="107">
        <v>5</v>
      </c>
      <c r="D12" s="107">
        <f>B12*C12</f>
        <v>35</v>
      </c>
      <c r="E12" s="104"/>
      <c r="F12" s="104"/>
      <c r="G12" s="104"/>
      <c r="H12" s="104"/>
      <c r="I12" s="104"/>
      <c r="J12" s="104"/>
    </row>
    <row r="13" ht="16.35" customHeight="1">
      <c r="A13" t="s" s="105">
        <v>98</v>
      </c>
      <c r="B13" s="106">
        <v>6</v>
      </c>
      <c r="C13" s="106">
        <v>3</v>
      </c>
      <c r="D13" s="106">
        <f>B13*C13</f>
        <v>18</v>
      </c>
      <c r="E13" s="101"/>
      <c r="F13" s="101"/>
      <c r="G13" s="101"/>
      <c r="H13" s="101"/>
      <c r="I13" s="101"/>
      <c r="J13" s="101"/>
    </row>
    <row r="14" ht="16.35" customHeight="1">
      <c r="A14" t="s" s="103">
        <v>99</v>
      </c>
      <c r="B14" s="107">
        <v>6</v>
      </c>
      <c r="C14" s="107">
        <v>3</v>
      </c>
      <c r="D14" s="107">
        <f>B14*C14</f>
        <v>18</v>
      </c>
      <c r="E14" s="104"/>
      <c r="F14" s="104"/>
      <c r="G14" s="104"/>
      <c r="H14" s="104"/>
      <c r="I14" s="104"/>
      <c r="J14" s="104"/>
    </row>
    <row r="15" ht="16.35" customHeight="1">
      <c r="A15" t="s" s="105">
        <v>100</v>
      </c>
      <c r="B15" s="106">
        <v>1</v>
      </c>
      <c r="C15" s="106">
        <v>10.15</v>
      </c>
      <c r="D15" s="106">
        <f>B15*C15</f>
        <v>10.15</v>
      </c>
      <c r="E15" s="101"/>
      <c r="F15" s="101"/>
      <c r="G15" s="101"/>
      <c r="H15" s="101"/>
      <c r="I15" s="101"/>
      <c r="J15" s="101"/>
    </row>
    <row r="16" ht="16.35" customHeight="1">
      <c r="A16" t="s" s="103">
        <v>101</v>
      </c>
      <c r="B16" s="107">
        <v>1</v>
      </c>
      <c r="C16" s="107">
        <v>17</v>
      </c>
      <c r="D16" s="107">
        <f>B16*C16</f>
        <v>17</v>
      </c>
      <c r="E16" s="104"/>
      <c r="F16" s="104"/>
      <c r="G16" s="104"/>
      <c r="H16" s="104"/>
      <c r="I16" s="104"/>
      <c r="J16" s="104"/>
    </row>
    <row r="17" ht="16.35" customHeight="1">
      <c r="A17" t="s" s="105">
        <v>102</v>
      </c>
      <c r="B17" s="106">
        <v>1</v>
      </c>
      <c r="C17" s="106">
        <v>5</v>
      </c>
      <c r="D17" s="106">
        <f>B17*C17</f>
        <v>5</v>
      </c>
      <c r="E17" s="101"/>
      <c r="F17" s="101"/>
      <c r="G17" s="101"/>
      <c r="H17" s="101"/>
      <c r="I17" s="101"/>
      <c r="J17" s="101"/>
    </row>
    <row r="18" ht="16.35" customHeight="1">
      <c r="A18" t="s" s="108">
        <v>24</v>
      </c>
      <c r="B18" s="104"/>
      <c r="C18" s="104"/>
      <c r="D18" s="107">
        <f>SUM(D11:D17)</f>
        <v>127.15</v>
      </c>
      <c r="E18" s="104"/>
      <c r="F18" s="104"/>
      <c r="G18" s="104"/>
      <c r="H18" s="104"/>
      <c r="I18" s="104"/>
      <c r="J18" s="104"/>
    </row>
    <row r="19" ht="16.35" customHeight="1">
      <c r="A19" s="101"/>
      <c r="B19" s="101"/>
      <c r="C19" s="101"/>
      <c r="D19" s="101"/>
      <c r="E19" s="101"/>
      <c r="F19" s="101"/>
      <c r="G19" s="101"/>
      <c r="H19" s="101"/>
      <c r="I19" s="101"/>
      <c r="J19" s="101"/>
    </row>
    <row r="20" ht="16.35" customHeight="1">
      <c r="A20" s="104"/>
      <c r="B20" s="104"/>
      <c r="C20" s="104"/>
      <c r="D20" s="104"/>
      <c r="E20" s="104"/>
      <c r="F20" s="104"/>
      <c r="G20" s="104"/>
      <c r="H20" s="104"/>
      <c r="I20" s="104"/>
      <c r="J20" s="104"/>
    </row>
    <row r="21" ht="16.35" customHeight="1">
      <c r="A21" s="101"/>
      <c r="B21" s="101"/>
      <c r="C21" s="101"/>
      <c r="D21" s="101"/>
      <c r="E21" s="101"/>
      <c r="F21" s="101"/>
      <c r="G21" s="101"/>
      <c r="H21" s="101"/>
      <c r="I21" s="101"/>
      <c r="J21" s="101"/>
    </row>
  </sheetData>
  <pageMargins left="0.7" right="0.7" top="0.75" bottom="0.75" header="0.3" footer="0.3"/>
  <pageSetup firstPageNumber="1" fitToHeight="1" fitToWidth="1" scale="100" useFirstPageNumber="0" orientation="portrait" pageOrder="downThenOver"/>
  <headerFooter>
    <oddFooter>&amp;C&amp;"Helvetica,Regular"&amp;12&amp;K000000&amp;P</oddFooter>
  </headerFooter>
</worksheet>
</file>

<file path=xl/worksheets/sheet8.xml><?xml version="1.0" encoding="utf-8"?>
<worksheet xmlns:r="http://schemas.openxmlformats.org/officeDocument/2006/relationships" xmlns="http://schemas.openxmlformats.org/spreadsheetml/2006/main">
  <sheetPr>
    <pageSetUpPr fitToPage="1"/>
  </sheetPr>
  <dimension ref="A2:E11"/>
  <sheetViews>
    <sheetView workbookViewId="0" showGridLines="0" defaultGridColor="1">
      <pane topLeftCell="B1" xSplit="1" ySplit="0" activePane="topRight" state="frozen"/>
    </sheetView>
  </sheetViews>
  <sheetFormatPr defaultColWidth="16.3333" defaultRowHeight="14.75" customHeight="1" outlineLevelRow="0" outlineLevelCol="0"/>
  <cols>
    <col min="1" max="5" width="16.3516" style="109" customWidth="1"/>
    <col min="6" max="16384" width="16.3516" style="109" customWidth="1"/>
  </cols>
  <sheetData>
    <row r="1" ht="16" customHeight="1">
      <c r="A1" t="s" s="43">
        <v>5</v>
      </c>
      <c r="B1" s="43"/>
      <c r="C1" s="43"/>
      <c r="D1" s="43"/>
      <c r="E1" s="43"/>
    </row>
    <row r="2" ht="14.55" customHeight="1">
      <c r="A2" t="s" s="110">
        <v>6</v>
      </c>
      <c r="B2" t="s" s="110">
        <v>73</v>
      </c>
      <c r="C2" t="s" s="110">
        <v>10</v>
      </c>
      <c r="D2" t="s" s="110">
        <v>104</v>
      </c>
      <c r="E2" t="s" s="110">
        <v>75</v>
      </c>
    </row>
    <row r="3" ht="14.55" customHeight="1">
      <c r="A3" t="s" s="111">
        <v>105</v>
      </c>
      <c r="B3" s="112">
        <v>8</v>
      </c>
      <c r="C3" s="113">
        <v>7</v>
      </c>
      <c r="D3" s="113">
        <f>B3*C3</f>
        <v>56</v>
      </c>
      <c r="E3" s="113">
        <f>D3*1.2</f>
        <v>67.2</v>
      </c>
    </row>
    <row r="4" ht="14.35" customHeight="1">
      <c r="A4" t="s" s="114">
        <v>106</v>
      </c>
      <c r="B4" s="115">
        <v>8</v>
      </c>
      <c r="C4" s="116">
        <v>27</v>
      </c>
      <c r="D4" s="116">
        <f>B4*C4</f>
        <v>216</v>
      </c>
      <c r="E4" s="116">
        <f>D4*1.2</f>
        <v>259.2</v>
      </c>
    </row>
    <row r="5" ht="14.35" customHeight="1">
      <c r="A5" s="48"/>
      <c r="B5" s="49"/>
      <c r="C5" s="50"/>
      <c r="D5" s="50"/>
      <c r="E5" s="116">
        <f>SUM(E3:E4)</f>
        <v>326.4</v>
      </c>
    </row>
    <row r="6" ht="14.35" customHeight="1">
      <c r="A6" s="48"/>
      <c r="B6" s="49"/>
      <c r="C6" s="50"/>
      <c r="D6" s="50"/>
      <c r="E6" s="50"/>
    </row>
    <row r="7" ht="14.35" customHeight="1">
      <c r="A7" s="48"/>
      <c r="B7" s="49"/>
      <c r="C7" s="50"/>
      <c r="D7" s="50"/>
      <c r="E7" s="50"/>
    </row>
    <row r="8" ht="14.35" customHeight="1">
      <c r="A8" s="48"/>
      <c r="B8" s="49"/>
      <c r="C8" s="50"/>
      <c r="D8" s="50"/>
      <c r="E8" s="50"/>
    </row>
    <row r="9" ht="14.35" customHeight="1">
      <c r="A9" s="48"/>
      <c r="B9" s="49"/>
      <c r="C9" s="50"/>
      <c r="D9" s="50"/>
      <c r="E9" s="50"/>
    </row>
    <row r="10" ht="14.35" customHeight="1">
      <c r="A10" s="48"/>
      <c r="B10" s="49"/>
      <c r="C10" s="50"/>
      <c r="D10" s="50"/>
      <c r="E10" s="50"/>
    </row>
    <row r="11" ht="14.35" customHeight="1">
      <c r="A11" s="48"/>
      <c r="B11" s="49"/>
      <c r="C11" s="50"/>
      <c r="D11" s="50"/>
      <c r="E11" s="50"/>
    </row>
  </sheetData>
  <mergeCells count="1">
    <mergeCell ref="A1:E1"/>
  </mergeCells>
  <pageMargins left="1" right="1" top="1" bottom="1" header="0.25" footer="0.25"/>
  <pageSetup firstPageNumber="1" fitToHeight="1" fitToWidth="1" scale="100" useFirstPageNumber="0" orientation="portrait" pageOrder="downThenOver"/>
  <headerFooter>
    <oddFooter>&amp;C&amp;"Helvetica,Regular"&amp;12&amp;K000000&amp;P</oddFooter>
  </headerFooter>
</worksheet>
</file>

<file path=xl/worksheets/sheet9.xml><?xml version="1.0" encoding="utf-8"?>
<worksheet xmlns:r="http://schemas.openxmlformats.org/officeDocument/2006/relationships" xmlns="http://schemas.openxmlformats.org/spreadsheetml/2006/main">
  <sheetPr>
    <pageSetUpPr fitToPage="1"/>
  </sheetPr>
  <dimension ref="A2:E11"/>
  <sheetViews>
    <sheetView workbookViewId="0" showGridLines="0" defaultGridColor="1">
      <pane topLeftCell="B3" xSplit="1" ySplit="2" activePane="bottomRight" state="frozen"/>
    </sheetView>
  </sheetViews>
  <sheetFormatPr defaultColWidth="16.3333" defaultRowHeight="14.75" customHeight="1" outlineLevelRow="0" outlineLevelCol="0"/>
  <cols>
    <col min="1" max="5" width="16.3516" style="117" customWidth="1"/>
    <col min="6" max="16384" width="16.3516" style="117" customWidth="1"/>
  </cols>
  <sheetData>
    <row r="1" ht="16" customHeight="1">
      <c r="A1" t="s" s="43">
        <v>5</v>
      </c>
      <c r="B1" s="43"/>
      <c r="C1" s="43"/>
      <c r="D1" s="43"/>
      <c r="E1" s="43"/>
    </row>
    <row r="2" ht="14.55" customHeight="1">
      <c r="A2" s="44"/>
      <c r="B2" s="44"/>
      <c r="C2" s="44"/>
      <c r="D2" s="44"/>
      <c r="E2" s="44"/>
    </row>
    <row r="3" ht="14.55" customHeight="1">
      <c r="A3" t="s" s="111">
        <v>6</v>
      </c>
      <c r="B3" t="s" s="118">
        <v>73</v>
      </c>
      <c r="C3" t="s" s="119">
        <v>10</v>
      </c>
      <c r="D3" t="s" s="119">
        <v>104</v>
      </c>
      <c r="E3" t="s" s="119">
        <v>108</v>
      </c>
    </row>
    <row r="4" ht="14.35" customHeight="1">
      <c r="A4" t="s" s="114">
        <v>109</v>
      </c>
      <c r="B4" s="115">
        <v>8</v>
      </c>
      <c r="C4" s="116">
        <v>16</v>
      </c>
      <c r="D4" s="116">
        <f>B4*C4</f>
        <v>128</v>
      </c>
      <c r="E4" s="116">
        <f>D4*1.2</f>
        <v>153.6</v>
      </c>
    </row>
    <row r="5" ht="14.35" customHeight="1">
      <c r="A5" t="s" s="114">
        <v>110</v>
      </c>
      <c r="B5" s="115">
        <v>1</v>
      </c>
      <c r="C5" s="116">
        <v>7</v>
      </c>
      <c r="D5" s="116">
        <f>B5*C5</f>
        <v>7</v>
      </c>
      <c r="E5" s="116">
        <f>D5*1.2</f>
        <v>8.4</v>
      </c>
    </row>
    <row r="6" ht="14.35" customHeight="1">
      <c r="A6" s="48"/>
      <c r="B6" s="49"/>
      <c r="C6" s="50"/>
      <c r="D6" s="50"/>
      <c r="E6" s="116">
        <f>SUM(E3:E5)</f>
        <v>162</v>
      </c>
    </row>
    <row r="7" ht="14.35" customHeight="1">
      <c r="A7" s="48"/>
      <c r="B7" s="49"/>
      <c r="C7" s="50"/>
      <c r="D7" s="50"/>
      <c r="E7" s="50"/>
    </row>
    <row r="8" ht="14.35" customHeight="1">
      <c r="A8" s="48"/>
      <c r="B8" s="49"/>
      <c r="C8" s="50"/>
      <c r="D8" s="50"/>
      <c r="E8" s="50"/>
    </row>
    <row r="9" ht="14.35" customHeight="1">
      <c r="A9" s="48"/>
      <c r="B9" s="49"/>
      <c r="C9" s="50"/>
      <c r="D9" s="50"/>
      <c r="E9" s="50"/>
    </row>
    <row r="10" ht="14.35" customHeight="1">
      <c r="A10" s="48"/>
      <c r="B10" s="49"/>
      <c r="C10" s="50"/>
      <c r="D10" s="50"/>
      <c r="E10" s="50"/>
    </row>
    <row r="11" ht="14.35" customHeight="1">
      <c r="A11" s="48"/>
      <c r="B11" s="49"/>
      <c r="C11" s="50"/>
      <c r="D11" s="50"/>
      <c r="E11" s="50"/>
    </row>
  </sheetData>
  <mergeCells count="1">
    <mergeCell ref="A1:E1"/>
  </mergeCells>
  <pageMargins left="1" right="1" top="1" bottom="1" header="0.25" footer="0.25"/>
  <pageSetup firstPageNumber="1" fitToHeight="1" fitToWidth="1" scale="100" useFirstPageNumber="0" orientation="portrait" pageOrder="downThenOver"/>
  <headerFooter>
    <oddFooter>&amp;C&amp;"Helvetica,Regular"&amp;12&amp;K000000&amp;P</oddFooter>
  </headerFooter>
</worksheet>
</file>

<file path=xl/worksheets/sheet10.xml><?xml version="1.0" encoding="utf-8"?>
<worksheet xmlns:r="http://schemas.openxmlformats.org/officeDocument/2006/relationships" xmlns="http://schemas.openxmlformats.org/spreadsheetml/2006/main">
  <sheetPr>
    <pageSetUpPr fitToPage="1"/>
  </sheetPr>
  <dimension ref="A2:F11"/>
  <sheetViews>
    <sheetView workbookViewId="0" showGridLines="0" defaultGridColor="1">
      <pane topLeftCell="B3" xSplit="1" ySplit="2" activePane="bottomRight" state="frozen"/>
    </sheetView>
  </sheetViews>
  <sheetFormatPr defaultColWidth="16.3333" defaultRowHeight="14.75" customHeight="1" outlineLevelRow="0" outlineLevelCol="0"/>
  <cols>
    <col min="1" max="1" width="20.7812" style="120" customWidth="1"/>
    <col min="2" max="2" width="22.9766" style="120" customWidth="1"/>
    <col min="3" max="6" width="16.3516" style="120" customWidth="1"/>
    <col min="7" max="16384" width="16.3516" style="120" customWidth="1"/>
  </cols>
  <sheetData>
    <row r="1" ht="16" customHeight="1">
      <c r="A1" t="s" s="43">
        <v>5</v>
      </c>
      <c r="B1" s="43"/>
      <c r="C1" s="43"/>
      <c r="D1" s="43"/>
      <c r="E1" s="43"/>
      <c r="F1" s="43"/>
    </row>
    <row r="2" ht="14.55" customHeight="1">
      <c r="A2" s="44"/>
      <c r="B2" s="44"/>
      <c r="C2" s="44"/>
      <c r="D2" s="44"/>
      <c r="E2" s="44"/>
      <c r="F2" s="44"/>
    </row>
    <row r="3" ht="14.55" customHeight="1">
      <c r="A3" t="s" s="111">
        <v>6</v>
      </c>
      <c r="B3" t="s" s="118">
        <v>12</v>
      </c>
      <c r="C3" t="s" s="119">
        <v>112</v>
      </c>
      <c r="D3" t="s" s="119">
        <v>10</v>
      </c>
      <c r="E3" t="s" s="119">
        <v>104</v>
      </c>
      <c r="F3" t="s" s="119">
        <v>108</v>
      </c>
    </row>
    <row r="4" ht="16.35" customHeight="1">
      <c r="A4" t="s" s="114">
        <v>113</v>
      </c>
      <c r="B4" s="121">
        <v>65493722</v>
      </c>
      <c r="C4" s="116">
        <v>1</v>
      </c>
      <c r="D4" s="116">
        <v>16.9</v>
      </c>
      <c r="E4" s="116">
        <f>C4*D4</f>
        <v>16.9</v>
      </c>
      <c r="F4" s="116">
        <f>E4*1.2</f>
        <v>20.28</v>
      </c>
    </row>
    <row r="5" ht="14.35" customHeight="1">
      <c r="A5" t="s" s="114">
        <v>114</v>
      </c>
      <c r="B5" s="122">
        <v>65119593</v>
      </c>
      <c r="C5" s="116">
        <v>2</v>
      </c>
      <c r="D5" s="116">
        <v>12</v>
      </c>
      <c r="E5" s="116">
        <f>C5*D5</f>
        <v>24</v>
      </c>
      <c r="F5" s="116">
        <f>E5*1.2</f>
        <v>28.8</v>
      </c>
    </row>
    <row r="6" ht="19.35" customHeight="1">
      <c r="A6" t="s" s="114">
        <v>115</v>
      </c>
      <c r="B6" s="123">
        <v>80109001</v>
      </c>
      <c r="C6" s="116">
        <v>2</v>
      </c>
      <c r="D6" s="116">
        <v>9</v>
      </c>
      <c r="E6" s="116">
        <f>C6*D6</f>
        <v>18</v>
      </c>
      <c r="F6" s="116">
        <f>SUM(F3:F5)</f>
        <v>49.08</v>
      </c>
    </row>
    <row r="7" ht="14.35" customHeight="1">
      <c r="A7" t="s" s="114">
        <v>116</v>
      </c>
      <c r="B7" s="49"/>
      <c r="C7" s="116">
        <v>3</v>
      </c>
      <c r="D7" s="116">
        <v>23</v>
      </c>
      <c r="E7" s="116">
        <f>C7*D7</f>
        <v>69</v>
      </c>
      <c r="F7" s="50"/>
    </row>
    <row r="8" ht="19.35" customHeight="1">
      <c r="A8" t="s" s="114">
        <v>117</v>
      </c>
      <c r="B8" s="124">
        <v>70203070</v>
      </c>
      <c r="C8" s="116">
        <v>1</v>
      </c>
      <c r="D8" s="116">
        <v>50</v>
      </c>
      <c r="E8" s="116">
        <f>C8*D8</f>
        <v>50</v>
      </c>
      <c r="F8" s="50"/>
    </row>
    <row r="9" ht="21.35" customHeight="1">
      <c r="A9" t="s" s="114">
        <v>118</v>
      </c>
      <c r="B9" t="s" s="125">
        <v>119</v>
      </c>
      <c r="C9" s="116">
        <v>2</v>
      </c>
      <c r="D9" s="116">
        <v>11.6</v>
      </c>
      <c r="E9" s="116">
        <f>C9*D9</f>
        <v>23.2</v>
      </c>
      <c r="F9" s="50"/>
    </row>
    <row r="10" ht="14.35" customHeight="1">
      <c r="A10" t="s" s="114">
        <v>120</v>
      </c>
      <c r="B10" s="49"/>
      <c r="C10" s="116">
        <v>1</v>
      </c>
      <c r="D10" s="50"/>
      <c r="E10" s="50"/>
      <c r="F10" s="50"/>
    </row>
    <row r="11" ht="14.35" customHeight="1">
      <c r="A11" s="48"/>
      <c r="B11" s="49"/>
      <c r="C11" s="50"/>
      <c r="D11" s="50"/>
      <c r="E11" s="116">
        <f>SUM(E3:E10)</f>
        <v>201.1</v>
      </c>
      <c r="F11" s="50"/>
    </row>
  </sheetData>
  <mergeCells count="1">
    <mergeCell ref="A1:F1"/>
  </mergeCells>
  <pageMargins left="1" right="1" top="1" bottom="1" header="0.25" footer="0.25"/>
  <pageSetup firstPageNumber="1" fitToHeight="1" fitToWidth="1" scale="100" useFirstPageNumber="0" orientation="portrait" pageOrder="downThenOver"/>
  <headerFooter>
    <oddFooter>&amp;C&amp;"Helvetica,Regular"&amp;12&amp;K000000&amp;P</oddFooter>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terms="http://purl.org/dc/terms/" xmlns:xsi="http://www.w3.org/2001/XMLSchema-instance"/>
</file>