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ink/ink1.xml" ContentType="application/inkml+xml"/>
  <Override PartName="/xl/drawings/drawing2.xml" ContentType="application/vnd.openxmlformats-officedocument.drawing+xml"/>
  <Override PartName="/xl/ink/ink2.xml" ContentType="application/inkml+xml"/>
  <Override PartName="/xl/drawings/drawing3.xml" ContentType="application/vnd.openxmlformats-officedocument.drawing+xml"/>
  <Override PartName="/xl/ink/ink3.xml" ContentType="application/inkml+xml"/>
  <Override PartName="/xl/ink/ink4.xml" ContentType="application/inkml+xml"/>
  <Override PartName="/xl/ink/ink5.xml" ContentType="application/inkml+xml"/>
  <Override PartName="/xl/ink/ink6.xml" ContentType="application/inkml+xml"/>
  <Override PartName="/xl/ink/ink7.xml" ContentType="application/inkml+xml"/>
  <Override PartName="/xl/ink/ink8.xml" ContentType="application/inkml+xml"/>
  <Override PartName="/xl/ink/ink9.xml" ContentType="application/inkml+xml"/>
  <Override PartName="/xl/ink/ink10.xml" ContentType="application/inkml+xml"/>
  <Override PartName="/xl/ink/ink11.xml" ContentType="application/inkml+xml"/>
  <Override PartName="/xl/ink/ink12.xml" ContentType="application/inkml+xml"/>
  <Override PartName="/xl/ink/ink13.xml" ContentType="application/inkml+xml"/>
  <Override PartName="/xl/ink/ink14.xml" ContentType="application/inkml+xml"/>
  <Override PartName="/xl/ink/ink15.xml" ContentType="application/inkml+xml"/>
  <Override PartName="/xl/ink/ink16.xml" ContentType="application/inkml+xml"/>
  <Override PartName="/xl/ink/ink17.xml" ContentType="application/inkml+xml"/>
  <Override PartName="/xl/ink/ink18.xml" ContentType="application/inkml+xml"/>
  <Override PartName="/xl/ink/ink19.xml" ContentType="application/inkml+xml"/>
  <Override PartName="/xl/ink/ink20.xml" ContentType="application/inkml+xml"/>
  <Override PartName="/xl/ink/ink21.xml" ContentType="application/inkml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ETHODES\Desktop\"/>
    </mc:Choice>
  </mc:AlternateContent>
  <bookViews>
    <workbookView xWindow="-90" yWindow="-90" windowWidth="19380" windowHeight="10260" tabRatio="868" firstSheet="1" activeTab="2"/>
  </bookViews>
  <sheets>
    <sheet name="BASE PRODUIT " sheetId="2" state="hidden" r:id="rId1"/>
    <sheet name="PRE01 25 T" sheetId="3" r:id="rId2"/>
    <sheet name="SUPERVISION PRESSE " sheetId="11" r:id="rId3"/>
  </sheets>
  <definedNames>
    <definedName name="_xlnm._FilterDatabase" localSheetId="0" hidden="1">'BASE PRODUIT '!$A$9:$D$1294</definedName>
    <definedName name="Z_777FEF5F_0D18_4350_A6EF_6C3EC5C6C4C8_.wvu.FilterData" localSheetId="0" hidden="1">'BASE PRODUIT '!$A$9:$D$1294</definedName>
    <definedName name="Z_A3F5E7FF_0CA2_4797_AC20_90DC94A923A4_.wvu.FilterData" localSheetId="0" hidden="1">'BASE PRODUIT '!$A$9:$D$1290</definedName>
    <definedName name="Z_F421B058_D981_40E8_AED8_44AA89F74FB5_.wvu.FilterData" localSheetId="0" hidden="1">'BASE PRODUIT '!$A$9:$D$1294</definedName>
  </definedNames>
  <calcPr calcId="162913"/>
  <customWorkbookViews>
    <customWorkbookView name="METHODES - Affichage personnalisé" guid="{777FEF5F-0D18-4350-A6EF-6C3EC5C6C4C8}" mergeInterval="0" personalView="1" maximized="1" xWindow="-8" yWindow="-8" windowWidth="1936" windowHeight="1056" tabRatio="868" activeSheetId="11"/>
    <customWorkbookView name="Atelier - Affichage personnalisé" guid="{F421B058-D981-40E8-AED8-44AA89F74FB5}" mergeInterval="0" personalView="1" maximized="1" xWindow="-18" yWindow="-18" windowWidth="3876" windowHeight="2052" tabRatio="868" activeSheetId="11" showFormulaBar="0"/>
  </customWorkbookView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1" l="1"/>
  <c r="B13" i="11" l="1"/>
  <c r="D19" i="3"/>
  <c r="D20" i="3"/>
  <c r="D21" i="3"/>
  <c r="D22" i="3"/>
  <c r="D18" i="3"/>
  <c r="D9" i="3"/>
  <c r="D10" i="3"/>
  <c r="D11" i="3"/>
  <c r="D12" i="3"/>
  <c r="M8" i="3"/>
  <c r="D8" i="3"/>
  <c r="F78" i="2"/>
  <c r="F1287" i="2" l="1"/>
  <c r="F1275" i="2"/>
  <c r="F1263" i="2"/>
  <c r="F1251" i="2"/>
  <c r="F1239" i="2"/>
  <c r="F1227" i="2"/>
  <c r="F1215" i="2"/>
  <c r="F1203" i="2"/>
  <c r="F1191" i="2"/>
  <c r="F1179" i="2"/>
  <c r="F1167" i="2"/>
  <c r="F1155" i="2"/>
  <c r="F1143" i="2"/>
  <c r="F1131" i="2"/>
  <c r="F1119" i="2"/>
  <c r="F1107" i="2"/>
  <c r="F1095" i="2"/>
  <c r="F1083" i="2"/>
  <c r="F1071" i="2"/>
  <c r="F1059" i="2"/>
  <c r="F1047" i="2"/>
  <c r="F1035" i="2"/>
  <c r="F1023" i="2"/>
  <c r="F1010" i="2"/>
  <c r="F997" i="2"/>
  <c r="F984" i="2"/>
  <c r="F971" i="2"/>
  <c r="F957" i="2"/>
  <c r="F944" i="2"/>
  <c r="F931" i="2"/>
  <c r="F918" i="2"/>
  <c r="F905" i="2"/>
  <c r="F892" i="2"/>
  <c r="F879" i="2"/>
  <c r="F866" i="2"/>
  <c r="F853" i="2"/>
  <c r="F840" i="2"/>
  <c r="F827" i="2"/>
  <c r="F813" i="2"/>
  <c r="F800" i="2"/>
  <c r="F787" i="2"/>
  <c r="F774" i="2"/>
  <c r="F761" i="2"/>
  <c r="F748" i="2"/>
  <c r="F735" i="2"/>
  <c r="F722" i="2"/>
  <c r="F709" i="2"/>
  <c r="F696" i="2"/>
  <c r="F683" i="2"/>
  <c r="F669" i="2"/>
  <c r="F656" i="2"/>
  <c r="F643" i="2"/>
  <c r="F630" i="2"/>
  <c r="F614" i="2"/>
  <c r="F592" i="2"/>
  <c r="F568" i="2"/>
  <c r="F532" i="2"/>
  <c r="F496" i="2"/>
  <c r="F453" i="2"/>
  <c r="F405" i="2"/>
  <c r="F357" i="2"/>
  <c r="F306" i="2"/>
  <c r="F234" i="2"/>
  <c r="F162" i="2"/>
  <c r="F90" i="2"/>
  <c r="F1286" i="2"/>
  <c r="F1274" i="2"/>
  <c r="F1262" i="2"/>
  <c r="F1250" i="2"/>
  <c r="F1238" i="2"/>
  <c r="F1226" i="2"/>
  <c r="F1214" i="2"/>
  <c r="F1202" i="2"/>
  <c r="F1190" i="2"/>
  <c r="F1178" i="2"/>
  <c r="F1166" i="2"/>
  <c r="F1154" i="2"/>
  <c r="F1142" i="2"/>
  <c r="F1130" i="2"/>
  <c r="F1118" i="2"/>
  <c r="F1106" i="2"/>
  <c r="F1094" i="2"/>
  <c r="F1082" i="2"/>
  <c r="F1070" i="2"/>
  <c r="F1058" i="2"/>
  <c r="F1046" i="2"/>
  <c r="F1034" i="2"/>
  <c r="F1022" i="2"/>
  <c r="F1009" i="2"/>
  <c r="F996" i="2"/>
  <c r="F983" i="2"/>
  <c r="F969" i="2"/>
  <c r="F956" i="2"/>
  <c r="F943" i="2"/>
  <c r="F930" i="2"/>
  <c r="F917" i="2"/>
  <c r="F904" i="2"/>
  <c r="F891" i="2"/>
  <c r="F878" i="2"/>
  <c r="F865" i="2"/>
  <c r="F852" i="2"/>
  <c r="F839" i="2"/>
  <c r="F825" i="2"/>
  <c r="F812" i="2"/>
  <c r="F799" i="2"/>
  <c r="F786" i="2"/>
  <c r="F773" i="2"/>
  <c r="F760" i="2"/>
  <c r="F747" i="2"/>
  <c r="F734" i="2"/>
  <c r="F721" i="2"/>
  <c r="F708" i="2"/>
  <c r="F695" i="2"/>
  <c r="F681" i="2"/>
  <c r="F668" i="2"/>
  <c r="F655" i="2"/>
  <c r="F642" i="2"/>
  <c r="F628" i="2"/>
  <c r="F613" i="2"/>
  <c r="F590" i="2"/>
  <c r="F566" i="2"/>
  <c r="F530" i="2"/>
  <c r="F494" i="2"/>
  <c r="F450" i="2"/>
  <c r="F402" i="2"/>
  <c r="F354" i="2"/>
  <c r="F297" i="2"/>
  <c r="F225" i="2"/>
  <c r="F153" i="2"/>
  <c r="F81" i="2"/>
  <c r="F1261" i="2"/>
  <c r="F1249" i="2"/>
  <c r="F1237" i="2"/>
  <c r="F1225" i="2"/>
  <c r="F1213" i="2"/>
  <c r="F1201" i="2"/>
  <c r="F1189" i="2"/>
  <c r="F1177" i="2"/>
  <c r="F1165" i="2"/>
  <c r="F1153" i="2"/>
  <c r="F1141" i="2"/>
  <c r="F1129" i="2"/>
  <c r="F1117" i="2"/>
  <c r="F1105" i="2"/>
  <c r="F1093" i="2"/>
  <c r="F1081" i="2"/>
  <c r="F1069" i="2"/>
  <c r="F1057" i="2"/>
  <c r="F1045" i="2"/>
  <c r="F1033" i="2"/>
  <c r="F1021" i="2"/>
  <c r="F1008" i="2"/>
  <c r="F995" i="2"/>
  <c r="F981" i="2"/>
  <c r="F968" i="2"/>
  <c r="F955" i="2"/>
  <c r="F942" i="2"/>
  <c r="F929" i="2"/>
  <c r="F916" i="2"/>
  <c r="F903" i="2"/>
  <c r="F890" i="2"/>
  <c r="F877" i="2"/>
  <c r="F864" i="2"/>
  <c r="F851" i="2"/>
  <c r="F837" i="2"/>
  <c r="F824" i="2"/>
  <c r="F811" i="2"/>
  <c r="F798" i="2"/>
  <c r="F785" i="2"/>
  <c r="F772" i="2"/>
  <c r="F759" i="2"/>
  <c r="F746" i="2"/>
  <c r="F733" i="2"/>
  <c r="F720" i="2"/>
  <c r="F707" i="2"/>
  <c r="F693" i="2"/>
  <c r="F680" i="2"/>
  <c r="F667" i="2"/>
  <c r="F654" i="2"/>
  <c r="F641" i="2"/>
  <c r="F627" i="2"/>
  <c r="F609" i="2"/>
  <c r="F589" i="2"/>
  <c r="F561" i="2"/>
  <c r="F525" i="2"/>
  <c r="F489" i="2"/>
  <c r="F448" i="2"/>
  <c r="F400" i="2"/>
  <c r="F352" i="2"/>
  <c r="F294" i="2"/>
  <c r="F222" i="2"/>
  <c r="F150" i="2"/>
  <c r="F10" i="2"/>
  <c r="F22" i="2"/>
  <c r="F34" i="2"/>
  <c r="F46" i="2"/>
  <c r="F58" i="2"/>
  <c r="F70" i="2"/>
  <c r="F82" i="2"/>
  <c r="F94" i="2"/>
  <c r="F106" i="2"/>
  <c r="F118" i="2"/>
  <c r="F130" i="2"/>
  <c r="F142" i="2"/>
  <c r="F154" i="2"/>
  <c r="F166" i="2"/>
  <c r="F178" i="2"/>
  <c r="F190" i="2"/>
  <c r="F202" i="2"/>
  <c r="F214" i="2"/>
  <c r="F226" i="2"/>
  <c r="F238" i="2"/>
  <c r="F250" i="2"/>
  <c r="F262" i="2"/>
  <c r="F274" i="2"/>
  <c r="F286" i="2"/>
  <c r="F298" i="2"/>
  <c r="F310" i="2"/>
  <c r="F322" i="2"/>
  <c r="F334" i="2"/>
  <c r="F346" i="2"/>
  <c r="F358" i="2"/>
  <c r="F370" i="2"/>
  <c r="F382" i="2"/>
  <c r="F394" i="2"/>
  <c r="F406" i="2"/>
  <c r="F418" i="2"/>
  <c r="F430" i="2"/>
  <c r="F442" i="2"/>
  <c r="F454" i="2"/>
  <c r="F466" i="2"/>
  <c r="F478" i="2"/>
  <c r="F490" i="2"/>
  <c r="F502" i="2"/>
  <c r="F514" i="2"/>
  <c r="F526" i="2"/>
  <c r="F538" i="2"/>
  <c r="F550" i="2"/>
  <c r="F562" i="2"/>
  <c r="F574" i="2"/>
  <c r="F586" i="2"/>
  <c r="F598" i="2"/>
  <c r="F610" i="2"/>
  <c r="F622" i="2"/>
  <c r="F634" i="2"/>
  <c r="F646" i="2"/>
  <c r="F658" i="2"/>
  <c r="F670" i="2"/>
  <c r="F682" i="2"/>
  <c r="F694" i="2"/>
  <c r="F706" i="2"/>
  <c r="F718" i="2"/>
  <c r="F730" i="2"/>
  <c r="F742" i="2"/>
  <c r="F754" i="2"/>
  <c r="F766" i="2"/>
  <c r="F778" i="2"/>
  <c r="F790" i="2"/>
  <c r="F802" i="2"/>
  <c r="F814" i="2"/>
  <c r="F826" i="2"/>
  <c r="F838" i="2"/>
  <c r="F850" i="2"/>
  <c r="F862" i="2"/>
  <c r="F874" i="2"/>
  <c r="F886" i="2"/>
  <c r="F898" i="2"/>
  <c r="F910" i="2"/>
  <c r="F922" i="2"/>
  <c r="F934" i="2"/>
  <c r="F946" i="2"/>
  <c r="F958" i="2"/>
  <c r="F970" i="2"/>
  <c r="F982" i="2"/>
  <c r="F994" i="2"/>
  <c r="F1006" i="2"/>
  <c r="F1018" i="2"/>
  <c r="F11" i="2"/>
  <c r="F23" i="2"/>
  <c r="F35" i="2"/>
  <c r="F47" i="2"/>
  <c r="F59" i="2"/>
  <c r="F71" i="2"/>
  <c r="F83" i="2"/>
  <c r="F95" i="2"/>
  <c r="F107" i="2"/>
  <c r="F119" i="2"/>
  <c r="F131" i="2"/>
  <c r="F143" i="2"/>
  <c r="F155" i="2"/>
  <c r="F167" i="2"/>
  <c r="F179" i="2"/>
  <c r="F191" i="2"/>
  <c r="F203" i="2"/>
  <c r="F215" i="2"/>
  <c r="F227" i="2"/>
  <c r="F239" i="2"/>
  <c r="F251" i="2"/>
  <c r="F263" i="2"/>
  <c r="F275" i="2"/>
  <c r="F287" i="2"/>
  <c r="F299" i="2"/>
  <c r="F311" i="2"/>
  <c r="F323" i="2"/>
  <c r="F335" i="2"/>
  <c r="F347" i="2"/>
  <c r="F359" i="2"/>
  <c r="F371" i="2"/>
  <c r="F383" i="2"/>
  <c r="F395" i="2"/>
  <c r="F407" i="2"/>
  <c r="F419" i="2"/>
  <c r="F431" i="2"/>
  <c r="F443" i="2"/>
  <c r="F455" i="2"/>
  <c r="F467" i="2"/>
  <c r="F479" i="2"/>
  <c r="F491" i="2"/>
  <c r="F503" i="2"/>
  <c r="F515" i="2"/>
  <c r="F527" i="2"/>
  <c r="F539" i="2"/>
  <c r="F551" i="2"/>
  <c r="F563" i="2"/>
  <c r="F575" i="2"/>
  <c r="F587" i="2"/>
  <c r="F599" i="2"/>
  <c r="F611" i="2"/>
  <c r="F12" i="2"/>
  <c r="F24" i="2"/>
  <c r="F36" i="2"/>
  <c r="F48" i="2"/>
  <c r="F60" i="2"/>
  <c r="F72" i="2"/>
  <c r="F84" i="2"/>
  <c r="F96" i="2"/>
  <c r="F108" i="2"/>
  <c r="F120" i="2"/>
  <c r="F132" i="2"/>
  <c r="F144" i="2"/>
  <c r="F156" i="2"/>
  <c r="F168" i="2"/>
  <c r="F180" i="2"/>
  <c r="F192" i="2"/>
  <c r="F204" i="2"/>
  <c r="F216" i="2"/>
  <c r="F228" i="2"/>
  <c r="F240" i="2"/>
  <c r="F252" i="2"/>
  <c r="F264" i="2"/>
  <c r="F276" i="2"/>
  <c r="F288" i="2"/>
  <c r="F300" i="2"/>
  <c r="F312" i="2"/>
  <c r="F324" i="2"/>
  <c r="F336" i="2"/>
  <c r="F348" i="2"/>
  <c r="F360" i="2"/>
  <c r="F372" i="2"/>
  <c r="F384" i="2"/>
  <c r="F396" i="2"/>
  <c r="F408" i="2"/>
  <c r="F420" i="2"/>
  <c r="F432" i="2"/>
  <c r="F444" i="2"/>
  <c r="F456" i="2"/>
  <c r="F468" i="2"/>
  <c r="F480" i="2"/>
  <c r="F492" i="2"/>
  <c r="F504" i="2"/>
  <c r="F516" i="2"/>
  <c r="F528" i="2"/>
  <c r="F540" i="2"/>
  <c r="F552" i="2"/>
  <c r="F564" i="2"/>
  <c r="F576" i="2"/>
  <c r="F588" i="2"/>
  <c r="F600" i="2"/>
  <c r="F612" i="2"/>
  <c r="F13" i="2"/>
  <c r="F25" i="2"/>
  <c r="F37" i="2"/>
  <c r="F49" i="2"/>
  <c r="F61" i="2"/>
  <c r="F73" i="2"/>
  <c r="F85" i="2"/>
  <c r="F97" i="2"/>
  <c r="F109" i="2"/>
  <c r="F121" i="2"/>
  <c r="F133" i="2"/>
  <c r="F145" i="2"/>
  <c r="F157" i="2"/>
  <c r="F169" i="2"/>
  <c r="F181" i="2"/>
  <c r="F193" i="2"/>
  <c r="F205" i="2"/>
  <c r="F217" i="2"/>
  <c r="F229" i="2"/>
  <c r="F241" i="2"/>
  <c r="F253" i="2"/>
  <c r="F265" i="2"/>
  <c r="F277" i="2"/>
  <c r="F289" i="2"/>
  <c r="F301" i="2"/>
  <c r="F313" i="2"/>
  <c r="F325" i="2"/>
  <c r="F337" i="2"/>
  <c r="F349" i="2"/>
  <c r="F361" i="2"/>
  <c r="F373" i="2"/>
  <c r="F385" i="2"/>
  <c r="F397" i="2"/>
  <c r="F409" i="2"/>
  <c r="F421" i="2"/>
  <c r="F433" i="2"/>
  <c r="F445" i="2"/>
  <c r="F457" i="2"/>
  <c r="F469" i="2"/>
  <c r="F481" i="2"/>
  <c r="F493" i="2"/>
  <c r="F505" i="2"/>
  <c r="F517" i="2"/>
  <c r="F529" i="2"/>
  <c r="F541" i="2"/>
  <c r="F553" i="2"/>
  <c r="F565" i="2"/>
  <c r="F14" i="2"/>
  <c r="F26" i="2"/>
  <c r="F38" i="2"/>
  <c r="F50" i="2"/>
  <c r="F62" i="2"/>
  <c r="F74" i="2"/>
  <c r="F86" i="2"/>
  <c r="F98" i="2"/>
  <c r="F110" i="2"/>
  <c r="F122" i="2"/>
  <c r="F134" i="2"/>
  <c r="F146" i="2"/>
  <c r="F158" i="2"/>
  <c r="F170" i="2"/>
  <c r="F182" i="2"/>
  <c r="F194" i="2"/>
  <c r="F206" i="2"/>
  <c r="F218" i="2"/>
  <c r="F230" i="2"/>
  <c r="F242" i="2"/>
  <c r="F254" i="2"/>
  <c r="F266" i="2"/>
  <c r="F278" i="2"/>
  <c r="F290" i="2"/>
  <c r="F302" i="2"/>
  <c r="F314" i="2"/>
  <c r="F326" i="2"/>
  <c r="F338" i="2"/>
  <c r="F350" i="2"/>
  <c r="F362" i="2"/>
  <c r="F374" i="2"/>
  <c r="F386" i="2"/>
  <c r="F398" i="2"/>
  <c r="F410" i="2"/>
  <c r="F422" i="2"/>
  <c r="F434" i="2"/>
  <c r="F446" i="2"/>
  <c r="F458" i="2"/>
  <c r="F470" i="2"/>
  <c r="F15" i="2"/>
  <c r="F27" i="2"/>
  <c r="F39" i="2"/>
  <c r="F51" i="2"/>
  <c r="F63" i="2"/>
  <c r="F75" i="2"/>
  <c r="F87" i="2"/>
  <c r="F99" i="2"/>
  <c r="F111" i="2"/>
  <c r="F123" i="2"/>
  <c r="F135" i="2"/>
  <c r="F147" i="2"/>
  <c r="F159" i="2"/>
  <c r="F171" i="2"/>
  <c r="F183" i="2"/>
  <c r="F195" i="2"/>
  <c r="F207" i="2"/>
  <c r="F219" i="2"/>
  <c r="F231" i="2"/>
  <c r="F243" i="2"/>
  <c r="F255" i="2"/>
  <c r="F267" i="2"/>
  <c r="F279" i="2"/>
  <c r="F291" i="2"/>
  <c r="F303" i="2"/>
  <c r="F315" i="2"/>
  <c r="F327" i="2"/>
  <c r="F339" i="2"/>
  <c r="F351" i="2"/>
  <c r="F363" i="2"/>
  <c r="F375" i="2"/>
  <c r="F387" i="2"/>
  <c r="F399" i="2"/>
  <c r="F411" i="2"/>
  <c r="F423" i="2"/>
  <c r="F435" i="2"/>
  <c r="F447" i="2"/>
  <c r="F459" i="2"/>
  <c r="F471" i="2"/>
  <c r="F483" i="2"/>
  <c r="F495" i="2"/>
  <c r="F507" i="2"/>
  <c r="F519" i="2"/>
  <c r="F531" i="2"/>
  <c r="F543" i="2"/>
  <c r="F555" i="2"/>
  <c r="F567" i="2"/>
  <c r="F579" i="2"/>
  <c r="F591" i="2"/>
  <c r="F16" i="2"/>
  <c r="F28" i="2"/>
  <c r="F40" i="2"/>
  <c r="F52" i="2"/>
  <c r="F64" i="2"/>
  <c r="F76" i="2"/>
  <c r="F88" i="2"/>
  <c r="F100" i="2"/>
  <c r="F112" i="2"/>
  <c r="F124" i="2"/>
  <c r="F136" i="2"/>
  <c r="F148" i="2"/>
  <c r="F160" i="2"/>
  <c r="F172" i="2"/>
  <c r="F184" i="2"/>
  <c r="F196" i="2"/>
  <c r="F208" i="2"/>
  <c r="F220" i="2"/>
  <c r="F232" i="2"/>
  <c r="F244" i="2"/>
  <c r="F256" i="2"/>
  <c r="F268" i="2"/>
  <c r="F280" i="2"/>
  <c r="F292" i="2"/>
  <c r="F304" i="2"/>
  <c r="F316" i="2"/>
  <c r="F17" i="2"/>
  <c r="F29" i="2"/>
  <c r="F41" i="2"/>
  <c r="F53" i="2"/>
  <c r="F65" i="2"/>
  <c r="F77" i="2"/>
  <c r="F89" i="2"/>
  <c r="F101" i="2"/>
  <c r="F113" i="2"/>
  <c r="F125" i="2"/>
  <c r="F137" i="2"/>
  <c r="F149" i="2"/>
  <c r="F161" i="2"/>
  <c r="F173" i="2"/>
  <c r="F185" i="2"/>
  <c r="F197" i="2"/>
  <c r="F209" i="2"/>
  <c r="F221" i="2"/>
  <c r="F233" i="2"/>
  <c r="F245" i="2"/>
  <c r="F257" i="2"/>
  <c r="F269" i="2"/>
  <c r="F281" i="2"/>
  <c r="F293" i="2"/>
  <c r="F305" i="2"/>
  <c r="F317" i="2"/>
  <c r="F329" i="2"/>
  <c r="F341" i="2"/>
  <c r="F353" i="2"/>
  <c r="F365" i="2"/>
  <c r="F377" i="2"/>
  <c r="F389" i="2"/>
  <c r="F401" i="2"/>
  <c r="F413" i="2"/>
  <c r="F425" i="2"/>
  <c r="F437" i="2"/>
  <c r="F449" i="2"/>
  <c r="F461" i="2"/>
  <c r="F473" i="2"/>
  <c r="F485" i="2"/>
  <c r="F497" i="2"/>
  <c r="F509" i="2"/>
  <c r="F521" i="2"/>
  <c r="F533" i="2"/>
  <c r="F545" i="2"/>
  <c r="F557" i="2"/>
  <c r="F569" i="2"/>
  <c r="F581" i="2"/>
  <c r="F593" i="2"/>
  <c r="F605" i="2"/>
  <c r="F617" i="2"/>
  <c r="F629" i="2"/>
  <c r="F18" i="2"/>
  <c r="F19" i="2"/>
  <c r="F31" i="2"/>
  <c r="F43" i="2"/>
  <c r="F55" i="2"/>
  <c r="F67" i="2"/>
  <c r="F79" i="2"/>
  <c r="F91" i="2"/>
  <c r="F103" i="2"/>
  <c r="F115" i="2"/>
  <c r="F127" i="2"/>
  <c r="F139" i="2"/>
  <c r="F151" i="2"/>
  <c r="F163" i="2"/>
  <c r="F175" i="2"/>
  <c r="F187" i="2"/>
  <c r="F199" i="2"/>
  <c r="F211" i="2"/>
  <c r="F223" i="2"/>
  <c r="F235" i="2"/>
  <c r="F247" i="2"/>
  <c r="F259" i="2"/>
  <c r="F271" i="2"/>
  <c r="F283" i="2"/>
  <c r="F295" i="2"/>
  <c r="F307" i="2"/>
  <c r="F319" i="2"/>
  <c r="F331" i="2"/>
  <c r="F343" i="2"/>
  <c r="F355" i="2"/>
  <c r="F367" i="2"/>
  <c r="F379" i="2"/>
  <c r="F391" i="2"/>
  <c r="F403" i="2"/>
  <c r="F415" i="2"/>
  <c r="F427" i="2"/>
  <c r="F439" i="2"/>
  <c r="F451" i="2"/>
  <c r="F463" i="2"/>
  <c r="F475" i="2"/>
  <c r="F487" i="2"/>
  <c r="F499" i="2"/>
  <c r="F511" i="2"/>
  <c r="F523" i="2"/>
  <c r="F535" i="2"/>
  <c r="F547" i="2"/>
  <c r="F559" i="2"/>
  <c r="F571" i="2"/>
  <c r="F583" i="2"/>
  <c r="F595" i="2"/>
  <c r="F607" i="2"/>
  <c r="F619" i="2"/>
  <c r="F20" i="2"/>
  <c r="F32" i="2"/>
  <c r="F44" i="2"/>
  <c r="F56" i="2"/>
  <c r="F68" i="2"/>
  <c r="F80" i="2"/>
  <c r="F92" i="2"/>
  <c r="F104" i="2"/>
  <c r="F116" i="2"/>
  <c r="F128" i="2"/>
  <c r="F140" i="2"/>
  <c r="F152" i="2"/>
  <c r="F164" i="2"/>
  <c r="F176" i="2"/>
  <c r="F188" i="2"/>
  <c r="F200" i="2"/>
  <c r="F212" i="2"/>
  <c r="F224" i="2"/>
  <c r="F236" i="2"/>
  <c r="F248" i="2"/>
  <c r="F260" i="2"/>
  <c r="F272" i="2"/>
  <c r="F284" i="2"/>
  <c r="F296" i="2"/>
  <c r="F308" i="2"/>
  <c r="F320" i="2"/>
  <c r="F332" i="2"/>
  <c r="F344" i="2"/>
  <c r="F356" i="2"/>
  <c r="F368" i="2"/>
  <c r="F380" i="2"/>
  <c r="F392" i="2"/>
  <c r="F404" i="2"/>
  <c r="F416" i="2"/>
  <c r="F428" i="2"/>
  <c r="F440" i="2"/>
  <c r="F452" i="2"/>
  <c r="F464" i="2"/>
  <c r="F476" i="2"/>
  <c r="F488" i="2"/>
  <c r="F500" i="2"/>
  <c r="F512" i="2"/>
  <c r="F524" i="2"/>
  <c r="F536" i="2"/>
  <c r="F548" i="2"/>
  <c r="F560" i="2"/>
  <c r="F1176" i="2"/>
  <c r="F1152" i="2"/>
  <c r="F1128" i="2"/>
  <c r="F1116" i="2"/>
  <c r="F1104" i="2"/>
  <c r="F1092" i="2"/>
  <c r="F1080" i="2"/>
  <c r="F1056" i="2"/>
  <c r="F1032" i="2"/>
  <c r="F1020" i="2"/>
  <c r="F1007" i="2"/>
  <c r="F993" i="2"/>
  <c r="F980" i="2"/>
  <c r="F967" i="2"/>
  <c r="F954" i="2"/>
  <c r="F941" i="2"/>
  <c r="F928" i="2"/>
  <c r="F915" i="2"/>
  <c r="F902" i="2"/>
  <c r="F889" i="2"/>
  <c r="F876" i="2"/>
  <c r="F863" i="2"/>
  <c r="F849" i="2"/>
  <c r="F836" i="2"/>
  <c r="F823" i="2"/>
  <c r="F810" i="2"/>
  <c r="F797" i="2"/>
  <c r="F784" i="2"/>
  <c r="F771" i="2"/>
  <c r="F758" i="2"/>
  <c r="F745" i="2"/>
  <c r="F732" i="2"/>
  <c r="F719" i="2"/>
  <c r="F705" i="2"/>
  <c r="F692" i="2"/>
  <c r="F679" i="2"/>
  <c r="F666" i="2"/>
  <c r="F653" i="2"/>
  <c r="F640" i="2"/>
  <c r="F626" i="2"/>
  <c r="F608" i="2"/>
  <c r="F585" i="2"/>
  <c r="F558" i="2"/>
  <c r="F522" i="2"/>
  <c r="F486" i="2"/>
  <c r="F441" i="2"/>
  <c r="F393" i="2"/>
  <c r="F345" i="2"/>
  <c r="F285" i="2"/>
  <c r="F213" i="2"/>
  <c r="F141" i="2"/>
  <c r="F69" i="2"/>
  <c r="F1283" i="2"/>
  <c r="F1271" i="2"/>
  <c r="F1259" i="2"/>
  <c r="F1247" i="2"/>
  <c r="F1235" i="2"/>
  <c r="F1223" i="2"/>
  <c r="F1211" i="2"/>
  <c r="F1199" i="2"/>
  <c r="F1187" i="2"/>
  <c r="F1175" i="2"/>
  <c r="F1163" i="2"/>
  <c r="F1151" i="2"/>
  <c r="F1139" i="2"/>
  <c r="F1127" i="2"/>
  <c r="F1115" i="2"/>
  <c r="F1103" i="2"/>
  <c r="F1091" i="2"/>
  <c r="F1079" i="2"/>
  <c r="F1067" i="2"/>
  <c r="F1055" i="2"/>
  <c r="F1043" i="2"/>
  <c r="F1031" i="2"/>
  <c r="F1019" i="2"/>
  <c r="F1005" i="2"/>
  <c r="F992" i="2"/>
  <c r="F979" i="2"/>
  <c r="F966" i="2"/>
  <c r="F953" i="2"/>
  <c r="F940" i="2"/>
  <c r="F927" i="2"/>
  <c r="F914" i="2"/>
  <c r="F901" i="2"/>
  <c r="F888" i="2"/>
  <c r="F875" i="2"/>
  <c r="F861" i="2"/>
  <c r="F848" i="2"/>
  <c r="F835" i="2"/>
  <c r="F822" i="2"/>
  <c r="F809" i="2"/>
  <c r="F796" i="2"/>
  <c r="F783" i="2"/>
  <c r="F770" i="2"/>
  <c r="F757" i="2"/>
  <c r="F744" i="2"/>
  <c r="F731" i="2"/>
  <c r="F717" i="2"/>
  <c r="F704" i="2"/>
  <c r="F691" i="2"/>
  <c r="F678" i="2"/>
  <c r="F665" i="2"/>
  <c r="F652" i="2"/>
  <c r="F639" i="2"/>
  <c r="F625" i="2"/>
  <c r="F606" i="2"/>
  <c r="F584" i="2"/>
  <c r="F556" i="2"/>
  <c r="F520" i="2"/>
  <c r="F484" i="2"/>
  <c r="F438" i="2"/>
  <c r="F390" i="2"/>
  <c r="F342" i="2"/>
  <c r="F282" i="2"/>
  <c r="F210" i="2"/>
  <c r="F138" i="2"/>
  <c r="F66" i="2"/>
  <c r="F1285" i="2"/>
  <c r="F1284" i="2"/>
  <c r="F1260" i="2"/>
  <c r="F1236" i="2"/>
  <c r="F1212" i="2"/>
  <c r="F1200" i="2"/>
  <c r="F1164" i="2"/>
  <c r="F1044" i="2"/>
  <c r="F1294" i="2"/>
  <c r="F1282" i="2"/>
  <c r="F1270" i="2"/>
  <c r="F1258" i="2"/>
  <c r="F1246" i="2"/>
  <c r="F1234" i="2"/>
  <c r="F1222" i="2"/>
  <c r="F1210" i="2"/>
  <c r="F1198" i="2"/>
  <c r="F1186" i="2"/>
  <c r="F1174" i="2"/>
  <c r="F1162" i="2"/>
  <c r="F1150" i="2"/>
  <c r="F1138" i="2"/>
  <c r="F1126" i="2"/>
  <c r="F1114" i="2"/>
  <c r="F1102" i="2"/>
  <c r="F1090" i="2"/>
  <c r="F1078" i="2"/>
  <c r="F1066" i="2"/>
  <c r="F1054" i="2"/>
  <c r="F1042" i="2"/>
  <c r="F1030" i="2"/>
  <c r="F1017" i="2"/>
  <c r="F1004" i="2"/>
  <c r="F991" i="2"/>
  <c r="F978" i="2"/>
  <c r="F965" i="2"/>
  <c r="F952" i="2"/>
  <c r="F939" i="2"/>
  <c r="F926" i="2"/>
  <c r="F913" i="2"/>
  <c r="F900" i="2"/>
  <c r="F887" i="2"/>
  <c r="F873" i="2"/>
  <c r="F860" i="2"/>
  <c r="F847" i="2"/>
  <c r="F834" i="2"/>
  <c r="F821" i="2"/>
  <c r="F808" i="2"/>
  <c r="F795" i="2"/>
  <c r="F782" i="2"/>
  <c r="F769" i="2"/>
  <c r="F756" i="2"/>
  <c r="F743" i="2"/>
  <c r="F729" i="2"/>
  <c r="F716" i="2"/>
  <c r="F703" i="2"/>
  <c r="F690" i="2"/>
  <c r="F677" i="2"/>
  <c r="F664" i="2"/>
  <c r="F651" i="2"/>
  <c r="F638" i="2"/>
  <c r="F624" i="2"/>
  <c r="F604" i="2"/>
  <c r="F582" i="2"/>
  <c r="F554" i="2"/>
  <c r="F518" i="2"/>
  <c r="F482" i="2"/>
  <c r="F436" i="2"/>
  <c r="F388" i="2"/>
  <c r="F340" i="2"/>
  <c r="F273" i="2"/>
  <c r="F201" i="2"/>
  <c r="F129" i="2"/>
  <c r="F57" i="2"/>
  <c r="F1293" i="2"/>
  <c r="F1281" i="2"/>
  <c r="F1269" i="2"/>
  <c r="F1257" i="2"/>
  <c r="F1245" i="2"/>
  <c r="F1233" i="2"/>
  <c r="F1221" i="2"/>
  <c r="F1209" i="2"/>
  <c r="F1197" i="2"/>
  <c r="F1185" i="2"/>
  <c r="F1173" i="2"/>
  <c r="F1161" i="2"/>
  <c r="F1149" i="2"/>
  <c r="F1137" i="2"/>
  <c r="F1125" i="2"/>
  <c r="F1113" i="2"/>
  <c r="F1101" i="2"/>
  <c r="F1089" i="2"/>
  <c r="F1077" i="2"/>
  <c r="F1065" i="2"/>
  <c r="F1053" i="2"/>
  <c r="F1041" i="2"/>
  <c r="F1029" i="2"/>
  <c r="F1016" i="2"/>
  <c r="F1003" i="2"/>
  <c r="F990" i="2"/>
  <c r="F977" i="2"/>
  <c r="F964" i="2"/>
  <c r="F951" i="2"/>
  <c r="F938" i="2"/>
  <c r="F925" i="2"/>
  <c r="F912" i="2"/>
  <c r="F899" i="2"/>
  <c r="F885" i="2"/>
  <c r="F872" i="2"/>
  <c r="F859" i="2"/>
  <c r="F846" i="2"/>
  <c r="F833" i="2"/>
  <c r="F820" i="2"/>
  <c r="F807" i="2"/>
  <c r="F794" i="2"/>
  <c r="F781" i="2"/>
  <c r="F768" i="2"/>
  <c r="F755" i="2"/>
  <c r="F741" i="2"/>
  <c r="F728" i="2"/>
  <c r="F715" i="2"/>
  <c r="F702" i="2"/>
  <c r="F689" i="2"/>
  <c r="F676" i="2"/>
  <c r="F663" i="2"/>
  <c r="F650" i="2"/>
  <c r="F637" i="2"/>
  <c r="F623" i="2"/>
  <c r="F603" i="2"/>
  <c r="F580" i="2"/>
  <c r="F549" i="2"/>
  <c r="F513" i="2"/>
  <c r="F477" i="2"/>
  <c r="F429" i="2"/>
  <c r="F381" i="2"/>
  <c r="F333" i="2"/>
  <c r="F270" i="2"/>
  <c r="F198" i="2"/>
  <c r="F126" i="2"/>
  <c r="F54" i="2"/>
  <c r="F1292" i="2"/>
  <c r="F1280" i="2"/>
  <c r="F1268" i="2"/>
  <c r="F1256" i="2"/>
  <c r="F1244" i="2"/>
  <c r="F1232" i="2"/>
  <c r="F1220" i="2"/>
  <c r="F1208" i="2"/>
  <c r="F1196" i="2"/>
  <c r="F1184" i="2"/>
  <c r="F1172" i="2"/>
  <c r="F1160" i="2"/>
  <c r="F1148" i="2"/>
  <c r="F1136" i="2"/>
  <c r="F1124" i="2"/>
  <c r="F1112" i="2"/>
  <c r="F1100" i="2"/>
  <c r="F1088" i="2"/>
  <c r="F1076" i="2"/>
  <c r="F1064" i="2"/>
  <c r="F1052" i="2"/>
  <c r="F1040" i="2"/>
  <c r="F1028" i="2"/>
  <c r="F1015" i="2"/>
  <c r="F1002" i="2"/>
  <c r="F989" i="2"/>
  <c r="F976" i="2"/>
  <c r="F963" i="2"/>
  <c r="F950" i="2"/>
  <c r="F937" i="2"/>
  <c r="F924" i="2"/>
  <c r="F911" i="2"/>
  <c r="F897" i="2"/>
  <c r="F884" i="2"/>
  <c r="F871" i="2"/>
  <c r="F858" i="2"/>
  <c r="F845" i="2"/>
  <c r="F832" i="2"/>
  <c r="F819" i="2"/>
  <c r="F806" i="2"/>
  <c r="F793" i="2"/>
  <c r="F780" i="2"/>
  <c r="F767" i="2"/>
  <c r="F753" i="2"/>
  <c r="F740" i="2"/>
  <c r="F727" i="2"/>
  <c r="F714" i="2"/>
  <c r="F701" i="2"/>
  <c r="F688" i="2"/>
  <c r="F675" i="2"/>
  <c r="F662" i="2"/>
  <c r="F649" i="2"/>
  <c r="F636" i="2"/>
  <c r="F621" i="2"/>
  <c r="F602" i="2"/>
  <c r="F578" i="2"/>
  <c r="F546" i="2"/>
  <c r="F510" i="2"/>
  <c r="F474" i="2"/>
  <c r="F426" i="2"/>
  <c r="F378" i="2"/>
  <c r="F330" i="2"/>
  <c r="F261" i="2"/>
  <c r="F189" i="2"/>
  <c r="F117" i="2"/>
  <c r="F45" i="2"/>
  <c r="F1291" i="2"/>
  <c r="F1279" i="2"/>
  <c r="F1267" i="2"/>
  <c r="F1255" i="2"/>
  <c r="F1243" i="2"/>
  <c r="F1231" i="2"/>
  <c r="F1219" i="2"/>
  <c r="F1207" i="2"/>
  <c r="F1195" i="2"/>
  <c r="F1183" i="2"/>
  <c r="F1171" i="2"/>
  <c r="F1159" i="2"/>
  <c r="F1147" i="2"/>
  <c r="F1135" i="2"/>
  <c r="F1123" i="2"/>
  <c r="F1111" i="2"/>
  <c r="F1099" i="2"/>
  <c r="F1087" i="2"/>
  <c r="F1075" i="2"/>
  <c r="F1063" i="2"/>
  <c r="F1051" i="2"/>
  <c r="F1039" i="2"/>
  <c r="F1027" i="2"/>
  <c r="F1014" i="2"/>
  <c r="F1001" i="2"/>
  <c r="F988" i="2"/>
  <c r="F975" i="2"/>
  <c r="F962" i="2"/>
  <c r="F949" i="2"/>
  <c r="F936" i="2"/>
  <c r="F923" i="2"/>
  <c r="F909" i="2"/>
  <c r="F896" i="2"/>
  <c r="F883" i="2"/>
  <c r="F870" i="2"/>
  <c r="F857" i="2"/>
  <c r="F844" i="2"/>
  <c r="F831" i="2"/>
  <c r="F818" i="2"/>
  <c r="F805" i="2"/>
  <c r="F792" i="2"/>
  <c r="F779" i="2"/>
  <c r="F765" i="2"/>
  <c r="F752" i="2"/>
  <c r="F739" i="2"/>
  <c r="F726" i="2"/>
  <c r="F713" i="2"/>
  <c r="F700" i="2"/>
  <c r="F687" i="2"/>
  <c r="F674" i="2"/>
  <c r="F661" i="2"/>
  <c r="F648" i="2"/>
  <c r="F635" i="2"/>
  <c r="F620" i="2"/>
  <c r="F601" i="2"/>
  <c r="F577" i="2"/>
  <c r="F544" i="2"/>
  <c r="F508" i="2"/>
  <c r="F472" i="2"/>
  <c r="F424" i="2"/>
  <c r="F376" i="2"/>
  <c r="F328" i="2"/>
  <c r="F258" i="2"/>
  <c r="F186" i="2"/>
  <c r="F114" i="2"/>
  <c r="F42" i="2"/>
  <c r="F1290" i="2"/>
  <c r="F1278" i="2"/>
  <c r="F1266" i="2"/>
  <c r="F1254" i="2"/>
  <c r="F1242" i="2"/>
  <c r="F1230" i="2"/>
  <c r="F1218" i="2"/>
  <c r="F1206" i="2"/>
  <c r="F1194" i="2"/>
  <c r="F1182" i="2"/>
  <c r="F1170" i="2"/>
  <c r="F1158" i="2"/>
  <c r="F1146" i="2"/>
  <c r="F1134" i="2"/>
  <c r="F1122" i="2"/>
  <c r="F1110" i="2"/>
  <c r="F1098" i="2"/>
  <c r="F1086" i="2"/>
  <c r="F1074" i="2"/>
  <c r="F1062" i="2"/>
  <c r="F1050" i="2"/>
  <c r="F1038" i="2"/>
  <c r="F1026" i="2"/>
  <c r="F1013" i="2"/>
  <c r="F1000" i="2"/>
  <c r="F987" i="2"/>
  <c r="F974" i="2"/>
  <c r="F961" i="2"/>
  <c r="F948" i="2"/>
  <c r="F935" i="2"/>
  <c r="F921" i="2"/>
  <c r="F908" i="2"/>
  <c r="F895" i="2"/>
  <c r="F882" i="2"/>
  <c r="F869" i="2"/>
  <c r="F856" i="2"/>
  <c r="F843" i="2"/>
  <c r="F830" i="2"/>
  <c r="F817" i="2"/>
  <c r="F804" i="2"/>
  <c r="F791" i="2"/>
  <c r="F777" i="2"/>
  <c r="F764" i="2"/>
  <c r="F751" i="2"/>
  <c r="F738" i="2"/>
  <c r="F725" i="2"/>
  <c r="F712" i="2"/>
  <c r="F699" i="2"/>
  <c r="F686" i="2"/>
  <c r="F673" i="2"/>
  <c r="F660" i="2"/>
  <c r="F647" i="2"/>
  <c r="F633" i="2"/>
  <c r="F618" i="2"/>
  <c r="F597" i="2"/>
  <c r="F573" i="2"/>
  <c r="F542" i="2"/>
  <c r="F506" i="2"/>
  <c r="F465" i="2"/>
  <c r="F417" i="2"/>
  <c r="F369" i="2"/>
  <c r="F321" i="2"/>
  <c r="F249" i="2"/>
  <c r="F177" i="2"/>
  <c r="F105" i="2"/>
  <c r="F33" i="2"/>
  <c r="F1289" i="2"/>
  <c r="F1277" i="2"/>
  <c r="F1265" i="2"/>
  <c r="F1253" i="2"/>
  <c r="F1241" i="2"/>
  <c r="F1229" i="2"/>
  <c r="F1217" i="2"/>
  <c r="F1205" i="2"/>
  <c r="F1193" i="2"/>
  <c r="F1181" i="2"/>
  <c r="F1169" i="2"/>
  <c r="F1157" i="2"/>
  <c r="F1145" i="2"/>
  <c r="F1133" i="2"/>
  <c r="F1121" i="2"/>
  <c r="F1109" i="2"/>
  <c r="F1097" i="2"/>
  <c r="F1085" i="2"/>
  <c r="F1073" i="2"/>
  <c r="F1061" i="2"/>
  <c r="F1049" i="2"/>
  <c r="F1037" i="2"/>
  <c r="F1025" i="2"/>
  <c r="F1012" i="2"/>
  <c r="F999" i="2"/>
  <c r="F986" i="2"/>
  <c r="F973" i="2"/>
  <c r="F960" i="2"/>
  <c r="F947" i="2"/>
  <c r="F933" i="2"/>
  <c r="F920" i="2"/>
  <c r="F907" i="2"/>
  <c r="F894" i="2"/>
  <c r="F881" i="2"/>
  <c r="F868" i="2"/>
  <c r="F855" i="2"/>
  <c r="F842" i="2"/>
  <c r="F829" i="2"/>
  <c r="F816" i="2"/>
  <c r="F803" i="2"/>
  <c r="F789" i="2"/>
  <c r="F776" i="2"/>
  <c r="F763" i="2"/>
  <c r="F750" i="2"/>
  <c r="F737" i="2"/>
  <c r="F724" i="2"/>
  <c r="F711" i="2"/>
  <c r="F698" i="2"/>
  <c r="F685" i="2"/>
  <c r="F672" i="2"/>
  <c r="F659" i="2"/>
  <c r="F645" i="2"/>
  <c r="F632" i="2"/>
  <c r="F616" i="2"/>
  <c r="F596" i="2"/>
  <c r="F572" i="2"/>
  <c r="F537" i="2"/>
  <c r="F501" i="2"/>
  <c r="F462" i="2"/>
  <c r="F414" i="2"/>
  <c r="F366" i="2"/>
  <c r="F318" i="2"/>
  <c r="F246" i="2"/>
  <c r="F174" i="2"/>
  <c r="F102" i="2"/>
  <c r="F30" i="2"/>
  <c r="F1273" i="2"/>
  <c r="F1272" i="2"/>
  <c r="F1248" i="2"/>
  <c r="F1224" i="2"/>
  <c r="F1188" i="2"/>
  <c r="F1140" i="2"/>
  <c r="F1068" i="2"/>
  <c r="F1288" i="2"/>
  <c r="F1276" i="2"/>
  <c r="F1264" i="2"/>
  <c r="F1252" i="2"/>
  <c r="F1240" i="2"/>
  <c r="F1228" i="2"/>
  <c r="F1216" i="2"/>
  <c r="F1204" i="2"/>
  <c r="F1192" i="2"/>
  <c r="F1180" i="2"/>
  <c r="F1168" i="2"/>
  <c r="F1156" i="2"/>
  <c r="F1144" i="2"/>
  <c r="F1132" i="2"/>
  <c r="F1120" i="2"/>
  <c r="F1108" i="2"/>
  <c r="F1096" i="2"/>
  <c r="F1084" i="2"/>
  <c r="F1072" i="2"/>
  <c r="F1060" i="2"/>
  <c r="F1048" i="2"/>
  <c r="F1036" i="2"/>
  <c r="F1024" i="2"/>
  <c r="F1011" i="2"/>
  <c r="F998" i="2"/>
  <c r="F985" i="2"/>
  <c r="F972" i="2"/>
  <c r="F959" i="2"/>
  <c r="F945" i="2"/>
  <c r="F932" i="2"/>
  <c r="F919" i="2"/>
  <c r="F906" i="2"/>
  <c r="F893" i="2"/>
  <c r="F880" i="2"/>
  <c r="F867" i="2"/>
  <c r="F854" i="2"/>
  <c r="F841" i="2"/>
  <c r="F828" i="2"/>
  <c r="F815" i="2"/>
  <c r="F801" i="2"/>
  <c r="F788" i="2"/>
  <c r="F775" i="2"/>
  <c r="F762" i="2"/>
  <c r="F749" i="2"/>
  <c r="F736" i="2"/>
  <c r="F723" i="2"/>
  <c r="F710" i="2"/>
  <c r="F697" i="2"/>
  <c r="F684" i="2"/>
  <c r="F671" i="2"/>
  <c r="F657" i="2"/>
  <c r="F644" i="2"/>
  <c r="F631" i="2"/>
  <c r="F615" i="2"/>
  <c r="F594" i="2"/>
  <c r="F570" i="2"/>
  <c r="F534" i="2"/>
  <c r="F498" i="2"/>
  <c r="F460" i="2"/>
  <c r="F412" i="2"/>
  <c r="F364" i="2"/>
  <c r="F309" i="2"/>
  <c r="F237" i="2"/>
  <c r="F165" i="2"/>
  <c r="F93" i="2"/>
  <c r="F21" i="2"/>
  <c r="P22" i="11" l="1"/>
  <c r="P26" i="11" s="1"/>
  <c r="P3" i="11"/>
  <c r="P13" i="11" s="1"/>
  <c r="P11" i="11"/>
  <c r="P21" i="11" l="1"/>
  <c r="P15" i="11"/>
  <c r="P23" i="11"/>
  <c r="N3" i="11"/>
  <c r="P17" i="11" l="1"/>
  <c r="P19" i="11" s="1"/>
  <c r="H9" i="3"/>
  <c r="N11" i="11" l="1"/>
  <c r="N13" i="11"/>
  <c r="L11" i="11"/>
  <c r="L3" i="11"/>
  <c r="L13" i="11" s="1"/>
  <c r="J11" i="11"/>
  <c r="J3" i="11"/>
  <c r="J13" i="11" s="1"/>
  <c r="H11" i="11"/>
  <c r="H3" i="11"/>
  <c r="H13" i="11" s="1"/>
  <c r="F11" i="11"/>
  <c r="F3" i="11"/>
  <c r="F13" i="11" s="1"/>
  <c r="D11" i="11"/>
  <c r="D3" i="11"/>
  <c r="D13" i="11" s="1"/>
  <c r="B11" i="11"/>
  <c r="H22" i="11" l="1"/>
  <c r="H26" i="11" s="1"/>
  <c r="H21" i="11" l="1"/>
  <c r="N22" i="11"/>
  <c r="N26" i="11" s="1"/>
  <c r="H23" i="11"/>
  <c r="L22" i="11"/>
  <c r="L26" i="11" s="1"/>
  <c r="F22" i="11"/>
  <c r="F26" i="11" s="1"/>
  <c r="D22" i="11"/>
  <c r="B22" i="11"/>
  <c r="M12" i="3"/>
  <c r="D21" i="11" l="1"/>
  <c r="D26" i="11"/>
  <c r="B21" i="11"/>
  <c r="B26" i="11"/>
  <c r="L23" i="11"/>
  <c r="L21" i="11"/>
  <c r="N23" i="11"/>
  <c r="N21" i="11"/>
  <c r="F23" i="11"/>
  <c r="F21" i="11"/>
  <c r="D23" i="11"/>
  <c r="B23" i="11"/>
  <c r="J22" i="11"/>
  <c r="J26" i="11" s="1"/>
  <c r="J21" i="11" l="1"/>
  <c r="J23" i="11"/>
  <c r="H10" i="3" l="1"/>
  <c r="H11" i="3" s="1"/>
  <c r="H12" i="3" l="1"/>
  <c r="L12" i="3" s="1"/>
  <c r="L11" i="3"/>
  <c r="N19" i="3" l="1"/>
  <c r="N20" i="3"/>
  <c r="N21" i="3"/>
  <c r="N22" i="3"/>
  <c r="N18" i="3"/>
  <c r="M19" i="3"/>
  <c r="M20" i="3"/>
  <c r="M21" i="3"/>
  <c r="M22" i="3"/>
  <c r="M18" i="3"/>
  <c r="N9" i="3"/>
  <c r="N10" i="3"/>
  <c r="N11" i="3"/>
  <c r="N12" i="3"/>
  <c r="M9" i="3"/>
  <c r="M10" i="3"/>
  <c r="M11" i="3"/>
  <c r="N8" i="3"/>
  <c r="C368" i="2"/>
  <c r="O12" i="3" l="1"/>
  <c r="L15" i="11"/>
  <c r="J15" i="11"/>
  <c r="N15" i="11"/>
  <c r="D15" i="11"/>
  <c r="H15" i="11"/>
  <c r="F15" i="11"/>
  <c r="B15" i="11"/>
  <c r="H19" i="3"/>
  <c r="H20" i="3" s="1"/>
  <c r="L18" i="3"/>
  <c r="O18" i="3" s="1"/>
  <c r="L9" i="3"/>
  <c r="L8" i="3"/>
  <c r="L20" i="3" l="1"/>
  <c r="O20" i="3" s="1"/>
  <c r="H21" i="3"/>
  <c r="L19" i="3"/>
  <c r="O19" i="3" s="1"/>
  <c r="O8" i="3"/>
  <c r="L21" i="3" l="1"/>
  <c r="O21" i="3" s="1"/>
  <c r="H22" i="3"/>
  <c r="L22" i="3" s="1"/>
  <c r="O22" i="3" s="1"/>
  <c r="L10" i="3"/>
  <c r="O10" i="3" s="1"/>
  <c r="O9" i="3"/>
  <c r="D17" i="11" l="1"/>
  <c r="D19" i="11" s="1"/>
  <c r="N17" i="11"/>
  <c r="N19" i="11" s="1"/>
  <c r="O11" i="3"/>
  <c r="F17" i="11" l="1"/>
  <c r="F19" i="11" s="1"/>
  <c r="H17" i="11"/>
  <c r="H19" i="11" s="1"/>
  <c r="J17" i="11"/>
  <c r="L17" i="11"/>
  <c r="L19" i="11" s="1"/>
  <c r="J19" i="11" l="1"/>
  <c r="B17" i="11"/>
  <c r="B19" i="11" s="1"/>
</calcChain>
</file>

<file path=xl/comments1.xml><?xml version="1.0" encoding="utf-8"?>
<comments xmlns="http://schemas.openxmlformats.org/spreadsheetml/2006/main">
  <authors>
    <author>Sabrina</author>
    <author>METHODES</author>
    <author>ajc-developpement</author>
    <author>AJC Développement</author>
  </authors>
  <commentList>
    <comment ref="A16" authorId="0" shapeId="0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08/06/23 :
evolution code article suite MAP1 (clippage)</t>
        </r>
      </text>
    </comment>
    <comment ref="A91" authorId="0" shapeId="0">
      <text>
        <r>
          <rPr>
            <b/>
            <sz val="9"/>
            <color indexed="81"/>
            <rFont val="Tahoma"/>
            <family val="2"/>
          </rPr>
          <t>Sabrina: LE 21/06/22</t>
        </r>
        <r>
          <rPr>
            <sz val="9"/>
            <color indexed="81"/>
            <rFont val="Tahoma"/>
            <family val="2"/>
          </rPr>
          <t xml:space="preserve">
MOULE DEVIENT OBSOLETHE SUITE PASSAGE EN MOULE 2EMP BANDEAU (=SUPPRESSION DE L'EMP EPOUVETTE)</t>
        </r>
      </text>
    </comment>
    <comment ref="A93" authorId="0" shapeId="0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08/04/22 : évolution code article suite map1 (modif cote) et changement matière</t>
        </r>
      </text>
    </comment>
    <comment ref="A94" authorId="0" shapeId="0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21/06
CHANGEMENT CODE ARTICLE -&gt; SUITE MAP2 DU MOULE (PASSAGE EN 2E)</t>
        </r>
      </text>
    </comment>
    <comment ref="A96" authorId="0" shapeId="0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21/09/22
création u code article pour matière/colorant dirfférent</t>
        </r>
      </text>
    </comment>
    <comment ref="A97" authorId="0" shapeId="0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21/09/22
création u code article pour matière/colorant dirfférent</t>
        </r>
      </text>
    </comment>
    <comment ref="A98" authorId="0" shapeId="0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21/09/22
création u code article pour matière/colorant dirfférent</t>
        </r>
      </text>
    </comment>
    <comment ref="A99" authorId="0" shapeId="0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21/09/22
création u code article pour matière/colorant dirfférent</t>
        </r>
      </text>
    </comment>
    <comment ref="A100" authorId="0" shapeId="0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21/09/22
création u code article pour matière/colorant dirfférent</t>
        </r>
      </text>
    </comment>
    <comment ref="A104" authorId="0" shapeId="0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23/09/22
changement code article suite MAP1 (reprise point injection)
10747B devient 10747C… (suivant couleur)</t>
        </r>
      </text>
    </comment>
    <comment ref="A105" authorId="0" shapeId="0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14/11/2022
changement code article suite modif (face dépolie, rayon R0,4 et cote 80,76)
10747C devient 10747D… (suivant couleur)</t>
        </r>
      </text>
    </comment>
    <comment ref="A106" authorId="0" shapeId="0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23/09/22
changement code article suite MAP1 (reprise point injection)
10747B devient 10747C… (suivant couleur)</t>
        </r>
      </text>
    </comment>
    <comment ref="A107" authorId="0" shapeId="0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14/11/2022
changement code article suite modif (face dépolie, rayon R0,4 et cote 80,76)
10747C devient 10747D… (suivant couleur)</t>
        </r>
      </text>
    </comment>
    <comment ref="A108" authorId="0" shapeId="0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23/09/22
changement code article suite MAP1 (reprise point injection)
10747B devient 10747C… (suivant couleur)</t>
        </r>
      </text>
    </comment>
    <comment ref="A112" authorId="0" shapeId="0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21/09/22
changement code article suite MAP (nouveau éjecteur carotte)
10758 devient 10758A… (suivant matière et colorant)</t>
        </r>
      </text>
    </comment>
    <comment ref="A113" authorId="0" shapeId="0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21/09/22
changement code article suite MAP (nouveau éjecteur carotte)
10758 devient 10758A… (suivant matière et colorant)</t>
        </r>
      </text>
    </comment>
    <comment ref="A114" authorId="0" shapeId="0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21/09/22
changement code article suite MAP (nouveau éjecteur carotte)
10758 devient 10758A… (suivant matière et colorant)</t>
        </r>
      </text>
    </comment>
    <comment ref="A115" authorId="0" shapeId="0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21/09/22
changement code article suite MAP (nouveau éjecteur carotte)
10758 devient 10758A… (suivant matière et colorant)</t>
        </r>
      </text>
    </comment>
    <comment ref="A116" authorId="0" shapeId="0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21/09/22
changement code article suite MAP (nouveau éjecteur carotte)
10758 devient 10758A… (suivant matière et colorant)</t>
        </r>
      </text>
    </comment>
    <comment ref="A118" authorId="1" shapeId="0">
      <text>
        <r>
          <rPr>
            <b/>
            <sz val="9"/>
            <color indexed="81"/>
            <rFont val="Tahoma"/>
            <family val="2"/>
          </rPr>
          <t>METHODES:</t>
        </r>
        <r>
          <rPr>
            <sz val="9"/>
            <color indexed="81"/>
            <rFont val="Tahoma"/>
            <family val="2"/>
          </rPr>
          <t xml:space="preserve">
new fiche de réglage de janvier 2015</t>
        </r>
      </text>
    </comment>
    <comment ref="A119" authorId="1" shapeId="0">
      <text>
        <r>
          <rPr>
            <b/>
            <sz val="9"/>
            <color indexed="81"/>
            <rFont val="Tahoma"/>
            <family val="2"/>
          </rPr>
          <t>METHODES:</t>
        </r>
        <r>
          <rPr>
            <sz val="9"/>
            <color indexed="81"/>
            <rFont val="Tahoma"/>
            <family val="2"/>
          </rPr>
          <t xml:space="preserve">
New fiche de réglage de janvier 2014 sur 60T + new fiche de réglage de nov. 2015 sur 80T</t>
        </r>
      </text>
    </comment>
    <comment ref="A143" authorId="1" shapeId="0">
      <text>
        <r>
          <rPr>
            <b/>
            <sz val="9"/>
            <color indexed="81"/>
            <rFont val="Tahoma"/>
            <family val="2"/>
          </rPr>
          <t>METHODES:</t>
        </r>
        <r>
          <rPr>
            <sz val="9"/>
            <color indexed="81"/>
            <rFont val="Tahoma"/>
            <family val="2"/>
          </rPr>
          <t xml:space="preserve">
New fiche de réglage d'août 2013 - 80T + babyplast</t>
        </r>
      </text>
    </comment>
    <comment ref="A148" authorId="1" shapeId="0">
      <text>
        <r>
          <rPr>
            <b/>
            <sz val="9"/>
            <color indexed="81"/>
            <rFont val="Tahoma"/>
            <family val="2"/>
          </rPr>
          <t>METHODES:</t>
        </r>
        <r>
          <rPr>
            <sz val="9"/>
            <color indexed="81"/>
            <rFont val="Tahoma"/>
            <family val="2"/>
          </rPr>
          <t xml:space="preserve">
New fiche de réglage maj février 2015 - 135T</t>
        </r>
      </text>
    </comment>
    <comment ref="A156" authorId="1" shapeId="0">
      <text>
        <r>
          <rPr>
            <b/>
            <sz val="9"/>
            <color indexed="81"/>
            <rFont val="Tahoma"/>
            <family val="2"/>
          </rPr>
          <t>METHODES:</t>
        </r>
        <r>
          <rPr>
            <sz val="9"/>
            <color indexed="81"/>
            <rFont val="Tahoma"/>
            <family val="2"/>
          </rPr>
          <t xml:space="preserve">
Ancienne fiche de réglage maj nov. 2012 - 135T</t>
        </r>
      </text>
    </comment>
    <comment ref="A157" authorId="1" shapeId="0">
      <text>
        <r>
          <rPr>
            <b/>
            <sz val="9"/>
            <color indexed="81"/>
            <rFont val="Tahoma"/>
            <family val="2"/>
          </rPr>
          <t>METHODES:</t>
        </r>
        <r>
          <rPr>
            <sz val="9"/>
            <color indexed="81"/>
            <rFont val="Tahoma"/>
            <family val="2"/>
          </rPr>
          <t xml:space="preserve">
Ancienne fiche de réglage maj nov. 2012 - 135T</t>
        </r>
      </text>
    </comment>
    <comment ref="A160" authorId="1" shapeId="0">
      <text>
        <r>
          <rPr>
            <b/>
            <sz val="9"/>
            <color indexed="81"/>
            <rFont val="Tahoma"/>
            <family val="2"/>
          </rPr>
          <t>METHODES:</t>
        </r>
        <r>
          <rPr>
            <sz val="9"/>
            <color indexed="81"/>
            <rFont val="Tahoma"/>
            <family val="2"/>
          </rPr>
          <t xml:space="preserve">
Ancienne fiche de réglage maj nov. 2012 - 135T</t>
        </r>
      </text>
    </comment>
    <comment ref="A165" authorId="1" shapeId="0">
      <text>
        <r>
          <rPr>
            <b/>
            <sz val="9"/>
            <color indexed="81"/>
            <rFont val="Tahoma"/>
            <family val="2"/>
          </rPr>
          <t>METHODES:</t>
        </r>
        <r>
          <rPr>
            <sz val="9"/>
            <color indexed="81"/>
            <rFont val="Tahoma"/>
            <family val="2"/>
          </rPr>
          <t xml:space="preserve">
Ancienne fiche de réglage maj nov. 2012 - 135T</t>
        </r>
      </text>
    </comment>
    <comment ref="A183" authorId="1" shapeId="0">
      <text>
        <r>
          <rPr>
            <b/>
            <sz val="9"/>
            <color indexed="81"/>
            <rFont val="Tahoma"/>
            <family val="2"/>
          </rPr>
          <t>METHODES:</t>
        </r>
        <r>
          <rPr>
            <sz val="9"/>
            <color indexed="81"/>
            <rFont val="Tahoma"/>
            <family val="2"/>
          </rPr>
          <t xml:space="preserve">
Ancienne fiche de réglage maj mars 2014 - 135T</t>
        </r>
      </text>
    </comment>
    <comment ref="A184" authorId="1" shapeId="0">
      <text>
        <r>
          <rPr>
            <b/>
            <sz val="9"/>
            <color indexed="81"/>
            <rFont val="Tahoma"/>
            <family val="2"/>
          </rPr>
          <t>METHODES:</t>
        </r>
        <r>
          <rPr>
            <sz val="9"/>
            <color indexed="81"/>
            <rFont val="Tahoma"/>
            <family val="2"/>
          </rPr>
          <t xml:space="preserve">
Ancienne fiche de réglage maj mars 2014 - 135T</t>
        </r>
      </text>
    </comment>
    <comment ref="A187" authorId="1" shapeId="0">
      <text>
        <r>
          <rPr>
            <b/>
            <sz val="9"/>
            <color indexed="81"/>
            <rFont val="Tahoma"/>
            <family val="2"/>
          </rPr>
          <t>METHODES:</t>
        </r>
        <r>
          <rPr>
            <sz val="9"/>
            <color indexed="81"/>
            <rFont val="Tahoma"/>
            <family val="2"/>
          </rPr>
          <t xml:space="preserve">
Ancienne fiche de réglage maj mars 2014 - 135T</t>
        </r>
      </text>
    </comment>
    <comment ref="A192" authorId="0" shapeId="0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23/09/22
nouveau code article suite MAP (reprise surépaisseur et renfort latéral et supérieur + reprise point d'injection + grainCH30)
10766B devient 10766C.. (suivant matière et colorant)</t>
        </r>
      </text>
    </comment>
    <comment ref="A193" authorId="0" shapeId="0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23/09/22
nouveau code article suite MAP (reprise surépaisseur et renfort latéral et supérieur + reprise point d'injection + grainCH30)
10766B devient 10766C.. (suivant matière et colorant)</t>
        </r>
      </text>
    </comment>
    <comment ref="A194" authorId="0" shapeId="0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23/09/22
nouveau code article suite MAP (reprise surépaisseur et renfort latéral et supérieur + reprise point d'injection + grainCH30)
10766B devient 10766C.. (suivant matière et colorant)</t>
        </r>
      </text>
    </comment>
    <comment ref="A195" authorId="0" shapeId="0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23/09/22
nouveau code article suite MAP (reprise surépaisseur et renfort latéral et supérieur + reprise point d'injection + grainCH30)
10766B devient 10766C.. (suivant matière et colorant)</t>
        </r>
      </text>
    </comment>
    <comment ref="A196" authorId="0" shapeId="0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23/09/22
nouveau code article suite MAP (reprise surépaisseur et renfort latéral et supérieur + reprise point d'injection + grainCH30)
10766B devient 10766C.. (suivant matière et colorant)</t>
        </r>
      </text>
    </comment>
    <comment ref="A225" authorId="1" shapeId="0">
      <text>
        <r>
          <rPr>
            <b/>
            <sz val="9"/>
            <color indexed="81"/>
            <rFont val="Tahoma"/>
            <family val="2"/>
          </rPr>
          <t>METHODES:</t>
        </r>
        <r>
          <rPr>
            <sz val="9"/>
            <color indexed="81"/>
            <rFont val="Tahoma"/>
            <family val="2"/>
          </rPr>
          <t xml:space="preserve">
MODIFICATION REGLAGE VB/RG AU 12/10/21</t>
        </r>
      </text>
    </comment>
    <comment ref="A227" authorId="0" shapeId="0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21/09/22
changement code article suite MAP (ajustement des cales)
10749A devient 10749B… (suivant matière et colorant)</t>
        </r>
      </text>
    </comment>
    <comment ref="A228" authorId="0" shapeId="0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21/09/22
changement code article suite MAP (ajustement des cales)
10749A devient 10749B… (suivant matière et colorant)</t>
        </r>
      </text>
    </comment>
    <comment ref="A229" authorId="0" shapeId="0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21/09/22
changement code article suite MAP (ajustement des cales)
10749A devient 10749B… (suivant matière et colorant)</t>
        </r>
      </text>
    </comment>
    <comment ref="A230" authorId="0" shapeId="0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14/11/22
changement code article suite modif indice B (nervures de renfort et reprise ouverture)
10749B... devient 10749C… (suivant matière et colorant)</t>
        </r>
      </text>
    </comment>
    <comment ref="A231" authorId="0" shapeId="0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21/09/22
changement code article suite MAP (ajustement des cales)
10749A devient 10749B… (suivant matière et colorant)</t>
        </r>
      </text>
    </comment>
    <comment ref="A232" authorId="0" shapeId="0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21/09/22
changement code article suite MAP (ajustement des cales)
10749A devient 10749B… (suivant matière et colorant)</t>
        </r>
      </text>
    </comment>
    <comment ref="A233" authorId="0" shapeId="0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14/11/22
changement code article suite modif indice B (nervures de renfort et reprise ouverture)
10749B... devient 10749C… (suivant matière et colorant)</t>
        </r>
      </text>
    </comment>
    <comment ref="A238" authorId="0" shapeId="0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27/09/22
changement code article suite MAP (modif arrache carotte et polissage buse)</t>
        </r>
      </text>
    </comment>
    <comment ref="A239" authorId="0" shapeId="0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27/09/22
changement code article suite MAP (modif arrache carotte et polissage buse)</t>
        </r>
      </text>
    </comment>
    <comment ref="A240" authorId="0" shapeId="0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27/09/22
changement code article suite MAP (modif arrache carotte et polissage buse)</t>
        </r>
      </text>
    </comment>
    <comment ref="A241" authorId="0" shapeId="0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27/09/22
changement code article suite MAP (modif arrache carotte et polissage buse)</t>
        </r>
      </text>
    </comment>
    <comment ref="A242" authorId="0" shapeId="0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27/09/22
changement code article suite MAP (modif arrache carotte et polissage buse)</t>
        </r>
      </text>
    </comment>
    <comment ref="A243" authorId="0" shapeId="0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27/09/22
changement code article suite MAP (modif arrache carotte et polissage buse)</t>
        </r>
      </text>
    </comment>
    <comment ref="A244" authorId="0" shapeId="0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27/09/22
changement code article suite MAP (modif arrache carotte et polissage buse)</t>
        </r>
      </text>
    </comment>
    <comment ref="A248" authorId="1" shapeId="0">
      <text>
        <r>
          <rPr>
            <b/>
            <sz val="9"/>
            <color indexed="81"/>
            <rFont val="Tahoma"/>
            <family val="2"/>
          </rPr>
          <t>METHODES:</t>
        </r>
        <r>
          <rPr>
            <sz val="9"/>
            <color indexed="81"/>
            <rFont val="Tahoma"/>
            <family val="2"/>
          </rPr>
          <t xml:space="preserve">
Ancienne fiche de réglage maj janvier 2016 sur 60T + ancienne fiche de réglage de nov. 2015 sur 80T</t>
        </r>
      </text>
    </comment>
    <comment ref="A249" authorId="1" shapeId="0">
      <text>
        <r>
          <rPr>
            <b/>
            <sz val="9"/>
            <color indexed="81"/>
            <rFont val="Tahoma"/>
            <family val="2"/>
          </rPr>
          <t>METHODES:</t>
        </r>
        <r>
          <rPr>
            <sz val="9"/>
            <color indexed="81"/>
            <rFont val="Tahoma"/>
            <family val="2"/>
          </rPr>
          <t xml:space="preserve">
New fiche de réglage maj décembre 2014 sur la 60T + new fiche de réglage maj décembre 2018 sur 80T</t>
        </r>
      </text>
    </comment>
    <comment ref="A250" authorId="1" shapeId="0">
      <text>
        <r>
          <rPr>
            <b/>
            <sz val="9"/>
            <color indexed="81"/>
            <rFont val="Tahoma"/>
            <family val="2"/>
          </rPr>
          <t>METHODES:</t>
        </r>
        <r>
          <rPr>
            <sz val="9"/>
            <color indexed="81"/>
            <rFont val="Tahoma"/>
            <family val="2"/>
          </rPr>
          <t xml:space="preserve">
voir commentaire article 10225</t>
        </r>
      </text>
    </comment>
    <comment ref="A270" authorId="0" shapeId="0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06/10/22
changement code article suite modif indice L (ajout de rayons pour renfort zone de casse)</t>
        </r>
      </text>
    </comment>
    <comment ref="A281" authorId="0" shapeId="0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17/03/22 : évolution d'indice suite MAP1</t>
        </r>
      </text>
    </comment>
    <comment ref="A282" authorId="0" shapeId="0">
      <text>
        <r>
          <rPr>
            <b/>
            <sz val="9"/>
            <color indexed="81"/>
            <rFont val="Tahoma"/>
            <family val="2"/>
          </rPr>
          <t xml:space="preserve">Sabrina: le 06/06/22
</t>
        </r>
        <r>
          <rPr>
            <sz val="9"/>
            <color indexed="81"/>
            <rFont val="Tahoma"/>
            <family val="2"/>
          </rPr>
          <t xml:space="preserve">évolution code article suite MAP3 (reprise seuil injection, polisisage, changement colonnage et bagues)
</t>
        </r>
      </text>
    </comment>
    <comment ref="A284" authorId="0" shapeId="0">
      <text>
        <r>
          <rPr>
            <b/>
            <sz val="9"/>
            <color indexed="81"/>
            <rFont val="Tahoma"/>
            <family val="2"/>
          </rPr>
          <t xml:space="preserve">Sabrina: le 06/06/22
</t>
        </r>
        <r>
          <rPr>
            <sz val="9"/>
            <color indexed="81"/>
            <rFont val="Tahoma"/>
            <family val="2"/>
          </rPr>
          <t>évolution du code article suite MAP2 (ajout évents et grooves)</t>
        </r>
      </text>
    </comment>
    <comment ref="A289" authorId="0" shapeId="0">
      <text>
        <r>
          <rPr>
            <b/>
            <sz val="9"/>
            <color indexed="81"/>
            <rFont val="Tahoma"/>
            <family val="2"/>
          </rPr>
          <t xml:space="preserve">Sabrina: le 20/04/22
</t>
        </r>
        <r>
          <rPr>
            <sz val="9"/>
            <color indexed="81"/>
            <rFont val="Tahoma"/>
            <family val="2"/>
          </rPr>
          <t xml:space="preserve">
changement code article suite MAP3 (modif des liens entre les pièces)</t>
        </r>
      </text>
    </comment>
    <comment ref="A291" authorId="0" shapeId="0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08/04/22
changement code article suite MAP1 (modif cote)</t>
        </r>
      </text>
    </comment>
    <comment ref="A292" authorId="0" shapeId="0">
      <text>
        <r>
          <rPr>
            <b/>
            <sz val="9"/>
            <color indexed="81"/>
            <rFont val="Tahoma"/>
            <family val="2"/>
          </rPr>
          <t xml:space="preserve">Sabrina: le 19/04/22
</t>
        </r>
        <r>
          <rPr>
            <sz val="9"/>
            <color indexed="81"/>
            <rFont val="Tahoma"/>
            <family val="2"/>
          </rPr>
          <t xml:space="preserve">
changement code article suite MAP2 (modif cote)</t>
        </r>
      </text>
    </comment>
    <comment ref="A314" authorId="0" shapeId="0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= ref 10675+10676</t>
        </r>
      </text>
    </comment>
    <comment ref="A315" authorId="0" shapeId="0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UNIQUEMENT CREE POUR SAISIE DE LA COMMANDE</t>
        </r>
      </text>
    </comment>
    <comment ref="A316" authorId="0" shapeId="0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UNIQUEMENT CREE POUR SAISIE DE LA COMMANDE</t>
        </r>
      </text>
    </comment>
    <comment ref="A317" authorId="0" shapeId="0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UNIQUEMENT CREE POUR SAISIE DE LA COMMANDE</t>
        </r>
      </text>
    </comment>
    <comment ref="A330" authorId="0" shapeId="0">
      <text>
        <r>
          <rPr>
            <b/>
            <sz val="9"/>
            <color indexed="81"/>
            <rFont val="Tahoma"/>
            <family val="2"/>
          </rPr>
          <t>Sabrina:LE 21/07/22</t>
        </r>
        <r>
          <rPr>
            <sz val="9"/>
            <color indexed="81"/>
            <rFont val="Tahoma"/>
            <family val="2"/>
          </rPr>
          <t xml:space="preserve">
Changement code article suite modif matière</t>
        </r>
      </text>
    </comment>
    <comment ref="A332" authorId="0" shapeId="0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Changement code article suite changement matière</t>
        </r>
      </text>
    </comment>
    <comment ref="A338" authorId="0" shapeId="0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21/07/22
MODIF CODE ARTICLE SUITE CHANGEMENT MATIERE</t>
        </r>
      </text>
    </comment>
    <comment ref="A341" authorId="0" shapeId="0">
      <text>
        <r>
          <rPr>
            <b/>
            <sz val="9"/>
            <color indexed="81"/>
            <rFont val="Tahoma"/>
            <family val="2"/>
          </rPr>
          <t>Sabrina:21/07/22</t>
        </r>
        <r>
          <rPr>
            <sz val="9"/>
            <color indexed="81"/>
            <rFont val="Tahoma"/>
            <family val="2"/>
          </rPr>
          <t xml:space="preserve">
Changement code article suite modif matière</t>
        </r>
      </text>
    </comment>
    <comment ref="A363" authorId="1" shapeId="0">
      <text>
        <r>
          <rPr>
            <b/>
            <sz val="9"/>
            <color indexed="81"/>
            <rFont val="Tahoma"/>
            <family val="2"/>
          </rPr>
          <t>METHODES:</t>
        </r>
        <r>
          <rPr>
            <sz val="9"/>
            <color indexed="81"/>
            <rFont val="Tahoma"/>
            <family val="2"/>
          </rPr>
          <t xml:space="preserve">
CREATION POUR ESSAI AU PLANNING LE 07/10/21</t>
        </r>
      </text>
    </comment>
    <comment ref="A364" authorId="0" shapeId="0">
      <text>
        <r>
          <rPr>
            <b/>
            <sz val="9"/>
            <color indexed="81"/>
            <rFont val="Tahoma"/>
            <family val="2"/>
          </rPr>
          <t xml:space="preserve">Sabrina:le13/05/22
</t>
        </r>
        <r>
          <rPr>
            <sz val="8"/>
            <color indexed="81"/>
            <rFont val="Tahoma"/>
            <family val="2"/>
          </rPr>
          <t xml:space="preserve">
création nouveau code article pour modif2 (ajout nervure de renfort derrière les clips)
=&gt; les codes 10678B et 10678C deviennent obsolèthes
(mais le client prend les pc en stock au 13/05/2022)</t>
        </r>
      </text>
    </comment>
    <comment ref="A365" authorId="0" shapeId="0">
      <text>
        <r>
          <rPr>
            <b/>
            <sz val="9"/>
            <color indexed="81"/>
            <rFont val="Tahoma"/>
            <family val="2"/>
          </rPr>
          <t xml:space="preserve">Sabrina:le13/05/22
</t>
        </r>
        <r>
          <rPr>
            <sz val="8"/>
            <color indexed="81"/>
            <rFont val="Tahoma"/>
            <family val="2"/>
          </rPr>
          <t xml:space="preserve">
création nouveau code article pour modif2 (ajout nervure de renfort derrière les clips)
=&gt; les codes 10678B et 10678C deviennent obsolèthes
(mais le client prend les pc en stock au 13/05/2022)</t>
        </r>
      </text>
    </comment>
    <comment ref="A366" authorId="0" shapeId="0">
      <text>
        <r>
          <rPr>
            <b/>
            <sz val="9"/>
            <color indexed="81"/>
            <rFont val="Tahoma"/>
            <family val="2"/>
          </rPr>
          <t xml:space="preserve">Sabrina:le13/05/22
</t>
        </r>
        <r>
          <rPr>
            <sz val="8"/>
            <color indexed="81"/>
            <rFont val="Tahoma"/>
            <family val="2"/>
          </rPr>
          <t xml:space="preserve">
création nouveau code article pour modif2 (ajout nervure de renfort derrière les clips)
=&gt; les codes 10678B et 10678C deviennent obsolèthes
(mais le client prend les pc en stock au 13/05/2022)</t>
        </r>
      </text>
    </comment>
    <comment ref="A367" authorId="2" shapeId="0">
      <text>
        <r>
          <rPr>
            <b/>
            <sz val="9"/>
            <color indexed="81"/>
            <rFont val="Tahoma"/>
            <family val="2"/>
          </rPr>
          <t>ajc-developpement:</t>
        </r>
        <r>
          <rPr>
            <sz val="9"/>
            <color indexed="81"/>
            <rFont val="Tahoma"/>
            <family val="2"/>
          </rPr>
          <t xml:space="preserve">
pour essai matière
ref 10678B NON OBSOLETHE</t>
        </r>
      </text>
    </comment>
    <comment ref="A369" authorId="0" shapeId="0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EVOLUTION CODE ARTICLE SUITE CHANGEMENT CONDITIONNEMENT</t>
        </r>
      </text>
    </comment>
    <comment ref="A370" authorId="0" shapeId="0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EVOLUTION CODE ARTICLE SUITE MODIF AJOUT RENFORT SUR PATTE</t>
        </r>
      </text>
    </comment>
    <comment ref="A372" authorId="1" shapeId="0">
      <text>
        <r>
          <rPr>
            <b/>
            <sz val="9"/>
            <color indexed="81"/>
            <rFont val="Tahoma"/>
            <family val="2"/>
          </rPr>
          <t>METHODES:</t>
        </r>
        <r>
          <rPr>
            <sz val="9"/>
            <color indexed="81"/>
            <rFont val="Tahoma"/>
            <family val="2"/>
          </rPr>
          <t xml:space="preserve">
EVOLUTION CODE ARTICLE SUITE MODIFICATION DES FILS SUR VENTILATEURS
+ MODIF CHAPEAU CYLO (ajout patte renfort)</t>
        </r>
      </text>
    </comment>
    <comment ref="A375" authorId="0" shapeId="0">
      <text>
        <r>
          <rPr>
            <b/>
            <sz val="9"/>
            <color indexed="81"/>
            <rFont val="Tahoma"/>
            <family val="2"/>
          </rPr>
          <t>Sabrina:le08/06/22</t>
        </r>
        <r>
          <rPr>
            <sz val="9"/>
            <color indexed="81"/>
            <rFont val="Tahoma"/>
            <family val="2"/>
          </rPr>
          <t xml:space="preserve">
évolution code article suite remise en état du robinet du moule</t>
        </r>
      </text>
    </comment>
    <comment ref="A377" authorId="0" shapeId="0">
      <text>
        <r>
          <rPr>
            <b/>
            <sz val="9"/>
            <color indexed="81"/>
            <rFont val="Tahoma"/>
            <family val="2"/>
          </rPr>
          <t>Sabrina:le 10/05/22</t>
        </r>
        <r>
          <rPr>
            <sz val="9"/>
            <color indexed="81"/>
            <rFont val="Tahoma"/>
            <family val="2"/>
          </rPr>
          <t xml:space="preserve">
Evolution code article suite à mise en conformité outillage</t>
        </r>
      </text>
    </comment>
    <comment ref="A434" authorId="1" shapeId="0">
      <text>
        <r>
          <rPr>
            <b/>
            <sz val="9"/>
            <color indexed="81"/>
            <rFont val="Tahoma"/>
            <family val="2"/>
          </rPr>
          <t>METHODES:</t>
        </r>
        <r>
          <rPr>
            <sz val="9"/>
            <color indexed="81"/>
            <rFont val="Tahoma"/>
            <family val="2"/>
          </rPr>
          <t xml:space="preserve">
map1 / reprise dim. Pour correspondance côtes au plan client</t>
        </r>
      </text>
    </comment>
    <comment ref="A442" authorId="0" shapeId="0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CHANGEMENT INDICE SUR INTEGRATION BLOC CHAUD DANS MOULE DEDIE</t>
        </r>
      </text>
    </comment>
    <comment ref="A446" authorId="0" shapeId="0">
      <text>
        <r>
          <rPr>
            <b/>
            <sz val="9"/>
            <color indexed="81"/>
            <rFont val="Tahoma"/>
            <family val="2"/>
          </rPr>
          <t xml:space="preserve">Sabrina: LE 26/04/22
</t>
        </r>
        <r>
          <rPr>
            <sz val="9"/>
            <color indexed="81"/>
            <rFont val="Tahoma"/>
            <family val="2"/>
          </rPr>
          <t>CHANGEMENT CODE ARTICLE
=&gt; PASSAGE EN MOULE SPECIFIQUE
(au lieu de carcasse C13)
ET CHANGEMENT DE MATIERE (abs estadiene devient abs saxalac)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509" authorId="0" shapeId="0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1 moulée = 6 couronnes= 1 jeu pour 1 cyclo</t>
        </r>
      </text>
    </comment>
    <comment ref="A539" authorId="1" shapeId="0">
      <text>
        <r>
          <rPr>
            <b/>
            <sz val="9"/>
            <color indexed="81"/>
            <rFont val="Tahoma"/>
            <family val="2"/>
          </rPr>
          <t>METHODES:</t>
        </r>
        <r>
          <rPr>
            <sz val="9"/>
            <color indexed="81"/>
            <rFont val="Tahoma"/>
            <family val="2"/>
          </rPr>
          <t xml:space="preserve">
New fiche de réglage du 04/12/2020 sur 160T + new fiche de réglage du 23/04/2020 sur 80T</t>
        </r>
      </text>
    </comment>
    <comment ref="A618" authorId="0" shapeId="0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Le13/04/2023
Evolution article suite modi map 1
sur Accouplement 12MM</t>
        </r>
      </text>
    </comment>
    <comment ref="A640" authorId="0" shapeId="0">
      <text>
        <r>
          <rPr>
            <b/>
            <sz val="9"/>
            <color indexed="81"/>
            <rFont val="Tahoma"/>
            <family val="2"/>
          </rPr>
          <t>Sabrina: LE 21/06/22
MOULE 1+1E devient moule 2E BANDEAU (SUPPRESSION DE L'EMP EPROUVETTE)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643" authorId="0" shapeId="0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13/03/23
évolution code article suite modif indice E (suppression crochet extérieur)
conditionnement en sachet de 100pc</t>
        </r>
      </text>
    </comment>
    <comment ref="A655" authorId="1" shapeId="0">
      <text>
        <r>
          <rPr>
            <b/>
            <sz val="9"/>
            <color indexed="81"/>
            <rFont val="Tahoma"/>
            <family val="2"/>
          </rPr>
          <t>METHODES:</t>
        </r>
        <r>
          <rPr>
            <sz val="9"/>
            <color indexed="81"/>
            <rFont val="Tahoma"/>
            <family val="2"/>
          </rPr>
          <t xml:space="preserve">
CODE ARTICLE CREE POUR DEMANDE DEPANNAGE CLIENT AVEC UNIQUEMENT FACE AVANT</t>
        </r>
      </text>
    </comment>
    <comment ref="A671" authorId="1" shapeId="0">
      <text>
        <r>
          <rPr>
            <b/>
            <sz val="9"/>
            <color indexed="81"/>
            <rFont val="Tahoma"/>
            <family val="2"/>
          </rPr>
          <t>METHODES:</t>
        </r>
        <r>
          <rPr>
            <sz val="9"/>
            <color indexed="81"/>
            <rFont val="Tahoma"/>
            <family val="2"/>
          </rPr>
          <t xml:space="preserve">
MAP 1</t>
        </r>
      </text>
    </comment>
    <comment ref="B673" authorId="0" shapeId="0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Après reprise orientation broches coulisseaux</t>
        </r>
      </text>
    </comment>
    <comment ref="A679" authorId="0" shapeId="0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15/09/22
création code article pour modif (suppression nervures+ajout picots et grainage face visible)
15755A devient 10755B… (suivant matière et colorant)</t>
        </r>
      </text>
    </comment>
    <comment ref="A680" authorId="0" shapeId="0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15/09/22
création code article pour modif (suppression nervures+ajout picots et grainage face visible)
15755A devient 10755B… (suivant matière et colorant)</t>
        </r>
      </text>
    </comment>
    <comment ref="A681" authorId="0" shapeId="0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15/09/22
création code article pour modif (suppression nervures+ajout picots et grainage face visible)
15755A devient 10755B… (suivant matière et colorant)</t>
        </r>
      </text>
    </comment>
    <comment ref="A682" authorId="0" shapeId="0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15/09/22
création code article pour modif (suppression nervures+ajout picots et grainage face visible)
15755A devient 10755B… (suivant matière et colorant)</t>
        </r>
      </text>
    </comment>
    <comment ref="A683" authorId="0" shapeId="0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15/09/22
création code article pour modif (suppression nervures+ajout picots et grainage face visible)
15755A devient 10755B… (suivant matière et colorant)</t>
        </r>
      </text>
    </comment>
    <comment ref="A684" authorId="0" shapeId="0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15/09/22
création code article pour modif (suppression nervures+ajout picots et grainage face visible)
15755A devient 10755B… (suivant matière et colorant)</t>
        </r>
      </text>
    </comment>
    <comment ref="A685" authorId="0" shapeId="0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15/09/22
création code article pour modif (suppression nervures+ajout picots et grainage face visible)
15755A devient 10755B… (suivant matière et colorant)</t>
        </r>
      </text>
    </comment>
    <comment ref="A688" authorId="0" shapeId="0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21/09/22
Ajout de codes articles pour les différentes matières et colorants</t>
        </r>
      </text>
    </comment>
    <comment ref="A689" authorId="0" shapeId="0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21/09/22
Ajout de codes articles pour les différentes matières et colorants</t>
        </r>
      </text>
    </comment>
    <comment ref="A690" authorId="0" shapeId="0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21/09/22
Ajout de codes articles pour les différentes matières et colorants</t>
        </r>
      </text>
    </comment>
    <comment ref="A691" authorId="0" shapeId="0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21/09/22
Ajout de codes articles pour les différentes matières et colorants</t>
        </r>
      </text>
    </comment>
    <comment ref="A692" authorId="0" shapeId="0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21/09/22
Ajout de codes articles pour les différentes matières et colorants</t>
        </r>
      </text>
    </comment>
    <comment ref="A694" authorId="0" shapeId="0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19/07/22 :
EVOLUTION CODE ARTICLE SUITE MAP1 (REPRISE DES ACCROCHES SUR FUTS)</t>
        </r>
      </text>
    </comment>
    <comment ref="A695" authorId="0" shapeId="0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19/07/22 :
EVOLUTION CODE ARTICLE SUITE MAP1 (REPRISE DES ACCROCHES SUR FUTS)</t>
        </r>
      </text>
    </comment>
    <comment ref="A702" authorId="1" shapeId="0">
      <text>
        <r>
          <rPr>
            <b/>
            <sz val="9"/>
            <color indexed="81"/>
            <rFont val="Tahoma"/>
            <family val="2"/>
          </rPr>
          <t>METHODES:</t>
        </r>
        <r>
          <rPr>
            <sz val="9"/>
            <color indexed="81"/>
            <rFont val="Tahoma"/>
            <family val="2"/>
          </rPr>
          <t xml:space="preserve">
VALIDATION IND C</t>
        </r>
      </text>
    </comment>
    <comment ref="A704" authorId="1" shapeId="0">
      <text>
        <r>
          <rPr>
            <b/>
            <sz val="9"/>
            <color indexed="81"/>
            <rFont val="Tahoma"/>
            <family val="2"/>
          </rPr>
          <t>METHODES:</t>
        </r>
        <r>
          <rPr>
            <sz val="9"/>
            <color indexed="81"/>
            <rFont val="Tahoma"/>
            <family val="2"/>
          </rPr>
          <t xml:space="preserve">
MODIF 2</t>
        </r>
      </text>
    </comment>
    <comment ref="A706" authorId="1" shapeId="0">
      <text>
        <r>
          <rPr>
            <b/>
            <sz val="9"/>
            <color indexed="81"/>
            <rFont val="Tahoma"/>
            <family val="2"/>
          </rPr>
          <t>VALIDATION IND C</t>
        </r>
      </text>
    </comment>
    <comment ref="A711" authorId="1" shapeId="0">
      <text>
        <r>
          <rPr>
            <b/>
            <sz val="9"/>
            <color indexed="81"/>
            <rFont val="Tahoma"/>
            <family val="2"/>
          </rPr>
          <t>METHODES:</t>
        </r>
        <r>
          <rPr>
            <sz val="9"/>
            <color indexed="81"/>
            <rFont val="Tahoma"/>
            <family val="2"/>
          </rPr>
          <t xml:space="preserve">
VALIDATION IND C</t>
        </r>
      </text>
    </comment>
    <comment ref="B775" authorId="0" shapeId="0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APRES CORRECTION NQ OUTINOV</t>
        </r>
      </text>
    </comment>
    <comment ref="A802" authorId="1" shapeId="0">
      <text>
        <r>
          <rPr>
            <b/>
            <sz val="9"/>
            <color indexed="81"/>
            <rFont val="Tahoma"/>
            <family val="2"/>
          </rPr>
          <t>METHODES:</t>
        </r>
        <r>
          <rPr>
            <sz val="9"/>
            <color indexed="81"/>
            <rFont val="Tahoma"/>
            <family val="2"/>
          </rPr>
          <t xml:space="preserve">
MANQUE VALIDATION PARAMETRE FICHE DE REGLAGE - CONDITIONNEMENT FAIT AU 11/12/2020</t>
        </r>
      </text>
    </comment>
    <comment ref="A803" authorId="1" shapeId="0">
      <text>
        <r>
          <rPr>
            <b/>
            <sz val="9"/>
            <color indexed="81"/>
            <rFont val="Tahoma"/>
            <family val="2"/>
          </rPr>
          <t>METHODES:</t>
        </r>
        <r>
          <rPr>
            <sz val="9"/>
            <color indexed="81"/>
            <rFont val="Tahoma"/>
            <family val="2"/>
          </rPr>
          <t xml:space="preserve">
MANQUE VALIDATION PARAMETRE FICHE DE REGLAGE - CONDITIONNEMENT FAIT AU 11/12/2020</t>
        </r>
      </text>
    </comment>
    <comment ref="A804" authorId="1" shapeId="0">
      <text>
        <r>
          <rPr>
            <b/>
            <sz val="9"/>
            <color indexed="81"/>
            <rFont val="Tahoma"/>
            <family val="2"/>
          </rPr>
          <t>METHODES:</t>
        </r>
        <r>
          <rPr>
            <sz val="9"/>
            <color indexed="81"/>
            <rFont val="Tahoma"/>
            <family val="2"/>
          </rPr>
          <t xml:space="preserve">
MANQUE VALIDATION PARAMETRE FICHE DE REGLAGE - CONDITIONNEMENT FAIT AU 11/12/2020</t>
        </r>
      </text>
    </comment>
    <comment ref="A805" authorId="1" shapeId="0">
      <text>
        <r>
          <rPr>
            <b/>
            <sz val="9"/>
            <color indexed="81"/>
            <rFont val="Tahoma"/>
            <family val="2"/>
          </rPr>
          <t>METHODES:</t>
        </r>
        <r>
          <rPr>
            <sz val="9"/>
            <color indexed="81"/>
            <rFont val="Tahoma"/>
            <family val="2"/>
          </rPr>
          <t xml:space="preserve">
EVOLUTION CODE ARTICLE SUITE CHANGEMENT DE MATIERE </t>
        </r>
      </text>
    </comment>
    <comment ref="A806" authorId="1" shapeId="0">
      <text>
        <r>
          <rPr>
            <b/>
            <sz val="9"/>
            <color indexed="81"/>
            <rFont val="Tahoma"/>
            <family val="2"/>
          </rPr>
          <t>METHODES:</t>
        </r>
        <r>
          <rPr>
            <sz val="9"/>
            <color indexed="81"/>
            <rFont val="Tahoma"/>
            <family val="2"/>
          </rPr>
          <t xml:space="preserve">
MANQUE VALIDATION PARAMETRE FICHE DE REGLAGE - CONDITIONNEMENT FAIT AU 11/12/2020</t>
        </r>
      </text>
    </comment>
    <comment ref="A847" authorId="0" shapeId="0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22/03/22 : changement code article suite MAP1 (élargissement godrons)</t>
        </r>
      </text>
    </comment>
    <comment ref="A848" authorId="0" shapeId="0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19/04/22 : changement code article suite MAP2 (changement grain et ajout matière partie mobile)</t>
        </r>
      </text>
    </comment>
    <comment ref="A849" authorId="0" shapeId="0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07/07/22 : changement code article (suite passage en moule 2 jeux de lentilles)</t>
        </r>
      </text>
    </comment>
    <comment ref="A851" authorId="0" shapeId="0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07/04/2022 Essai en PC Infino</t>
        </r>
      </text>
    </comment>
    <comment ref="A852" authorId="0" shapeId="0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22/03/22 : changement code article suite MAP1 (élargissement godrons)</t>
        </r>
      </text>
    </comment>
    <comment ref="A853" authorId="0" shapeId="0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07/04/2022 Essai en PC Infino
le 19/04/22 : changement code article suite MAP2 (changement grain et ajout matière partie mobile)
</t>
        </r>
      </text>
    </comment>
    <comment ref="A854" authorId="0" shapeId="0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 le 07/07/22
changement code article suite MAP3 (passage en 2 jeux de lentilles)
</t>
        </r>
      </text>
    </comment>
    <comment ref="A856" authorId="0" shapeId="0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22/03/22 : changement code article suite MAP1 (élargissement godrons)</t>
        </r>
      </text>
    </comment>
    <comment ref="A857" authorId="0" shapeId="0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19/04/22 : changement code article suite MAP2 (changement grain et ajout matière partie mobile)</t>
        </r>
      </text>
    </comment>
    <comment ref="A858" authorId="0" shapeId="0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 le 07/07/22
changement code article suite MAP3 (passage en moule 2 jeux de lentilles)</t>
        </r>
      </text>
    </comment>
    <comment ref="A945" authorId="0" shapeId="0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LIGNE CREEE POUR L'ENREGISTREMENT DE LA COMMANDE AF20-075 ET 20-076 UNIQUEMENT
MERCI DE VERIFIER SI CORRECT</t>
        </r>
      </text>
    </comment>
    <comment ref="A946" authorId="0" shapeId="0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LIGNE CREEE POUR L'ENREGISTREMENT DE LA COMMANDE AF 20-124 UNIQUEMENT
MERCI DE VERIFIER SI CORRECT</t>
        </r>
      </text>
    </comment>
    <comment ref="A947" authorId="0" shapeId="0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LIGNE CREEE POUR L'ENREGISTREMENT DE LA COMMANDE AF 20-124 UNIQUEMENT
MERCI DE VERIFIER SI CORRECT</t>
        </r>
      </text>
    </comment>
    <comment ref="B959" authorId="0" shapeId="0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AJOUT DEPOUILLE BROCHE FIXE POUR DEMOULABILITE</t>
        </r>
      </text>
    </comment>
    <comment ref="B960" authorId="0" shapeId="0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AJOUT DEPOUILLE BROCHE FIXE POUR DEMOULABILITE</t>
        </r>
      </text>
    </comment>
    <comment ref="A965" authorId="0" shapeId="0">
      <text>
        <r>
          <rPr>
            <b/>
            <sz val="9"/>
            <color indexed="81"/>
            <rFont val="Tahoma"/>
            <family val="2"/>
          </rPr>
          <t>Sabrina:le 17/05/22</t>
        </r>
        <r>
          <rPr>
            <sz val="9"/>
            <color indexed="81"/>
            <rFont val="Tahoma"/>
            <family val="2"/>
          </rPr>
          <t xml:space="preserve">
changement code article suite MAP1 et passage indice B (ajout collerette sur Ø ext)</t>
        </r>
      </text>
    </comment>
    <comment ref="A966" authorId="0" shapeId="0">
      <text>
        <r>
          <rPr>
            <b/>
            <sz val="9"/>
            <color indexed="81"/>
            <rFont val="Tahoma"/>
            <family val="2"/>
          </rPr>
          <t>Sabrina:le 19/07/22</t>
        </r>
        <r>
          <rPr>
            <sz val="9"/>
            <color indexed="81"/>
            <rFont val="Tahoma"/>
            <family val="2"/>
          </rPr>
          <t xml:space="preserve">
changement code article suite MAP2</t>
        </r>
      </text>
    </comment>
    <comment ref="A968" authorId="0" shapeId="0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19/07
EVOLUTION CODE ARTICLE SUITE MAP1</t>
        </r>
      </text>
    </comment>
    <comment ref="A969" authorId="0" shapeId="0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07/10/22
EVOLUTION CODE ARTICLE SUITE MODIF INDICE C</t>
        </r>
      </text>
    </comment>
    <comment ref="A971" authorId="0" shapeId="0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19/07/22
EVOLUTION CODE ARTICLE SUITE MAP1</t>
        </r>
      </text>
    </comment>
    <comment ref="A972" authorId="0" shapeId="0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07/10/222
EVOLUTION CODE ARTICLE SUITE MODIF INDICE C</t>
        </r>
      </text>
    </comment>
    <comment ref="A976" authorId="0" shapeId="0">
      <text>
        <r>
          <rPr>
            <b/>
            <sz val="9"/>
            <color indexed="81"/>
            <rFont val="Tahoma"/>
            <family val="2"/>
          </rPr>
          <t>UNIQUEMENT CREE POUR ENREGISTRER LA COMMANDE</t>
        </r>
      </text>
    </comment>
    <comment ref="B985" authorId="0" shapeId="0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SUP B007 = support temporaire pour faire des essais = identique à  SUP B006 indice C sauf partie inf embase femelle
(laisser gravure SUP B006 ind C)</t>
        </r>
      </text>
    </comment>
    <comment ref="D1031" authorId="0" shapeId="0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1 moulée = 6 couronnes= 1 jeu pour 1 cyclo</t>
        </r>
      </text>
    </comment>
    <comment ref="A1036" authorId="1" shapeId="0">
      <text>
        <r>
          <rPr>
            <b/>
            <sz val="9"/>
            <color indexed="81"/>
            <rFont val="Tahoma"/>
            <family val="2"/>
          </rPr>
          <t>METHODES:</t>
        </r>
        <r>
          <rPr>
            <sz val="9"/>
            <color indexed="81"/>
            <rFont val="Tahoma"/>
            <family val="2"/>
          </rPr>
          <t xml:space="preserve">
New fiche de réglage du 12/10/2020 sur 60T</t>
        </r>
      </text>
    </comment>
    <comment ref="A1065" authorId="1" shapeId="0">
      <text>
        <r>
          <rPr>
            <b/>
            <sz val="9"/>
            <color indexed="81"/>
            <rFont val="Tahoma"/>
            <family val="2"/>
          </rPr>
          <t>METHODES:</t>
        </r>
        <r>
          <rPr>
            <sz val="9"/>
            <color indexed="81"/>
            <rFont val="Tahoma"/>
            <family val="2"/>
          </rPr>
          <t xml:space="preserve">
new fiche de réglage à jours - oct. 2020 sur 80t / sept 2019 sur 60t</t>
        </r>
      </text>
    </comment>
    <comment ref="A1113" authorId="3" shapeId="0">
      <text>
        <r>
          <rPr>
            <b/>
            <sz val="9"/>
            <color indexed="81"/>
            <rFont val="Tahoma"/>
            <family val="2"/>
          </rPr>
          <t>AJC Développement:</t>
        </r>
        <r>
          <rPr>
            <sz val="9"/>
            <color indexed="81"/>
            <rFont val="Tahoma"/>
            <family val="2"/>
          </rPr>
          <t xml:space="preserve">
Changement matière -&gt;MAT 121</t>
        </r>
      </text>
    </comment>
    <comment ref="A1114" authorId="0" shapeId="0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19/07/2022
Création nouveau code article suite MAP2 (ajout d'un fût dépouillé sous canal injection)
Délai MAP : septembre 2022</t>
        </r>
      </text>
    </comment>
    <comment ref="A1127" authorId="0" shapeId="0">
      <text>
        <r>
          <rPr>
            <b/>
            <sz val="9"/>
            <color indexed="81"/>
            <rFont val="Tahoma"/>
            <family val="2"/>
          </rPr>
          <t xml:space="preserve">Sabrina: le 16/05/22
evolution code article suite MAP2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1128" authorId="0" shapeId="0">
      <text>
        <r>
          <rPr>
            <b/>
            <sz val="9"/>
            <color indexed="81"/>
            <rFont val="Tahoma"/>
            <family val="2"/>
          </rPr>
          <t xml:space="preserve">Sabrina: le 16/05/22
evolution code article 10693A-&gt;10693A1
suite essai en autre matière (car stock zéro sur matière habituelle)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1132" authorId="0" shapeId="0">
      <text>
        <r>
          <rPr>
            <b/>
            <sz val="9"/>
            <color indexed="81"/>
            <rFont val="Tahoma"/>
            <family val="2"/>
          </rPr>
          <t xml:space="preserve">Sabrina:le 16/05/22
evolution code article suite MAP3 (empreinte neuve)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1137" authorId="0" shapeId="0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07/04/22
EVOLUTION INDICE SUITE MAP 1 (changement cote de clippage)</t>
        </r>
      </text>
    </comment>
    <comment ref="A1138" authorId="0" shapeId="0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19/07/22 
évolution code article suite MAP2 (reprise cote de clipage et suppression des centreurs sur les côtés)</t>
        </r>
      </text>
    </comment>
    <comment ref="A1181" authorId="1" shapeId="0">
      <text>
        <r>
          <rPr>
            <b/>
            <sz val="9"/>
            <color indexed="81"/>
            <rFont val="Tahoma"/>
            <family val="2"/>
          </rPr>
          <t>METHODES:</t>
        </r>
        <r>
          <rPr>
            <sz val="9"/>
            <color indexed="81"/>
            <rFont val="Tahoma"/>
            <family val="2"/>
          </rPr>
          <t xml:space="preserve">
MAP1 BIS</t>
        </r>
      </text>
    </comment>
    <comment ref="A1182" authorId="1" shapeId="0">
      <text>
        <r>
          <rPr>
            <b/>
            <sz val="9"/>
            <color indexed="81"/>
            <rFont val="Tahoma"/>
            <family val="2"/>
          </rPr>
          <t>METHODES:</t>
        </r>
        <r>
          <rPr>
            <sz val="9"/>
            <color indexed="81"/>
            <rFont val="Tahoma"/>
            <family val="2"/>
          </rPr>
          <t xml:space="preserve">
MAP1 BIS</t>
        </r>
      </text>
    </comment>
    <comment ref="A1216" authorId="0" shapeId="0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21/09/22
changement code article suite MAP (points d'injection et éjecteurs sur nervures)
10748B devient 10748c… (suivant matière et colorant)</t>
        </r>
      </text>
    </comment>
    <comment ref="A1217" authorId="0" shapeId="0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15/11/22
changement code article suite MAP2 (reprise fermetures et éventation pièce)
10748C devient 10748D… (suivant matière et colorant)</t>
        </r>
      </text>
    </comment>
    <comment ref="A1218" authorId="0" shapeId="0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21/09/22
changement code article suite MAP (points d'injection et éjecteurs sur nervures)
10748B devient 10748c… (suivant matière et colorant)</t>
        </r>
      </text>
    </comment>
    <comment ref="A1219" authorId="0" shapeId="0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15/11/22
changement code article suite MAP2 (reprise fermetures et éventation pièce)
10748C devient 10748D… (suivant matière et colorant)</t>
        </r>
      </text>
    </comment>
    <comment ref="A1220" authorId="0" shapeId="0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21/09/22
changement code article suite MAP (points d'injection et éjecteurs sur nervures)
10748B devient 10748c… (suivant matière et colorant)</t>
        </r>
      </text>
    </comment>
    <comment ref="A1226" authorId="0" shapeId="0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21/04/22
CHANGEMENT CODE ARTICLE SUITE CHANGEMENT MATIERE</t>
        </r>
      </text>
    </comment>
    <comment ref="A1228" authorId="0" shapeId="0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23/09/22
changement code article suite MAP1 (reprise éjecteurs piquants)
10751B devient 10751C… (suivant couleur)</t>
        </r>
      </text>
    </comment>
    <comment ref="A1229" authorId="0" shapeId="0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23/09/22
changement code article suite MAP1 (reprise éjecteurs piquants)
10751B devient 10751C… (suivant couleur)</t>
        </r>
      </text>
    </comment>
    <comment ref="A1230" authorId="0" shapeId="0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23/09/22
changement code article suite MAP1 (reprise éjecteurs piquants)
10751B devient 10751C… (suivant couleur)</t>
        </r>
      </text>
    </comment>
    <comment ref="D1241" authorId="0" shapeId="0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1 moulée = 2 supports optiques = 1 jeu pour 1 cyclo</t>
        </r>
      </text>
    </comment>
    <comment ref="B1244" authorId="0" shapeId="0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APRES MODIF 1
</t>
        </r>
      </text>
    </comment>
    <comment ref="A1246" authorId="0" shapeId="0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15/09/22
évolution indice suite modif clip sur intérieur pièce
=&gt; délai modif fin sept22</t>
        </r>
      </text>
    </comment>
    <comment ref="A1247" authorId="0" shapeId="0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03/11/22
évolution indice suite modif clip sur intérieur pièce
=&gt; délai modif fin S47/2022</t>
        </r>
      </text>
    </comment>
    <comment ref="A1262" authorId="0" shapeId="0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evolution de l'article pour essai matière seulement,
pas d'évolution pièce</t>
        </r>
      </text>
    </comment>
    <comment ref="A1264" authorId="0" shapeId="0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LE 03/10/22
EVOLUTION CODE ARTICLE SUITE MODIF  (ajout de formes pour appui support optique et connection couronne de décharge)</t>
        </r>
      </text>
    </comment>
    <comment ref="A1266" authorId="0" shapeId="0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changement code article suite changement emballage et donc de la quantité pièces par carton</t>
        </r>
      </text>
    </comment>
    <comment ref="A1267" authorId="0" shapeId="0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changement code article suite changement laquage sur tube cyclo (=avec laquage intérieur)</t>
        </r>
      </text>
    </comment>
    <comment ref="A1268" authorId="0" shapeId="0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changement code article suite changement laquage sur tube cyclo (=avec laquage intérieur)
2e version échantillon reçu de chez FARGES</t>
        </r>
      </text>
    </comment>
    <comment ref="A1269" authorId="0" shapeId="0">
      <text>
        <r>
          <rPr>
            <b/>
            <sz val="9"/>
            <color indexed="81"/>
            <rFont val="Tahoma"/>
            <family val="2"/>
          </rPr>
          <t>Sabrina:</t>
        </r>
        <r>
          <rPr>
            <sz val="9"/>
            <color indexed="81"/>
            <rFont val="Tahoma"/>
            <family val="2"/>
          </rPr>
          <t xml:space="preserve">
changement code article suite changement laquage sur tube cyclo (=avec laquage intérieur)</t>
        </r>
      </text>
    </comment>
  </commentList>
</comments>
</file>

<file path=xl/sharedStrings.xml><?xml version="1.0" encoding="utf-8"?>
<sst xmlns="http://schemas.openxmlformats.org/spreadsheetml/2006/main" count="2738" uniqueCount="1575">
  <si>
    <t xml:space="preserve">DATE </t>
  </si>
  <si>
    <t>OF</t>
  </si>
  <si>
    <t xml:space="preserve">QTE A PRODUIRE </t>
  </si>
  <si>
    <t xml:space="preserve">RESTE A PRODUIRE </t>
  </si>
  <si>
    <t xml:space="preserve">OBSERVATION </t>
  </si>
  <si>
    <t>PRE 01 - 25T</t>
  </si>
  <si>
    <t xml:space="preserve">TPS CYCLE </t>
  </si>
  <si>
    <t xml:space="preserve">NBRE EMPREINTES </t>
  </si>
  <si>
    <t xml:space="preserve">TPS RESTANT  </t>
  </si>
  <si>
    <t xml:space="preserve">LUNDI </t>
  </si>
  <si>
    <t>MARDI</t>
  </si>
  <si>
    <t>MERCREDI</t>
  </si>
  <si>
    <t>JEUDI</t>
  </si>
  <si>
    <t>VENDREDI</t>
  </si>
  <si>
    <t xml:space="preserve">POINT PRODUCTION  JOURNALIER </t>
  </si>
  <si>
    <t>QTE PRODUITE A J-1</t>
  </si>
  <si>
    <t xml:space="preserve">QTE PROD NUIT  </t>
  </si>
  <si>
    <t xml:space="preserve">QTE PROD APRES MIDI </t>
  </si>
  <si>
    <t xml:space="preserve">QTE PROD MATIN </t>
  </si>
  <si>
    <t>S-</t>
  </si>
  <si>
    <t>10358A</t>
  </si>
  <si>
    <t>10358B</t>
  </si>
  <si>
    <t>10358C</t>
  </si>
  <si>
    <t>10172A</t>
  </si>
  <si>
    <t>10172B</t>
  </si>
  <si>
    <t>10172C</t>
  </si>
  <si>
    <t>10172D</t>
  </si>
  <si>
    <t>10174A</t>
  </si>
  <si>
    <t>10177A</t>
  </si>
  <si>
    <t>10184C</t>
  </si>
  <si>
    <t>10184B</t>
  </si>
  <si>
    <t>10184A</t>
  </si>
  <si>
    <t>10184D</t>
  </si>
  <si>
    <t>10185A</t>
  </si>
  <si>
    <t>10338A</t>
  </si>
  <si>
    <t>10338B1</t>
  </si>
  <si>
    <t>10338B</t>
  </si>
  <si>
    <t>10359A</t>
  </si>
  <si>
    <t>10416A</t>
  </si>
  <si>
    <t>10416B</t>
  </si>
  <si>
    <t>10416C</t>
  </si>
  <si>
    <t>10483A</t>
  </si>
  <si>
    <t>10484A</t>
  </si>
  <si>
    <t>10572A</t>
  </si>
  <si>
    <t>10573A</t>
  </si>
  <si>
    <t>10573B</t>
  </si>
  <si>
    <t>10573C</t>
  </si>
  <si>
    <t>10622A</t>
  </si>
  <si>
    <t>10622B</t>
  </si>
  <si>
    <t>10622C</t>
  </si>
  <si>
    <t>10591A</t>
  </si>
  <si>
    <t>10591B</t>
  </si>
  <si>
    <t>10629B</t>
  </si>
  <si>
    <t>10629A</t>
  </si>
  <si>
    <t>10639A</t>
  </si>
  <si>
    <t>10639B</t>
  </si>
  <si>
    <t>10639C</t>
  </si>
  <si>
    <t>10515A</t>
  </si>
  <si>
    <t>10515B</t>
  </si>
  <si>
    <t>10515C</t>
  </si>
  <si>
    <t>10515D</t>
  </si>
  <si>
    <t>10515E</t>
  </si>
  <si>
    <t>10521A</t>
  </si>
  <si>
    <t>10522A</t>
  </si>
  <si>
    <t>10527A</t>
  </si>
  <si>
    <t>10527B</t>
  </si>
  <si>
    <t>10527C</t>
  </si>
  <si>
    <t>10527D</t>
  </si>
  <si>
    <t>10527E</t>
  </si>
  <si>
    <t>10550A</t>
  </si>
  <si>
    <t>10550B</t>
  </si>
  <si>
    <t>10550C</t>
  </si>
  <si>
    <t>10550D</t>
  </si>
  <si>
    <t>10534A</t>
  </si>
  <si>
    <t>10534B</t>
  </si>
  <si>
    <t>10534C</t>
  </si>
  <si>
    <t>10534D</t>
  </si>
  <si>
    <t>10534E</t>
  </si>
  <si>
    <t>10534F</t>
  </si>
  <si>
    <t>10552A</t>
  </si>
  <si>
    <t>10540A</t>
  </si>
  <si>
    <t>10539A</t>
  </si>
  <si>
    <t>10763A</t>
  </si>
  <si>
    <t>10684A</t>
  </si>
  <si>
    <t>10684B</t>
  </si>
  <si>
    <t>10684C</t>
  </si>
  <si>
    <t>10703A</t>
  </si>
  <si>
    <t>10703B</t>
  </si>
  <si>
    <t>10745A</t>
  </si>
  <si>
    <t>10745B</t>
  </si>
  <si>
    <t>10746A</t>
  </si>
  <si>
    <t>10746B</t>
  </si>
  <si>
    <t>10582A</t>
  </si>
  <si>
    <t>10582B</t>
  </si>
  <si>
    <t>10594A</t>
  </si>
  <si>
    <t>10594B</t>
  </si>
  <si>
    <t>10583A</t>
  </si>
  <si>
    <t>10583B</t>
  </si>
  <si>
    <t>10595A</t>
  </si>
  <si>
    <t>10595B</t>
  </si>
  <si>
    <t>10747A</t>
  </si>
  <si>
    <t>10747B</t>
  </si>
  <si>
    <t>10747C1</t>
  </si>
  <si>
    <t>10747C2</t>
  </si>
  <si>
    <t>10747C3</t>
  </si>
  <si>
    <t>10747D2</t>
  </si>
  <si>
    <t>10747D3</t>
  </si>
  <si>
    <t>10748A</t>
  </si>
  <si>
    <t>10748A1</t>
  </si>
  <si>
    <t>10748B</t>
  </si>
  <si>
    <t>10748C1</t>
  </si>
  <si>
    <t>10748C2</t>
  </si>
  <si>
    <t>10748C3</t>
  </si>
  <si>
    <t>10748D2</t>
  </si>
  <si>
    <t>10748D3</t>
  </si>
  <si>
    <t>10751A</t>
  </si>
  <si>
    <t>10751B</t>
  </si>
  <si>
    <t>10751C1</t>
  </si>
  <si>
    <t>10751C2</t>
  </si>
  <si>
    <t>10751C3</t>
  </si>
  <si>
    <t>10749A</t>
  </si>
  <si>
    <t>10749B1</t>
  </si>
  <si>
    <t>10749B2</t>
  </si>
  <si>
    <t>10749B3</t>
  </si>
  <si>
    <t>10749B4</t>
  </si>
  <si>
    <t>10749B5</t>
  </si>
  <si>
    <t>10749C4</t>
  </si>
  <si>
    <t>10749C5</t>
  </si>
  <si>
    <t>10755A</t>
  </si>
  <si>
    <t>10755B1</t>
  </si>
  <si>
    <t>10755B2</t>
  </si>
  <si>
    <t>10755B3</t>
  </si>
  <si>
    <t>10755B4</t>
  </si>
  <si>
    <t>10755B5</t>
  </si>
  <si>
    <t>10755B6</t>
  </si>
  <si>
    <t>10755B7</t>
  </si>
  <si>
    <t>10756A</t>
  </si>
  <si>
    <t>10756A1</t>
  </si>
  <si>
    <t>10756A2</t>
  </si>
  <si>
    <t>10756A3</t>
  </si>
  <si>
    <t>10756A4</t>
  </si>
  <si>
    <t>10756A5</t>
  </si>
  <si>
    <t>10756A6</t>
  </si>
  <si>
    <t>10757A</t>
  </si>
  <si>
    <t>10757B</t>
  </si>
  <si>
    <t>10757B1</t>
  </si>
  <si>
    <t>10757B2</t>
  </si>
  <si>
    <t>10757B3</t>
  </si>
  <si>
    <t>10757B4</t>
  </si>
  <si>
    <t>10757B5</t>
  </si>
  <si>
    <t>10758A1</t>
  </si>
  <si>
    <t>10758A2</t>
  </si>
  <si>
    <t>10758A3</t>
  </si>
  <si>
    <t>10758A4</t>
  </si>
  <si>
    <t>10758A5</t>
  </si>
  <si>
    <t>10766A</t>
  </si>
  <si>
    <t>10766B</t>
  </si>
  <si>
    <t>10766C1</t>
  </si>
  <si>
    <t>10766C2</t>
  </si>
  <si>
    <t>10766C3</t>
  </si>
  <si>
    <t>10766C4</t>
  </si>
  <si>
    <t>10766C5</t>
  </si>
  <si>
    <t>10752A</t>
  </si>
  <si>
    <t>10752B1</t>
  </si>
  <si>
    <t>10752B2</t>
  </si>
  <si>
    <t>10752B3</t>
  </si>
  <si>
    <t>10752B4</t>
  </si>
  <si>
    <t>10752B5</t>
  </si>
  <si>
    <t>10752B6</t>
  </si>
  <si>
    <t>10752B7</t>
  </si>
  <si>
    <t>10752A5</t>
  </si>
  <si>
    <t>10753A</t>
  </si>
  <si>
    <t>10753B1</t>
  </si>
  <si>
    <t>10753B2</t>
  </si>
  <si>
    <t>10753B3</t>
  </si>
  <si>
    <t>10753B4</t>
  </si>
  <si>
    <t>10753B5</t>
  </si>
  <si>
    <t>10753B6</t>
  </si>
  <si>
    <t>10753B7</t>
  </si>
  <si>
    <t>10211-G</t>
  </si>
  <si>
    <t>10470A</t>
  </si>
  <si>
    <t>10351B</t>
  </si>
  <si>
    <t>10351C</t>
  </si>
  <si>
    <t>10351A</t>
  </si>
  <si>
    <t>COMP051</t>
  </si>
  <si>
    <t>COMP037</t>
  </si>
  <si>
    <t>COMP038</t>
  </si>
  <si>
    <t>10058D</t>
  </si>
  <si>
    <t>10058B</t>
  </si>
  <si>
    <t>10058C</t>
  </si>
  <si>
    <t>10058A</t>
  </si>
  <si>
    <t>10404A</t>
  </si>
  <si>
    <t>10404B</t>
  </si>
  <si>
    <t>10404C</t>
  </si>
  <si>
    <t>10404D</t>
  </si>
  <si>
    <t>10404E</t>
  </si>
  <si>
    <t>10404F</t>
  </si>
  <si>
    <t>10699A</t>
  </si>
  <si>
    <t>10658A</t>
  </si>
  <si>
    <t>10658B</t>
  </si>
  <si>
    <t>10658C</t>
  </si>
  <si>
    <t>10681A</t>
  </si>
  <si>
    <t>10682A</t>
  </si>
  <si>
    <t>10683A</t>
  </si>
  <si>
    <t>10660A</t>
  </si>
  <si>
    <t>10660B</t>
  </si>
  <si>
    <t>10660C</t>
  </si>
  <si>
    <t>10659A</t>
  </si>
  <si>
    <t>10659C</t>
  </si>
  <si>
    <t>10669A</t>
  </si>
  <si>
    <t>10299B</t>
  </si>
  <si>
    <t>10076A</t>
  </si>
  <si>
    <t>10072B</t>
  </si>
  <si>
    <t>10075A</t>
  </si>
  <si>
    <t>DIV001</t>
  </si>
  <si>
    <t>10392A</t>
  </si>
  <si>
    <t>10482A</t>
  </si>
  <si>
    <t>10482B</t>
  </si>
  <si>
    <t>10482C</t>
  </si>
  <si>
    <t>10481A</t>
  </si>
  <si>
    <t>10481B</t>
  </si>
  <si>
    <t>10551A</t>
  </si>
  <si>
    <t>10566B</t>
  </si>
  <si>
    <t>10566C</t>
  </si>
  <si>
    <t>10566A</t>
  </si>
  <si>
    <t>10662A</t>
  </si>
  <si>
    <t>10465A</t>
  </si>
  <si>
    <t>10465B</t>
  </si>
  <si>
    <t>10465C</t>
  </si>
  <si>
    <t>10465D</t>
  </si>
  <si>
    <t>10464A</t>
  </si>
  <si>
    <t>10464B</t>
  </si>
  <si>
    <t>10464C</t>
  </si>
  <si>
    <t>10466A</t>
  </si>
  <si>
    <t>10466B</t>
  </si>
  <si>
    <t>10466C</t>
  </si>
  <si>
    <t>10490A</t>
  </si>
  <si>
    <t>10490C</t>
  </si>
  <si>
    <t>10491A</t>
  </si>
  <si>
    <t>10491C</t>
  </si>
  <si>
    <t>10524A</t>
  </si>
  <si>
    <t>10523A</t>
  </si>
  <si>
    <t>10502A</t>
  </si>
  <si>
    <t>10478A0</t>
  </si>
  <si>
    <t>10489A</t>
  </si>
  <si>
    <t>10489B</t>
  </si>
  <si>
    <t>10489C</t>
  </si>
  <si>
    <t>10473A</t>
  </si>
  <si>
    <t>10462A</t>
  </si>
  <si>
    <t>10480A</t>
  </si>
  <si>
    <t>10514A</t>
  </si>
  <si>
    <t>10513A</t>
  </si>
  <si>
    <t>10512A</t>
  </si>
  <si>
    <t>10546A</t>
  </si>
  <si>
    <t>10546B</t>
  </si>
  <si>
    <t>10740A</t>
  </si>
  <si>
    <t>10390A</t>
  </si>
  <si>
    <t>10390B</t>
  </si>
  <si>
    <t>10346A</t>
  </si>
  <si>
    <t>10277A</t>
  </si>
  <si>
    <t>10496A</t>
  </si>
  <si>
    <t>10352A</t>
  </si>
  <si>
    <t>10496B</t>
  </si>
  <si>
    <t>COMP049</t>
  </si>
  <si>
    <t>COMP039</t>
  </si>
  <si>
    <t>COMP040</t>
  </si>
  <si>
    <t>COMP045</t>
  </si>
  <si>
    <t>10471B</t>
  </si>
  <si>
    <t>10353A</t>
  </si>
  <si>
    <t>10353B</t>
  </si>
  <si>
    <t>10471A</t>
  </si>
  <si>
    <t>COMP032</t>
  </si>
  <si>
    <t>10571A</t>
  </si>
  <si>
    <t>COMP059</t>
  </si>
  <si>
    <t>10570A</t>
  </si>
  <si>
    <t>COMP058</t>
  </si>
  <si>
    <t>10498A</t>
  </si>
  <si>
    <t>10263A</t>
  </si>
  <si>
    <t>10530A</t>
  </si>
  <si>
    <t>10530B</t>
  </si>
  <si>
    <t>10386A</t>
  </si>
  <si>
    <t>10382A</t>
  </si>
  <si>
    <t>10451B</t>
  </si>
  <si>
    <t>10451A</t>
  </si>
  <si>
    <t>10356A</t>
  </si>
  <si>
    <t>10356B</t>
  </si>
  <si>
    <t>10370A</t>
  </si>
  <si>
    <t>10640A</t>
  </si>
  <si>
    <t>10339A</t>
  </si>
  <si>
    <t>10341A</t>
  </si>
  <si>
    <t>10341B</t>
  </si>
  <si>
    <t>10567A</t>
  </si>
  <si>
    <t>10632A</t>
  </si>
  <si>
    <t>10632B</t>
  </si>
  <si>
    <t>10530D</t>
  </si>
  <si>
    <t>10611B</t>
  </si>
  <si>
    <t>10611A</t>
  </si>
  <si>
    <t>10631A</t>
  </si>
  <si>
    <t>10631B</t>
  </si>
  <si>
    <t>10772A0</t>
  </si>
  <si>
    <t>10383A</t>
  </si>
  <si>
    <t>10384A</t>
  </si>
  <si>
    <t>10634A</t>
  </si>
  <si>
    <t>10634B</t>
  </si>
  <si>
    <t>10634C</t>
  </si>
  <si>
    <t>10549A</t>
  </si>
  <si>
    <t>10549C</t>
  </si>
  <si>
    <t>10549B</t>
  </si>
  <si>
    <t>10339A-PL</t>
  </si>
  <si>
    <t>10451C</t>
  </si>
  <si>
    <t>10469B</t>
  </si>
  <si>
    <t>10469A</t>
  </si>
  <si>
    <t>10447B</t>
  </si>
  <si>
    <t>10447A</t>
  </si>
  <si>
    <t>10356C</t>
  </si>
  <si>
    <t>10103A</t>
  </si>
  <si>
    <t>10103B</t>
  </si>
  <si>
    <t>10588A</t>
  </si>
  <si>
    <t>10587A</t>
  </si>
  <si>
    <t>10585A</t>
  </si>
  <si>
    <t>10589A</t>
  </si>
  <si>
    <t>10584A</t>
  </si>
  <si>
    <t>10590A</t>
  </si>
  <si>
    <t>10586A</t>
  </si>
  <si>
    <t>10282A</t>
  </si>
  <si>
    <t>10281A</t>
  </si>
  <si>
    <t>10194A</t>
  </si>
  <si>
    <t>10189A</t>
  </si>
  <si>
    <t>10258A</t>
  </si>
  <si>
    <t>10257A</t>
  </si>
  <si>
    <t>10307A</t>
  </si>
  <si>
    <t>10301A</t>
  </si>
  <si>
    <t>10192A</t>
  </si>
  <si>
    <t>10196A</t>
  </si>
  <si>
    <t>10197A</t>
  </si>
  <si>
    <t>10259A</t>
  </si>
  <si>
    <t>10287A</t>
  </si>
  <si>
    <t>10111B</t>
  </si>
  <si>
    <t>COMP024</t>
  </si>
  <si>
    <t>10328A</t>
  </si>
  <si>
    <t>10633A</t>
  </si>
  <si>
    <t>10593A</t>
  </si>
  <si>
    <t>10137A</t>
  </si>
  <si>
    <t>10363A</t>
  </si>
  <si>
    <t>10308B</t>
  </si>
  <si>
    <t>10308A</t>
  </si>
  <si>
    <t>10142A</t>
  </si>
  <si>
    <t>10142B</t>
  </si>
  <si>
    <t>10143C</t>
  </si>
  <si>
    <t>10143A</t>
  </si>
  <si>
    <t>10143B</t>
  </si>
  <si>
    <t>10141A</t>
  </si>
  <si>
    <t>10141B</t>
  </si>
  <si>
    <t>10139A</t>
  </si>
  <si>
    <t>10140A</t>
  </si>
  <si>
    <t>10138A</t>
  </si>
  <si>
    <t>10147A</t>
  </si>
  <si>
    <t>10147B</t>
  </si>
  <si>
    <t>10289A</t>
  </si>
  <si>
    <t>10289B</t>
  </si>
  <si>
    <t>10289C</t>
  </si>
  <si>
    <t>10288A</t>
  </si>
  <si>
    <t>10296A</t>
  </si>
  <si>
    <t>10295A</t>
  </si>
  <si>
    <t>10732A</t>
  </si>
  <si>
    <t>10732B</t>
  </si>
  <si>
    <t>10759A</t>
  </si>
  <si>
    <t>COMP080</t>
  </si>
  <si>
    <t>COMP080A</t>
  </si>
  <si>
    <t>COMP080B</t>
  </si>
  <si>
    <t>10739A</t>
  </si>
  <si>
    <t>10739B</t>
  </si>
  <si>
    <t>10739C</t>
  </si>
  <si>
    <t>10739C1</t>
  </si>
  <si>
    <t>10678A</t>
  </si>
  <si>
    <t>10678B</t>
  </si>
  <si>
    <t>10678C</t>
  </si>
  <si>
    <t>10678D</t>
  </si>
  <si>
    <t>10677A</t>
  </si>
  <si>
    <t>10677B</t>
  </si>
  <si>
    <t>10711(A)</t>
  </si>
  <si>
    <t>10711A</t>
  </si>
  <si>
    <t>10711B</t>
  </si>
  <si>
    <t>10712(A)</t>
  </si>
  <si>
    <t>10712A</t>
  </si>
  <si>
    <t>10712B</t>
  </si>
  <si>
    <t>10713(A)</t>
  </si>
  <si>
    <t>10713A</t>
  </si>
  <si>
    <t>10713B</t>
  </si>
  <si>
    <t>10714A</t>
  </si>
  <si>
    <t>10714B</t>
  </si>
  <si>
    <t>10714C</t>
  </si>
  <si>
    <t>10714D</t>
  </si>
  <si>
    <t>10715A</t>
  </si>
  <si>
    <t>10715B</t>
  </si>
  <si>
    <t>10715C</t>
  </si>
  <si>
    <t>10716A</t>
  </si>
  <si>
    <t>10716B</t>
  </si>
  <si>
    <t>10716C</t>
  </si>
  <si>
    <t>10704A</t>
  </si>
  <si>
    <t>10704B</t>
  </si>
  <si>
    <t>10704C</t>
  </si>
  <si>
    <t>10721A</t>
  </si>
  <si>
    <t>10722A</t>
  </si>
  <si>
    <t>10722B</t>
  </si>
  <si>
    <t>10618A</t>
  </si>
  <si>
    <t>10624A</t>
  </si>
  <si>
    <t>10412E</t>
  </si>
  <si>
    <t>10412F</t>
  </si>
  <si>
    <t>10509A</t>
  </si>
  <si>
    <t>10509B</t>
  </si>
  <si>
    <t>10509C</t>
  </si>
  <si>
    <t>10412E/01</t>
  </si>
  <si>
    <t>10412B</t>
  </si>
  <si>
    <t>10412C</t>
  </si>
  <si>
    <t>10412D</t>
  </si>
  <si>
    <t>10509A/01</t>
  </si>
  <si>
    <t>10507A</t>
  </si>
  <si>
    <t>10625A</t>
  </si>
  <si>
    <t>10412A</t>
  </si>
  <si>
    <t>10617A</t>
  </si>
  <si>
    <t>10621A</t>
  </si>
  <si>
    <t>10425G</t>
  </si>
  <si>
    <t>10425H</t>
  </si>
  <si>
    <t>10506A</t>
  </si>
  <si>
    <t>10506B</t>
  </si>
  <si>
    <t>10506C</t>
  </si>
  <si>
    <t>10425G/01</t>
  </si>
  <si>
    <t>10425C</t>
  </si>
  <si>
    <t>10425D</t>
  </si>
  <si>
    <t>10425E</t>
  </si>
  <si>
    <t>10425F</t>
  </si>
  <si>
    <t>10506A/01</t>
  </si>
  <si>
    <t>10506A/801</t>
  </si>
  <si>
    <t>10504A</t>
  </si>
  <si>
    <t>10620B</t>
  </si>
  <si>
    <t>10620A</t>
  </si>
  <si>
    <t>10425B</t>
  </si>
  <si>
    <t>10425A</t>
  </si>
  <si>
    <t>10410E</t>
  </si>
  <si>
    <t>10410A</t>
  </si>
  <si>
    <t>10410B</t>
  </si>
  <si>
    <t>10410C</t>
  </si>
  <si>
    <t>10410D</t>
  </si>
  <si>
    <t>10357A</t>
  </si>
  <si>
    <t>10357B</t>
  </si>
  <si>
    <t>10357C</t>
  </si>
  <si>
    <t>10415E</t>
  </si>
  <si>
    <t>10564A</t>
  </si>
  <si>
    <t>10564B</t>
  </si>
  <si>
    <t>10564C</t>
  </si>
  <si>
    <t>10771C</t>
  </si>
  <si>
    <t>10415A</t>
  </si>
  <si>
    <t>10415B</t>
  </si>
  <si>
    <t>10415C</t>
  </si>
  <si>
    <t>10415D</t>
  </si>
  <si>
    <t>10670A</t>
  </si>
  <si>
    <t>10670B</t>
  </si>
  <si>
    <t>10670C</t>
  </si>
  <si>
    <t>10409B</t>
  </si>
  <si>
    <t>10623A</t>
  </si>
  <si>
    <t>10623B</t>
  </si>
  <si>
    <t>10612A</t>
  </si>
  <si>
    <t>COMP070</t>
  </si>
  <si>
    <t>10720A</t>
  </si>
  <si>
    <t>10720B</t>
  </si>
  <si>
    <t>10678E</t>
  </si>
  <si>
    <t>10678F</t>
  </si>
  <si>
    <t>10636A</t>
  </si>
  <si>
    <t>10636A1</t>
  </si>
  <si>
    <t>10635A1</t>
  </si>
  <si>
    <t>10635A</t>
  </si>
  <si>
    <t>10688A</t>
  </si>
  <si>
    <t>10688B</t>
  </si>
  <si>
    <t>10688C</t>
  </si>
  <si>
    <t>10686A</t>
  </si>
  <si>
    <t>10686B</t>
  </si>
  <si>
    <t>10686C</t>
  </si>
  <si>
    <t>10692A</t>
  </si>
  <si>
    <t>10692B</t>
  </si>
  <si>
    <t>10687A</t>
  </si>
  <si>
    <t>10687B</t>
  </si>
  <si>
    <t>10689A</t>
  </si>
  <si>
    <t>10689B</t>
  </si>
  <si>
    <t>10719A</t>
  </si>
  <si>
    <t>10719B</t>
  </si>
  <si>
    <t>10737A</t>
  </si>
  <si>
    <t>10542A</t>
  </si>
  <si>
    <t>10542B</t>
  </si>
  <si>
    <t>10538A</t>
  </si>
  <si>
    <t>10538B</t>
  </si>
  <si>
    <t>10693A</t>
  </si>
  <si>
    <t>10693A1</t>
  </si>
  <si>
    <t>10730A</t>
  </si>
  <si>
    <t>10536A</t>
  </si>
  <si>
    <t>10536B</t>
  </si>
  <si>
    <t>10536C</t>
  </si>
  <si>
    <t>10422A</t>
  </si>
  <si>
    <t>CONE VITICOLE</t>
  </si>
  <si>
    <t>Coquillage Diffuseur</t>
  </si>
  <si>
    <t>Coquillage Diffuseur composants</t>
  </si>
  <si>
    <t>Couvercle Coquillage Diffuseur</t>
  </si>
  <si>
    <t>PLAQUETTES DE GRAINAGE</t>
  </si>
  <si>
    <t>Socle Coquillage Diffuseur</t>
  </si>
  <si>
    <t>ARBRE INDEXE 001</t>
  </si>
  <si>
    <t>ARBRE INDEXE 001 (tarnoform) ind J</t>
  </si>
  <si>
    <t>ARBRE INDEXE 001 (tarnoform+broyé)</t>
  </si>
  <si>
    <t>ARBRE INDEXE 001 IND J</t>
  </si>
  <si>
    <t>BAGUE META MINIATURE MY ERA</t>
  </si>
  <si>
    <t>BAGUE META MINIATURE MY ERA - Série 8Emp.</t>
  </si>
  <si>
    <t>CAPSULE BOIS PROTO</t>
  </si>
  <si>
    <t>META SUP 001C CACHE ARBRE</t>
  </si>
  <si>
    <t>META SUP 001C CACHE ARBRE ind A</t>
  </si>
  <si>
    <t>META SUP 016 ind G</t>
  </si>
  <si>
    <t>META SUP 018 ind D</t>
  </si>
  <si>
    <t>META SUP 020 (PP MOPLEN EP448T NATUREL) ind H</t>
  </si>
  <si>
    <t>META SUP 020 ind G bis</t>
  </si>
  <si>
    <t>META SUP 021</t>
  </si>
  <si>
    <t>META SUP 021 ind H</t>
  </si>
  <si>
    <t>META SUP 023</t>
  </si>
  <si>
    <t>META SUP 023 ind C</t>
  </si>
  <si>
    <t>META SUP 028</t>
  </si>
  <si>
    <t>META SUP 028 ind E (PP MOPLEN EP448T NATUREL)</t>
  </si>
  <si>
    <t>META SUP 029 ind B</t>
  </si>
  <si>
    <t>META SUP 030 ind A</t>
  </si>
  <si>
    <t>META SUP 032 ind C</t>
  </si>
  <si>
    <t>META SUP 033 ind D</t>
  </si>
  <si>
    <t>META SUP 034 ind E</t>
  </si>
  <si>
    <t>META SUP 035 ind B</t>
  </si>
  <si>
    <t>META SUP 036</t>
  </si>
  <si>
    <t>META SUP 036 ind D</t>
  </si>
  <si>
    <t>META SUP 037</t>
  </si>
  <si>
    <t>META SUP 037 ind E</t>
  </si>
  <si>
    <t>META SUP 038 ind N</t>
  </si>
  <si>
    <t>META SUP 039 ind E</t>
  </si>
  <si>
    <t>META SUP 040</t>
  </si>
  <si>
    <t>META SUP 040 + 040L ind C</t>
  </si>
  <si>
    <t>META SUP 040-040L</t>
  </si>
  <si>
    <t>META SUP 044 ind A</t>
  </si>
  <si>
    <t>META SUP 047 ind A</t>
  </si>
  <si>
    <t>META SUP 050</t>
  </si>
  <si>
    <t>META SUP 050 ind E</t>
  </si>
  <si>
    <t>META SUP 050 ind F (en POM avec 0,5% colorant bleu)</t>
  </si>
  <si>
    <t>META SUP 050 ind F (en POM naturel)</t>
  </si>
  <si>
    <t>META SUP 051</t>
  </si>
  <si>
    <t>META SUP 051 ind D</t>
  </si>
  <si>
    <t>META SUP 054 ind A</t>
  </si>
  <si>
    <t>META SUP 057</t>
  </si>
  <si>
    <t>META SUP 057 (AVEC ADJUVANT NOIR UV)</t>
  </si>
  <si>
    <t>META SUP 059</t>
  </si>
  <si>
    <t>META SUP 060 (POM)</t>
  </si>
  <si>
    <t>META SUP B001</t>
  </si>
  <si>
    <t>META SUP B001 (indice C)</t>
  </si>
  <si>
    <t>META SUP B002</t>
  </si>
  <si>
    <t>META SUP B005</t>
  </si>
  <si>
    <t>META SUP B005 (indice B)</t>
  </si>
  <si>
    <t>META SUP B005 (indice C)</t>
  </si>
  <si>
    <t>META SUP B005 (indice D)</t>
  </si>
  <si>
    <t>META SUP B006</t>
  </si>
  <si>
    <t>META SUP B006 (après modif)</t>
  </si>
  <si>
    <t>META SUP B006 (indice C)</t>
  </si>
  <si>
    <t>META SUP B006 (indice D)</t>
  </si>
  <si>
    <t>META SUP B007 (indice A)</t>
  </si>
  <si>
    <t>META SUP B008 (indice A)</t>
  </si>
  <si>
    <t>META SUP B008 (indice C)</t>
  </si>
  <si>
    <t>META SUP B008 (indice D)</t>
  </si>
  <si>
    <t>META SUP B009</t>
  </si>
  <si>
    <t>META SUP B009 (indice B)</t>
  </si>
  <si>
    <t xml:space="preserve">META SUP B009 (après MAP1) </t>
  </si>
  <si>
    <t>META SUP B010 (matière POM)</t>
  </si>
  <si>
    <t>META SUP B010 (matière PP)</t>
  </si>
  <si>
    <t>META SUP B010 (indice C)</t>
  </si>
  <si>
    <t>META SUP B010 (indice D)</t>
  </si>
  <si>
    <t>META SUP B013</t>
  </si>
  <si>
    <t>META SUP B015</t>
  </si>
  <si>
    <t>META SUP B016 (indice A)</t>
  </si>
  <si>
    <t>META SUP B018</t>
  </si>
  <si>
    <t>META SUP 060</t>
  </si>
  <si>
    <t>META SUP 063</t>
  </si>
  <si>
    <t>META SUP 063 (PP EP448T)</t>
  </si>
  <si>
    <t>META SUP 063 (PP EP448T) INDICE G</t>
  </si>
  <si>
    <t>META SUP 064</t>
  </si>
  <si>
    <t>META SUP 066</t>
  </si>
  <si>
    <t>META SUP 073</t>
  </si>
  <si>
    <t>META SUP 073 POM</t>
  </si>
  <si>
    <t>META SUP 073 PP</t>
  </si>
  <si>
    <t>META SUP 073 PP (indice G)</t>
  </si>
  <si>
    <t>META SUP 073 PP (indice H)</t>
  </si>
  <si>
    <t>META SUP 073 PP (indice I)</t>
  </si>
  <si>
    <t>META SUP 074</t>
  </si>
  <si>
    <t>META SUP 074 EN POM</t>
  </si>
  <si>
    <t>META SUP 074 EN POM (INDICE F)</t>
  </si>
  <si>
    <t>META SUP 074 EN POM (INDICE G)</t>
  </si>
  <si>
    <t>META SUP 074 EN POM (INDICE H)</t>
  </si>
  <si>
    <t>META SUP 074 EN PP</t>
  </si>
  <si>
    <t>META SUP 075</t>
  </si>
  <si>
    <t>META SUP 075 indice C</t>
  </si>
  <si>
    <t>META SUP 076</t>
  </si>
  <si>
    <t>META SUP 077</t>
  </si>
  <si>
    <t>META SUP 077 (indice B)</t>
  </si>
  <si>
    <t>META SUP 081</t>
  </si>
  <si>
    <t>META SUP 081 (indice B)</t>
  </si>
  <si>
    <t>META SUP 091 (indice A)</t>
  </si>
  <si>
    <t>META SUP 091 (indice A) après retouche1</t>
  </si>
  <si>
    <t>META SUP 091 (indice A) après retouche2</t>
  </si>
  <si>
    <t>META SUP 091 (indice C)</t>
  </si>
  <si>
    <t>META SUP 092 - SUP094 (IND B)</t>
  </si>
  <si>
    <t>META SUP 096 (indice B)</t>
  </si>
  <si>
    <t>META SUP 096 (indice C)</t>
  </si>
  <si>
    <t>META SUP 092 (indice B)</t>
  </si>
  <si>
    <t>META SUP 094 (indice B)</t>
  </si>
  <si>
    <t>META SUP 099-A BAS (carcasse META)</t>
  </si>
  <si>
    <t>META SUP 099-B HAUT (carcasse ELF)</t>
  </si>
  <si>
    <t>Capot Inf de Masse 1 inch</t>
  </si>
  <si>
    <t>Capot Inf de Masse 1 inch (après MAP1)</t>
  </si>
  <si>
    <t>Capot Inf de Masse 1 inch (après MAP2)</t>
  </si>
  <si>
    <t>Capot Inf de Masse 2 inch</t>
  </si>
  <si>
    <t>Capot Inf de Masse 2 inch (après MAP1)</t>
  </si>
  <si>
    <t>Capot Inf de Masse 2 inch (après MAP2)</t>
  </si>
  <si>
    <t>Capot Sup de Masse 1 inch</t>
  </si>
  <si>
    <t>Capot Sup de Masse 1 inch (après MAP1)</t>
  </si>
  <si>
    <t>Capot Sup de Masse 1 inch (après MAP2)</t>
  </si>
  <si>
    <t>Capot Sup de Masse 2 inch</t>
  </si>
  <si>
    <t>Capot Sup de Masse 2 inch (après MAP1)</t>
  </si>
  <si>
    <t>Capot Sup de Masse 2 inch (après MAP2)</t>
  </si>
  <si>
    <t>Base Couvercle Bouilloire VERTIGE</t>
  </si>
  <si>
    <t>Base Couvercle Bouilloire VERTIGE (PA RILSAN CLEAR FX0023 + MM BLEU COL048)</t>
  </si>
  <si>
    <t>Base Couvercle Bouilloire VERTIGE (PA RILSAN CLEAR FX0023 + MM ORANGE COL047)</t>
  </si>
  <si>
    <t>Base Couvercle Bouilloire (PA RILSAN CLEAR FX0023 sans colorant)</t>
  </si>
  <si>
    <t>Base Couvercle Bouilloire (PA RILSAN CLEAR FX0023 + col.orange)</t>
  </si>
  <si>
    <t>Base Couvercle Bouilloire (PA RILSAN CLEAR FX0023 + col.bleu)</t>
  </si>
  <si>
    <t>Support Couvercle Bouilloire VERTIGE</t>
  </si>
  <si>
    <t>Support Couvercle Bouilloire VERTIGE (PA RILSAN CLEAR G850 RNEW)</t>
  </si>
  <si>
    <t>Support Couvercle Bouilloire VERTIGE (PA RILSAN CLEAR FX0023 + MM BLEU COL048)</t>
  </si>
  <si>
    <t>Support Couvercle Bouilloire VERTIGE (PA RILSAN CLEAR FX0023 + MM ORANGE COL047)</t>
  </si>
  <si>
    <t>Support Couvercle Bouilloire (PA RILSAN CLEAR FX0023 sans colorant)</t>
  </si>
  <si>
    <t>Support Couvercle Bouilloire (PA RILSAN CLEAR FX0023 + col.orange)</t>
  </si>
  <si>
    <t>Support Couvercle Bouilloire (PA RILSAN CLEAR FX0023 + col.bleu)</t>
  </si>
  <si>
    <t>Support Filtre Bouilloire VERTIGE</t>
  </si>
  <si>
    <t>Support Filtre Bouilloire VERTIGE (PA RILSAN CLEAR FX0023 + MM BLEU COL048)</t>
  </si>
  <si>
    <t>Support Filtre Bouilloire VERTIGE (PA RILSAN CLEAR FX0023 + MM ORANGE COL047)</t>
  </si>
  <si>
    <t>Support Filtre Bouilloire (PA RILSAN CLEAR FX0023 sans colorant)</t>
  </si>
  <si>
    <t>Support Filtre Bouilloire (PA RILSAN CLEAR FX0023 + col.orange)</t>
  </si>
  <si>
    <t>Support Filtre Bouilloire (PA RILSAN CLEAR FX0023 + col.bleu)</t>
  </si>
  <si>
    <t>Cache Couvercle Bouilloire VERTIGE (PP STARPYLEN HUITRE)</t>
  </si>
  <si>
    <t>Cache Couvercle Bouilloire VERTIGE (PA FMNO ST JACQUES)</t>
  </si>
  <si>
    <t>Cache Couvercle Bouilloire (FMNO St Jacques + col.bleu)</t>
  </si>
  <si>
    <t>Cache Couvercle Bouilloire (FMNO St Jacques + col.blanc)</t>
  </si>
  <si>
    <t>Cache Couvercle Bouilloire (FMNO St Jacques + col.rouge)</t>
  </si>
  <si>
    <t>Cache Couvercle Bouilloire (FMNO St Jacques + col.noisette)</t>
  </si>
  <si>
    <t>Cache Couvercle Bouilloire (FMNO St Jacques&amp;Moule + col.coquillage)</t>
  </si>
  <si>
    <t>Fond de base Bouilloire VERTIGE (PP STARPYLEN HUITRE)</t>
  </si>
  <si>
    <t>Fond de base Bouilloire (FMNO St Jacques + col.bleu)</t>
  </si>
  <si>
    <t>Fond de base Bouilloire (FMNO St Jacques + col.blanc)</t>
  </si>
  <si>
    <t>Fond de base Bouilloire (FMNO St Jacques + col.rouge)</t>
  </si>
  <si>
    <t>Fond de base Bouilloire (BIO PA COMPOUND ST JACQUES (20%) MARRON  )</t>
  </si>
  <si>
    <t>Fond de base Bouilloire (BIO PA COMPOUND ST JACQUES (16%) / MOULE (4%) COQULLAGE  )</t>
  </si>
  <si>
    <t>Fond de base Bouilloire (FMNO St Jacques + col.noisette)</t>
  </si>
  <si>
    <t>Fond de base Bouilloire (FMNO St Jacques&amp;Moule + col.coquillage)</t>
  </si>
  <si>
    <t>Fond de Socle Bouilloire VERTIGE</t>
  </si>
  <si>
    <t>Fond de Socle Bouilloire VERTIGE (après MAP1) -PA FMNO ST JACQUES</t>
  </si>
  <si>
    <t>Fond de Socle Bouilloire VERTIGE (après MAP1) - PP STARPYLEN HUITRE</t>
  </si>
  <si>
    <t>Fond de Socle Bouilloire (FMNO St Jacques + col.bleu)</t>
  </si>
  <si>
    <t>Fond de Socle Bouilloire (FMNO St Jacques + col.blanc)</t>
  </si>
  <si>
    <t>Fond de Socle Bouilloire (FMNO St Jacques + col.rouge)</t>
  </si>
  <si>
    <t>Fond de Socle Bouilloire (FMNO St Jacques + col.noisette)</t>
  </si>
  <si>
    <t>Fond de Socle Bouilloire (FMNO St Jacques&amp;Moule + col.coquillage)</t>
  </si>
  <si>
    <t>Base Bouilloire VERTIGE</t>
  </si>
  <si>
    <t>Base Bouilloire VERTIGE (PA FMNO 15 % ST JACQUES 2% BLANC)</t>
  </si>
  <si>
    <t>Base Bouilloire (FMNO St Jacques + col.bleu)</t>
  </si>
  <si>
    <t>Base Bouilloire (FMNO St Jacques + col.blanc)</t>
  </si>
  <si>
    <t>Base Bouilloire (FMNO St Jacques + col.rouge)</t>
  </si>
  <si>
    <t>Base Bouilloire (FMNO St Jacques + col.noisette)</t>
  </si>
  <si>
    <t>Base Bouilloire (FMNO St Jacques&amp;Moule + col.coquillage)</t>
  </si>
  <si>
    <t>Base Socle Bouilloire VERTIGE</t>
  </si>
  <si>
    <t>Base Socle Bouilloire (FMNO St Jacques + col.bleu)</t>
  </si>
  <si>
    <t>Base Socle Bouilloire (FMNO St Jacques + col.blanc)</t>
  </si>
  <si>
    <t>Base Socle Bouilloire (FMNO St Jacques + col.rouge)</t>
  </si>
  <si>
    <t>Base Socle Bouilloire (FMNO St Jacques + col.noisette)</t>
  </si>
  <si>
    <t>Base Socle Bouilloire (FMNO St Jacques&amp;Moule + col.coquillage)</t>
  </si>
  <si>
    <t>Bouton On-Off Bouilloire VERTIGE</t>
  </si>
  <si>
    <t>Cache Bouton Bouilloire VERTIGE</t>
  </si>
  <si>
    <t>Bouton On-Off + Cache Bouton Bouilloire VERTIGE</t>
  </si>
  <si>
    <t>Bouton On-Off + Cache Bouton Bouilloire VERTIGE (PP STARPYLEN HUITRE)</t>
  </si>
  <si>
    <t>Bouton On-Off + Cache Bouton Bouilloire VERTIGE (PA FMNO ST JACQUES 15 % BLANC)</t>
  </si>
  <si>
    <t>Bouton On-Off + Cache Bouton Bouilloire (FMNO St Jacques + col.bleu)</t>
  </si>
  <si>
    <t>Bouton On-Off + Cache Bouton Bouilloire (FMNO St Jacques + col.blanc)</t>
  </si>
  <si>
    <t>Bouton On-Off + Cache Bouton Bouilloire (FMNO St Jacques + col.rouge)</t>
  </si>
  <si>
    <t>Bouton On-Off + Cache Bouton Bouilloire (FMNO St Jacques + col.noisette)</t>
  </si>
  <si>
    <t>Bouton On-Off + Cache Bouton Bouilloire (FMNO St Jacques&amp;Moule + col.coquillage)</t>
  </si>
  <si>
    <t>Cache Poignée Bouilloire VERTIGE (PA11 FMNO ST JACQUES)</t>
  </si>
  <si>
    <t>Cache Poignée Bouilloire VERTIGE (PP STARPYLEN HUITRE)</t>
  </si>
  <si>
    <t>Cache Poignée Bouilloire (FMNO St Jacques + col.bleu)</t>
  </si>
  <si>
    <t>Cache Poignée Bouilloire (FMNO St Jacques + col.blanc)</t>
  </si>
  <si>
    <t>Cache Poignée Bouilloire (FMNO St Jacques + col.rouge)</t>
  </si>
  <si>
    <t>Cache Poignée Bouilloire (FMNO St Jacques + col.noisette)</t>
  </si>
  <si>
    <t>Cache Poignée Bouilloire (FMNO St Jacques&amp;Moule + col.coquillage)</t>
  </si>
  <si>
    <t>Cache Poignée Bouilloire (BIO PA COMPOUND ST JACQUES (20%) MARRON  )</t>
  </si>
  <si>
    <t>Cache Poignée Bouilloire (BIO PA COMPOUND ST JACQUES (16%) / MOULE (4%) COQULLAGE  )</t>
  </si>
  <si>
    <t>Poignée Bouilloire VERTIGE  (PA11 FMNO ST JACQUES)</t>
  </si>
  <si>
    <t>Poignée Bouilloire VERTIGE (PP STARPYLEN HUITRE)</t>
  </si>
  <si>
    <t>Poignée Bouilloire (FMNO St Jacques + col.bleu)</t>
  </si>
  <si>
    <t>Poignée Bouilloire (FMNO St Jacques + col.blanc)</t>
  </si>
  <si>
    <t>Poignée Bouilloire (FMNO St Jacques + col.rouge)</t>
  </si>
  <si>
    <t>Poignée Bouilloire (BIO PA COMPOUND ST JACQUES (20%) MARRON  )</t>
  </si>
  <si>
    <t>Poignée Bouilloire (BIO PA COMPOUND ST JACQUES (16%) / MOULE (4%) COQULLAGE  )</t>
  </si>
  <si>
    <t>Poignée Bouilloire (FMNO St Jacques + col.noisette)</t>
  </si>
  <si>
    <t>Poignée Bouilloire (FMNO St Jacques&amp;Moule + col.coquillage)</t>
  </si>
  <si>
    <t>BCH026-BCH028-EMB110-EMB114</t>
  </si>
  <si>
    <t>BCH029-BCH030</t>
  </si>
  <si>
    <t>BOUCHON BCH018 D+G bicolore</t>
  </si>
  <si>
    <t>Bouchon BCH018D BICOLORE</t>
  </si>
  <si>
    <t>Bouchon BCH018D Coloriance Noir</t>
  </si>
  <si>
    <t>Bouchon BCH018G BICOLORE</t>
  </si>
  <si>
    <t>Bouchon BCH018G Coloriance Noir</t>
  </si>
  <si>
    <t>BOUCHON BCH019 D+G</t>
  </si>
  <si>
    <t>Bouchon BCH019D NOIR</t>
  </si>
  <si>
    <t>Bouchon BCH019G NOIR</t>
  </si>
  <si>
    <t>Bouchon BCH026</t>
  </si>
  <si>
    <t>Bouchon BCH028</t>
  </si>
  <si>
    <t>Bouchon BCH030</t>
  </si>
  <si>
    <t>Bouchon Chicane Coloriance Noir Droit</t>
  </si>
  <si>
    <t>Bouchon Chicane Coloriance Noir Gauche</t>
  </si>
  <si>
    <t>BOUCHON CHICANE SEULE TWINEA D+G BEIGE</t>
  </si>
  <si>
    <t>BOUCHON CHICANE SEULE TWINEA D+G BLANC</t>
  </si>
  <si>
    <t>BOUCHON CHICANE SEULE TWINEA GAUCHE BLANC</t>
  </si>
  <si>
    <t>BOUCHON CHICANE SEULE TWINEA D+G GRIS</t>
  </si>
  <si>
    <t>Bouchon Chicane TW Beige Droit</t>
  </si>
  <si>
    <t>Bouchon Chicane TW Beige Gauche</t>
  </si>
  <si>
    <t>Bouchon Chicane TW Blanc Droit</t>
  </si>
  <si>
    <t>Bouchon Chicane TW Blanc Gauche</t>
  </si>
  <si>
    <t>Bouchon Chicane TW Gris Droit</t>
  </si>
  <si>
    <t>Bouchon Chicane TW Gris Gauche</t>
  </si>
  <si>
    <t>Bouchon Montant Beige Bas</t>
  </si>
  <si>
    <t>Bouchon Montant Beige Haut</t>
  </si>
  <si>
    <t>Bouchon Montant Blanc Bas</t>
  </si>
  <si>
    <t>Bouchon Montant Blanc Haut</t>
  </si>
  <si>
    <t>Bouchon Montant Coulissant Coloriance Droite BICOLORE</t>
  </si>
  <si>
    <t>Bouchon Montant Coulissant Coloriance Droite Noir</t>
  </si>
  <si>
    <t>Bouchon Montant Coulissant Coloriance Gauche BICOLORE</t>
  </si>
  <si>
    <t>Bouchon Montant Coulissant Coloriance Gauche Noir</t>
  </si>
  <si>
    <t>Bouchon Montant Gris Bas</t>
  </si>
  <si>
    <t>Bouchon Montant Gris Haut</t>
  </si>
  <si>
    <t>BOUCHON TWINEA BEIGE (JEU COMPLET)</t>
  </si>
  <si>
    <t>BOUCHON TWINEA GRIS (JEU COMPLET)</t>
  </si>
  <si>
    <t>CACHE RAIL CAH053 D+G</t>
  </si>
  <si>
    <t>CACHE RAIL CAH054 D+G</t>
  </si>
  <si>
    <t>CACHE RAIL CAH055 D+G</t>
  </si>
  <si>
    <t>Chicane TWINEA Droit Beige</t>
  </si>
  <si>
    <t>Chicane TWINEA Gauche Beige</t>
  </si>
  <si>
    <t>Embout EMB 110D</t>
  </si>
  <si>
    <t>Embout EMB 110G</t>
  </si>
  <si>
    <t>Joint ALU FINE nitrile lg 11 mm</t>
  </si>
  <si>
    <t>Joint ALU FINE nitrile lg 16 mm</t>
  </si>
  <si>
    <t>Joint ALU FINE nitrile lg 38 mm</t>
  </si>
  <si>
    <t>Joint JNT066 GRIS lg 13 mm</t>
  </si>
  <si>
    <t>Joint JNT066 GRIS lg 17 mm</t>
  </si>
  <si>
    <t>Joint JNT066 GRIS lg 39 mm</t>
  </si>
  <si>
    <t xml:space="preserve">Joint mousse </t>
  </si>
  <si>
    <t>Montant TWINEA H/B Beige</t>
  </si>
  <si>
    <t>NovaCoul Cache Rail Chic. Interm Droite Noir</t>
  </si>
  <si>
    <t>NovaCoul Cache Rail Chic. Interm Gauche Noir</t>
  </si>
  <si>
    <t>NovaCoul Cache Rail Chic. Renf Droite Noir</t>
  </si>
  <si>
    <t>NovaCoul Cache Rail Chic. Renf Gauche Noir</t>
  </si>
  <si>
    <t>NovaCoul Cache Rail Chic. Simple Droite Noir</t>
  </si>
  <si>
    <t>NovaCoul Cache Rail Chic. Simple Gauche Noir</t>
  </si>
  <si>
    <t>NovaFrap Bch Batmt Ouv. Mini Seuil PMR</t>
  </si>
  <si>
    <t>NovaFrap Bch Battem Ouv. Larg Seuil AXL</t>
  </si>
  <si>
    <t>NovaFrap Bch Battem Ouv. Larg Seuil PMR</t>
  </si>
  <si>
    <t>NovaFrap Bch Battem Ouv. Larg Trav. H/Appui</t>
  </si>
  <si>
    <t>NovaFrap Bch Battem Ouv. Mini Seuil AXL</t>
  </si>
  <si>
    <t>NovaFrap Bch Trav. Ouv Mini</t>
  </si>
  <si>
    <t>NovaFrap Emb. Rejet Eau Ouv. Large Droite Noir</t>
  </si>
  <si>
    <t>NovaFrap Emb. Rejet Eau Ouv. Large Gauche Noir</t>
  </si>
  <si>
    <t>NovaFrap Emb. Rejet Eau Ouv. Mini Droite Noir</t>
  </si>
  <si>
    <t>NovaFrap Emb. Rejet Eau Ouv. Mini Gauche Noir</t>
  </si>
  <si>
    <t>Pièce Liaison Seuil / DT Droit</t>
  </si>
  <si>
    <t>Pièce Liaison Seuil / DT Gauche</t>
  </si>
  <si>
    <t>PIECE LIAISON SEUIL / DT GAUCHE + DROIT</t>
  </si>
  <si>
    <t>BOUCHON TWINEA BLANC (JEU COMPLET)</t>
  </si>
  <si>
    <t>Chicane TWINEA Droit Blanc</t>
  </si>
  <si>
    <t>Chicane TWINEA Droit Gris</t>
  </si>
  <si>
    <t>Chicane TWINEA Gauche Blanc</t>
  </si>
  <si>
    <t>Chicane TWINEA Gauche Gris</t>
  </si>
  <si>
    <t>Montant TWINEA H/B Blanc</t>
  </si>
  <si>
    <t>Montant TWINEA H/B Gris</t>
  </si>
  <si>
    <t>CANAL +  GRILLE B58</t>
  </si>
  <si>
    <t>CANAL PLASTIQUE B58</t>
  </si>
  <si>
    <t>GRILLE DE CANAL PLASTIQUE B58</t>
  </si>
  <si>
    <t>Plot de découplage</t>
  </si>
  <si>
    <t>Couvercle Capteur Voirie Noir OS300</t>
  </si>
  <si>
    <t>Couvercle Capteur Voirie OS100</t>
  </si>
  <si>
    <t>Couvercle TRANSPARENT OS300</t>
  </si>
  <si>
    <t>Embase Capteur Voirie OS100 (en vydyne R530H naturel)</t>
  </si>
  <si>
    <t>Embase Capteur Voirie OS100 (noir)</t>
  </si>
  <si>
    <t>PION FERRITE OS300</t>
  </si>
  <si>
    <t>PION INOX MEC2903A</t>
  </si>
  <si>
    <t>Pot d'encastrement OS300</t>
  </si>
  <si>
    <t>SACHET 3 JOINTS OS300</t>
  </si>
  <si>
    <t>SOCLE OS200 INDOOR assemblé</t>
  </si>
  <si>
    <t>Support Batterie OS300</t>
  </si>
  <si>
    <t>Support Carte OS300</t>
  </si>
  <si>
    <t>VIS M4 pour CSM capteur OS100</t>
  </si>
  <si>
    <t>GAINE DE SOUFFLAGE</t>
  </si>
  <si>
    <t>Boite Delalande 1/2 kilo</t>
  </si>
  <si>
    <t>Boite Delalande kilo</t>
  </si>
  <si>
    <t>Bouchon sélectionneur n°1463</t>
  </si>
  <si>
    <t>Couvercle 1/2 kilo</t>
  </si>
  <si>
    <t>Couvercle 6 cases ronde</t>
  </si>
  <si>
    <t>Couvercle Boite 4 cases rondes</t>
  </si>
  <si>
    <t>Couvercle boite 5 cases orange n°1464</t>
  </si>
  <si>
    <t>Couvercle Delalande kilo</t>
  </si>
  <si>
    <t>Couvercle n°1461</t>
  </si>
  <si>
    <t xml:space="preserve">Couvercle transparent 8 cases </t>
  </si>
  <si>
    <t>Fond boite 4 cases jaune</t>
  </si>
  <si>
    <t>Fond boite 4 cases orange</t>
  </si>
  <si>
    <t>Fond boite 4 cases rouge</t>
  </si>
  <si>
    <t>Fond boite 5 cases orange</t>
  </si>
  <si>
    <t>Fond Boite 8 cases noir</t>
  </si>
  <si>
    <t>Grand intercalaire 1kg ou 1/2 kg</t>
  </si>
  <si>
    <t>Perle Clipsable 3,5mm vrac</t>
  </si>
  <si>
    <t>Perle Clipsable 4,9mm vrac</t>
  </si>
  <si>
    <t>Petit intercalaire boite 1/2 kg</t>
  </si>
  <si>
    <t>Petit intercalaire boite 1kg</t>
  </si>
  <si>
    <t>Bracket 17044</t>
  </si>
  <si>
    <t>Bracket L90C4 surmoulé</t>
  </si>
  <si>
    <t>Capot BFT pyrofuse (carter supérieur)</t>
  </si>
  <si>
    <t>Cover Bracket Wabco</t>
  </si>
  <si>
    <t>Cover Wabco</t>
  </si>
  <si>
    <t>Piston Wabco</t>
  </si>
  <si>
    <t>Protecteur Boîtier distrib. Élect. 17039</t>
  </si>
  <si>
    <t>VALVE SEAT</t>
  </si>
  <si>
    <t>VALVE SEAT PROTO 1E</t>
  </si>
  <si>
    <t>Cache Couvercle Chargeur X20</t>
  </si>
  <si>
    <t>Chargeur X00 vierge (=Chargeur X08)</t>
  </si>
  <si>
    <t>Chargeur X00 vierge (=Chargeur X08) - après MEC</t>
  </si>
  <si>
    <t>Chassis Clé Activation X20</t>
  </si>
  <si>
    <t>Chassis Clé Activation X20 (après MAP1)</t>
  </si>
  <si>
    <t>Chassis Clé Activation X20 (après MAP2)</t>
  </si>
  <si>
    <t>Chassis Clé Activation X20 (après MAP3)</t>
  </si>
  <si>
    <t>Chassis D+G Cassette Chargeur X20</t>
  </si>
  <si>
    <t>Chassis Droit Cassette Chargeur X20</t>
  </si>
  <si>
    <t>Chassis Gauche Cassette Chargeur X20</t>
  </si>
  <si>
    <t>Tôle de fond x10 V2</t>
  </si>
  <si>
    <t>Support Chargeur D+G X09</t>
  </si>
  <si>
    <t>Support Chargeur Droit X09</t>
  </si>
  <si>
    <t>Support Chargeur Gauche X09</t>
  </si>
  <si>
    <t>Clé Activation X20 (Chassis + Couvercle)</t>
  </si>
  <si>
    <t>Clé Activation X20 (Chassis + Couvercle) après MAP1</t>
  </si>
  <si>
    <t>Clé Activation X20 (Chassis + Couvercle) après MAP2</t>
  </si>
  <si>
    <t>Clé Activation X20 (Chassis + Couvercle) après MAP3</t>
  </si>
  <si>
    <t>Couvercle Clé Activation X20</t>
  </si>
  <si>
    <t>Couvercle Clé Activation X20 (après MAP)</t>
  </si>
  <si>
    <t>Couvercle Clé Activation X20 (après MAP3)</t>
  </si>
  <si>
    <t>Support Puce X20</t>
  </si>
  <si>
    <t>Support Puce X20 (après modif 1)</t>
  </si>
  <si>
    <t>Accessoires balise</t>
  </si>
  <si>
    <t>Balise complète</t>
  </si>
  <si>
    <t>Capot balise</t>
  </si>
  <si>
    <t>Capot balise avec inserts</t>
  </si>
  <si>
    <t>Corps balise</t>
  </si>
  <si>
    <t>Coude balise</t>
  </si>
  <si>
    <t>Coude balise avec inserts</t>
  </si>
  <si>
    <t>Codeur magnétique (pour surmoulage inserts adhésivés)</t>
  </si>
  <si>
    <t>Codeur magnétique version T (nouveau moule proto)</t>
  </si>
  <si>
    <t>Codeur magnétique version TP</t>
  </si>
  <si>
    <t>Face AR 17" - Encl.17" 160 BOTTOM TOYOTA 735B</t>
  </si>
  <si>
    <t>Face AR 17" - Encl.17" Auris 160 BOTTOM</t>
  </si>
  <si>
    <t>Face AR A9 - Encl.160 BOTTOM A9</t>
  </si>
  <si>
    <t>Face AR B78 - Encl.160 BOTTOM B78</t>
  </si>
  <si>
    <t>Face AV 17" - Encl.17" 160 TOP TOYOTA 735B</t>
  </si>
  <si>
    <t>Face AV 17" - Encl.17" Auris 160 FRONT</t>
  </si>
  <si>
    <t>Face AV A9 - Encl.160 TOP A9</t>
  </si>
  <si>
    <t>Face AV B78 - Encl.160 TOP B78</t>
  </si>
  <si>
    <t>Frais de stockage outillage</t>
  </si>
  <si>
    <t>Trappe Aéro</t>
  </si>
  <si>
    <t>Trappe Aéro MAP1</t>
  </si>
  <si>
    <t>ORIENTEUR AIR OUVRANT / DORMANT</t>
  </si>
  <si>
    <t>Orienteur d'air sur partie dormante</t>
  </si>
  <si>
    <t>Orienteur d'air sur partie ouvrante</t>
  </si>
  <si>
    <t>BOUCHON CHICANE SEULE TWINEA D+G BRUN CLAIR</t>
  </si>
  <si>
    <t>BOUCHON CHICANE SEULE TWINEA D+G NOIR</t>
  </si>
  <si>
    <t>BOUCHON CHICANE SEULE TWINEA D+G TON PIERRE</t>
  </si>
  <si>
    <t>BOUCHON TWINEA BRUN CLAIR (JEU COMPLET)</t>
  </si>
  <si>
    <t>BOUCHON TWINEA NOIR (JEU COMPLET)</t>
  </si>
  <si>
    <t>BOUCHON TWINEA TON PIERRE (JEU COMPLET)</t>
  </si>
  <si>
    <t>Chicane TWINEA Droit Brun Clair</t>
  </si>
  <si>
    <t>Chicane TWINEA Droit Noir</t>
  </si>
  <si>
    <t>Chicane TWINEA Droit Ton Pierre</t>
  </si>
  <si>
    <t>Chicane TWINEA Gauche Brun Clair</t>
  </si>
  <si>
    <t>Chicane TWINEA Gauche Noir</t>
  </si>
  <si>
    <t>Chicane TWINEA Gauche Ton Pierre</t>
  </si>
  <si>
    <t>Embout Droit MO45TW Blanc joint prémonté</t>
  </si>
  <si>
    <t>Embout Droit MO45TW Brun Clair joint prémonté</t>
  </si>
  <si>
    <t>Embout Droit MO45TW Gris joint prémonté</t>
  </si>
  <si>
    <t>Embout Droit MO45TW Noir joint prémonté</t>
  </si>
  <si>
    <t>Embout Droit MO45TW Ton pierre joint prémonté</t>
  </si>
  <si>
    <t>Embout Gauche MO45TW Blanc joint prémonté</t>
  </si>
  <si>
    <t>Embout Gauche MO45TW Brun Clair joint prémonté</t>
  </si>
  <si>
    <t>Embout Gauche MO45TW Gris joint prémonté</t>
  </si>
  <si>
    <t>Embout Gauche MO45TW Noir joint prémonté</t>
  </si>
  <si>
    <t>Embout Gauche MO45TW Ton pierre joint prémonté</t>
  </si>
  <si>
    <t>Embout MO72TW Blanc joint prémonté (42mm)</t>
  </si>
  <si>
    <t>Embout MO72TW Brun Clair prémonté (42mm)</t>
  </si>
  <si>
    <t>Embout MO72TW Gris joint prémonté (42mm)</t>
  </si>
  <si>
    <t>Embout MO72TW Noir joint prémonté (42mm)</t>
  </si>
  <si>
    <t>Embout MO72TW Ton pierre joint prémonté (42mm)</t>
  </si>
  <si>
    <t>Joint ALU FINE nitrile lg 42 mm</t>
  </si>
  <si>
    <t>Montant TWINEA H/B Brun Clair</t>
  </si>
  <si>
    <t>Montant TWINEA H/B Noir</t>
  </si>
  <si>
    <t>Montant TWINEA H/B Ton Pierre</t>
  </si>
  <si>
    <t>ACT VALVE 2,0 (SOUPAGE+ GUIDE INT.+GUIDE EXTER.)</t>
  </si>
  <si>
    <t>BODY</t>
  </si>
  <si>
    <t>BODY LR1121 1E PROTO</t>
  </si>
  <si>
    <t>BRIDE Ø35,1 RSA1359</t>
  </si>
  <si>
    <t>BRIDE Ø35,8 RSA1359</t>
  </si>
  <si>
    <t>BRIDE RSA1359</t>
  </si>
  <si>
    <t>CONDUIT RSA 1359</t>
  </si>
  <si>
    <t xml:space="preserve">DUC + HORN RSA1380 </t>
  </si>
  <si>
    <t>DUC 1437571S RSA1380 (=DUCT)</t>
  </si>
  <si>
    <t>FLANGE BMW1303 BG2.2</t>
  </si>
  <si>
    <t>FLANGE BMW1303 BG2.2 (après MAP3)</t>
  </si>
  <si>
    <t>FLANGE MODULE - MODULE BRIDE - 1E BMW1303</t>
  </si>
  <si>
    <t>FLAP LR1121 1E PROTO</t>
  </si>
  <si>
    <t>FRAME BATTERY INLET</t>
  </si>
  <si>
    <t>FRAME BATTERY MIDDLE</t>
  </si>
  <si>
    <t>FRAME BATTERY OUTLET</t>
  </si>
  <si>
    <t>FRAME BATTERY START</t>
  </si>
  <si>
    <t>GRANDE PLATINE HYU1309</t>
  </si>
  <si>
    <t>GUIDE EXTERIEUR VALVE MHV1572</t>
  </si>
  <si>
    <t>GUIDE INTERIEUR VALVE MHV1572</t>
  </si>
  <si>
    <t>HORN 1437572S RSA1380 (=CORNE)</t>
  </si>
  <si>
    <t>LOWER PART - RLF INFERIEUR</t>
  </si>
  <si>
    <t>LOWER PART + UPPER PART - RLF INF.+ SUP.</t>
  </si>
  <si>
    <t>PETITE PLATINE HYU1309</t>
  </si>
  <si>
    <t>PLATINE HYU1312</t>
  </si>
  <si>
    <t>SOCKET TUBULURE  RSA1359</t>
  </si>
  <si>
    <t>SOUPAPE VALVE MHV1572</t>
  </si>
  <si>
    <t>SPIGOT COUDE</t>
  </si>
  <si>
    <t>SPIGOT DROIT</t>
  </si>
  <si>
    <t>SPIGOT DROIT + COUDE</t>
  </si>
  <si>
    <t>SPIGOT LR1121 1E PROTO</t>
  </si>
  <si>
    <t>SPIGOT OIL HYU1309</t>
  </si>
  <si>
    <t>SPIGOT RADIA HYU1312</t>
  </si>
  <si>
    <t>SPIGOT RADIA HYU1312 + SPIGOT OIL HYU1309</t>
  </si>
  <si>
    <t>TELESCOPE PIPE + BRIDE Ø35,1 RSA1359</t>
  </si>
  <si>
    <t>TELESCOPE PIPE + BRIDE Ø35,8 RSA1359</t>
  </si>
  <si>
    <t>TELESCOPE PIPE + BRIDE RSA1359</t>
  </si>
  <si>
    <t>TELESCOPE PIPE RSA1359</t>
  </si>
  <si>
    <t>UPPER PART - RLF SUPERIEUR</t>
  </si>
  <si>
    <t>Palier BRKT J87</t>
  </si>
  <si>
    <t>Support de fonction R1 Confidence</t>
  </si>
  <si>
    <t>Corps de Siphon</t>
  </si>
  <si>
    <t>Chapeau U22x33 v2 + U32x33</t>
  </si>
  <si>
    <t>Chapeau U22x33 v2 + U32x33 (après remise en état)</t>
  </si>
  <si>
    <t>Entretoise D+G ajourées et semi-ajourées (grises RAL 7016)</t>
  </si>
  <si>
    <t>Entretoises D+G ajourées et semi-ajourées (blanches RAL 9016)</t>
  </si>
  <si>
    <t>Entretoises D+G ajourées et semi-ajourées (grises RAL 7037)</t>
  </si>
  <si>
    <t>Jeu Entretoises D+G ajourée RAL7016 (avec lien sécable)</t>
  </si>
  <si>
    <t>Jeu Entretoises D+G ajourée RAL7037 (avec lien sécable)</t>
  </si>
  <si>
    <t>Jeu Entretoises D+G ajourée RAL9016 (avec lien sécable)</t>
  </si>
  <si>
    <t>Jeu Entretoises D+G semi ajourée ajourée RAL7016 (avec lien sécable)</t>
  </si>
  <si>
    <t>Jeu Entretoises D+G semi ajourée RAL7037 (avec lien sécable)</t>
  </si>
  <si>
    <t>Jeu Entretoises D+G semi ajourée RAL9016 (avec lien sécable)</t>
  </si>
  <si>
    <t>Capot Guidage (projet N18164)</t>
  </si>
  <si>
    <t>Capot Guidage + Capot Réception N18164</t>
  </si>
  <si>
    <t>Capot Réception (projet N18464)</t>
  </si>
  <si>
    <t>LAME DE REGULATION 1/2 GAZ</t>
  </si>
  <si>
    <t>LAMES DE REGULATION 3/8 GAZ</t>
  </si>
  <si>
    <t>LAMES DE REGULATION GAZ</t>
  </si>
  <si>
    <t>Capteur Voirie complet (version couvercle noir) OS300</t>
  </si>
  <si>
    <t>Capteur Voirie complet (version couvercle translucide) OS300</t>
  </si>
  <si>
    <t>Capteur Voirie complet OS100</t>
  </si>
  <si>
    <t xml:space="preserve">Couvercle Capteur Voirie OS100 AVEC INSERTS </t>
  </si>
  <si>
    <t xml:space="preserve">Couvercle Capteur Voirie OS100 SANS INSERTS </t>
  </si>
  <si>
    <t>Embase Capteur Voirie OS100</t>
  </si>
  <si>
    <t>Embase Capteur Voirie OS100 (rouge)</t>
  </si>
  <si>
    <t>Embase Capteur Voirie OS100 (VERT)</t>
  </si>
  <si>
    <t>JOINT EXTER pour CSM CAPTEUR OS100</t>
  </si>
  <si>
    <t>JOINT POUR CSM CAPTEUR OS100</t>
  </si>
  <si>
    <t>JOINT TORIQUE A OREILLE C/C EPDM NOIR DS50 OS100 OUTDOOR</t>
  </si>
  <si>
    <t>Pot d'encastrement Capteur Voirie OS100</t>
  </si>
  <si>
    <t>Pot d'encastrement OS100</t>
  </si>
  <si>
    <t>SOCLE OS200 INDOOR</t>
  </si>
  <si>
    <t>Support Carte Capteur Voirie OS100</t>
  </si>
  <si>
    <t>VIS FIXATION SUPPORT 3X12 OS300</t>
  </si>
  <si>
    <t>COUVERCLE OS200 INDOOR</t>
  </si>
  <si>
    <t>COUVERCLE OS200 INDOOR (après MAP1)</t>
  </si>
  <si>
    <t>JOINT TORIQUE 110,74 X 1,78 X NITRILE (VBR) 50 (CAPTEUR OS200)</t>
  </si>
  <si>
    <t>SOCLE OS200 INDOOR (map1) - non assemblé</t>
  </si>
  <si>
    <t>VIS PLASGOB TC TORAX AC ZI 3X8 REF: 88200 (CAPTEUR OS200)</t>
  </si>
  <si>
    <t>323C34 1E proto</t>
  </si>
  <si>
    <t>323C35 1E proto</t>
  </si>
  <si>
    <t>Armature 323B45 (ASC 659)</t>
  </si>
  <si>
    <t>Armature 323B92 1E proto</t>
  </si>
  <si>
    <t>Armature 323B93 1E proto</t>
  </si>
  <si>
    <t>Armature ASB967</t>
  </si>
  <si>
    <t>Armature cône ASC284</t>
  </si>
  <si>
    <t>ARMATURE CONE ASD 435 PROTO</t>
  </si>
  <si>
    <t>Armature de cône ASC518</t>
  </si>
  <si>
    <t>Armature de cône ASC521</t>
  </si>
  <si>
    <t>Armature de soufflet ASC481</t>
  </si>
  <si>
    <t>ARMATURE FENETRE 1E PROTO RADILON</t>
  </si>
  <si>
    <t>ARMATURE FENETRE 1E PROTO VYDYNE</t>
  </si>
  <si>
    <t>BRACKET GM LHS en ALHD14D</t>
  </si>
  <si>
    <t>BRACKET GM LHS en ALHD14P</t>
  </si>
  <si>
    <t>BRACKET GM LHS en DUPONT FE170015</t>
  </si>
  <si>
    <t>BRACKET GM LHS en ULTRAMID A3WC4</t>
  </si>
  <si>
    <t>BRACKET GM LHS en ULTRAMID A3WG7 BK</t>
  </si>
  <si>
    <t>BRACKET GM LHS en ULTRAMID A3ZG7 BK</t>
  </si>
  <si>
    <t>BRACKET GM LHS en ULTRAMID D4040G11</t>
  </si>
  <si>
    <t>BRACKET GM LHS en ZYTEL 70G50HSLA BK039B</t>
  </si>
  <si>
    <t>BRACKET GM LHS en ZYTEL FE170015</t>
  </si>
  <si>
    <t>BRACKET GM RHS EN ALHD14D</t>
  </si>
  <si>
    <t>BRACKET GM RHS EN ALHD14P</t>
  </si>
  <si>
    <t>BRACKET GM RHS en DUPONT FE170015</t>
  </si>
  <si>
    <t>BRACKET GM RHS EN ULTRAMID A3WC4</t>
  </si>
  <si>
    <t>BRACKET GM RHS EN ULTRAMID A3WG7 BK</t>
  </si>
  <si>
    <t>BRACKET GM RHS EN ULTRAMID A3ZG7 BK</t>
  </si>
  <si>
    <t>BRACKET GM RHS en ULTRAMIDD4040G11</t>
  </si>
  <si>
    <t>BRACKET GM RHS en ZYTEL 70G50HSLA BK039B</t>
  </si>
  <si>
    <t>Caisson ABC206</t>
  </si>
  <si>
    <t>Cassette V406 (323C34+323C35)</t>
  </si>
  <si>
    <t>Cassette Vegaprene</t>
  </si>
  <si>
    <t>Colonne 323C65 Volvo CMA</t>
  </si>
  <si>
    <t>Colonne 323C66 Volvo CMA</t>
  </si>
  <si>
    <t>Colonne ASC 669</t>
  </si>
  <si>
    <t>Colonne ASC 670</t>
  </si>
  <si>
    <t>Colonne ASC090</t>
  </si>
  <si>
    <t>Colonne ASC105</t>
  </si>
  <si>
    <t>Colonne ASD108 A218V50 NOIR 34NG</t>
  </si>
  <si>
    <t>Colonne ASD108 PA66 + PA6 GF35 DUPONT ZYTEL XT 70G35HSL</t>
  </si>
  <si>
    <t>Colonne ASD108 PPS FORTRON 1140L4</t>
  </si>
  <si>
    <t>Colonne ASD108 PPS GF40</t>
  </si>
  <si>
    <t>COLONNE BI-MATIERE ROTATIF 1</t>
  </si>
  <si>
    <t>COLONNE ET GRILLE BI-MATIERE ROTATIF 2</t>
  </si>
  <si>
    <t>COLONNE ET GRILLE BI-MATIERE ROTATIF 3</t>
  </si>
  <si>
    <t>Corps plastique 323C71 Naturel SERIE</t>
  </si>
  <si>
    <t>Corps plastique ABD 271 NAT</t>
  </si>
  <si>
    <t>Corps plastique ABD 271 Naturel</t>
  </si>
  <si>
    <t>Corps plastique ABD 271 NOIR</t>
  </si>
  <si>
    <t>Fermeture Colonne 323B06</t>
  </si>
  <si>
    <t>Fermeture colonne 323B81 8E série</t>
  </si>
  <si>
    <t>Fermeture colonne 323B81 proto</t>
  </si>
  <si>
    <t>Fermeture Colonne 323C30 8E</t>
  </si>
  <si>
    <t>Fermeture colonne 323C30 proto</t>
  </si>
  <si>
    <t>Grille ASD109 1E</t>
  </si>
  <si>
    <t>Grille ASD109 A218V50 NOIR 34NG</t>
  </si>
  <si>
    <t>Grille ASD109 PA66+PA6 DUPONT ZYTEL</t>
  </si>
  <si>
    <t>Grille ASD109 PPS FORTRON 1140L4</t>
  </si>
  <si>
    <t>Grille ASD109 PPS GF40</t>
  </si>
  <si>
    <t>GRILLE BI-MATIERE ROTATIF 1</t>
  </si>
  <si>
    <t>Grille de découplage RHS MF A2 ASC720</t>
  </si>
  <si>
    <t>Grille Fermeture ASC091</t>
  </si>
  <si>
    <t>INNER SLEEVE 323C50 (PORSCHE)</t>
  </si>
  <si>
    <t>INNER SLEEVE 323C51 (PORSCHE)</t>
  </si>
  <si>
    <t>Insert ASB796</t>
  </si>
  <si>
    <t>Insert ASB872</t>
  </si>
  <si>
    <t>Insert ASC127</t>
  </si>
  <si>
    <t>Insert ASC176</t>
  </si>
  <si>
    <t>Insert ASC550</t>
  </si>
  <si>
    <t>OUTER SLEEVE 323C48 (PORSCHE)</t>
  </si>
  <si>
    <t>OUTER SLEEVE 323C49 (PORSCHE)</t>
  </si>
  <si>
    <t>OUTER SLEEVE JAUNE</t>
  </si>
  <si>
    <t>OUTER SLEEVE NATUREL ( en VYDYNE)</t>
  </si>
  <si>
    <t>OUTER SLEEVE NATUREL (en ZYTEL)</t>
  </si>
  <si>
    <t>Pelage bi-matière</t>
  </si>
  <si>
    <t>PLATINE DE SOUTIEN</t>
  </si>
  <si>
    <t>PLATINE DE SOUTIEN 323C72</t>
  </si>
  <si>
    <t>PLATINE DE SOUTIEN 323C72 SERIE</t>
  </si>
  <si>
    <t>PLATINE DE SOUTIEN 323C72 série</t>
  </si>
  <si>
    <t>PLATINE DE SOUTIEN 323C72 SERIE VALIDATION MAP 1</t>
  </si>
  <si>
    <t>PLATINE DE SOUTIEN 323C73</t>
  </si>
  <si>
    <t>PLATINE DE SOUTIEN ABD641</t>
  </si>
  <si>
    <t>Platine de soutien ABD660 1E</t>
  </si>
  <si>
    <t>SLEEVE</t>
  </si>
  <si>
    <t>ARMAT. FENETRE AL2440 1E PROTO - 376125B  (APRES MAP1)</t>
  </si>
  <si>
    <t>Armature 323B92</t>
  </si>
  <si>
    <t>Armature 323B92 (logistique propre)</t>
  </si>
  <si>
    <t>Armature 323B94</t>
  </si>
  <si>
    <t>Armature 323B94 (logistique propre)</t>
  </si>
  <si>
    <t>Armature 323B94 1E proto</t>
  </si>
  <si>
    <t>Armature 323B94 AKULON HG6</t>
  </si>
  <si>
    <t>Armature 323B94 AKULON HG7</t>
  </si>
  <si>
    <t>Armature 323B94 AKULON K-FG0</t>
  </si>
  <si>
    <t>Armature 323B94 AKULON K-FG0 (après MAP1)</t>
  </si>
  <si>
    <t>Armature 323B94 AKULON K-FHG0</t>
  </si>
  <si>
    <t>ARMATURE CONE ASD752</t>
  </si>
  <si>
    <t>ARMATURE CONE ASD752 (après MAP1)</t>
  </si>
  <si>
    <t>ARMATURE CONE ASD752 (après MAP2)</t>
  </si>
  <si>
    <t>ARMATURE EXTERIEURE OUTER SLEEVE SERIE AL2079</t>
  </si>
  <si>
    <t>ARMATURE FENETRE 1E PROTO (MAP4)</t>
  </si>
  <si>
    <t>ARMATURE FENETRE AL1912 série</t>
  </si>
  <si>
    <t>ARMATURE FENETRE AL1912 série (après modif) - matière fournie</t>
  </si>
  <si>
    <t>ARMATURE FENETRE AL1912 série (après modif)</t>
  </si>
  <si>
    <t>ARMATURE FENETTRE AL2440 1E PROTO</t>
  </si>
  <si>
    <t>ARMATURE SOUFFLET ASD718 1E PROTO</t>
  </si>
  <si>
    <t>ARMATURE SOUFFLET ASD718 1E PROTO (après MAP1)</t>
  </si>
  <si>
    <t>ARMATURE SOUFFLET ASD718 1E PROTO (indice D)</t>
  </si>
  <si>
    <t>ARMATURE SOUFFLET 323D24 2E série (noir)</t>
  </si>
  <si>
    <t>ARMATURE CONE 323D27 2E série</t>
  </si>
  <si>
    <t>INSERT 323D28 4E série (naturel)</t>
  </si>
  <si>
    <t>INSERT 323D28 4E série (NOIR)</t>
  </si>
  <si>
    <t>COLONNE S17 mm2 - 14HZ</t>
  </si>
  <si>
    <t>Corps plastique ABD 271 - AKULON</t>
  </si>
  <si>
    <t>Grille 323C98 + Colonne 323C99</t>
  </si>
  <si>
    <t>Grille 323C98 + Colonne 323C99 (après MAP1)</t>
  </si>
  <si>
    <t>Grille 323C98 + Colonne 323C99 (après MAP2)</t>
  </si>
  <si>
    <t>Grille 323C98 + Colonne 323C99 (après modif 1)</t>
  </si>
  <si>
    <t>OUTER SLEEVE AL2079 PROTO</t>
  </si>
  <si>
    <t>OUTER SLEEVE AL2079 PROTO ( MAP3)</t>
  </si>
  <si>
    <t>OUTER SLEEVE AL2079 PROTO (après MAP2)</t>
  </si>
  <si>
    <t>OUTER SLEEVE ORANGE</t>
  </si>
  <si>
    <t>Armature 323B93</t>
  </si>
  <si>
    <t>PLATINE DE SOUTIEN 323C72 série (indice F)</t>
  </si>
  <si>
    <t>Boitier Crochet Poche Sérum (après MAP1)</t>
  </si>
  <si>
    <t>Capot Détecteur Arteriel (après MAP1)</t>
  </si>
  <si>
    <t>Capot Interface IHM (après MAP1)</t>
  </si>
  <si>
    <t>Casquette AV Machine dialyse</t>
  </si>
  <si>
    <t>Clip Tube Cassette Dialysat (après MAP1)</t>
  </si>
  <si>
    <t>Clip Tube Cassette Dialyseur (après MAP1)</t>
  </si>
  <si>
    <t>Demi-Enceinte 502576-03</t>
  </si>
  <si>
    <t>Demi-Enceinte 502576-04</t>
  </si>
  <si>
    <t>Ensemble 6 pièces Dialyse (MAP1)</t>
  </si>
  <si>
    <t>Protection CAN Extérieur (après MAP1)</t>
  </si>
  <si>
    <t>Boitier Crochet Poche Sérum MAC00233</t>
  </si>
  <si>
    <t>Boitier Crochet Poche Sérum MAC00233 (après MAP1)</t>
  </si>
  <si>
    <t>Capot Détecteur Arteriel MAC00234</t>
  </si>
  <si>
    <t>Capot Détecteur Arteriel MAC00234 (après MAP1)</t>
  </si>
  <si>
    <t>Capot Interface IHM MAC00231</t>
  </si>
  <si>
    <t>Capot Interface IHM MAC00231 (après MAP1)</t>
  </si>
  <si>
    <t>Casquette AV IHM PRD00262 sans sérigraphie et avec inserts</t>
  </si>
  <si>
    <t>Casquette AV IHM PRD00262 sans sérigraphie et avec inserts, peinture et logo</t>
  </si>
  <si>
    <t>Casquette AV IHM sans sérigraphie MAC00255</t>
  </si>
  <si>
    <t>Casquette AV IHM sans sérigraphie MAC00255 avec peinture et logo Physidia</t>
  </si>
  <si>
    <t>Clip Tube Cassette Dialysat MAC00213</t>
  </si>
  <si>
    <t>Clip Tube Cassette Dialysat MAC00213 (après MAP1)</t>
  </si>
  <si>
    <t>Clip Tuyau Cassette Dialyseur MAC00214</t>
  </si>
  <si>
    <t>Clip Tuyau Cassette Dialyseur MAC00214 (après MAP1)</t>
  </si>
  <si>
    <t>Demi-Enceinte 502576-04 MAC00237</t>
  </si>
  <si>
    <t>Ensemble 6 pièces Dialyse</t>
  </si>
  <si>
    <t>Fourreau 550144 (fourreau mâle + fourreau femelle)</t>
  </si>
  <si>
    <t>Protection CAN Extérieur MAC00232</t>
  </si>
  <si>
    <t>Protection CAN Extérieur MAC00232 (après MAP1)</t>
  </si>
  <si>
    <t>LEST MOX70R18 1E proto</t>
  </si>
  <si>
    <t>LEST MOX70R18 8E série</t>
  </si>
  <si>
    <t>1/2 Platine Rotule</t>
  </si>
  <si>
    <t>Boitier Inférieur Q-Cam</t>
  </si>
  <si>
    <t>Boitier Inférieur Q-Cam avec inserts</t>
  </si>
  <si>
    <t>Boitier Inférieur Q-Cam avec inserts + joint</t>
  </si>
  <si>
    <t>Boitier Inférieur Q-Cam avec inserts + joint + 1/2 platine</t>
  </si>
  <si>
    <t>Boitier Supérieur Q-Cam</t>
  </si>
  <si>
    <t>Boitier Supérieur Q-Cam avec inserts</t>
  </si>
  <si>
    <t xml:space="preserve">CAPOT DC3 </t>
  </si>
  <si>
    <t>CAPOT DC3 + EMBASE M3</t>
  </si>
  <si>
    <t>CAPOT DC3 SOLAIRE</t>
  </si>
  <si>
    <t>CAPOT DC3 SOLAIRE + EMBASE M3</t>
  </si>
  <si>
    <t xml:space="preserve">CAPOT DC6 </t>
  </si>
  <si>
    <t>CAPOT DC6 + EMBASE M3</t>
  </si>
  <si>
    <t>CAPOT POWER 48/12</t>
  </si>
  <si>
    <t>CAPOT POWER 48/12 + EMBASE M2</t>
  </si>
  <si>
    <t>CAPOT PULSE / RF GENSET SINGLE</t>
  </si>
  <si>
    <t>CAPOT PULSE + EMBASE M3</t>
  </si>
  <si>
    <t>CAPOT RFAC</t>
  </si>
  <si>
    <t>CAPOT RFAC + EMBASE M4</t>
  </si>
  <si>
    <t>CAPOT RR8</t>
  </si>
  <si>
    <t>CAPOT RR8 + EMBASE M5</t>
  </si>
  <si>
    <t>CAPOT RS485</t>
  </si>
  <si>
    <t>CAPOT RS485 + EMBASE M3</t>
  </si>
  <si>
    <t>Couvercle Sonde Température</t>
  </si>
  <si>
    <t>EMBASE M2</t>
  </si>
  <si>
    <t>Embase M2 avec ressort et loquet</t>
  </si>
  <si>
    <t>EMBASE M3</t>
  </si>
  <si>
    <t>Embase M3 avec ressort et loquet</t>
  </si>
  <si>
    <t>EMBASE M4</t>
  </si>
  <si>
    <t>Embase M4 avec ressort et loquet</t>
  </si>
  <si>
    <t>EMBASE M5</t>
  </si>
  <si>
    <t>Embase M5 avec ressort et loquet</t>
  </si>
  <si>
    <t>Entretoise</t>
  </si>
  <si>
    <t>Hublot Q-Cam</t>
  </si>
  <si>
    <t>Hublot Q-Cam avec joint mousse + torique</t>
  </si>
  <si>
    <t>Joint torique linéaire lg55 nitrile</t>
  </si>
  <si>
    <t>Loquet Rail Din</t>
  </si>
  <si>
    <t>Platine Poteau</t>
  </si>
  <si>
    <t>Platine Poteau  + 2 demi platine rotule</t>
  </si>
  <si>
    <t>Platine Sonde Température</t>
  </si>
  <si>
    <t>Q-BOX</t>
  </si>
  <si>
    <t>Qowisio Box</t>
  </si>
  <si>
    <t>Qowisio box pour assemblage</t>
  </si>
  <si>
    <t>Qowisio Cam</t>
  </si>
  <si>
    <t>Qowisio Cam VISSERIE</t>
  </si>
  <si>
    <t>Rail Din Connecteur DC3</t>
  </si>
  <si>
    <t>Rail Din Connecteur DC3 SOLAIRE</t>
  </si>
  <si>
    <t>Rail Din Connecteur DC6</t>
  </si>
  <si>
    <t>Rail Din Connecteur Power 48/12</t>
  </si>
  <si>
    <t>Rail Din Connecteur PULSE / RF GENSET SINGLE</t>
  </si>
  <si>
    <t>Rail Din Connecteur RR8</t>
  </si>
  <si>
    <t>Rail Din Connecteur RS485</t>
  </si>
  <si>
    <t>Rail Din RFAC</t>
  </si>
  <si>
    <t>Rif Tag 006</t>
  </si>
  <si>
    <t>Rif Tag 006 (en couleur)</t>
  </si>
  <si>
    <t>Sonde fuel</t>
  </si>
  <si>
    <t>Sonde Température</t>
  </si>
  <si>
    <t>Support Batterie</t>
  </si>
  <si>
    <t>Support Batterie avec inserts</t>
  </si>
  <si>
    <t>Support Batterie avec inserts + Support Capteur avec joints</t>
  </si>
  <si>
    <t>Support Capteur</t>
  </si>
  <si>
    <t>Support Capteur avec joints</t>
  </si>
  <si>
    <t>Tracker palette</t>
  </si>
  <si>
    <t>Tracker palette (en ABS)</t>
  </si>
  <si>
    <t>VIS M4X12 CHC CL8.8 ZINGUEE (pour sonde fuel)</t>
  </si>
  <si>
    <t>Charnière + Equerre Remorque</t>
  </si>
  <si>
    <t>Charnière Remorque</t>
  </si>
  <si>
    <t>Equerre Remorque</t>
  </si>
  <si>
    <t>Couvercle Ramspot</t>
  </si>
  <si>
    <t>Cuve Ramspot</t>
  </si>
  <si>
    <t>Cuve Ramspot (nouvelle version)</t>
  </si>
  <si>
    <t>Angle de montage</t>
  </si>
  <si>
    <t>Angle de montage 30mm ABS BLANC</t>
  </si>
  <si>
    <t>Angle de montage 30mm ABS NOIR</t>
  </si>
  <si>
    <t>Angle occultant volet BLANC</t>
  </si>
  <si>
    <t>Angle occultant volet NOIR</t>
  </si>
  <si>
    <t>Cache Jour Battue PGF 40x29 Noir (=Chapeau Battue)</t>
  </si>
  <si>
    <t>Entretoise Droite ajourée (blanche)</t>
  </si>
  <si>
    <t>Entretoise Droite ajourée (grise RAL 7016)</t>
  </si>
  <si>
    <t>Entretoise Droite ajourée (noire)</t>
  </si>
  <si>
    <t>Entretoise Droite semi-ajourée (blanche)</t>
  </si>
  <si>
    <t>Entretoise Droite semi-ajourée (grise RAL 7016)</t>
  </si>
  <si>
    <t>Entretoise Droite semi-ajourée (noire)</t>
  </si>
  <si>
    <t>Entretoise Gauche ajourée (blanche)</t>
  </si>
  <si>
    <t>Entretoise Gauche ajourée (grise RAL 7016)</t>
  </si>
  <si>
    <t>Entretoise Gauche ajourée (noire)</t>
  </si>
  <si>
    <t>Entretoise Gauche semi ajourée (blanche)</t>
  </si>
  <si>
    <t>Entretoise Gauche semi ajourée (grise RAL 7016)</t>
  </si>
  <si>
    <t>Entretoise Gauche semi ajourée (noire)</t>
  </si>
  <si>
    <t>Entretoises D+G ajourées et semi-ajourées (blanches)</t>
  </si>
  <si>
    <t>Entretoises D+G ajourées et semi-ajourées (grises RAL 7016)</t>
  </si>
  <si>
    <t>Entretoises D+G ajourées et semi-ajourées (noires)</t>
  </si>
  <si>
    <t>Jeu Entretoises blanches pour clôture ajourée (D+G avec lien sécable)</t>
  </si>
  <si>
    <t>Jeu Entretoises blanches pour clôture semi-ajourée (D+G avec lien sécable)</t>
  </si>
  <si>
    <t>Jeu Entretoises noires pour clôture ajourée (D+G avec lien sécable)</t>
  </si>
  <si>
    <t>Jeu Entretoises noires pour clôture semi-ajourée (D+G avec lien sécable)</t>
  </si>
  <si>
    <t>Jeu Entretoises RAL 7016 pour clôture ajourée (D+G avec lien sécable)</t>
  </si>
  <si>
    <t>Jeu Entretoises RAL 7016 pour clôture semi-ajourée (D+G avec lien sécable)</t>
  </si>
  <si>
    <t>Accessoires bandes coulissantes Easy Move (grappe)</t>
  </si>
  <si>
    <t>ACCESSOIRES VERT</t>
  </si>
  <si>
    <t>BANDE COULISSANTE INFERIEURE DROITE</t>
  </si>
  <si>
    <t>BANDE COULISSANTE INFERIEURE GAUCHE</t>
  </si>
  <si>
    <t>BANDE COULISSANTE SUPERIEURE</t>
  </si>
  <si>
    <t>Butée Easy Move</t>
  </si>
  <si>
    <t>Coque inf et sup (=337121+337120)</t>
  </si>
  <si>
    <t>Ensemble Bandes Coulissantes Easy Move</t>
  </si>
  <si>
    <t>Pion de verrouillage Domestique Easy Move</t>
  </si>
  <si>
    <t>Pion T inférieur</t>
  </si>
  <si>
    <t>Pion T inférieur fixation</t>
  </si>
  <si>
    <t>Pion T supérieur</t>
  </si>
  <si>
    <t>Poignée bouton</t>
  </si>
  <si>
    <t>Poignée Butée 340160</t>
  </si>
  <si>
    <t>Poignée coque inférieure</t>
  </si>
  <si>
    <t>Poignée coque supérieure</t>
  </si>
  <si>
    <t>Poignée gachette</t>
  </si>
  <si>
    <t>Renfort coulisse 339063</t>
  </si>
  <si>
    <t>Renfort coulisse 341570</t>
  </si>
  <si>
    <t>Ailettes 1-4 X82</t>
  </si>
  <si>
    <t>Ailettes 1-4 X83</t>
  </si>
  <si>
    <t>Ailettes 2-5 X82</t>
  </si>
  <si>
    <t>Ailettes 2-5 X83</t>
  </si>
  <si>
    <t>Ailettes 3-6 X82</t>
  </si>
  <si>
    <t>Ailettes 3-6 X83</t>
  </si>
  <si>
    <t>Ailettes+Molettes X82</t>
  </si>
  <si>
    <t>Ailettes+Molettes X83</t>
  </si>
  <si>
    <t>BIELLETTE X82</t>
  </si>
  <si>
    <t>BIELLETTE X82   (en TARNOFORM)</t>
  </si>
  <si>
    <t>Biellettes X83</t>
  </si>
  <si>
    <t>Cadre de fixation X82-X83</t>
  </si>
  <si>
    <t>Cadre TO - LFD SR/TO</t>
  </si>
  <si>
    <t>Cadre TO- VERSION MICRO- LFD SR/TO</t>
  </si>
  <si>
    <t>CADRE TO XFD (sans velcros)</t>
  </si>
  <si>
    <t>CROCHET ARRIERE DR ET GA XFD</t>
  </si>
  <si>
    <t>CROCHET ARRIERE DR ET GA XFD NOIR TITANE</t>
  </si>
  <si>
    <t>Crochet Arrière LEFT 739N34171R - XFD TN/TO</t>
  </si>
  <si>
    <t>Crochet Arrière LEFT Noir titane 739N37453R - XFD TN/TO</t>
  </si>
  <si>
    <t>Crochet Arrière RIGHT 739N29700R - XFD TN/TO</t>
  </si>
  <si>
    <t>Crochet Arrière RIGHT Noir titane 739N27610R - XFD TN/TO</t>
  </si>
  <si>
    <t>Enjoliveur + Barillet X82</t>
  </si>
  <si>
    <t>Enjoliveur + Barillet X83</t>
  </si>
  <si>
    <t>Enjoliveur Skoda 5E0867489 SK371</t>
  </si>
  <si>
    <t>Grille Aérateur X82</t>
  </si>
  <si>
    <t xml:space="preserve">Grille Aérateur X83 </t>
  </si>
  <si>
    <t>Grille Micro Droit 283582396R - XFD TN/TO</t>
  </si>
  <si>
    <t>Grille Micro Droit 283588643R - XFD TN/TO</t>
  </si>
  <si>
    <t>Grille Micro Droit Noir titane 283587802R- XFD TN/TO</t>
  </si>
  <si>
    <t>GRILLE MICRO DROITE ET GALBE XFD</t>
  </si>
  <si>
    <t>Grille Micro Galbé 283585951R - XFD TO</t>
  </si>
  <si>
    <t>Grille Micro Galbé 283588638R - XFD TO</t>
  </si>
  <si>
    <t>Grille Micro Galbé Droite titane - XFD TN/TO</t>
  </si>
  <si>
    <t>Grille Micro Galbé NOIR TITANE - XFD TO</t>
  </si>
  <si>
    <t>Insert ABS/PC left (support clip polo)</t>
  </si>
  <si>
    <t>Insert ABS/PC middle (support clip polo)</t>
  </si>
  <si>
    <t>Insert ABS/PC right (support clip polo)</t>
  </si>
  <si>
    <t>Molettes X82</t>
  </si>
  <si>
    <t>Molettes X83</t>
  </si>
  <si>
    <t>Obturateur 14401639BJ G9</t>
  </si>
  <si>
    <t>Support Console Skoda 5E0867599 SK371</t>
  </si>
  <si>
    <t>Support Eclaireur XFD TO</t>
  </si>
  <si>
    <t>Support Micro Droite 283400248R - XFD TO</t>
  </si>
  <si>
    <t>Support Micro Droite 283408327R - XFD TO</t>
  </si>
  <si>
    <t>SUPPORT MICRO DROITE ET GALBE XFD</t>
  </si>
  <si>
    <t>Support Micro Galbé 283404326R - XFD TO</t>
  </si>
  <si>
    <t>Support Micro Galbé 283409778R - XFD TO</t>
  </si>
  <si>
    <t>Support Tab CMD X82</t>
  </si>
  <si>
    <t>Support TAB CMD X82VC NAVETTE</t>
  </si>
  <si>
    <t>SUPPORTS CLIPS POLO</t>
  </si>
  <si>
    <t>Support Clip Skoda 5E0868863 SK371</t>
  </si>
  <si>
    <t>Support Lumière Skoda 1K0867599D SK371</t>
  </si>
  <si>
    <t>Dossier + Assise</t>
  </si>
  <si>
    <t>COUVERCLE MMP</t>
  </si>
  <si>
    <t>Couvercle Ø 120 mm</t>
  </si>
  <si>
    <t>Couvercle Ø 120 mm (indice client : F)</t>
  </si>
  <si>
    <t>Couvercle Ø 81 mm</t>
  </si>
  <si>
    <t>Demi-bride Ø 120 mm</t>
  </si>
  <si>
    <t>Demi-bride Ø 81 mm</t>
  </si>
  <si>
    <t>Chapeau CYCLO assemblé</t>
  </si>
  <si>
    <t>Chapeau CYCLO assemblé (Après modif 2)</t>
  </si>
  <si>
    <t>Chapeau CYCLO Semi-Assemblé (Chapeau + poignée +finger guard+ventilo)</t>
  </si>
  <si>
    <t>Tube CYCLO thermolaqué RAL9003 mat</t>
  </si>
  <si>
    <t>Tube CYCLO thermolaqué RAL9003 mat (laquage intérieur)</t>
  </si>
  <si>
    <t>Tube CYCLO thermolaqué RAL9003 mat (laquage intérieur avec épargne)</t>
  </si>
  <si>
    <t>Tube CYCLO peint + lentilles</t>
  </si>
  <si>
    <t>Tube CYCLO peint + lentilles (laquage intérieur)</t>
  </si>
  <si>
    <t>Tube CYCLO peint + lentilles (laquage intérieur avec épargne)</t>
  </si>
  <si>
    <t>Chapeau CYCLO</t>
  </si>
  <si>
    <t>Chapeau CYCLO (après MAP1)</t>
  </si>
  <si>
    <t>Chapeau CYCLO (après MAP2)</t>
  </si>
  <si>
    <t>Chapeau CYCLO (matière ABS RAL 7035)</t>
  </si>
  <si>
    <t>Chapeau CYCLO (après modif2)</t>
  </si>
  <si>
    <t>Poignée Chapeau CYCLO</t>
  </si>
  <si>
    <t>Came A+B CYCLO (4+4E)</t>
  </si>
  <si>
    <t>Came A+B CYCLO (4+4E) indice B (après MAP1)</t>
  </si>
  <si>
    <t>Came A+B CYCLO (4+4E) indice C (Après MAP2)</t>
  </si>
  <si>
    <t xml:space="preserve">Came A+B CYCLO (2 jeux) indice D </t>
  </si>
  <si>
    <t>Came A CYCLO</t>
  </si>
  <si>
    <t>Came A CYCLO - indice B</t>
  </si>
  <si>
    <t>Came A CYCLO - indice C</t>
  </si>
  <si>
    <t>Came A CYCLO - indice D</t>
  </si>
  <si>
    <t>Came B CYCLO</t>
  </si>
  <si>
    <t>Came B CYCLO - indice B</t>
  </si>
  <si>
    <t>Came B CYCLO - indice C</t>
  </si>
  <si>
    <t>Came B CYCLO - indice D</t>
  </si>
  <si>
    <t>Lentille Ronde + Lentille Oblong CYCLO (2E+6E)</t>
  </si>
  <si>
    <t>Lentille Ronde + Lentille Oblong CYCLO (2E+6E) après MAP1 (PS STYRON)</t>
  </si>
  <si>
    <t>Lentille Ronde + Lentille Oblong CYCLO (2E+6E) après MAP1 (PC INFINO)</t>
  </si>
  <si>
    <t>Lentille Ronde + Lentille Oblong CYCLO (2E+6E) après MAP2 (PC INFINO)</t>
  </si>
  <si>
    <t>Lentille Ronde + Lentille Oblong CYCLO (2E+6E) après MAP3 (PC INFINO)</t>
  </si>
  <si>
    <t>Lentille Ronde CYCLO</t>
  </si>
  <si>
    <t>Lentille Ronde CYCLO (indice B)</t>
  </si>
  <si>
    <t>Lentille Ronde CYCLO (indice C)</t>
  </si>
  <si>
    <t>Lentille Ronde CYCLO (indice D)</t>
  </si>
  <si>
    <t>Lentille Oblong CYCLO</t>
  </si>
  <si>
    <t>Lentille Oblong CYCLO (indice B)</t>
  </si>
  <si>
    <t>Lentille Oblong CYCLO (indice C)</t>
  </si>
  <si>
    <t>Lentille Oblong CYCLO (indice D)</t>
  </si>
  <si>
    <t>Traverse CYCLO</t>
  </si>
  <si>
    <t>Traverse CYCLO (en PC + 15% fibre carbone)</t>
  </si>
  <si>
    <t>Traverse CYCLO (en PP + 15% fibre carbone)</t>
  </si>
  <si>
    <t xml:space="preserve">Cuve BA CYCLO </t>
  </si>
  <si>
    <t>Couvercle BA CYCLO</t>
  </si>
  <si>
    <t>Bandeau + Eprouvette CYCLO</t>
  </si>
  <si>
    <t>Bandeau + Eprouvette CYCLO (après MAP1)</t>
  </si>
  <si>
    <t>Bandeau CYCLO</t>
  </si>
  <si>
    <t>Bandeau CYCLO (après MAP1)</t>
  </si>
  <si>
    <t>Bandeau CYCLO (après MAP2)</t>
  </si>
  <si>
    <t>Eprouvette CYCLO</t>
  </si>
  <si>
    <t>Boitier Pistache CYCLO</t>
  </si>
  <si>
    <t>Couronne de décharge CYCLO</t>
  </si>
  <si>
    <t>Optique CYCLO</t>
  </si>
  <si>
    <t>Support Optique CYCLO</t>
  </si>
  <si>
    <t>Coque AR TeqAir Nomad</t>
  </si>
  <si>
    <t>Coque AR TeqAir Nomad (après MAP1)</t>
  </si>
  <si>
    <t>Coque AR TeqAir Nomad assemblé (pastille + mousse)</t>
  </si>
  <si>
    <t>Coque Arrière TEQAIR 200  PANTONE 7606 ROSE - ABS</t>
  </si>
  <si>
    <t>Coque Arrière TEQAIR 200 (ABS ESTADIENE PANTONE 444)</t>
  </si>
  <si>
    <t>Coque Arrière TEQAIR 200 (ABS ESTADIENE RAL 7024)</t>
  </si>
  <si>
    <t>Coque Arrière TEQAIR 200 (ABS SAXALAC RAL 7024)</t>
  </si>
  <si>
    <t>Coque Arrière TEQAIR 200 (PANTONE 444)</t>
  </si>
  <si>
    <t>Coque Arrière TEQAIR 200 (PC-ASA ESTABLEND RAL 7024)</t>
  </si>
  <si>
    <t>Coque Arrière TEQAIR 200 (PC-ASA NAT+FUSHIA)</t>
  </si>
  <si>
    <t>Coque Arrière TEQAIR 200 (PC-ASA NAT+GRIS MARRON GLACE)</t>
  </si>
  <si>
    <t>Coque Arrière TEQAIR 200 (PC-ASA NAT+ROSE)</t>
  </si>
  <si>
    <t>Coque Arrière TEQAIR 200 ABS GRIS RAL 9002</t>
  </si>
  <si>
    <t>Coque Arrière TEQAIR 200 RAL ??????</t>
  </si>
  <si>
    <t>Coque Arrière TEQAIR 200 VERT</t>
  </si>
  <si>
    <t>Coque AV TeqAir Nomad</t>
  </si>
  <si>
    <t>Coque AV TeqAir Nomad (après MAP1)</t>
  </si>
  <si>
    <t>Coque AV TeqAir Nomad assemblée (fil + optique + colle)</t>
  </si>
  <si>
    <t>Coque avant T200 ABS PANTONE 7606 ROSE</t>
  </si>
  <si>
    <t>Coque Avant TEQAIR 200</t>
  </si>
  <si>
    <t>Coque Avant TEQAIR 200 (ABS ESTADIENE PANTONE 444)</t>
  </si>
  <si>
    <t>Coque Avant TEQAIR 200 (ABS ESTADIENE RAL 7024)</t>
  </si>
  <si>
    <t>Coque Avant TEQAIR 200 (ABS SAXALAC RAL 7024)</t>
  </si>
  <si>
    <t>Coque Avant TEQAIR 200 (BIOMINE BIOSOURCEE)</t>
  </si>
  <si>
    <t>Coque Avant TEQAIR 200 (CHARGE HUITRE)</t>
  </si>
  <si>
    <t>Coque Avant TEQAIR 200 (PANTONE 444)</t>
  </si>
  <si>
    <t>Coque Avant TEQAIR 200 (PC-ASA ESTABLEND RAL 7024)</t>
  </si>
  <si>
    <t>Coque Avant TEQAIR 200 (PC-ASA NAT+ FUSHIA)</t>
  </si>
  <si>
    <t>Coque Avant TEQAIR 200 (PC-ASA NAT+ GRIS MARRON GLACE)</t>
  </si>
  <si>
    <t>Coque Avant TEQAIR 200 (PC-ASA NAT+ ROSE)</t>
  </si>
  <si>
    <t>Coque avant TEQAIR 200 ABS GRIS RAL 9002</t>
  </si>
  <si>
    <t>Coque Avant TEQAIR 200 RAL            MAP2</t>
  </si>
  <si>
    <t>Coque Avant TEQAIR 200 RAL        ????????</t>
  </si>
  <si>
    <t>FACE AVANT + FILS + OPTIQUE TEQAIR200</t>
  </si>
  <si>
    <t>Face avant TEQAIR 200</t>
  </si>
  <si>
    <t>Face Avant TEQAIR 200 RAL 7021</t>
  </si>
  <si>
    <t>Face avant TEQAIR 200 RAL 7021</t>
  </si>
  <si>
    <t xml:space="preserve">Face avant TEQAIR 200 RAL 7021                         </t>
  </si>
  <si>
    <t>Ioniseur T24 Bis grand modèle (série)</t>
  </si>
  <si>
    <t>Ioniseur T24 Bis petit modèle (proto)</t>
  </si>
  <si>
    <t>Ens. "Coque AV +Coque AR + Face AV" T200 - RAL 7024</t>
  </si>
  <si>
    <t>Ens. "Coque AV +Coque AR + Face AV" T200 - RAL 9002</t>
  </si>
  <si>
    <t>Ens. "Coque AV +Coque AR + Face AV" T200 - PANTONE 444</t>
  </si>
  <si>
    <t>Ens. "Coque AV +Coque AR + Face AV" T200 - RAL 7606</t>
  </si>
  <si>
    <t>Ioniseur TEQAIR 200 GRIS RAL 9002 AVEC FIL ASSEMBLE (ABS)</t>
  </si>
  <si>
    <t>Ioniseur TEQAIR 200 GRIS RAL 9002 COMPLET (ABS)</t>
  </si>
  <si>
    <t>Ioniseur TEQAIR 200 GRIS RAL 9002 EMBALLE AVEC PIED (ABS)</t>
  </si>
  <si>
    <t>Ioniseur TEQAIR 200 PANTONE 444 AVEC FIL ASSEMBLE (ABS)</t>
  </si>
  <si>
    <t>Ioniseur TEQAIR 200 PANTONE 444 AVEC FIL ASSEMBLE (PC/ASA)</t>
  </si>
  <si>
    <t>Ioniseur TEQAIR 200 PANTONE 444 COMPLET (ABS)</t>
  </si>
  <si>
    <t>Ioniseur TEQAIR 200 PANTONE 444 COMPLET (PC/ASA)</t>
  </si>
  <si>
    <t>Ioniseur TEQAIR 200 PANTONE 444 EMBALLE AVEC PIED (ABS)</t>
  </si>
  <si>
    <t>Ioniseur TEQAIR 200 PANTONE 7606 AVEC FIL ASSEMBLE (ABS)</t>
  </si>
  <si>
    <t>Ioniseur TEQAIR 200 PANTONE 7606 COMPLET (ABS)</t>
  </si>
  <si>
    <t>Ioniseur TEQAIR 200 PANTONE 7606 EMBALLE AVEC PIED (ABS)</t>
  </si>
  <si>
    <t>Ioniseur TEQAIR 200 RAL 7024 AVEC FIL ASSEMBLE (ABS)</t>
  </si>
  <si>
    <t>Ioniseur TEQAIR 200 RAL 7024 AVEC FIL ASSEMBLE (PC/ASA)</t>
  </si>
  <si>
    <t>Ioniseur TEQAIR 200 RAL 7024 COMPLET (ABS)</t>
  </si>
  <si>
    <t>Ioniseur TEQAIR 200 RAL 7024 COMPLET (PC/ASA)</t>
  </si>
  <si>
    <t>Ioniseur TEQAIR 200 RAL 7024 EMBALLE AVEC PIED (ABS)</t>
  </si>
  <si>
    <t>Ioniseur TEQAIR 450</t>
  </si>
  <si>
    <t>Ioniseur TEQAIR 450 (PC/ASA ESTABLEND RAL 7024)</t>
  </si>
  <si>
    <t>Ioniseur TEQAIR 450 AVEC INSERTS (ABS ESTADIENE RAL 7024)</t>
  </si>
  <si>
    <t>Ioniseur TEQAIR 450 AVEC INSERTS (ABS RAL 7024)</t>
  </si>
  <si>
    <t>Face AV Ioniseur TEQAIR 450 AVEC INSERTS (ABS RAL 7024)</t>
  </si>
  <si>
    <t>Ioniseur TEQAIR 450 GRIS BIOMINE</t>
  </si>
  <si>
    <t>Ioniseur TEQAIR 450 RAL 7024</t>
  </si>
  <si>
    <t>Ioniseur TEQAIR 450 SANS INSERTS (ABS ESTADIENE RAL 7024)</t>
  </si>
  <si>
    <t>Ioniseur TEQAIR 450 SANS INSERTS (ABS SAXALAC RAL 7024)</t>
  </si>
  <si>
    <t>Ioniseur TEQAIR 450 SANS INSERTS (RAL 9002)</t>
  </si>
  <si>
    <t>Ioniseur TEQAIR 450 AVEC INSERTS (RAL 9002)</t>
  </si>
  <si>
    <t>TeqAir Nomad (assemblé / réglé / pré-emballé)</t>
  </si>
  <si>
    <t>Coque Av Nomad + Optique + fil (pré-assemblage)</t>
  </si>
  <si>
    <t>Optique TEQAIR 200</t>
  </si>
  <si>
    <t>Optique TEQAIR 200 / NOMAD RAL 7021</t>
  </si>
  <si>
    <t>Optique Teqair 450 (new version)</t>
  </si>
  <si>
    <t>Optique Teqair 450 (new version) indice B</t>
  </si>
  <si>
    <t>Optique Teqair 450 (new version) indice C</t>
  </si>
  <si>
    <t>Optique Teqair 450 (old version)</t>
  </si>
  <si>
    <t>TeqAir Nomad 1+1E (coque AV+coque AR) après MAP1</t>
  </si>
  <si>
    <t>PIED BOIS TEQAIR200</t>
  </si>
  <si>
    <t>Préfiltre CYCLO</t>
  </si>
  <si>
    <t>Préfiltre CYCLO (après MAP1)</t>
  </si>
  <si>
    <t>Préfiltre CYCLO (après MAP2)</t>
  </si>
  <si>
    <t xml:space="preserve">Coque Arrière TEQAIR 200 (ABS SAXALAC RAL 7021 + RAL 7024 BROYE) </t>
  </si>
  <si>
    <t xml:space="preserve">Coque avant TEQAIR 200 (ABS SAXALAC RAL 7021 + RAL 7024 BROYE) </t>
  </si>
  <si>
    <t>Ioniseur TEQAIR 200 RAL 7021+7024 EMBALLE AVEC PIED (ABS)</t>
  </si>
  <si>
    <t>Chapeau CYCLO (après modif2 - M009/C046 100 % BROYE)</t>
  </si>
  <si>
    <t>Ioniseur TEQAIR 200  RAL 7021+7024  COMPLET (ABS)</t>
  </si>
  <si>
    <t>Chapeau CYCLO (après modif2)-MAT121</t>
  </si>
  <si>
    <t>Support Optique EAF</t>
  </si>
  <si>
    <t>Demi-tube EAF</t>
  </si>
  <si>
    <t>INTERFACE ACTIONNEUR</t>
  </si>
  <si>
    <t>INTERFACE ACTIONNEUR (après MAP1)</t>
  </si>
  <si>
    <t>SOUPAPE + VIS MOTRICE</t>
  </si>
  <si>
    <t>SOUPAPE + VIS MOTRICE (après MAP1) - PPS CF noir</t>
  </si>
  <si>
    <t>SOUPAPE + VIS MOTRICE (après MAP1) - PPS GF naturel</t>
  </si>
  <si>
    <t>CALE CROISILLON 1MM (matière PP BOREALIS BJ380)</t>
  </si>
  <si>
    <t>CALE CROISILLON 1MM (matière PP moplen EP448T)</t>
  </si>
  <si>
    <t>CALE CROISILLON 1MM (vert)</t>
  </si>
  <si>
    <t>CALE CROISILLON 1MM (vert) - indice D</t>
  </si>
  <si>
    <t>CALE CROISILLON 2MM  (matière PP BOREALIS BJ380)</t>
  </si>
  <si>
    <t>CALE CROISILLON 2MM (naturel)</t>
  </si>
  <si>
    <t>CALE CROISILLON 2MM (naturel) - indice I</t>
  </si>
  <si>
    <t>CALE CROISILLON 2MM proto (naturel) - indice L</t>
  </si>
  <si>
    <t>CALE CROISILLON 2MM HAUTE</t>
  </si>
  <si>
    <t>CALE CROISILLON 2MM HAUTE (jaune)</t>
  </si>
  <si>
    <t>CALE CROISILLON 2MM HAUTE (jaune) - indice E</t>
  </si>
  <si>
    <t>CALE CROISILLON 3MM  (matière PP BOREALIS BJ380)</t>
  </si>
  <si>
    <t>CALE CROISILLON 3MM (bleu)</t>
  </si>
  <si>
    <t>CALE CROISILLON 3MM (bleu) - indice F</t>
  </si>
  <si>
    <t>CALE CROISILLON 4MM</t>
  </si>
  <si>
    <t>CALE CROISILLON 4MM (orange) - indice B</t>
  </si>
  <si>
    <t>CALE CROISILLON 4MM (orange) - indice E</t>
  </si>
  <si>
    <t>CALE CROISILLON AUTO-NIVELANT 2MM série 32E</t>
  </si>
  <si>
    <t>CALE CROISILLON AUTO-NIVELANT 1MM série 16E</t>
  </si>
  <si>
    <t>CALE CROISILLON AUTO-NIVELANT 2MM série 16E</t>
  </si>
  <si>
    <t>CALE CROISILLON AUTO-NIVELANT 3MM série 16E</t>
  </si>
  <si>
    <t>CALE CROISILLON AUTO-NIVELANT 2MM HAUT série 8E</t>
  </si>
  <si>
    <t>EPROUVETTE 1+1+1E</t>
  </si>
  <si>
    <t>PILULIER 1E</t>
  </si>
  <si>
    <t>POT B25</t>
  </si>
  <si>
    <t>POT B25 (après MAP3)</t>
  </si>
  <si>
    <t>POT B40</t>
  </si>
  <si>
    <t>POT C20</t>
  </si>
  <si>
    <t>POT C25</t>
  </si>
  <si>
    <t>POT C25 (empreinte 1 neuve)</t>
  </si>
  <si>
    <t>POT C25 (empreinte haut n°2 neuve)</t>
  </si>
  <si>
    <t>POT C25 V2</t>
  </si>
  <si>
    <t>POT C25 V2 (indice C)</t>
  </si>
  <si>
    <t>COUVERCLE CV25 6E</t>
  </si>
  <si>
    <t>VIS DOME 22mm</t>
  </si>
  <si>
    <t>VIS DOME 22mm (après MAP1)</t>
  </si>
  <si>
    <t>POT C50</t>
  </si>
  <si>
    <t>CORPS SENSOR 8PP</t>
  </si>
  <si>
    <t>CORPS SENSOR 8PP MAP2</t>
  </si>
  <si>
    <t>COVER SENSOR 8PP</t>
  </si>
  <si>
    <t>Premold sensor 8PP</t>
  </si>
  <si>
    <t>ARTICLE</t>
  </si>
  <si>
    <t>DESIGNATION</t>
  </si>
  <si>
    <t>1+1</t>
  </si>
  <si>
    <t xml:space="preserve">DESIGNATION </t>
  </si>
  <si>
    <t>PRE01 25 T</t>
  </si>
  <si>
    <t xml:space="preserve">TPS PROD RESTANT </t>
  </si>
  <si>
    <t>TPS CYCLE (SEC)</t>
  </si>
  <si>
    <t xml:space="preserve">PRESSE </t>
  </si>
  <si>
    <t xml:space="preserve">PRE02 160 T </t>
  </si>
  <si>
    <t xml:space="preserve">PRE04 60 T </t>
  </si>
  <si>
    <t xml:space="preserve">PRE05 80 T </t>
  </si>
  <si>
    <t xml:space="preserve">MISE A JOUR LE </t>
  </si>
  <si>
    <t>A</t>
  </si>
  <si>
    <t xml:space="preserve">PROCHAINE PRODUCTION </t>
  </si>
  <si>
    <t xml:space="preserve">OF A SUIVRE </t>
  </si>
  <si>
    <t xml:space="preserve">NBRE OF A SUIVRE </t>
  </si>
  <si>
    <t xml:space="preserve">ESSAI </t>
  </si>
  <si>
    <t xml:space="preserve">ETAT PRESSE </t>
  </si>
  <si>
    <t>A L'ARRET</t>
  </si>
  <si>
    <t xml:space="preserve">A L'ARRET </t>
  </si>
  <si>
    <t>EN PRODUCTION</t>
  </si>
  <si>
    <t>PREVOIR CHANGEMENT</t>
  </si>
  <si>
    <t xml:space="preserve">MAINTENANCE </t>
  </si>
  <si>
    <t>ESSAI</t>
  </si>
  <si>
    <t xml:space="preserve">Fond de base Bouilloire VERTIGE </t>
  </si>
  <si>
    <t xml:space="preserve">Ensemble 1 Chemin de cable + 5 Equerres Separation </t>
  </si>
  <si>
    <t xml:space="preserve">Equerre séparation Cable </t>
  </si>
  <si>
    <t>Ensemble Capot Chemin de Cable +  Accouplement 12MM (MAP 1)</t>
  </si>
  <si>
    <t>Accouplement 12mm (Sachet de 20 pc) - après MAP1</t>
  </si>
  <si>
    <t xml:space="preserve">PRE08 320 T </t>
  </si>
  <si>
    <t xml:space="preserve">PRE09 250 T </t>
  </si>
  <si>
    <t xml:space="preserve">OF </t>
  </si>
  <si>
    <t>OUI</t>
  </si>
  <si>
    <t xml:space="preserve">BESOIN  ETUVAGE </t>
  </si>
  <si>
    <t>PRE010 60 T HAITIAN</t>
  </si>
  <si>
    <t>NON</t>
  </si>
  <si>
    <t xml:space="preserve">PRE011 550 T </t>
  </si>
  <si>
    <t>Equerre séparation cable (8E série)</t>
  </si>
  <si>
    <t xml:space="preserve">META SUP 096 </t>
  </si>
  <si>
    <t>META SUP 101</t>
  </si>
  <si>
    <t>Coque Avant TEQAIR 200  PANTONE 444</t>
  </si>
  <si>
    <t xml:space="preserve">Réhausse 18MM </t>
  </si>
  <si>
    <t xml:space="preserve">ASB 703 PROTO </t>
  </si>
  <si>
    <t>rbre</t>
  </si>
  <si>
    <t>Barrette de Sécurité</t>
  </si>
  <si>
    <t xml:space="preserve">Insert GTB Version B </t>
  </si>
  <si>
    <t>oui</t>
  </si>
  <si>
    <t>che j</t>
  </si>
  <si>
    <t xml:space="preserve">BESOIN ETUVAGE </t>
  </si>
  <si>
    <t>PRODUCTION</t>
  </si>
  <si>
    <t>Couvercle Sonde Q0056</t>
  </si>
  <si>
    <t>Socle Sonde Q0056</t>
  </si>
  <si>
    <t>JOINT Q20066</t>
  </si>
  <si>
    <t>Socle Boitier Passerelle Stargate (TOP Q20066-BH)</t>
  </si>
  <si>
    <t>CAPOT Boitier Passerelle Stargate (TOP Q20066-TH)</t>
  </si>
  <si>
    <t xml:space="preserve">Socle Taximètre </t>
  </si>
  <si>
    <t xml:space="preserve">Capot Taximètre </t>
  </si>
  <si>
    <t>Clip CLP010</t>
  </si>
  <si>
    <t>Clip CLP011</t>
  </si>
  <si>
    <t>MAINTENANCE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</si>
</sst>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[$-F400]h:mm:ss\ AM/PM"/>
  </numFmts>
  <fonts count="25" x14ac:knownFonts="1"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8"/>
      <color indexed="81"/>
      <name val="Tahoma"/>
      <family val="2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8"/>
      <name val="Calibri"/>
      <family val="2"/>
      <scheme val="minor"/>
    </font>
    <font>
      <b/>
      <sz val="22"/>
      <color theme="0"/>
      <name val="Courier New"/>
      <family val="3"/>
    </font>
    <font>
      <sz val="11"/>
      <color theme="1"/>
      <name val="Courier New"/>
      <family val="3"/>
    </font>
    <font>
      <b/>
      <sz val="11"/>
      <color theme="3"/>
      <name val="Calibri"/>
      <family val="2"/>
      <scheme val="minor"/>
    </font>
    <font>
      <b/>
      <sz val="22"/>
      <color theme="3"/>
      <name val="Courier New"/>
      <family val="3"/>
    </font>
    <font>
      <b/>
      <sz val="16"/>
      <color theme="3"/>
      <name val="Calibri"/>
      <family val="2"/>
      <scheme val="minor"/>
    </font>
    <font>
      <b/>
      <sz val="12"/>
      <color theme="3"/>
      <name val="Calibri"/>
      <family val="2"/>
      <scheme val="minor"/>
    </font>
    <font>
      <sz val="11"/>
      <color theme="3"/>
      <name val="Calibri"/>
      <family val="2"/>
      <scheme val="minor"/>
    </font>
    <font>
      <b/>
      <sz val="14"/>
      <color theme="3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8"/>
      <color theme="3"/>
      <name val="Calibri"/>
      <family val="2"/>
      <scheme val="minor"/>
    </font>
  </fonts>
  <fills count="32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gray0625"/>
    </fill>
    <fill>
      <patternFill patternType="solid">
        <fgColor theme="2" tint="-9.9978637043366805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indexed="65"/>
        <bgColor theme="0"/>
      </patternFill>
    </fill>
    <fill>
      <patternFill patternType="solid">
        <fgColor theme="3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C66FF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ashDotDot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ashDotDot">
        <color indexed="64"/>
      </left>
      <right style="dashDotDot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hair">
        <color indexed="64"/>
      </left>
      <right/>
      <top/>
      <bottom/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22" fillId="0" borderId="0" applyNumberFormat="0" applyFill="0" applyBorder="0" applyAlignment="0" applyProtection="0"/>
    <xf numFmtId="0" fontId="3" fillId="0" borderId="0"/>
  </cellStyleXfs>
  <cellXfs count="128">
    <xf numFmtId="0" fontId="0" fillId="0" borderId="0" xfId="0"/>
    <xf numFmtId="0" fontId="0" fillId="0" borderId="1" xfId="0" applyBorder="1"/>
    <xf numFmtId="0" fontId="0" fillId="2" borderId="1" xfId="0" applyFill="1" applyBorder="1" applyAlignment="1">
      <alignment horizontal="center" vertical="center"/>
    </xf>
    <xf numFmtId="2" fontId="0" fillId="0" borderId="1" xfId="0" applyNumberFormat="1" applyBorder="1"/>
    <xf numFmtId="0" fontId="0" fillId="0" borderId="1" xfId="0" applyBorder="1" applyAlignment="1">
      <alignment horizontal="right"/>
    </xf>
    <xf numFmtId="0" fontId="2" fillId="2" borderId="1" xfId="0" applyFont="1" applyFill="1" applyBorder="1" applyAlignment="1">
      <alignment horizontal="center" vertical="center"/>
    </xf>
    <xf numFmtId="0" fontId="4" fillId="5" borderId="5" xfId="0" applyFont="1" applyFill="1" applyBorder="1" applyAlignment="1">
      <alignment horizontal="right" vertical="center"/>
    </xf>
    <xf numFmtId="0" fontId="4" fillId="0" borderId="5" xfId="0" applyFont="1" applyBorder="1" applyAlignment="1">
      <alignment horizontal="right" vertical="center"/>
    </xf>
    <xf numFmtId="0" fontId="4" fillId="6" borderId="5" xfId="0" applyFont="1" applyFill="1" applyBorder="1" applyAlignment="1">
      <alignment horizontal="right" vertical="center"/>
    </xf>
    <xf numFmtId="0" fontId="4" fillId="7" borderId="5" xfId="0" applyFont="1" applyFill="1" applyBorder="1" applyAlignment="1">
      <alignment horizontal="right" vertical="center"/>
    </xf>
    <xf numFmtId="0" fontId="4" fillId="8" borderId="5" xfId="0" applyFont="1" applyFill="1" applyBorder="1" applyAlignment="1">
      <alignment horizontal="right" vertical="center"/>
    </xf>
    <xf numFmtId="0" fontId="4" fillId="9" borderId="5" xfId="0" applyFont="1" applyFill="1" applyBorder="1" applyAlignment="1">
      <alignment horizontal="right" vertical="center"/>
    </xf>
    <xf numFmtId="0" fontId="4" fillId="10" borderId="5" xfId="0" applyFont="1" applyFill="1" applyBorder="1" applyAlignment="1">
      <alignment horizontal="right" vertical="center"/>
    </xf>
    <xf numFmtId="0" fontId="4" fillId="11" borderId="5" xfId="0" applyFont="1" applyFill="1" applyBorder="1" applyAlignment="1">
      <alignment horizontal="right" vertical="center"/>
    </xf>
    <xf numFmtId="0" fontId="4" fillId="12" borderId="5" xfId="0" applyFont="1" applyFill="1" applyBorder="1" applyAlignment="1">
      <alignment horizontal="right" vertical="center"/>
    </xf>
    <xf numFmtId="0" fontId="4" fillId="13" borderId="5" xfId="0" applyFont="1" applyFill="1" applyBorder="1" applyAlignment="1">
      <alignment horizontal="right" vertical="center"/>
    </xf>
    <xf numFmtId="0" fontId="4" fillId="14" borderId="5" xfId="0" applyFont="1" applyFill="1" applyBorder="1" applyAlignment="1">
      <alignment horizontal="right" vertical="center"/>
    </xf>
    <xf numFmtId="0" fontId="5" fillId="0" borderId="5" xfId="0" applyFont="1" applyBorder="1" applyAlignment="1">
      <alignment horizontal="right" vertical="center"/>
    </xf>
    <xf numFmtId="0" fontId="4" fillId="15" borderId="5" xfId="0" applyFont="1" applyFill="1" applyBorder="1" applyAlignment="1">
      <alignment horizontal="right" vertical="center"/>
    </xf>
    <xf numFmtId="0" fontId="5" fillId="15" borderId="5" xfId="0" applyFont="1" applyFill="1" applyBorder="1" applyAlignment="1">
      <alignment horizontal="right" vertical="center"/>
    </xf>
    <xf numFmtId="0" fontId="4" fillId="16" borderId="5" xfId="0" applyFont="1" applyFill="1" applyBorder="1" applyAlignment="1">
      <alignment horizontal="right" vertical="center"/>
    </xf>
    <xf numFmtId="0" fontId="5" fillId="16" borderId="5" xfId="0" applyFont="1" applyFill="1" applyBorder="1" applyAlignment="1">
      <alignment horizontal="right" vertical="center"/>
    </xf>
    <xf numFmtId="0" fontId="5" fillId="5" borderId="5" xfId="0" applyFont="1" applyFill="1" applyBorder="1" applyAlignment="1">
      <alignment horizontal="right" vertical="center"/>
    </xf>
    <xf numFmtId="0" fontId="4" fillId="17" borderId="5" xfId="0" applyFont="1" applyFill="1" applyBorder="1" applyAlignment="1">
      <alignment horizontal="right" vertical="center"/>
    </xf>
    <xf numFmtId="0" fontId="4" fillId="18" borderId="5" xfId="0" applyFont="1" applyFill="1" applyBorder="1" applyAlignment="1">
      <alignment horizontal="right" vertical="center"/>
    </xf>
    <xf numFmtId="0" fontId="4" fillId="19" borderId="5" xfId="0" applyFont="1" applyFill="1" applyBorder="1" applyAlignment="1">
      <alignment horizontal="right" vertical="center"/>
    </xf>
    <xf numFmtId="0" fontId="4" fillId="19" borderId="5" xfId="0" applyFont="1" applyFill="1" applyBorder="1" applyAlignment="1">
      <alignment horizontal="right"/>
    </xf>
    <xf numFmtId="0" fontId="4" fillId="20" borderId="5" xfId="0" applyFont="1" applyFill="1" applyBorder="1" applyAlignment="1">
      <alignment horizontal="right" vertical="center"/>
    </xf>
    <xf numFmtId="0" fontId="4" fillId="3" borderId="5" xfId="0" applyFont="1" applyFill="1" applyBorder="1" applyAlignment="1">
      <alignment horizontal="right" vertical="center"/>
    </xf>
    <xf numFmtId="0" fontId="4" fillId="21" borderId="5" xfId="0" applyFont="1" applyFill="1" applyBorder="1" applyAlignment="1">
      <alignment horizontal="right" vertical="center"/>
    </xf>
    <xf numFmtId="0" fontId="4" fillId="5" borderId="5" xfId="0" applyFont="1" applyFill="1" applyBorder="1" applyAlignment="1">
      <alignment vertical="center"/>
    </xf>
    <xf numFmtId="0" fontId="4" fillId="0" borderId="5" xfId="0" applyFont="1" applyBorder="1" applyAlignment="1">
      <alignment vertical="center"/>
    </xf>
    <xf numFmtId="0" fontId="4" fillId="6" borderId="5" xfId="0" applyFont="1" applyFill="1" applyBorder="1" applyAlignment="1">
      <alignment vertical="center"/>
    </xf>
    <xf numFmtId="0" fontId="4" fillId="6" borderId="5" xfId="0" applyFont="1" applyFill="1" applyBorder="1"/>
    <xf numFmtId="0" fontId="4" fillId="7" borderId="5" xfId="0" applyFont="1" applyFill="1" applyBorder="1" applyAlignment="1">
      <alignment vertical="center"/>
    </xf>
    <xf numFmtId="0" fontId="4" fillId="8" borderId="5" xfId="0" applyFont="1" applyFill="1" applyBorder="1" applyAlignment="1">
      <alignment vertical="center"/>
    </xf>
    <xf numFmtId="0" fontId="4" fillId="9" borderId="5" xfId="0" applyFont="1" applyFill="1" applyBorder="1" applyAlignment="1">
      <alignment vertical="center"/>
    </xf>
    <xf numFmtId="0" fontId="4" fillId="10" borderId="5" xfId="0" applyFont="1" applyFill="1" applyBorder="1" applyAlignment="1">
      <alignment vertical="center"/>
    </xf>
    <xf numFmtId="0" fontId="4" fillId="11" borderId="5" xfId="0" applyFont="1" applyFill="1" applyBorder="1" applyAlignment="1">
      <alignment vertical="center"/>
    </xf>
    <xf numFmtId="0" fontId="4" fillId="12" borderId="5" xfId="0" applyFont="1" applyFill="1" applyBorder="1" applyAlignment="1">
      <alignment vertical="center"/>
    </xf>
    <xf numFmtId="0" fontId="4" fillId="13" borderId="5" xfId="0" applyFont="1" applyFill="1" applyBorder="1" applyAlignment="1">
      <alignment vertical="center"/>
    </xf>
    <xf numFmtId="0" fontId="5" fillId="5" borderId="5" xfId="0" applyFont="1" applyFill="1" applyBorder="1" applyAlignment="1">
      <alignment vertical="center"/>
    </xf>
    <xf numFmtId="0" fontId="4" fillId="14" borderId="5" xfId="0" applyFont="1" applyFill="1" applyBorder="1" applyAlignment="1">
      <alignment vertical="center"/>
    </xf>
    <xf numFmtId="0" fontId="5" fillId="10" borderId="5" xfId="0" applyFont="1" applyFill="1" applyBorder="1" applyAlignment="1">
      <alignment vertical="center"/>
    </xf>
    <xf numFmtId="0" fontId="4" fillId="15" borderId="5" xfId="0" applyFont="1" applyFill="1" applyBorder="1" applyAlignment="1">
      <alignment vertical="center"/>
    </xf>
    <xf numFmtId="0" fontId="4" fillId="16" borderId="5" xfId="0" applyFont="1" applyFill="1" applyBorder="1" applyAlignment="1">
      <alignment vertical="center"/>
    </xf>
    <xf numFmtId="0" fontId="5" fillId="16" borderId="5" xfId="0" applyFont="1" applyFill="1" applyBorder="1" applyAlignment="1">
      <alignment vertical="center"/>
    </xf>
    <xf numFmtId="0" fontId="4" fillId="17" borderId="5" xfId="0" applyFont="1" applyFill="1" applyBorder="1" applyAlignment="1">
      <alignment vertical="center"/>
    </xf>
    <xf numFmtId="0" fontId="4" fillId="18" borderId="5" xfId="0" applyFont="1" applyFill="1" applyBorder="1" applyAlignment="1">
      <alignment vertical="center"/>
    </xf>
    <xf numFmtId="0" fontId="4" fillId="19" borderId="5" xfId="0" applyFont="1" applyFill="1" applyBorder="1" applyAlignment="1">
      <alignment vertical="center"/>
    </xf>
    <xf numFmtId="0" fontId="4" fillId="19" borderId="5" xfId="0" applyFont="1" applyFill="1" applyBorder="1"/>
    <xf numFmtId="0" fontId="4" fillId="20" borderId="5" xfId="0" applyFont="1" applyFill="1" applyBorder="1" applyAlignment="1">
      <alignment vertical="center"/>
    </xf>
    <xf numFmtId="0" fontId="4" fillId="21" borderId="5" xfId="0" applyFont="1" applyFill="1" applyBorder="1" applyAlignment="1">
      <alignment vertical="center"/>
    </xf>
    <xf numFmtId="0" fontId="4" fillId="0" borderId="5" xfId="0" applyFont="1" applyBorder="1" applyAlignment="1">
      <alignment horizontal="center" vertical="center"/>
    </xf>
    <xf numFmtId="0" fontId="4" fillId="0" borderId="5" xfId="0" applyFont="1" applyBorder="1" applyAlignment="1">
      <alignment horizontal="center"/>
    </xf>
    <xf numFmtId="0" fontId="4" fillId="5" borderId="5" xfId="0" applyFont="1" applyFill="1" applyBorder="1" applyAlignment="1">
      <alignment horizontal="center"/>
    </xf>
    <xf numFmtId="0" fontId="4" fillId="21" borderId="5" xfId="0" applyFont="1" applyFill="1" applyBorder="1" applyAlignment="1">
      <alignment horizontal="center"/>
    </xf>
    <xf numFmtId="0" fontId="0" fillId="22" borderId="0" xfId="0" applyFill="1"/>
    <xf numFmtId="0" fontId="12" fillId="23" borderId="0" xfId="0" applyFont="1" applyFill="1" applyAlignment="1">
      <alignment horizontal="center" vertical="center"/>
    </xf>
    <xf numFmtId="0" fontId="9" fillId="23" borderId="0" xfId="0" applyFont="1" applyFill="1" applyAlignment="1">
      <alignment horizontal="center" vertical="center"/>
    </xf>
    <xf numFmtId="0" fontId="9" fillId="23" borderId="0" xfId="0" applyFont="1" applyFill="1" applyAlignment="1">
      <alignment horizontal="center" vertical="center" wrapText="1"/>
    </xf>
    <xf numFmtId="2" fontId="10" fillId="23" borderId="0" xfId="1" applyNumberFormat="1" applyFont="1" applyFill="1" applyAlignment="1">
      <alignment horizontal="center" vertical="top"/>
    </xf>
    <xf numFmtId="0" fontId="11" fillId="23" borderId="0" xfId="0" applyFont="1" applyFill="1" applyAlignment="1">
      <alignment horizontal="center" vertical="center"/>
    </xf>
    <xf numFmtId="0" fontId="11" fillId="23" borderId="0" xfId="0" applyFont="1" applyFill="1" applyAlignment="1">
      <alignment horizontal="center" vertical="center" wrapText="1"/>
    </xf>
    <xf numFmtId="2" fontId="11" fillId="23" borderId="0" xfId="0" applyNumberFormat="1" applyFont="1" applyFill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4" fillId="5" borderId="8" xfId="0" applyFont="1" applyFill="1" applyBorder="1" applyAlignment="1">
      <alignment horizontal="center"/>
    </xf>
    <xf numFmtId="0" fontId="1" fillId="23" borderId="0" xfId="0" applyFont="1" applyFill="1" applyAlignment="1">
      <alignment horizontal="center" vertical="center"/>
    </xf>
    <xf numFmtId="0" fontId="13" fillId="23" borderId="0" xfId="0" applyFont="1" applyFill="1" applyAlignment="1">
      <alignment horizontal="center" vertical="center"/>
    </xf>
    <xf numFmtId="0" fontId="15" fillId="22" borderId="0" xfId="0" applyFont="1" applyFill="1"/>
    <xf numFmtId="0" fontId="14" fillId="22" borderId="0" xfId="0" applyFont="1" applyFill="1" applyAlignment="1">
      <alignment horizontal="center" vertical="center"/>
    </xf>
    <xf numFmtId="164" fontId="14" fillId="22" borderId="0" xfId="0" applyNumberFormat="1" applyFont="1" applyFill="1" applyAlignment="1" applyProtection="1">
      <alignment horizontal="center" vertical="center"/>
      <protection locked="0"/>
    </xf>
    <xf numFmtId="0" fontId="0" fillId="24" borderId="1" xfId="0" applyFill="1" applyBorder="1" applyAlignment="1">
      <alignment horizontal="center" vertical="center"/>
    </xf>
    <xf numFmtId="0" fontId="0" fillId="25" borderId="1" xfId="0" applyFill="1" applyBorder="1" applyAlignment="1">
      <alignment horizontal="center" vertical="center"/>
    </xf>
    <xf numFmtId="14" fontId="14" fillId="22" borderId="0" xfId="0" applyNumberFormat="1" applyFont="1" applyFill="1" applyAlignment="1" applyProtection="1">
      <alignment horizontal="center" vertical="center"/>
      <protection locked="0"/>
    </xf>
    <xf numFmtId="0" fontId="9" fillId="27" borderId="0" xfId="0" applyFont="1" applyFill="1" applyAlignment="1">
      <alignment horizontal="center" vertical="center"/>
    </xf>
    <xf numFmtId="0" fontId="9" fillId="26" borderId="0" xfId="0" applyFont="1" applyFill="1" applyAlignment="1">
      <alignment horizontal="center" vertical="center"/>
    </xf>
    <xf numFmtId="0" fontId="9" fillId="29" borderId="0" xfId="0" applyFont="1" applyFill="1" applyAlignment="1">
      <alignment horizontal="center" vertical="center"/>
    </xf>
    <xf numFmtId="14" fontId="0" fillId="0" borderId="1" xfId="0" applyNumberFormat="1" applyBorder="1" applyProtection="1">
      <protection locked="0"/>
    </xf>
    <xf numFmtId="0" fontId="0" fillId="0" borderId="1" xfId="1" applyNumberFormat="1" applyFont="1" applyBorder="1" applyProtection="1">
      <protection locked="0"/>
    </xf>
    <xf numFmtId="0" fontId="0" fillId="0" borderId="1" xfId="0" applyBorder="1" applyProtection="1">
      <protection locked="0"/>
    </xf>
    <xf numFmtId="0" fontId="0" fillId="0" borderId="2" xfId="0" applyBorder="1" applyProtection="1">
      <protection locked="0"/>
    </xf>
    <xf numFmtId="0" fontId="0" fillId="0" borderId="4" xfId="0" applyBorder="1" applyProtection="1">
      <protection locked="0"/>
    </xf>
    <xf numFmtId="0" fontId="0" fillId="0" borderId="3" xfId="0" applyBorder="1" applyProtection="1">
      <protection locked="0"/>
    </xf>
    <xf numFmtId="1" fontId="0" fillId="0" borderId="1" xfId="0" applyNumberFormat="1" applyBorder="1" applyProtection="1">
      <protection locked="0"/>
    </xf>
    <xf numFmtId="0" fontId="9" fillId="30" borderId="0" xfId="0" applyFont="1" applyFill="1" applyAlignment="1">
      <alignment horizontal="center" vertical="center"/>
    </xf>
    <xf numFmtId="0" fontId="9" fillId="23" borderId="0" xfId="0" applyFont="1" applyFill="1" applyAlignment="1" applyProtection="1">
      <alignment horizontal="center" vertical="center"/>
      <protection locked="0"/>
    </xf>
    <xf numFmtId="0" fontId="11" fillId="23" borderId="0" xfId="0" applyFont="1" applyFill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0" fontId="19" fillId="22" borderId="0" xfId="0" applyFont="1" applyFill="1" applyAlignment="1">
      <alignment horizontal="center" vertical="center"/>
    </xf>
    <xf numFmtId="1" fontId="0" fillId="0" borderId="9" xfId="0" applyNumberFormat="1" applyBorder="1"/>
    <xf numFmtId="0" fontId="0" fillId="31" borderId="2" xfId="0" applyFill="1" applyBorder="1" applyProtection="1">
      <protection locked="0"/>
    </xf>
    <xf numFmtId="0" fontId="20" fillId="31" borderId="4" xfId="0" applyFont="1" applyFill="1" applyBorder="1" applyProtection="1">
      <protection locked="0"/>
    </xf>
    <xf numFmtId="0" fontId="0" fillId="31" borderId="1" xfId="0" applyFill="1" applyBorder="1" applyProtection="1">
      <protection locked="0"/>
    </xf>
    <xf numFmtId="0" fontId="17" fillId="22" borderId="0" xfId="0" applyFont="1" applyFill="1" applyAlignment="1">
      <alignment horizontal="center" vertical="center"/>
    </xf>
    <xf numFmtId="20" fontId="17" fillId="22" borderId="0" xfId="0" applyNumberFormat="1" applyFont="1" applyFill="1" applyAlignment="1">
      <alignment horizontal="center" vertical="center"/>
    </xf>
    <xf numFmtId="1" fontId="21" fillId="22" borderId="0" xfId="0" applyNumberFormat="1" applyFont="1" applyFill="1" applyAlignment="1">
      <alignment horizontal="center" vertical="center"/>
    </xf>
    <xf numFmtId="1" fontId="21" fillId="22" borderId="0" xfId="0" applyNumberFormat="1" applyFont="1" applyFill="1" applyAlignment="1">
      <alignment horizontal="center" vertical="center" wrapText="1"/>
    </xf>
    <xf numFmtId="0" fontId="23" fillId="22" borderId="0" xfId="0" applyFont="1" applyFill="1"/>
    <xf numFmtId="0" fontId="24" fillId="22" borderId="0" xfId="2" applyFont="1" applyFill="1" applyAlignment="1" applyProtection="1">
      <alignment horizontal="center" vertical="center"/>
      <protection locked="0"/>
    </xf>
    <xf numFmtId="0" fontId="20" fillId="22" borderId="0" xfId="0" applyFont="1" applyFill="1"/>
    <xf numFmtId="2" fontId="13" fillId="23" borderId="0" xfId="0" applyNumberFormat="1" applyFont="1" applyFill="1" applyAlignment="1">
      <alignment horizontal="center" vertical="center"/>
    </xf>
    <xf numFmtId="0" fontId="13" fillId="23" borderId="0" xfId="0" applyFont="1" applyFill="1" applyAlignment="1">
      <alignment horizontal="center" vertical="center" wrapText="1"/>
    </xf>
    <xf numFmtId="0" fontId="13" fillId="23" borderId="0" xfId="0" applyFont="1" applyFill="1" applyAlignment="1" applyProtection="1">
      <alignment horizontal="center" vertical="center"/>
      <protection locked="0"/>
    </xf>
    <xf numFmtId="0" fontId="4" fillId="0" borderId="8" xfId="0" applyFont="1" applyBorder="1" applyAlignment="1">
      <alignment horizontal="right" vertical="center"/>
    </xf>
    <xf numFmtId="1" fontId="18" fillId="22" borderId="0" xfId="0" applyNumberFormat="1" applyFont="1" applyFill="1" applyAlignment="1">
      <alignment horizontal="center" vertical="center"/>
    </xf>
    <xf numFmtId="1" fontId="18" fillId="22" borderId="0" xfId="0" applyNumberFormat="1" applyFont="1" applyFill="1" applyAlignment="1">
      <alignment horizontal="center" vertical="center" wrapText="1"/>
    </xf>
    <xf numFmtId="0" fontId="4" fillId="0" borderId="10" xfId="0" applyFont="1" applyBorder="1" applyAlignment="1">
      <alignment vertical="center"/>
    </xf>
    <xf numFmtId="0" fontId="4" fillId="8" borderId="8" xfId="0" applyFont="1" applyFill="1" applyBorder="1" applyAlignment="1">
      <alignment horizontal="right" vertical="center"/>
    </xf>
    <xf numFmtId="0" fontId="4" fillId="16" borderId="8" xfId="0" applyFont="1" applyFill="1" applyBorder="1" applyAlignment="1">
      <alignment horizontal="right" vertical="center"/>
    </xf>
    <xf numFmtId="0" fontId="4" fillId="8" borderId="8" xfId="0" applyFont="1" applyFill="1" applyBorder="1" applyAlignment="1">
      <alignment vertical="center"/>
    </xf>
    <xf numFmtId="0" fontId="4" fillId="0" borderId="0" xfId="0" applyFont="1" applyAlignment="1">
      <alignment vertical="center"/>
    </xf>
    <xf numFmtId="0" fontId="4" fillId="16" borderId="8" xfId="0" applyFont="1" applyFill="1" applyBorder="1" applyAlignment="1">
      <alignment vertical="center"/>
    </xf>
    <xf numFmtId="0" fontId="4" fillId="0" borderId="8" xfId="0" applyFont="1" applyBorder="1" applyAlignment="1">
      <alignment horizontal="center" vertical="center"/>
    </xf>
    <xf numFmtId="0" fontId="4" fillId="0" borderId="8" xfId="0" applyFont="1" applyBorder="1" applyAlignment="1">
      <alignment horizontal="center"/>
    </xf>
    <xf numFmtId="0" fontId="0" fillId="0" borderId="0" xfId="0" applyAlignment="1">
      <alignment horizontal="center"/>
    </xf>
    <xf numFmtId="0" fontId="4" fillId="5" borderId="5" xfId="0" applyFont="1" applyFill="1" applyBorder="1" applyAlignment="1">
      <alignment horizontal="center" vertical="center"/>
    </xf>
    <xf numFmtId="0" fontId="4" fillId="21" borderId="5" xfId="0" applyFont="1" applyFill="1" applyBorder="1" applyAlignment="1">
      <alignment horizontal="center" vertical="center"/>
    </xf>
    <xf numFmtId="0" fontId="21" fillId="28" borderId="0" xfId="0" applyFont="1" applyFill="1" applyAlignment="1">
      <alignment horizontal="center" vertical="center"/>
    </xf>
    <xf numFmtId="0" fontId="16" fillId="0" borderId="0" xfId="0" applyFont="1" applyFill="1" applyAlignment="1">
      <alignment vertical="top"/>
    </xf>
    <xf numFmtId="0" fontId="1" fillId="3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0" fillId="22" borderId="0" xfId="0" applyFill="1" applyAlignment="1">
      <alignment horizontal="center"/>
    </xf>
    <xf numFmtId="0" fontId="0" fillId="22" borderId="0" xfId="0" applyFill="1" applyAlignment="1">
      <alignment vertical="center"/>
    </xf>
    <xf numFmtId="0" fontId="0" fillId="0" borderId="1" xfId="1" applyNumberFormat="1" applyFont="1" applyBorder="1" applyAlignment="1" applyProtection="1">
      <alignment horizontal="right"/>
      <protection locked="0"/>
    </xf>
  </cellXfs>
  <cellStyles count="4">
    <cellStyle name="Lien hypertexte" xfId="2" builtinId="8"/>
    <cellStyle name="Milliers" xfId="1" builtinId="3"/>
    <cellStyle name="Normal" xfId="0" builtinId="0"/>
    <cellStyle name="Normal 2" xfId="3"/>
  </cellStyles>
  <dxfs count="139">
    <dxf>
      <font>
        <color auto="1"/>
      </font>
      <fill>
        <patternFill>
          <fgColor rgb="FF00B0F0"/>
          <bgColor rgb="FF00B0F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0"/>
      </font>
    </dxf>
    <dxf>
      <font>
        <color theme="0"/>
      </font>
    </dxf>
    <dxf>
      <fill>
        <patternFill>
          <bgColor theme="3"/>
        </patternFill>
      </fill>
    </dxf>
    <dxf>
      <font>
        <color auto="1"/>
      </font>
      <fill>
        <patternFill>
          <bgColor rgb="FF00B050"/>
        </patternFill>
      </fill>
    </dxf>
    <dxf>
      <font>
        <color auto="1"/>
      </font>
      <fill>
        <patternFill>
          <bgColor rgb="FF00B0F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theme="3"/>
        </patternFill>
      </fill>
    </dxf>
    <dxf>
      <font>
        <color auto="1"/>
      </font>
      <fill>
        <patternFill>
          <bgColor rgb="FF00B0F0"/>
        </patternFill>
      </fill>
    </dxf>
    <dxf>
      <font>
        <b/>
        <i val="0"/>
        <color theme="0"/>
      </font>
    </dxf>
    <dxf>
      <font>
        <color theme="1"/>
      </font>
      <fill>
        <patternFill>
          <bgColor rgb="FF00B050"/>
        </patternFill>
      </fill>
    </dxf>
    <dxf>
      <fill>
        <patternFill>
          <bgColor theme="3"/>
        </patternFill>
      </fill>
    </dxf>
    <dxf>
      <font>
        <color theme="1"/>
      </font>
      <fill>
        <patternFill>
          <bgColor rgb="FF00B0F0"/>
        </patternFill>
      </fill>
    </dxf>
    <dxf>
      <fill>
        <patternFill>
          <bgColor rgb="FFCC66FF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70C0"/>
        </patternFill>
      </fill>
    </dxf>
    <dxf>
      <fill>
        <patternFill>
          <bgColor rgb="FF00B0F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0"/>
      </font>
    </dxf>
    <dxf>
      <font>
        <color theme="0"/>
      </font>
    </dxf>
    <dxf>
      <fill>
        <patternFill>
          <bgColor rgb="FF00B050"/>
        </patternFill>
      </fill>
    </dxf>
    <dxf>
      <fill>
        <patternFill>
          <bgColor theme="3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00B050"/>
        </patternFill>
      </fill>
    </dxf>
    <dxf>
      <font>
        <b/>
        <i val="0"/>
        <color theme="0"/>
      </font>
    </dxf>
    <dxf>
      <font>
        <color theme="1"/>
      </font>
      <fill>
        <patternFill>
          <bgColor rgb="FF00B0F0"/>
        </patternFill>
      </fill>
    </dxf>
    <dxf>
      <fill>
        <patternFill>
          <bgColor theme="3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CC66FF"/>
        </patternFill>
      </fill>
    </dxf>
    <dxf>
      <font>
        <color auto="1"/>
      </font>
      <fill>
        <patternFill>
          <bgColor rgb="FF00B0F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0"/>
      </font>
    </dxf>
    <dxf>
      <font>
        <color theme="0"/>
      </font>
    </dxf>
    <dxf>
      <fill>
        <patternFill>
          <bgColor rgb="FF00B050"/>
        </patternFill>
      </fill>
    </dxf>
    <dxf>
      <fill>
        <patternFill>
          <bgColor theme="3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rgb="FF00B050"/>
        </patternFill>
      </fill>
    </dxf>
    <dxf>
      <font>
        <b/>
        <i val="0"/>
        <color theme="0"/>
      </font>
    </dxf>
    <dxf>
      <font>
        <color theme="1"/>
      </font>
      <fill>
        <patternFill>
          <bgColor rgb="FF00B050"/>
        </patternFill>
      </fill>
    </dxf>
    <dxf>
      <fill>
        <patternFill>
          <bgColor theme="3"/>
        </patternFill>
      </fill>
    </dxf>
    <dxf>
      <font>
        <color theme="1"/>
      </font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CC66FF"/>
        </patternFill>
      </fill>
    </dxf>
    <dxf>
      <fill>
        <patternFill>
          <bgColor rgb="FF0070C0"/>
        </patternFill>
      </fill>
    </dxf>
    <dxf>
      <font>
        <color theme="1"/>
      </font>
      <fill>
        <patternFill patternType="solid">
          <fgColor rgb="FF66CCFF"/>
          <bgColor rgb="FF00B0F0"/>
        </patternFill>
      </fill>
    </dxf>
    <dxf>
      <font>
        <color auto="1"/>
      </font>
      <fill>
        <patternFill>
          <bgColor rgb="FF00B0F0"/>
        </patternFill>
      </fill>
    </dxf>
    <dxf>
      <font>
        <color theme="0"/>
      </font>
    </dxf>
    <dxf>
      <font>
        <color theme="0"/>
      </font>
    </dxf>
    <dxf>
      <font>
        <color theme="1"/>
      </font>
      <fill>
        <patternFill>
          <bgColor rgb="FF00B05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theme="3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0"/>
      </font>
    </dxf>
    <dxf>
      <fill>
        <patternFill>
          <bgColor rgb="FF00B050"/>
        </patternFill>
      </fill>
    </dxf>
    <dxf>
      <font>
        <color theme="1"/>
      </font>
      <fill>
        <patternFill>
          <bgColor rgb="FF00B0F0"/>
        </patternFill>
      </fill>
    </dxf>
    <dxf>
      <fill>
        <patternFill>
          <bgColor theme="3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70C0"/>
        </patternFill>
      </fill>
    </dxf>
    <dxf>
      <fill>
        <patternFill>
          <bgColor rgb="FFCC66FF"/>
        </patternFill>
      </fill>
    </dxf>
    <dxf>
      <font>
        <color auto="1"/>
      </font>
      <fill>
        <patternFill>
          <bgColor rgb="FF00B0F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0"/>
      </font>
    </dxf>
    <dxf>
      <font>
        <color theme="0"/>
      </font>
    </dxf>
    <dxf>
      <font>
        <color theme="1"/>
      </font>
      <fill>
        <patternFill>
          <bgColor rgb="FF00B05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theme="3"/>
        </patternFill>
      </fill>
    </dxf>
    <dxf>
      <font>
        <color theme="1"/>
      </font>
      <fill>
        <patternFill>
          <bgColor rgb="FF00B050"/>
        </patternFill>
      </fill>
    </dxf>
    <dxf>
      <font>
        <b/>
        <i val="0"/>
        <color theme="0"/>
      </font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theme="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CC66FF"/>
        </patternFill>
      </fill>
    </dxf>
    <dxf>
      <fill>
        <patternFill>
          <bgColor rgb="FFFFC000"/>
        </patternFill>
      </fill>
    </dxf>
    <dxf>
      <fill>
        <patternFill>
          <bgColor rgb="FF0070C0"/>
        </patternFill>
      </fill>
    </dxf>
    <dxf>
      <font>
        <color theme="1"/>
      </font>
      <fill>
        <patternFill>
          <bgColor rgb="FF00B0F0"/>
        </patternFill>
      </fill>
    </dxf>
    <dxf>
      <font>
        <color auto="1"/>
      </font>
      <fill>
        <patternFill>
          <bgColor rgb="FF00B0F0"/>
        </patternFill>
      </fill>
    </dxf>
    <dxf>
      <font>
        <color theme="0"/>
      </font>
    </dxf>
    <dxf>
      <font>
        <color theme="0"/>
      </font>
    </dxf>
    <dxf>
      <font>
        <color auto="1"/>
      </font>
      <fill>
        <patternFill>
          <bgColor rgb="FF00B050"/>
        </patternFill>
      </fill>
    </dxf>
    <dxf>
      <fill>
        <patternFill>
          <bgColor theme="3"/>
        </patternFill>
      </fill>
    </dxf>
    <dxf>
      <font>
        <color auto="1"/>
      </font>
      <fill>
        <patternFill>
          <bgColor rgb="FF00B0F0"/>
        </patternFill>
      </fill>
    </dxf>
    <dxf>
      <font>
        <color theme="1"/>
      </font>
      <fill>
        <patternFill>
          <bgColor rgb="FF00B050"/>
        </patternFill>
      </fill>
    </dxf>
    <dxf>
      <font>
        <b/>
        <i val="0"/>
        <color theme="0"/>
      </font>
    </dxf>
    <dxf>
      <fill>
        <patternFill>
          <bgColor theme="3"/>
        </patternFill>
      </fill>
    </dxf>
    <dxf>
      <font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CC66FF"/>
        </patternFill>
      </fill>
    </dxf>
    <dxf>
      <fill>
        <patternFill>
          <bgColor rgb="FFFFC000"/>
        </patternFill>
      </fill>
    </dxf>
    <dxf>
      <font>
        <color theme="1"/>
      </font>
      <fill>
        <patternFill>
          <bgColor rgb="FF00B0F0"/>
        </patternFill>
      </fill>
    </dxf>
    <dxf>
      <font>
        <color auto="1"/>
      </font>
      <fill>
        <patternFill>
          <bgColor rgb="FF00B0F0"/>
        </patternFill>
      </fill>
    </dxf>
    <dxf>
      <font>
        <color theme="0"/>
      </font>
    </dxf>
    <dxf>
      <font>
        <color theme="0"/>
      </font>
    </dxf>
    <dxf>
      <font>
        <color auto="1"/>
      </font>
      <fill>
        <patternFill>
          <bgColor rgb="FF00B050"/>
        </patternFill>
      </fill>
    </dxf>
    <dxf>
      <fill>
        <patternFill>
          <bgColor theme="3"/>
        </patternFill>
      </fill>
    </dxf>
    <dxf>
      <font>
        <color auto="1"/>
      </font>
      <fill>
        <patternFill>
          <bgColor rgb="FF00B0F0"/>
        </patternFill>
      </fill>
    </dxf>
    <dxf>
      <font>
        <color auto="1"/>
      </font>
      <fill>
        <patternFill>
          <bgColor rgb="FF00B050"/>
        </patternFill>
      </fill>
    </dxf>
    <dxf>
      <font>
        <b/>
        <i val="0"/>
        <color theme="0"/>
      </font>
    </dxf>
    <dxf>
      <fill>
        <patternFill>
          <bgColor theme="3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CC66FF"/>
        </patternFill>
      </fill>
    </dxf>
    <dxf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1"/>
      </font>
      <fill>
        <patternFill>
          <bgColor rgb="FF00B0F0"/>
        </patternFill>
      </fill>
    </dxf>
    <dxf>
      <font>
        <color auto="1"/>
      </font>
      <fill>
        <patternFill>
          <bgColor rgb="FF00B0F0"/>
        </patternFill>
      </fill>
    </dxf>
    <dxf>
      <font>
        <color theme="0"/>
      </font>
    </dxf>
    <dxf>
      <font>
        <color theme="0"/>
      </font>
    </dxf>
    <dxf>
      <font>
        <color auto="1"/>
      </font>
      <fill>
        <patternFill>
          <bgColor rgb="FF00B05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theme="3"/>
        </patternFill>
      </fill>
    </dxf>
    <dxf>
      <font>
        <color auto="1"/>
      </font>
      <fill>
        <patternFill>
          <bgColor rgb="FF00B050"/>
        </patternFill>
      </fill>
    </dxf>
    <dxf>
      <font>
        <b/>
        <i val="0"/>
        <color theme="0"/>
      </font>
    </dxf>
    <dxf>
      <font>
        <color theme="1"/>
      </font>
      <fill>
        <patternFill>
          <bgColor rgb="FF00B050"/>
        </patternFill>
      </fill>
    </dxf>
    <dxf>
      <fill>
        <patternFill>
          <bgColor theme="3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3"/>
      </font>
      <fill>
        <patternFill>
          <bgColor theme="3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FFC000"/>
        </patternFill>
      </fill>
    </dxf>
    <dxf>
      <fill>
        <patternFill>
          <bgColor rgb="FFCC66FF"/>
        </patternFill>
      </fill>
    </dxf>
  </dxfs>
  <tableStyles count="0" defaultTableStyle="TableStyleMedium2" defaultPivotStyle="PivotStyleLight16"/>
  <colors>
    <mruColors>
      <color rgb="FFFFFF66"/>
      <color rgb="FF66CCFF"/>
      <color rgb="FFCC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customXml" Target="../ink/ink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ustomXml" Target="../ink/ink2.xml"/><Relationship Id="rId4" Type="http://schemas.openxmlformats.org/officeDocument/2006/relationships/image" Target="../media/image3.png"/></Relationships>
</file>

<file path=xl/drawings/_rels/drawing3.xml.rels><?xml version="1.0" encoding="UTF-8" standalone="yes"?>
<Relationships xmlns="http://schemas.openxmlformats.org/package/2006/relationships"><Relationship Id="rId8" Type="http://schemas.openxmlformats.org/officeDocument/2006/relationships/customXml" Target="../ink/ink6.xml"/><Relationship Id="rId13" Type="http://schemas.openxmlformats.org/officeDocument/2006/relationships/image" Target="../media/image90.png"/><Relationship Id="rId42" Type="http://schemas.openxmlformats.org/officeDocument/2006/relationships/image" Target="../media/image220.png"/><Relationship Id="rId7" Type="http://schemas.openxmlformats.org/officeDocument/2006/relationships/customXml" Target="../ink/ink5.xml"/><Relationship Id="rId12" Type="http://schemas.openxmlformats.org/officeDocument/2006/relationships/customXml" Target="../ink/ink9.xml"/><Relationship Id="rId17" Type="http://schemas.openxmlformats.org/officeDocument/2006/relationships/customXml" Target="../ink/ink12.xml"/><Relationship Id="rId16" Type="http://schemas.openxmlformats.org/officeDocument/2006/relationships/image" Target="../media/image100.png"/><Relationship Id="rId29" Type="http://schemas.openxmlformats.org/officeDocument/2006/relationships/customXml" Target="../ink/ink13.xml"/><Relationship Id="rId1" Type="http://schemas.openxmlformats.org/officeDocument/2006/relationships/customXml" Target="../ink/ink3.xml"/><Relationship Id="rId6" Type="http://schemas.openxmlformats.org/officeDocument/2006/relationships/image" Target="../media/image70.png"/><Relationship Id="rId11" Type="http://schemas.openxmlformats.org/officeDocument/2006/relationships/image" Target="../media/image80.png"/><Relationship Id="rId37" Type="http://schemas.openxmlformats.org/officeDocument/2006/relationships/customXml" Target="../ink/ink16.xml"/><Relationship Id="rId45" Type="http://schemas.openxmlformats.org/officeDocument/2006/relationships/customXml" Target="../ink/ink19.xml"/><Relationship Id="rId5" Type="http://schemas.openxmlformats.org/officeDocument/2006/relationships/customXml" Target="../ink/ink4.xml"/><Relationship Id="rId15" Type="http://schemas.openxmlformats.org/officeDocument/2006/relationships/customXml" Target="../ink/ink11.xml"/><Relationship Id="rId28" Type="http://schemas.openxmlformats.org/officeDocument/2006/relationships/image" Target="../media/image160.png"/><Relationship Id="rId36" Type="http://schemas.openxmlformats.org/officeDocument/2006/relationships/customXml" Target="../ink/ink15.xml"/><Relationship Id="rId49" Type="http://schemas.openxmlformats.org/officeDocument/2006/relationships/customXml" Target="../ink/ink20.xml"/><Relationship Id="rId57" Type="http://schemas.openxmlformats.org/officeDocument/2006/relationships/customXml" Target="../ink/ink21.xml"/><Relationship Id="rId10" Type="http://schemas.openxmlformats.org/officeDocument/2006/relationships/customXml" Target="../ink/ink8.xml"/><Relationship Id="rId44" Type="http://schemas.openxmlformats.org/officeDocument/2006/relationships/customXml" Target="../ink/ink18.xml"/><Relationship Id="rId60" Type="http://schemas.openxmlformats.org/officeDocument/2006/relationships/image" Target="../media/image30.png"/><Relationship Id="rId4" Type="http://schemas.openxmlformats.org/officeDocument/2006/relationships/image" Target="../media/image60.png"/><Relationship Id="rId9" Type="http://schemas.openxmlformats.org/officeDocument/2006/relationships/customXml" Target="../ink/ink7.xml"/><Relationship Id="rId14" Type="http://schemas.openxmlformats.org/officeDocument/2006/relationships/customXml" Target="../ink/ink10.xml"/><Relationship Id="rId30" Type="http://schemas.openxmlformats.org/officeDocument/2006/relationships/customXml" Target="../ink/ink14.xml"/><Relationship Id="rId35" Type="http://schemas.openxmlformats.org/officeDocument/2006/relationships/image" Target="../media/image190.png"/><Relationship Id="rId43" Type="http://schemas.openxmlformats.org/officeDocument/2006/relationships/customXml" Target="../ink/ink17.xml"/><Relationship Id="rId48" Type="http://schemas.openxmlformats.org/officeDocument/2006/relationships/image" Target="../media/image240.png"/><Relationship Id="rId56" Type="http://schemas.openxmlformats.org/officeDocument/2006/relationships/image" Target="../media/image280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769090</xdr:colOff>
      <xdr:row>584</xdr:row>
      <xdr:rowOff>81830</xdr:rowOff>
    </xdr:from>
    <xdr:to>
      <xdr:col>11</xdr:col>
      <xdr:colOff>2245</xdr:colOff>
      <xdr:row>584</xdr:row>
      <xdr:rowOff>126830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">
          <xdr14:nvContentPartPr>
            <xdr14:cNvPr id="2" name="Encre 1">
              <a:extLst>
                <a:ext uri="{FF2B5EF4-FFF2-40B4-BE49-F238E27FC236}">
                  <a16:creationId xmlns:a16="http://schemas.microsoft.com/office/drawing/2014/main" id="{00000000-0008-0000-0000-000002000000}"/>
                </a:ext>
              </a:extLst>
            </xdr14:cNvPr>
            <xdr14:cNvContentPartPr/>
          </xdr14:nvContentPartPr>
          <xdr14:nvPr macro=""/>
          <xdr14:xfrm>
            <a:off x="11519640" y="2142405"/>
            <a:ext cx="4680" cy="45000"/>
          </xdr14:xfrm>
        </xdr:contentPart>
      </mc:Choice>
      <mc:Fallback xmlns="">
        <xdr:pic>
          <xdr:nvPicPr>
            <xdr:cNvPr id="2" name="Encre 1">
              <a:extLst>
                <a:ext uri="{FF2B5EF4-FFF2-40B4-BE49-F238E27FC236}">
                  <a16:creationId xmlns:a16="http://schemas.microsoft.com/office/drawing/2014/main" id="{1CADF4B7-A652-02FA-327D-EC99762D3E6B}"/>
                </a:ext>
              </a:extLst>
            </xdr:cNvPr>
            <xdr:cNvPicPr/>
          </xdr:nvPicPr>
          <xdr:blipFill>
            <a:blip xmlns:r="http://schemas.openxmlformats.org/officeDocument/2006/relationships" r:embed="rId2"/>
            <a:stretch>
              <a:fillRect/>
            </a:stretch>
          </xdr:blipFill>
          <xdr:spPr>
            <a:xfrm>
              <a:off x="11511000" y="2133405"/>
              <a:ext cx="22320" cy="62640"/>
            </a:xfrm>
            <a:prstGeom prst="rect">
              <a:avLst/>
            </a:prstGeom>
          </xdr:spPr>
        </xdr:pic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1826840</xdr:colOff>
      <xdr:row>26</xdr:row>
      <xdr:rowOff>152392</xdr:rowOff>
    </xdr:from>
    <xdr:to>
      <xdr:col>3</xdr:col>
      <xdr:colOff>1827200</xdr:colOff>
      <xdr:row>27</xdr:row>
      <xdr:rowOff>2823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">
          <xdr14:nvContentPartPr>
            <xdr14:cNvPr id="3" name="Encre 2">
              <a:extLst>
                <a:ext uri="{FF2B5EF4-FFF2-40B4-BE49-F238E27FC236}">
                  <a16:creationId xmlns:a16="http://schemas.microsoft.com/office/drawing/2014/main" id="{00000000-0008-0000-0100-000003000000}"/>
                </a:ext>
              </a:extLst>
            </xdr14:cNvPr>
            <xdr14:cNvContentPartPr/>
          </xdr14:nvContentPartPr>
          <xdr14:nvPr macro=""/>
          <xdr14:xfrm>
            <a:off x="5001840" y="8211600"/>
            <a:ext cx="360" cy="35640"/>
          </xdr14:xfrm>
        </xdr:contentPart>
      </mc:Choice>
      <mc:Fallback xmlns="">
        <xdr:pic>
          <xdr:nvPicPr>
            <xdr:cNvPr id="3" name="Encre 2">
              <a:extLst>
                <a:ext uri="{FF2B5EF4-FFF2-40B4-BE49-F238E27FC236}">
                  <a16:creationId xmlns:a16="http://schemas.microsoft.com/office/drawing/2014/main" id="{1E10856D-92E1-BCC2-FA32-2EDB5DD814A4}"/>
                </a:ext>
              </a:extLst>
            </xdr:cNvPr>
            <xdr:cNvPicPr/>
          </xdr:nvPicPr>
          <xdr:blipFill>
            <a:blip xmlns:r="http://schemas.openxmlformats.org/officeDocument/2006/relationships" r:embed="rId4"/>
            <a:stretch>
              <a:fillRect/>
            </a:stretch>
          </xdr:blipFill>
          <xdr:spPr>
            <a:xfrm>
              <a:off x="4992840" y="8202600"/>
              <a:ext cx="18000" cy="53280"/>
            </a:xfrm>
            <a:prstGeom prst="rect">
              <a:avLst/>
            </a:prstGeom>
          </xdr:spPr>
        </xdr:pic>
      </mc:Fallback>
    </mc:AlternateContent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2345871</xdr:colOff>
      <xdr:row>1</xdr:row>
      <xdr:rowOff>203564</xdr:rowOff>
    </xdr:from>
    <xdr:to>
      <xdr:col>9</xdr:col>
      <xdr:colOff>1986643</xdr:colOff>
      <xdr:row>1</xdr:row>
      <xdr:rowOff>637904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900-000002000000}"/>
            </a:ext>
          </a:extLst>
        </xdr:cNvPr>
        <xdr:cNvSpPr txBox="1"/>
      </xdr:nvSpPr>
      <xdr:spPr>
        <a:xfrm>
          <a:off x="5489121" y="366850"/>
          <a:ext cx="9070522" cy="434340"/>
        </a:xfrm>
        <a:prstGeom prst="rect">
          <a:avLst/>
        </a:prstGeom>
        <a:noFill/>
        <a:ln w="2857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 b="1">
              <a:solidFill>
                <a:schemeClr val="bg1"/>
              </a:solidFill>
              <a:latin typeface="Courier New" panose="02070309020205020404" pitchFamily="49" charset="0"/>
              <a:cs typeface="Courier New" panose="02070309020205020404" pitchFamily="49" charset="0"/>
            </a:rPr>
            <a:t>SUPERVISION</a:t>
          </a:r>
          <a:r>
            <a:rPr lang="fr-FR" sz="2800" b="1" baseline="0">
              <a:solidFill>
                <a:schemeClr val="bg1"/>
              </a:solidFill>
              <a:latin typeface="Courier New" panose="02070309020205020404" pitchFamily="49" charset="0"/>
              <a:cs typeface="Courier New" panose="02070309020205020404" pitchFamily="49" charset="0"/>
            </a:rPr>
            <a:t> PRESSE </a:t>
          </a:r>
          <a:endParaRPr lang="fr-FR" sz="2800" b="1">
            <a:solidFill>
              <a:schemeClr val="bg1"/>
            </a:solidFill>
            <a:latin typeface="Courier New" panose="02070309020205020404" pitchFamily="49" charset="0"/>
            <a:cs typeface="Courier New" panose="02070309020205020404" pitchFamily="49" charset="0"/>
          </a:endParaRPr>
        </a:p>
      </xdr:txBody>
    </xdr:sp>
    <xdr:clientData/>
  </xdr:twoCellAnchor>
  <xdr:twoCellAnchor editAs="oneCell">
    <xdr:from>
      <xdr:col>1</xdr:col>
      <xdr:colOff>213080</xdr:colOff>
      <xdr:row>28</xdr:row>
      <xdr:rowOff>33290</xdr:rowOff>
    </xdr:from>
    <xdr:to>
      <xdr:col>1</xdr:col>
      <xdr:colOff>217040</xdr:colOff>
      <xdr:row>28</xdr:row>
      <xdr:rowOff>33650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">
          <xdr14:nvContentPartPr>
            <xdr14:cNvPr id="4" name="Encre 3">
              <a:extLst>
                <a:ext uri="{FF2B5EF4-FFF2-40B4-BE49-F238E27FC236}">
                  <a16:creationId xmlns:a16="http://schemas.microsoft.com/office/drawing/2014/main" id="{00000000-0008-0000-0900-000004000000}"/>
                </a:ext>
              </a:extLst>
            </xdr14:cNvPr>
            <xdr14:cNvContentPartPr/>
          </xdr14:nvContentPartPr>
          <xdr14:nvPr macro=""/>
          <xdr14:xfrm>
            <a:off x="492480" y="9818640"/>
            <a:ext cx="3960" cy="360"/>
          </xdr14:xfrm>
        </xdr:contentPart>
      </mc:Choice>
      <mc:Fallback xmlns="">
        <xdr:pic>
          <xdr:nvPicPr>
            <xdr:cNvPr id="4" name="Encre 3">
              <a:extLst>
                <a:ext uri="{FF2B5EF4-FFF2-40B4-BE49-F238E27FC236}">
                  <a16:creationId xmlns:a16="http://schemas.microsoft.com/office/drawing/2014/main" id="{2A679D9B-7084-FEDE-18ED-CE05386FAF83}"/>
                </a:ext>
              </a:extLst>
            </xdr:cNvPr>
            <xdr:cNvPicPr/>
          </xdr:nvPicPr>
          <xdr:blipFill>
            <a:blip xmlns:r="http://schemas.openxmlformats.org/officeDocument/2006/relationships" r:embed="rId4"/>
            <a:stretch>
              <a:fillRect/>
            </a:stretch>
          </xdr:blipFill>
          <xdr:spPr>
            <a:xfrm>
              <a:off x="483840" y="9810000"/>
              <a:ext cx="21600" cy="1800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0</xdr:col>
      <xdr:colOff>8280</xdr:colOff>
      <xdr:row>29</xdr:row>
      <xdr:rowOff>67430</xdr:rowOff>
    </xdr:from>
    <xdr:to>
      <xdr:col>0</xdr:col>
      <xdr:colOff>8640</xdr:colOff>
      <xdr:row>29</xdr:row>
      <xdr:rowOff>86510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5">
          <xdr14:nvContentPartPr>
            <xdr14:cNvPr id="5" name="Encre 4">
              <a:extLst>
                <a:ext uri="{FF2B5EF4-FFF2-40B4-BE49-F238E27FC236}">
                  <a16:creationId xmlns:a16="http://schemas.microsoft.com/office/drawing/2014/main" id="{00000000-0008-0000-0900-000005000000}"/>
                </a:ext>
              </a:extLst>
            </xdr14:cNvPr>
            <xdr14:cNvContentPartPr/>
          </xdr14:nvContentPartPr>
          <xdr14:nvPr macro=""/>
          <xdr14:xfrm>
            <a:off x="8280" y="10043280"/>
            <a:ext cx="360" cy="19080"/>
          </xdr14:xfrm>
        </xdr:contentPart>
      </mc:Choice>
      <mc:Fallback xmlns="">
        <xdr:pic>
          <xdr:nvPicPr>
            <xdr:cNvPr id="5" name="Encre 4">
              <a:extLst>
                <a:ext uri="{FF2B5EF4-FFF2-40B4-BE49-F238E27FC236}">
                  <a16:creationId xmlns:a16="http://schemas.microsoft.com/office/drawing/2014/main" id="{ECEAF700-0955-D760-97C8-BEAC8609F872}"/>
                </a:ext>
              </a:extLst>
            </xdr:cNvPr>
            <xdr:cNvPicPr/>
          </xdr:nvPicPr>
          <xdr:blipFill>
            <a:blip xmlns:r="http://schemas.openxmlformats.org/officeDocument/2006/relationships" r:embed="rId6"/>
            <a:stretch>
              <a:fillRect/>
            </a:stretch>
          </xdr:blipFill>
          <xdr:spPr>
            <a:xfrm>
              <a:off x="-720" y="10034640"/>
              <a:ext cx="18000" cy="3672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5</xdr:col>
      <xdr:colOff>2055500</xdr:colOff>
      <xdr:row>12</xdr:row>
      <xdr:rowOff>500470</xdr:rowOff>
    </xdr:from>
    <xdr:to>
      <xdr:col>5</xdr:col>
      <xdr:colOff>2055860</xdr:colOff>
      <xdr:row>12</xdr:row>
      <xdr:rowOff>502630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7">
          <xdr14:nvContentPartPr>
            <xdr14:cNvPr id="6" name="Encre 5">
              <a:extLst>
                <a:ext uri="{FF2B5EF4-FFF2-40B4-BE49-F238E27FC236}">
                  <a16:creationId xmlns:a16="http://schemas.microsoft.com/office/drawing/2014/main" id="{00000000-0008-0000-0900-000006000000}"/>
                </a:ext>
              </a:extLst>
            </xdr14:cNvPr>
            <xdr14:cNvContentPartPr/>
          </xdr14:nvContentPartPr>
          <xdr14:nvPr macro=""/>
          <xdr14:xfrm>
            <a:off x="8926200" y="5040720"/>
            <a:ext cx="360" cy="2160"/>
          </xdr14:xfrm>
        </xdr:contentPart>
      </mc:Choice>
      <mc:Fallback xmlns="">
        <xdr:pic>
          <xdr:nvPicPr>
            <xdr:cNvPr id="6" name="Encre 5">
              <a:extLst>
                <a:ext uri="{FF2B5EF4-FFF2-40B4-BE49-F238E27FC236}">
                  <a16:creationId xmlns:a16="http://schemas.microsoft.com/office/drawing/2014/main" id="{8D4E9470-DC78-A207-DD51-EEE18085D2C8}"/>
                </a:ext>
              </a:extLst>
            </xdr:cNvPr>
            <xdr:cNvPicPr/>
          </xdr:nvPicPr>
          <xdr:blipFill>
            <a:blip xmlns:r="http://schemas.openxmlformats.org/officeDocument/2006/relationships" r:embed="rId4"/>
            <a:stretch>
              <a:fillRect/>
            </a:stretch>
          </xdr:blipFill>
          <xdr:spPr>
            <a:xfrm>
              <a:off x="8917200" y="5031720"/>
              <a:ext cx="18000" cy="1980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1</xdr:col>
      <xdr:colOff>275720</xdr:colOff>
      <xdr:row>26</xdr:row>
      <xdr:rowOff>176390</xdr:rowOff>
    </xdr:from>
    <xdr:to>
      <xdr:col>1</xdr:col>
      <xdr:colOff>276080</xdr:colOff>
      <xdr:row>26</xdr:row>
      <xdr:rowOff>176750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8">
          <xdr14:nvContentPartPr>
            <xdr14:cNvPr id="7" name="Encre 6">
              <a:extLst>
                <a:ext uri="{FF2B5EF4-FFF2-40B4-BE49-F238E27FC236}">
                  <a16:creationId xmlns:a16="http://schemas.microsoft.com/office/drawing/2014/main" id="{00000000-0008-0000-0900-000007000000}"/>
                </a:ext>
              </a:extLst>
            </xdr14:cNvPr>
            <xdr14:cNvContentPartPr/>
          </xdr14:nvContentPartPr>
          <xdr14:nvPr macro=""/>
          <xdr14:xfrm>
            <a:off x="555120" y="9390240"/>
            <a:ext cx="360" cy="360"/>
          </xdr14:xfrm>
        </xdr:contentPart>
      </mc:Choice>
      <mc:Fallback xmlns="">
        <xdr:pic>
          <xdr:nvPicPr>
            <xdr:cNvPr id="7" name="Encre 6">
              <a:extLst>
                <a:ext uri="{FF2B5EF4-FFF2-40B4-BE49-F238E27FC236}">
                  <a16:creationId xmlns:a16="http://schemas.microsoft.com/office/drawing/2014/main" id="{46CE2003-07A8-4DDF-786B-EB4EC87F0FE7}"/>
                </a:ext>
              </a:extLst>
            </xdr:cNvPr>
            <xdr:cNvPicPr/>
          </xdr:nvPicPr>
          <xdr:blipFill>
            <a:blip xmlns:r="http://schemas.openxmlformats.org/officeDocument/2006/relationships" r:embed="rId4"/>
            <a:stretch>
              <a:fillRect/>
            </a:stretch>
          </xdr:blipFill>
          <xdr:spPr>
            <a:xfrm>
              <a:off x="546480" y="9381240"/>
              <a:ext cx="18000" cy="1800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9</xdr:col>
      <xdr:colOff>964930</xdr:colOff>
      <xdr:row>16</xdr:row>
      <xdr:rowOff>496540</xdr:rowOff>
    </xdr:from>
    <xdr:to>
      <xdr:col>9</xdr:col>
      <xdr:colOff>967090</xdr:colOff>
      <xdr:row>16</xdr:row>
      <xdr:rowOff>496900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9">
          <xdr14:nvContentPartPr>
            <xdr14:cNvPr id="8" name="Encre 7">
              <a:extLst>
                <a:ext uri="{FF2B5EF4-FFF2-40B4-BE49-F238E27FC236}">
                  <a16:creationId xmlns:a16="http://schemas.microsoft.com/office/drawing/2014/main" id="{00000000-0008-0000-0900-000008000000}"/>
                </a:ext>
              </a:extLst>
            </xdr14:cNvPr>
            <xdr14:cNvContentPartPr/>
          </xdr14:nvContentPartPr>
          <xdr14:nvPr macro=""/>
          <xdr14:xfrm>
            <a:off x="14458680" y="6656040"/>
            <a:ext cx="2160" cy="360"/>
          </xdr14:xfrm>
        </xdr:contentPart>
      </mc:Choice>
      <mc:Fallback xmlns="">
        <xdr:pic>
          <xdr:nvPicPr>
            <xdr:cNvPr id="8" name="Encre 7">
              <a:extLst>
                <a:ext uri="{FF2B5EF4-FFF2-40B4-BE49-F238E27FC236}">
                  <a16:creationId xmlns:a16="http://schemas.microsoft.com/office/drawing/2014/main" id="{9537EAD0-225F-EFA8-A73B-FC442B4D8E40}"/>
                </a:ext>
              </a:extLst>
            </xdr:cNvPr>
            <xdr:cNvPicPr/>
          </xdr:nvPicPr>
          <xdr:blipFill>
            <a:blip xmlns:r="http://schemas.openxmlformats.org/officeDocument/2006/relationships" r:embed="rId4"/>
            <a:stretch>
              <a:fillRect/>
            </a:stretch>
          </xdr:blipFill>
          <xdr:spPr>
            <a:xfrm>
              <a:off x="14450040" y="6647400"/>
              <a:ext cx="19800" cy="1800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12</xdr:col>
      <xdr:colOff>81970</xdr:colOff>
      <xdr:row>76</xdr:row>
      <xdr:rowOff>177720</xdr:rowOff>
    </xdr:from>
    <xdr:to>
      <xdr:col>12</xdr:col>
      <xdr:colOff>82330</xdr:colOff>
      <xdr:row>76</xdr:row>
      <xdr:rowOff>178080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0">
          <xdr14:nvContentPartPr>
            <xdr14:cNvPr id="9" name="Encre 8">
              <a:extLst>
                <a:ext uri="{FF2B5EF4-FFF2-40B4-BE49-F238E27FC236}">
                  <a16:creationId xmlns:a16="http://schemas.microsoft.com/office/drawing/2014/main" id="{00000000-0008-0000-0900-000009000000}"/>
                </a:ext>
              </a:extLst>
            </xdr14:cNvPr>
            <xdr14:cNvContentPartPr/>
          </xdr14:nvContentPartPr>
          <xdr14:nvPr macro=""/>
          <xdr14:xfrm>
            <a:off x="19366920" y="19107070"/>
            <a:ext cx="360" cy="360"/>
          </xdr14:xfrm>
        </xdr:contentPart>
      </mc:Choice>
      <mc:Fallback xmlns="">
        <xdr:pic>
          <xdr:nvPicPr>
            <xdr:cNvPr id="9" name="Encre 8">
              <a:extLst>
                <a:ext uri="{FF2B5EF4-FFF2-40B4-BE49-F238E27FC236}">
                  <a16:creationId xmlns:a16="http://schemas.microsoft.com/office/drawing/2014/main" id="{3BAA843A-9C96-C211-784F-92052B19387B}"/>
                </a:ext>
              </a:extLst>
            </xdr:cNvPr>
            <xdr:cNvPicPr/>
          </xdr:nvPicPr>
          <xdr:blipFill>
            <a:blip xmlns:r="http://schemas.openxmlformats.org/officeDocument/2006/relationships" r:embed="rId11"/>
            <a:stretch>
              <a:fillRect/>
            </a:stretch>
          </xdr:blipFill>
          <xdr:spPr>
            <a:xfrm>
              <a:off x="19358280" y="19098070"/>
              <a:ext cx="18000" cy="1800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11</xdr:col>
      <xdr:colOff>1723960</xdr:colOff>
      <xdr:row>78</xdr:row>
      <xdr:rowOff>151320</xdr:rowOff>
    </xdr:from>
    <xdr:to>
      <xdr:col>11</xdr:col>
      <xdr:colOff>1958680</xdr:colOff>
      <xdr:row>79</xdr:row>
      <xdr:rowOff>182220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2">
          <xdr14:nvContentPartPr>
            <xdr14:cNvPr id="10" name="Encre 9">
              <a:extLst>
                <a:ext uri="{FF2B5EF4-FFF2-40B4-BE49-F238E27FC236}">
                  <a16:creationId xmlns:a16="http://schemas.microsoft.com/office/drawing/2014/main" id="{00000000-0008-0000-0900-00000A000000}"/>
                </a:ext>
              </a:extLst>
            </xdr14:cNvPr>
            <xdr14:cNvContentPartPr/>
          </xdr14:nvContentPartPr>
          <xdr14:nvPr macro=""/>
          <xdr14:xfrm>
            <a:off x="18513360" y="19461670"/>
            <a:ext cx="234720" cy="221400"/>
          </xdr14:xfrm>
        </xdr:contentPart>
      </mc:Choice>
      <mc:Fallback xmlns="">
        <xdr:pic>
          <xdr:nvPicPr>
            <xdr:cNvPr id="10" name="Encre 9">
              <a:extLst>
                <a:ext uri="{FF2B5EF4-FFF2-40B4-BE49-F238E27FC236}">
                  <a16:creationId xmlns:a16="http://schemas.microsoft.com/office/drawing/2014/main" id="{ECD28576-6C72-1E1D-654F-2C2DB7580B20}"/>
                </a:ext>
              </a:extLst>
            </xdr:cNvPr>
            <xdr:cNvPicPr/>
          </xdr:nvPicPr>
          <xdr:blipFill>
            <a:blip xmlns:r="http://schemas.openxmlformats.org/officeDocument/2006/relationships" r:embed="rId13"/>
            <a:stretch>
              <a:fillRect/>
            </a:stretch>
          </xdr:blipFill>
          <xdr:spPr>
            <a:xfrm>
              <a:off x="18504360" y="19453030"/>
              <a:ext cx="252360" cy="23904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11</xdr:col>
      <xdr:colOff>1576000</xdr:colOff>
      <xdr:row>79</xdr:row>
      <xdr:rowOff>187260</xdr:rowOff>
    </xdr:from>
    <xdr:to>
      <xdr:col>11</xdr:col>
      <xdr:colOff>1576360</xdr:colOff>
      <xdr:row>80</xdr:row>
      <xdr:rowOff>3398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4">
          <xdr14:nvContentPartPr>
            <xdr14:cNvPr id="11" name="Encre 10">
              <a:extLst>
                <a:ext uri="{FF2B5EF4-FFF2-40B4-BE49-F238E27FC236}">
                  <a16:creationId xmlns:a16="http://schemas.microsoft.com/office/drawing/2014/main" id="{00000000-0008-0000-0900-00000B000000}"/>
                </a:ext>
              </a:extLst>
            </xdr14:cNvPr>
            <xdr14:cNvContentPartPr/>
          </xdr14:nvContentPartPr>
          <xdr14:nvPr macro=""/>
          <xdr14:xfrm>
            <a:off x="18365400" y="19688110"/>
            <a:ext cx="360" cy="360"/>
          </xdr14:xfrm>
        </xdr:contentPart>
      </mc:Choice>
      <mc:Fallback xmlns="">
        <xdr:pic>
          <xdr:nvPicPr>
            <xdr:cNvPr id="11" name="Encre 10">
              <a:extLst>
                <a:ext uri="{FF2B5EF4-FFF2-40B4-BE49-F238E27FC236}">
                  <a16:creationId xmlns:a16="http://schemas.microsoft.com/office/drawing/2014/main" id="{02C49EAF-931E-E650-9E57-589632344741}"/>
                </a:ext>
              </a:extLst>
            </xdr:cNvPr>
            <xdr:cNvPicPr/>
          </xdr:nvPicPr>
          <xdr:blipFill>
            <a:blip xmlns:r="http://schemas.openxmlformats.org/officeDocument/2006/relationships" r:embed="rId11"/>
            <a:stretch>
              <a:fillRect/>
            </a:stretch>
          </xdr:blipFill>
          <xdr:spPr>
            <a:xfrm>
              <a:off x="18356760" y="19679110"/>
              <a:ext cx="18000" cy="1800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5</xdr:col>
      <xdr:colOff>1419020</xdr:colOff>
      <xdr:row>79</xdr:row>
      <xdr:rowOff>14460</xdr:rowOff>
    </xdr:from>
    <xdr:to>
      <xdr:col>5</xdr:col>
      <xdr:colOff>1454300</xdr:colOff>
      <xdr:row>79</xdr:row>
      <xdr:rowOff>76740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5">
          <xdr14:nvContentPartPr>
            <xdr14:cNvPr id="12" name="Encre 11">
              <a:extLst>
                <a:ext uri="{FF2B5EF4-FFF2-40B4-BE49-F238E27FC236}">
                  <a16:creationId xmlns:a16="http://schemas.microsoft.com/office/drawing/2014/main" id="{00000000-0008-0000-0900-00000C000000}"/>
                </a:ext>
              </a:extLst>
            </xdr14:cNvPr>
            <xdr14:cNvContentPartPr/>
          </xdr14:nvContentPartPr>
          <xdr14:nvPr macro=""/>
          <xdr14:xfrm>
            <a:off x="8289720" y="19515310"/>
            <a:ext cx="35280" cy="62280"/>
          </xdr14:xfrm>
        </xdr:contentPart>
      </mc:Choice>
      <mc:Fallback xmlns="">
        <xdr:pic>
          <xdr:nvPicPr>
            <xdr:cNvPr id="12" name="Encre 11">
              <a:extLst>
                <a:ext uri="{FF2B5EF4-FFF2-40B4-BE49-F238E27FC236}">
                  <a16:creationId xmlns:a16="http://schemas.microsoft.com/office/drawing/2014/main" id="{B414ECB8-E84B-7472-DC8B-1BF29D8D3994}"/>
                </a:ext>
              </a:extLst>
            </xdr:cNvPr>
            <xdr:cNvPicPr/>
          </xdr:nvPicPr>
          <xdr:blipFill>
            <a:blip xmlns:r="http://schemas.openxmlformats.org/officeDocument/2006/relationships" r:embed="rId16"/>
            <a:stretch>
              <a:fillRect/>
            </a:stretch>
          </xdr:blipFill>
          <xdr:spPr>
            <a:xfrm>
              <a:off x="8280720" y="19506670"/>
              <a:ext cx="52920" cy="7992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13</xdr:col>
      <xdr:colOff>1778175</xdr:colOff>
      <xdr:row>17</xdr:row>
      <xdr:rowOff>52187</xdr:rowOff>
    </xdr:from>
    <xdr:to>
      <xdr:col>13</xdr:col>
      <xdr:colOff>1778535</xdr:colOff>
      <xdr:row>17</xdr:row>
      <xdr:rowOff>52547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7">
          <xdr14:nvContentPartPr>
            <xdr14:cNvPr id="24" name="Encre 23">
              <a:extLst>
                <a:ext uri="{FF2B5EF4-FFF2-40B4-BE49-F238E27FC236}">
                  <a16:creationId xmlns:a16="http://schemas.microsoft.com/office/drawing/2014/main" id="{00000000-0008-0000-0900-000018000000}"/>
                </a:ext>
              </a:extLst>
            </xdr14:cNvPr>
            <xdr14:cNvContentPartPr/>
          </xdr14:nvContentPartPr>
          <xdr14:nvPr macro=""/>
          <xdr14:xfrm>
            <a:off x="21865342" y="6698520"/>
            <a:ext cx="360" cy="360"/>
          </xdr14:xfrm>
        </xdr:contentPart>
      </mc:Choice>
      <mc:Fallback xmlns="">
        <xdr:pic>
          <xdr:nvPicPr>
            <xdr:cNvPr id="24" name="Encre 23">
              <a:extLst>
                <a:ext uri="{FF2B5EF4-FFF2-40B4-BE49-F238E27FC236}">
                  <a16:creationId xmlns:a16="http://schemas.microsoft.com/office/drawing/2014/main" id="{973A2092-398B-1346-1393-EF2AEFCD0871}"/>
                </a:ext>
              </a:extLst>
            </xdr:cNvPr>
            <xdr:cNvPicPr/>
          </xdr:nvPicPr>
          <xdr:blipFill>
            <a:blip xmlns:r="http://schemas.openxmlformats.org/officeDocument/2006/relationships" r:embed="rId28"/>
            <a:stretch>
              <a:fillRect/>
            </a:stretch>
          </xdr:blipFill>
          <xdr:spPr>
            <a:xfrm>
              <a:off x="21856702" y="6689880"/>
              <a:ext cx="18000" cy="1800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13</xdr:col>
      <xdr:colOff>1952055</xdr:colOff>
      <xdr:row>21</xdr:row>
      <xdr:rowOff>271337</xdr:rowOff>
    </xdr:from>
    <xdr:to>
      <xdr:col>13</xdr:col>
      <xdr:colOff>1952415</xdr:colOff>
      <xdr:row>21</xdr:row>
      <xdr:rowOff>271697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29">
          <xdr14:nvContentPartPr>
            <xdr14:cNvPr id="27" name="Encre 26">
              <a:extLst>
                <a:ext uri="{FF2B5EF4-FFF2-40B4-BE49-F238E27FC236}">
                  <a16:creationId xmlns:a16="http://schemas.microsoft.com/office/drawing/2014/main" id="{00000000-0008-0000-0900-00001B000000}"/>
                </a:ext>
              </a:extLst>
            </xdr14:cNvPr>
            <xdr14:cNvContentPartPr/>
          </xdr14:nvContentPartPr>
          <xdr14:nvPr macro=""/>
          <xdr14:xfrm>
            <a:off x="22039222" y="7774920"/>
            <a:ext cx="360" cy="360"/>
          </xdr14:xfrm>
        </xdr:contentPart>
      </mc:Choice>
      <mc:Fallback xmlns="">
        <xdr:pic>
          <xdr:nvPicPr>
            <xdr:cNvPr id="27" name="Encre 26">
              <a:extLst>
                <a:ext uri="{FF2B5EF4-FFF2-40B4-BE49-F238E27FC236}">
                  <a16:creationId xmlns:a16="http://schemas.microsoft.com/office/drawing/2014/main" id="{C6FF8F06-05AF-58EB-D4C1-7DD7CD818AE0}"/>
                </a:ext>
              </a:extLst>
            </xdr:cNvPr>
            <xdr:cNvPicPr/>
          </xdr:nvPicPr>
          <xdr:blipFill>
            <a:blip xmlns:r="http://schemas.openxmlformats.org/officeDocument/2006/relationships" r:embed="rId28"/>
            <a:stretch>
              <a:fillRect/>
            </a:stretch>
          </xdr:blipFill>
          <xdr:spPr>
            <a:xfrm>
              <a:off x="22030222" y="7766280"/>
              <a:ext cx="18000" cy="1800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13</xdr:col>
      <xdr:colOff>1887615</xdr:colOff>
      <xdr:row>20</xdr:row>
      <xdr:rowOff>91900</xdr:rowOff>
    </xdr:from>
    <xdr:to>
      <xdr:col>13</xdr:col>
      <xdr:colOff>1893015</xdr:colOff>
      <xdr:row>20</xdr:row>
      <xdr:rowOff>110980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30">
          <xdr14:nvContentPartPr>
            <xdr14:cNvPr id="28" name="Encre 27">
              <a:extLst>
                <a:ext uri="{FF2B5EF4-FFF2-40B4-BE49-F238E27FC236}">
                  <a16:creationId xmlns:a16="http://schemas.microsoft.com/office/drawing/2014/main" id="{00000000-0008-0000-0900-00001C000000}"/>
                </a:ext>
              </a:extLst>
            </xdr14:cNvPr>
            <xdr14:cNvContentPartPr/>
          </xdr14:nvContentPartPr>
          <xdr14:nvPr macro=""/>
          <xdr14:xfrm>
            <a:off x="21974782" y="7394400"/>
            <a:ext cx="5400" cy="19080"/>
          </xdr14:xfrm>
        </xdr:contentPart>
      </mc:Choice>
      <mc:Fallback xmlns="">
        <xdr:pic>
          <xdr:nvPicPr>
            <xdr:cNvPr id="28" name="Encre 27">
              <a:extLst>
                <a:ext uri="{FF2B5EF4-FFF2-40B4-BE49-F238E27FC236}">
                  <a16:creationId xmlns:a16="http://schemas.microsoft.com/office/drawing/2014/main" id="{ED6B12C6-C976-53A4-3F75-1B75A677B237}"/>
                </a:ext>
              </a:extLst>
            </xdr:cNvPr>
            <xdr:cNvPicPr/>
          </xdr:nvPicPr>
          <xdr:blipFill>
            <a:blip xmlns:r="http://schemas.openxmlformats.org/officeDocument/2006/relationships" r:embed="rId35"/>
            <a:stretch>
              <a:fillRect/>
            </a:stretch>
          </xdr:blipFill>
          <xdr:spPr>
            <a:xfrm>
              <a:off x="21965782" y="7385400"/>
              <a:ext cx="23040" cy="3672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7</xdr:col>
      <xdr:colOff>1569039</xdr:colOff>
      <xdr:row>20</xdr:row>
      <xdr:rowOff>68860</xdr:rowOff>
    </xdr:from>
    <xdr:to>
      <xdr:col>7</xdr:col>
      <xdr:colOff>1569399</xdr:colOff>
      <xdr:row>20</xdr:row>
      <xdr:rowOff>69220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36">
          <xdr14:nvContentPartPr>
            <xdr14:cNvPr id="30" name="Encre 29">
              <a:extLst>
                <a:ext uri="{FF2B5EF4-FFF2-40B4-BE49-F238E27FC236}">
                  <a16:creationId xmlns:a16="http://schemas.microsoft.com/office/drawing/2014/main" id="{00000000-0008-0000-0900-00001E000000}"/>
                </a:ext>
              </a:extLst>
            </xdr14:cNvPr>
            <xdr14:cNvContentPartPr/>
          </xdr14:nvContentPartPr>
          <xdr14:nvPr macro=""/>
          <xdr14:xfrm>
            <a:off x="11739622" y="7371360"/>
            <a:ext cx="360" cy="360"/>
          </xdr14:xfrm>
        </xdr:contentPart>
      </mc:Choice>
      <mc:Fallback xmlns="">
        <xdr:pic>
          <xdr:nvPicPr>
            <xdr:cNvPr id="30" name="Encre 29">
              <a:extLst>
                <a:ext uri="{FF2B5EF4-FFF2-40B4-BE49-F238E27FC236}">
                  <a16:creationId xmlns:a16="http://schemas.microsoft.com/office/drawing/2014/main" id="{A053A63B-0F40-AE9F-6CCE-38AC2C3CAC41}"/>
                </a:ext>
              </a:extLst>
            </xdr:cNvPr>
            <xdr:cNvPicPr/>
          </xdr:nvPicPr>
          <xdr:blipFill>
            <a:blip xmlns:r="http://schemas.openxmlformats.org/officeDocument/2006/relationships" r:embed="rId28"/>
            <a:stretch>
              <a:fillRect/>
            </a:stretch>
          </xdr:blipFill>
          <xdr:spPr>
            <a:xfrm>
              <a:off x="11730982" y="7362360"/>
              <a:ext cx="18000" cy="1800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16</xdr:col>
      <xdr:colOff>470625</xdr:colOff>
      <xdr:row>6</xdr:row>
      <xdr:rowOff>422640</xdr:rowOff>
    </xdr:from>
    <xdr:to>
      <xdr:col>16</xdr:col>
      <xdr:colOff>489705</xdr:colOff>
      <xdr:row>6</xdr:row>
      <xdr:rowOff>446400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37">
          <xdr14:nvContentPartPr>
            <xdr14:cNvPr id="34" name="Encre 33">
              <a:extLst>
                <a:ext uri="{FF2B5EF4-FFF2-40B4-BE49-F238E27FC236}">
                  <a16:creationId xmlns:a16="http://schemas.microsoft.com/office/drawing/2014/main" id="{00000000-0008-0000-0900-000022000000}"/>
                </a:ext>
              </a:extLst>
            </xdr14:cNvPr>
            <xdr14:cNvContentPartPr/>
          </xdr14:nvContentPartPr>
          <xdr14:nvPr macro=""/>
          <xdr14:xfrm>
            <a:off x="24653542" y="2708640"/>
            <a:ext cx="19080" cy="23760"/>
          </xdr14:xfrm>
        </xdr:contentPart>
      </mc:Choice>
      <mc:Fallback xmlns="">
        <xdr:pic>
          <xdr:nvPicPr>
            <xdr:cNvPr id="34" name="Encre 33">
              <a:extLst>
                <a:ext uri="{FF2B5EF4-FFF2-40B4-BE49-F238E27FC236}">
                  <a16:creationId xmlns:a16="http://schemas.microsoft.com/office/drawing/2014/main" id="{FA9EE255-0690-CE8F-CBFE-982AAA15B38C}"/>
                </a:ext>
              </a:extLst>
            </xdr:cNvPr>
            <xdr:cNvPicPr/>
          </xdr:nvPicPr>
          <xdr:blipFill>
            <a:blip xmlns:r="http://schemas.openxmlformats.org/officeDocument/2006/relationships" r:embed="rId42"/>
            <a:stretch>
              <a:fillRect/>
            </a:stretch>
          </xdr:blipFill>
          <xdr:spPr>
            <a:xfrm>
              <a:off x="24644542" y="2699640"/>
              <a:ext cx="36720" cy="4140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16</xdr:col>
      <xdr:colOff>696705</xdr:colOff>
      <xdr:row>6</xdr:row>
      <xdr:rowOff>92520</xdr:rowOff>
    </xdr:from>
    <xdr:to>
      <xdr:col>16</xdr:col>
      <xdr:colOff>697065</xdr:colOff>
      <xdr:row>6</xdr:row>
      <xdr:rowOff>92880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43">
          <xdr14:nvContentPartPr>
            <xdr14:cNvPr id="35" name="Encre 34">
              <a:extLst>
                <a:ext uri="{FF2B5EF4-FFF2-40B4-BE49-F238E27FC236}">
                  <a16:creationId xmlns:a16="http://schemas.microsoft.com/office/drawing/2014/main" id="{00000000-0008-0000-0900-000023000000}"/>
                </a:ext>
              </a:extLst>
            </xdr14:cNvPr>
            <xdr14:cNvContentPartPr/>
          </xdr14:nvContentPartPr>
          <xdr14:nvPr macro=""/>
          <xdr14:xfrm>
            <a:off x="24879622" y="2378520"/>
            <a:ext cx="360" cy="360"/>
          </xdr14:xfrm>
        </xdr:contentPart>
      </mc:Choice>
      <mc:Fallback xmlns="">
        <xdr:pic>
          <xdr:nvPicPr>
            <xdr:cNvPr id="35" name="Encre 34">
              <a:extLst>
                <a:ext uri="{FF2B5EF4-FFF2-40B4-BE49-F238E27FC236}">
                  <a16:creationId xmlns:a16="http://schemas.microsoft.com/office/drawing/2014/main" id="{73962BFF-C834-B710-2118-40EDD1117A2D}"/>
                </a:ext>
              </a:extLst>
            </xdr:cNvPr>
            <xdr:cNvPicPr/>
          </xdr:nvPicPr>
          <xdr:blipFill>
            <a:blip xmlns:r="http://schemas.openxmlformats.org/officeDocument/2006/relationships" r:embed="rId28"/>
            <a:stretch>
              <a:fillRect/>
            </a:stretch>
          </xdr:blipFill>
          <xdr:spPr>
            <a:xfrm>
              <a:off x="24870982" y="2369520"/>
              <a:ext cx="18000" cy="1800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18</xdr:col>
      <xdr:colOff>748620</xdr:colOff>
      <xdr:row>35</xdr:row>
      <xdr:rowOff>62261</xdr:rowOff>
    </xdr:from>
    <xdr:to>
      <xdr:col>18</xdr:col>
      <xdr:colOff>752940</xdr:colOff>
      <xdr:row>35</xdr:row>
      <xdr:rowOff>62621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44">
          <xdr14:nvContentPartPr>
            <xdr14:cNvPr id="36" name="Encre 35">
              <a:extLst>
                <a:ext uri="{FF2B5EF4-FFF2-40B4-BE49-F238E27FC236}">
                  <a16:creationId xmlns:a16="http://schemas.microsoft.com/office/drawing/2014/main" id="{00000000-0008-0000-0900-000024000000}"/>
                </a:ext>
              </a:extLst>
            </xdr14:cNvPr>
            <xdr14:cNvContentPartPr/>
          </xdr14:nvContentPartPr>
          <xdr14:nvPr macro=""/>
          <xdr14:xfrm>
            <a:off x="26466120" y="11197440"/>
            <a:ext cx="4320" cy="360"/>
          </xdr14:xfrm>
        </xdr:contentPart>
      </mc:Choice>
      <mc:Fallback xmlns="">
        <xdr:pic>
          <xdr:nvPicPr>
            <xdr:cNvPr id="36" name="Encre 35">
              <a:extLst>
                <a:ext uri="{FF2B5EF4-FFF2-40B4-BE49-F238E27FC236}">
                  <a16:creationId xmlns:a16="http://schemas.microsoft.com/office/drawing/2014/main" id="{7155CEAE-7EDD-51DF-A932-9141F70FB0A6}"/>
                </a:ext>
              </a:extLst>
            </xdr:cNvPr>
            <xdr:cNvPicPr/>
          </xdr:nvPicPr>
          <xdr:blipFill>
            <a:blip xmlns:r="http://schemas.openxmlformats.org/officeDocument/2006/relationships" r:embed="rId28"/>
            <a:stretch>
              <a:fillRect/>
            </a:stretch>
          </xdr:blipFill>
          <xdr:spPr>
            <a:xfrm>
              <a:off x="26457120" y="11188800"/>
              <a:ext cx="21960" cy="1800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23</xdr:col>
      <xdr:colOff>403119</xdr:colOff>
      <xdr:row>67</xdr:row>
      <xdr:rowOff>180754</xdr:rowOff>
    </xdr:from>
    <xdr:to>
      <xdr:col>23</xdr:col>
      <xdr:colOff>490599</xdr:colOff>
      <xdr:row>68</xdr:row>
      <xdr:rowOff>129608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45">
          <xdr14:nvContentPartPr>
            <xdr14:cNvPr id="38" name="Encre 37">
              <a:extLst>
                <a:ext uri="{FF2B5EF4-FFF2-40B4-BE49-F238E27FC236}">
                  <a16:creationId xmlns:a16="http://schemas.microsoft.com/office/drawing/2014/main" id="{00000000-0008-0000-0900-000026000000}"/>
                </a:ext>
              </a:extLst>
            </xdr14:cNvPr>
            <xdr14:cNvContentPartPr/>
          </xdr14:nvContentPartPr>
          <xdr14:nvPr macro=""/>
          <xdr14:xfrm>
            <a:off x="30125575" y="17309043"/>
            <a:ext cx="87480" cy="138240"/>
          </xdr14:xfrm>
        </xdr:contentPart>
      </mc:Choice>
      <mc:Fallback xmlns="">
        <xdr:pic>
          <xdr:nvPicPr>
            <xdr:cNvPr id="38" name="Encre 37">
              <a:extLst>
                <a:ext uri="{FF2B5EF4-FFF2-40B4-BE49-F238E27FC236}">
                  <a16:creationId xmlns:a16="http://schemas.microsoft.com/office/drawing/2014/main" id="{6C2D5B55-CAAD-C64B-E759-B2626A888798}"/>
                </a:ext>
              </a:extLst>
            </xdr:cNvPr>
            <xdr:cNvPicPr/>
          </xdr:nvPicPr>
          <xdr:blipFill>
            <a:blip xmlns:r="http://schemas.openxmlformats.org/officeDocument/2006/relationships" r:embed="rId48"/>
            <a:stretch>
              <a:fillRect/>
            </a:stretch>
          </xdr:blipFill>
          <xdr:spPr>
            <a:xfrm>
              <a:off x="30116935" y="17300403"/>
              <a:ext cx="105120" cy="15588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14</xdr:col>
      <xdr:colOff>763240</xdr:colOff>
      <xdr:row>19</xdr:row>
      <xdr:rowOff>124470</xdr:rowOff>
    </xdr:from>
    <xdr:to>
      <xdr:col>15</xdr:col>
      <xdr:colOff>3460</xdr:colOff>
      <xdr:row>20</xdr:row>
      <xdr:rowOff>8400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49">
          <xdr14:nvContentPartPr>
            <xdr14:cNvPr id="17" name="Encre 16">
              <a:extLst>
                <a:ext uri="{FF2B5EF4-FFF2-40B4-BE49-F238E27FC236}">
                  <a16:creationId xmlns:a16="http://schemas.microsoft.com/office/drawing/2014/main" id="{00000000-0008-0000-0900-000011000000}"/>
                </a:ext>
              </a:extLst>
            </xdr14:cNvPr>
            <xdr14:cNvContentPartPr/>
          </xdr14:nvContentPartPr>
          <xdr14:nvPr macro=""/>
          <xdr14:xfrm>
            <a:off x="23343840" y="7319020"/>
            <a:ext cx="40320" cy="17280"/>
          </xdr14:xfrm>
        </xdr:contentPart>
      </mc:Choice>
      <mc:Fallback xmlns="">
        <xdr:pic>
          <xdr:nvPicPr>
            <xdr:cNvPr id="17" name="Encre 16">
              <a:extLst>
                <a:ext uri="{FF2B5EF4-FFF2-40B4-BE49-F238E27FC236}">
                  <a16:creationId xmlns:a16="http://schemas.microsoft.com/office/drawing/2014/main" id="{33FB3EC6-9358-753D-5A31-CEF288F9F853}"/>
                </a:ext>
              </a:extLst>
            </xdr:cNvPr>
            <xdr:cNvPicPr/>
          </xdr:nvPicPr>
          <xdr:blipFill>
            <a:blip xmlns:r="http://schemas.openxmlformats.org/officeDocument/2006/relationships" r:embed="rId56"/>
            <a:stretch>
              <a:fillRect/>
            </a:stretch>
          </xdr:blipFill>
          <xdr:spPr>
            <a:xfrm>
              <a:off x="23334840" y="7310380"/>
              <a:ext cx="57960" cy="3492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9</xdr:col>
      <xdr:colOff>1397650</xdr:colOff>
      <xdr:row>27</xdr:row>
      <xdr:rowOff>135280</xdr:rowOff>
    </xdr:from>
    <xdr:to>
      <xdr:col>9</xdr:col>
      <xdr:colOff>1398010</xdr:colOff>
      <xdr:row>27</xdr:row>
      <xdr:rowOff>135640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57">
          <xdr14:nvContentPartPr>
            <xdr14:cNvPr id="19" name="Encre 18">
              <a:extLst>
                <a:ext uri="{FF2B5EF4-FFF2-40B4-BE49-F238E27FC236}">
                  <a16:creationId xmlns:a16="http://schemas.microsoft.com/office/drawing/2014/main" id="{00000000-0008-0000-0900-000013000000}"/>
                </a:ext>
              </a:extLst>
            </xdr14:cNvPr>
            <xdr14:cNvContentPartPr/>
          </xdr14:nvContentPartPr>
          <xdr14:nvPr macro=""/>
          <xdr14:xfrm>
            <a:off x="14891400" y="9838080"/>
            <a:ext cx="360" cy="360"/>
          </xdr14:xfrm>
        </xdr:contentPart>
      </mc:Choice>
      <mc:Fallback xmlns="">
        <xdr:pic>
          <xdr:nvPicPr>
            <xdr:cNvPr id="19" name="Encre 18">
              <a:extLst>
                <a:ext uri="{FF2B5EF4-FFF2-40B4-BE49-F238E27FC236}">
                  <a16:creationId xmlns:a16="http://schemas.microsoft.com/office/drawing/2014/main" id="{62077D55-EBEC-C40A-28E6-F29867194DB2}"/>
                </a:ext>
              </a:extLst>
            </xdr:cNvPr>
            <xdr:cNvPicPr/>
          </xdr:nvPicPr>
          <xdr:blipFill>
            <a:blip xmlns:r="http://schemas.openxmlformats.org/officeDocument/2006/relationships" r:embed="rId60"/>
            <a:stretch>
              <a:fillRect/>
            </a:stretch>
          </xdr:blipFill>
          <xdr:spPr>
            <a:xfrm>
              <a:off x="14882760" y="9829080"/>
              <a:ext cx="18000" cy="18000"/>
            </a:xfrm>
            <a:prstGeom prst="rect">
              <a:avLst/>
            </a:prstGeom>
          </xdr:spPr>
        </xdr:pic>
      </mc:Fallback>
    </mc:AlternateContent>
    <xdr:clientData/>
  </xdr:twoCellAnchor>
</xdr:wsDr>
</file>

<file path=xl/ink/ink1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3-07-05T21:31:10.441"/>
    </inkml:context>
    <inkml:brush xml:id="br0">
      <inkml:brushProperty name="width" value="0.05" units="cm"/>
      <inkml:brushProperty name="height" value="0.05" units="cm"/>
    </inkml:brush>
  </inkml:definitions>
  <inkml:trace contextRef="#ctx0" brushRef="#br0">3 16 2040,'-2'-16'0,"11"68"0,-7-31 0,0 5 0,-2-1 0</inkml:trace>
</inkml:ink>
</file>

<file path=xl/ink/ink2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3-07-05T21:27:21.040"/>
    </inkml:context>
    <inkml:brush xml:id="br0">
      <inkml:brushProperty name="width" value="0.05" units="cm"/>
      <inkml:brushProperty name="height" value="0.05" units="cm"/>
    </inkml:brush>
  </inkml:definitions>
  <inkml:trace contextRef="#ctx0" brushRef="#br0">0 0 2040,'0'0'0,"0"10"0,0 0 0,0 10 0,0 0 0,0 10 0,0-7 0</inkml:trace>
</inkml:ink>
</file>

<file path=xl/ink/ink3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3-07-05T13:09:16.680"/>
    </inkml:context>
    <inkml:brush xml:id="br0">
      <inkml:brushProperty name="width" value="0.05" units="cm"/>
      <inkml:brushProperty name="height" value="0.05" units="cm"/>
    </inkml:brush>
  </inkml:definitions>
  <inkml:trace contextRef="#ctx0" brushRef="#br0">11 1 2040,'0'0'0,"-4"0"0,-2 0 0</inkml:trace>
</inkml:ink>
</file>

<file path=xl/ink/ink4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3-07-05T13:09:17.177"/>
    </inkml:context>
    <inkml:brush xml:id="br0">
      <inkml:brushProperty name="width" value="0.05" units="cm"/>
      <inkml:brushProperty name="height" value="0.05" units="cm"/>
    </inkml:brush>
  </inkml:definitions>
  <inkml:trace contextRef="#ctx0" brushRef="#br0">0 1 2040,'0'0'0,"0"10"0,0-2 0,0 9 0,0 0 0</inkml:trace>
</inkml:ink>
</file>

<file path=xl/ink/ink5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3-07-05T15:28:30.261"/>
    </inkml:context>
    <inkml:brush xml:id="br0">
      <inkml:brushProperty name="width" value="0.05" units="cm"/>
      <inkml:brushProperty name="height" value="0.05" units="cm"/>
    </inkml:brush>
  </inkml:definitions>
  <inkml:trace contextRef="#ctx0" brushRef="#br0">0 5 2040,'0'-5'0</inkml:trace>
</inkml:ink>
</file>

<file path=xl/ink/ink6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3-07-05T20:30:23.358"/>
    </inkml:context>
    <inkml:brush xml:id="br0">
      <inkml:brushProperty name="width" value="0.05" units="cm"/>
      <inkml:brushProperty name="height" value="0.05" units="cm"/>
    </inkml:brush>
  </inkml:definitions>
  <inkml:trace contextRef="#ctx0" brushRef="#br0">1 0 2040,'0'0'0</inkml:trace>
</inkml:ink>
</file>

<file path=xl/ink/ink7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3-07-06T09:40:26.848"/>
    </inkml:context>
    <inkml:brush xml:id="br0">
      <inkml:brushProperty name="width" value="0.05" units="cm"/>
      <inkml:brushProperty name="height" value="0.05" units="cm"/>
    </inkml:brush>
  </inkml:definitions>
  <inkml:trace contextRef="#ctx0" brushRef="#br0">6 1 2040,'0'0'0,"-5"0"0</inkml:trace>
</inkml:ink>
</file>

<file path=xl/ink/ink8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3-07-18T20:33:33.511"/>
    </inkml:context>
    <inkml:brush xml:id="br0">
      <inkml:brushProperty name="width" value="0.05" units="cm"/>
      <inkml:brushProperty name="height" value="0.05" units="cm"/>
    </inkml:brush>
  </inkml:definitions>
  <inkml:trace contextRef="#ctx0" brushRef="#br0">1 0 2040,'0'0'0</inkml:trace>
</inkml:ink>
</file>

<file path=xl/ink/ink9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3-07-18T20:33:33.870"/>
    </inkml:context>
    <inkml:brush xml:id="br0">
      <inkml:brushProperty name="width" value="0.05" units="cm"/>
      <inkml:brushProperty name="height" value="0.05" units="cm"/>
    </inkml:brush>
  </inkml:definitions>
  <inkml:trace contextRef="#ctx0" brushRef="#br0">652 1 2040,'-13'12'0,"1"0"0,-1-1 0,-24 15 0,-4 5 0,-8 6 0,-69 56 0,59-39 0,5 4 0,17-19 0,74-78 0,-10 10 0,-24 25 0,-6 6 0,-43 43 0,28-28 0,-63 63 0,15-6 0,44-51 0,4-4 0,3 6 0,10-14 0,4-9 0,1-2 0,-5 3 0,0 3 0,4 0 0</inkml:trace>
</inkml:ink>
</file>

<file path=xl/ink/ink10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3-07-18T20:33:35.254"/>
    </inkml:context>
    <inkml:brush xml:id="br0">
      <inkml:brushProperty name="width" value="0.05" units="cm"/>
      <inkml:brushProperty name="height" value="0.05" units="cm"/>
    </inkml:brush>
  </inkml:definitions>
  <inkml:trace contextRef="#ctx0" brushRef="#br0">-2147483648 0 2040,'0'0'0</inkml:trace>
</inkml:ink>
</file>

<file path=xl/ink/ink11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3-07-18T20:33:36.480"/>
    </inkml:context>
    <inkml:brush xml:id="br0">
      <inkml:brushProperty name="width" value="0.05" units="cm"/>
      <inkml:brushProperty name="height" value="0.05" units="cm"/>
    </inkml:brush>
  </inkml:definitions>
  <inkml:trace contextRef="#ctx0" brushRef="#br0">0 173 2040,'2'-3'0,"0"1"0,-1 0 0,0-1 0,1 0 0,-1 1 0,0-1 0,0 0 0,-1 1 0,2-6 0,1-8 0,0 7 0,1 0 0,-1 1 0,8-13 0,-6 10 0,-5 10 0,0 0 0,0 0 0,1 0 0,-1 0 0,0 1 0,1-1 0,-1 0 0,1 0 0,-1 0 0,1 1 0,0-1 0,-1 0 0,1 1 0,0-1 0,-1 0 0,2 0 0,2-2 0,0 0 0,-1 0 0,1-1 0,-1 1 0,4-6 0,3-4 0,2-2 0</inkml:trace>
</inkml:ink>
</file>

<file path=xl/ink/ink12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3-07-27T02:31:52.535"/>
    </inkml:context>
    <inkml:brush xml:id="br0">
      <inkml:brushProperty name="width" value="0.05" units="cm"/>
      <inkml:brushProperty name="height" value="0.05" units="cm"/>
    </inkml:brush>
  </inkml:definitions>
  <inkml:trace contextRef="#ctx0" brushRef="#br0">1 1 2040,'0'0'0</inkml:trace>
</inkml:ink>
</file>

<file path=xl/ink/ink13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3-07-27T02:31:55.267"/>
    </inkml:context>
    <inkml:brush xml:id="br0">
      <inkml:brushProperty name="width" value="0.05" units="cm"/>
      <inkml:brushProperty name="height" value="0.05" units="cm"/>
    </inkml:brush>
  </inkml:definitions>
  <inkml:trace contextRef="#ctx0" brushRef="#br0">0 1 2040,'0'0'0</inkml:trace>
</inkml:ink>
</file>

<file path=xl/ink/ink14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3-07-27T02:32:05.212"/>
    </inkml:context>
    <inkml:brush xml:id="br0">
      <inkml:brushProperty name="width" value="0.05" units="cm"/>
      <inkml:brushProperty name="height" value="0.05" units="cm"/>
    </inkml:brush>
  </inkml:definitions>
  <inkml:trace contextRef="#ctx0" brushRef="#br0">14 47 2040,'0'5'0,"-6"-14"0,3 4 0,3 2 0,0-1 0,0-5 0,-5-1 0,10 7 0,-5-6 0</inkml:trace>
</inkml:ink>
</file>

<file path=xl/ink/ink15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3-07-27T02:32:20.758"/>
    </inkml:context>
    <inkml:brush xml:id="br0">
      <inkml:brushProperty name="width" value="0.05" units="cm"/>
      <inkml:brushProperty name="height" value="0.05" units="cm"/>
    </inkml:brush>
  </inkml:definitions>
  <inkml:trace contextRef="#ctx0" brushRef="#br0">1 0 2040,'0'0'0</inkml:trace>
</inkml:ink>
</file>

<file path=xl/ink/ink16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3-07-27T02:33:23.807"/>
    </inkml:context>
    <inkml:brush xml:id="br0">
      <inkml:brushProperty name="width" value="0.05" units="cm"/>
      <inkml:brushProperty name="height" value="0.05" units="cm"/>
    </inkml:brush>
  </inkml:definitions>
  <inkml:trace contextRef="#ctx0" brushRef="#br0">1 65 2040,'-1'-3'0,"1"3"0,1 2 0,3-1 0,-3-2 0,-1 1 0,1 0 0,-1 0 0,1 0 0,-1-1 0,0 1 0,1 0 0,-1-1 0,0 1 0,1 0 0,-1-1 0,0 1 0,1-1 0,-1 1 0,0 0 0,0-1 0,1 1 0,-1-1 0,0 1 0,0-1 0,0 0 0,0-3 0,0 3 0,0 1 0,0 0 0,0 0 0,0 0 0,0 0 0,0 0 0,0 0 0,0 0 0,0 0 0,0-1 0,0 1 0,0 0 0,0 0 0,0 0 0,0 0 0,0 0 0,0 0 0,0 0 0,0-1 0,0 1 0,0 0 0,0 0 0,0 0 0,0 0 0,0 0 0,0 0 0,0 0 0,0 0 0,0-1 0,0 1 0,0 0 0,0 0 0,1 0 0,-1 0 0,0 0 0,0 0 0,0 0 0,0 0 0,0 0 0,0 0 0,0 0 0,0 0 0,1 0 0,-1 0 0,0-1 0,0 1 0,0 0 0,0 0 0,0 0 0,0 0 0,0 0 0,0 0 0,1 0 0,1 0 0,-1-4 0,-1 1 0,3 2 0,-3 1 0,1 0 0,-1 0 0,0 0 0,1 1 0,-1-1 0,0 0 0,0 0 0,1 0 0,-1 0 0,0-1 0,1 1 0,-1 0 0,0 0 0,1 0 0,-1 0 0,0 0 0,0 0 0,1 0 0,-1 0 0,0-1 0,0 1 0,1 0 0,-1 0 0,0 0 0,0-1 0,1 1 0,-1 0 0,0 0 0,0 0 0,0-1 0,0 1 0,1 0 0,-1-1 0,0 1 0,0 0 0,0 0 0,0-1 0,0 1 0,0 0 0,0-1 0,0 1 0,0 0 0,0-1 0,1-2 0,7-23 0,-8 26 0,0 0 0,0-1 0,0 1 0,0 0 0,0 0 0,0 0 0,0 0 0,0 0 0,0 0 0,0-1 0,0 1 0,0 0 0,0 0 0,0 0 0,1 0 0,-1 0 0,0 0 0,0 0 0,0 0 0,0 0 0,0-1 0,0 1 0,0 0 0,1 0 0,-1 0 0,0 0 0,0 0 0,0 0 0,0 0 0,0 0 0,0 0 0,1 0 0,-1 0 0,0 0 0,0 0 0,0 0 0,0 0 0,0 0 0,0 0 0,1 0 0,-1 0 0,0 0 0,0 0 0,0 1 0,4 2 0,1-2 0</inkml:trace>
</inkml:ink>
</file>

<file path=xl/ink/ink17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3-07-27T02:33:28.566"/>
    </inkml:context>
    <inkml:brush xml:id="br0">
      <inkml:brushProperty name="width" value="0.05" units="cm"/>
      <inkml:brushProperty name="height" value="0.05" units="cm"/>
    </inkml:brush>
  </inkml:definitions>
  <inkml:trace contextRef="#ctx0" brushRef="#br0">1 0 2040,'0'0'0</inkml:trace>
</inkml:ink>
</file>

<file path=xl/ink/ink18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3-07-27T03:43:15.594"/>
    </inkml:context>
    <inkml:brush xml:id="br0">
      <inkml:brushProperty name="width" value="0.05" units="cm"/>
      <inkml:brushProperty name="height" value="0.05" units="cm"/>
    </inkml:brush>
  </inkml:definitions>
  <inkml:trace contextRef="#ctx0" brushRef="#br0">11 1 2040,'-11'0'0</inkml:trace>
</inkml:ink>
</file>

<file path=xl/ink/ink19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3-07-27T03:43:20.920"/>
    </inkml:context>
    <inkml:brush xml:id="br0">
      <inkml:brushProperty name="width" value="0.05" units="cm"/>
      <inkml:brushProperty name="height" value="0.05" units="cm"/>
    </inkml:brush>
  </inkml:definitions>
  <inkml:trace contextRef="#ctx0" brushRef="#br0">25 377 2040,'-6'-4'0,"22"18"0,-50-400 0,39 395 0,-2 0 0,226 107 0,-224-106 0</inkml:trace>
</inkml:ink>
</file>

<file path=xl/ink/ink20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3-08-21T04:17:59.240"/>
    </inkml:context>
    <inkml:brush xml:id="br0">
      <inkml:brushProperty name="width" value="0.05" units="cm"/>
      <inkml:brushProperty name="height" value="0.05" units="cm"/>
    </inkml:brush>
  </inkml:definitions>
  <inkml:trace contextRef="#ctx0" brushRef="#br0">4 25 2040,'1'6'0,"-4"-24"0,1 6 0</inkml:trace>
</inkml:ink>
</file>

<file path=xl/ink/ink21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3-08-23T19:42:21.212"/>
    </inkml:context>
    <inkml:brush xml:id="br0">
      <inkml:brushProperty name="width" value="0.05" units="cm"/>
      <inkml:brushProperty name="height" value="0.05" units="cm"/>
    </inkml:brush>
  </inkml:definitions>
  <inkml:trace contextRef="#ctx0" brushRef="#br0">1 0 2040,'0'0'0</inkml:trace>
</inkml: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5.bin"/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Relationship Id="rId4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hyperlink" Target="../../Atelier/AppData/Roaming/Microsoft/Excel/CONSIGNES%20ETUVAGE.xlsx" TargetMode="External"/><Relationship Id="rId3" Type="http://schemas.openxmlformats.org/officeDocument/2006/relationships/hyperlink" Target="../../Atelier/AppData/Roaming/Microsoft/Excel/CONSIGNES%20ETUVAGE.xlsx" TargetMode="External"/><Relationship Id="rId7" Type="http://schemas.openxmlformats.org/officeDocument/2006/relationships/hyperlink" Target="../../Atelier/AppData/Roaming/Microsoft/Excel/CONSIGNES%20ETUVAGE.xlsx" TargetMode="External"/><Relationship Id="rId12" Type="http://schemas.openxmlformats.org/officeDocument/2006/relationships/drawing" Target="../drawings/drawing3.xml"/><Relationship Id="rId2" Type="http://schemas.openxmlformats.org/officeDocument/2006/relationships/printerSettings" Target="../printerSettings/printerSettings7.bin"/><Relationship Id="rId1" Type="http://schemas.openxmlformats.org/officeDocument/2006/relationships/printerSettings" Target="../printerSettings/printerSettings6.bin"/><Relationship Id="rId6" Type="http://schemas.openxmlformats.org/officeDocument/2006/relationships/hyperlink" Target="../../Atelier/AppData/Roaming/Microsoft/Excel/CONSIGNES%20ETUVAGE.xlsx" TargetMode="External"/><Relationship Id="rId11" Type="http://schemas.openxmlformats.org/officeDocument/2006/relationships/printerSettings" Target="../printerSettings/printerSettings8.bin"/><Relationship Id="rId5" Type="http://schemas.openxmlformats.org/officeDocument/2006/relationships/hyperlink" Target="../../Atelier/AppData/Roaming/Microsoft/Excel/CONSIGNES%20ETUVAGE.xlsx" TargetMode="External"/><Relationship Id="rId10" Type="http://schemas.openxmlformats.org/officeDocument/2006/relationships/hyperlink" Target="../../Atelier/AppData/Roaming/Microsoft/Excel/CONSIGNES%20ETUVAGE.xlsx" TargetMode="External"/><Relationship Id="rId4" Type="http://schemas.openxmlformats.org/officeDocument/2006/relationships/hyperlink" Target="../../Atelier/AppData/Roaming/Microsoft/Excel/CONSIGNES%20ETUVAGE.xlsx" TargetMode="External"/><Relationship Id="rId9" Type="http://schemas.openxmlformats.org/officeDocument/2006/relationships/hyperlink" Target="../../Atelier/AppData/Roaming/Microsoft/Excel/CONSIGNES%20ETUVAGE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6:J1660"/>
  <sheetViews>
    <sheetView topLeftCell="A1202" zoomScaleNormal="100" workbookViewId="0">
      <selection activeCell="I1254" sqref="I1254"/>
    </sheetView>
  </sheetViews>
  <sheetFormatPr baseColWidth="10" defaultRowHeight="15" x14ac:dyDescent="0.25"/>
  <cols>
    <col min="2" max="2" width="55.7109375" customWidth="1"/>
    <col min="3" max="3" width="11.42578125" style="115"/>
    <col min="5" max="5" width="11.42578125" style="88"/>
    <col min="11" max="11" width="11.5703125" customWidth="1"/>
  </cols>
  <sheetData>
    <row r="6" spans="1:10" x14ac:dyDescent="0.25">
      <c r="F6" s="88"/>
    </row>
    <row r="8" spans="1:10" x14ac:dyDescent="0.25">
      <c r="E8" s="88" t="s">
        <v>1547</v>
      </c>
    </row>
    <row r="9" spans="1:10" x14ac:dyDescent="0.25">
      <c r="A9" s="6">
        <v>10348</v>
      </c>
      <c r="B9" s="30" t="s">
        <v>1558</v>
      </c>
      <c r="C9" s="116">
        <v>60</v>
      </c>
      <c r="D9" s="55">
        <v>1</v>
      </c>
    </row>
    <row r="10" spans="1:10" x14ac:dyDescent="0.25">
      <c r="A10" s="6">
        <v>10130</v>
      </c>
      <c r="B10" s="30" t="s">
        <v>1146</v>
      </c>
      <c r="C10" s="116"/>
      <c r="D10" s="55">
        <v>1</v>
      </c>
      <c r="F10" t="e">
        <f>VLOOKUP(A10,#REF!,73,)</f>
        <v>#REF!</v>
      </c>
    </row>
    <row r="11" spans="1:10" x14ac:dyDescent="0.25">
      <c r="A11" s="6">
        <v>10323</v>
      </c>
      <c r="B11" s="30" t="s">
        <v>991</v>
      </c>
      <c r="C11" s="116"/>
      <c r="D11" s="55">
        <v>1</v>
      </c>
      <c r="F11" t="e">
        <f>VLOOKUP(A11,#REF!,73,)</f>
        <v>#REF!</v>
      </c>
    </row>
    <row r="12" spans="1:10" x14ac:dyDescent="0.25">
      <c r="A12" s="6">
        <v>10322</v>
      </c>
      <c r="B12" s="30" t="s">
        <v>992</v>
      </c>
      <c r="C12" s="116"/>
      <c r="D12" s="55">
        <v>1</v>
      </c>
      <c r="F12" t="e">
        <f>VLOOKUP(A12,#REF!,73,)</f>
        <v>#REF!</v>
      </c>
    </row>
    <row r="13" spans="1:10" x14ac:dyDescent="0.25">
      <c r="A13" s="6">
        <v>10285</v>
      </c>
      <c r="B13" s="30" t="s">
        <v>856</v>
      </c>
      <c r="C13" s="116">
        <v>5</v>
      </c>
      <c r="D13" s="55">
        <v>1</v>
      </c>
      <c r="F13" t="e">
        <f>VLOOKUP(A13,#REF!,73,)</f>
        <v>#REF!</v>
      </c>
    </row>
    <row r="14" spans="1:10" x14ac:dyDescent="0.25">
      <c r="A14" s="24">
        <v>10136</v>
      </c>
      <c r="B14" s="48" t="s">
        <v>1244</v>
      </c>
      <c r="C14" s="53"/>
      <c r="D14" s="54">
        <v>1</v>
      </c>
      <c r="F14" t="e">
        <f>VLOOKUP(A14,#REF!,73,)</f>
        <v>#REF!</v>
      </c>
      <c r="I14" s="7"/>
      <c r="J14" s="31"/>
    </row>
    <row r="15" spans="1:10" x14ac:dyDescent="0.25">
      <c r="A15" s="6">
        <v>10385</v>
      </c>
      <c r="B15" s="30" t="s">
        <v>1245</v>
      </c>
      <c r="C15" s="116">
        <v>22</v>
      </c>
      <c r="D15" s="55">
        <v>1</v>
      </c>
      <c r="F15" t="e">
        <f>VLOOKUP(A15,#REF!,73,)</f>
        <v>#REF!</v>
      </c>
      <c r="I15" s="7"/>
      <c r="J15" s="31"/>
    </row>
    <row r="16" spans="1:10" x14ac:dyDescent="0.25">
      <c r="A16" s="7">
        <v>10794</v>
      </c>
      <c r="B16" s="31" t="s">
        <v>1543</v>
      </c>
      <c r="C16" s="53">
        <v>18</v>
      </c>
      <c r="D16" s="55">
        <v>2</v>
      </c>
      <c r="F16" t="e">
        <f>VLOOKUP(A16,#REF!,73,)</f>
        <v>#REF!</v>
      </c>
    </row>
    <row r="17" spans="1:6" x14ac:dyDescent="0.25">
      <c r="A17" s="6">
        <v>10482</v>
      </c>
      <c r="B17" s="30" t="s">
        <v>911</v>
      </c>
      <c r="C17" s="116">
        <v>33</v>
      </c>
      <c r="D17" s="55">
        <v>1</v>
      </c>
      <c r="F17" t="e">
        <f>VLOOKUP(A17,#REF!,73,)</f>
        <v>#REF!</v>
      </c>
    </row>
    <row r="18" spans="1:6" x14ac:dyDescent="0.25">
      <c r="A18" s="6" t="s">
        <v>216</v>
      </c>
      <c r="B18" s="30" t="s">
        <v>911</v>
      </c>
      <c r="C18" s="116">
        <v>33</v>
      </c>
      <c r="D18" s="55">
        <v>1</v>
      </c>
      <c r="F18" t="e">
        <f>VLOOKUP(A18,#REF!,73,)</f>
        <v>#REF!</v>
      </c>
    </row>
    <row r="19" spans="1:6" x14ac:dyDescent="0.25">
      <c r="A19" s="6" t="s">
        <v>217</v>
      </c>
      <c r="B19" s="30" t="s">
        <v>911</v>
      </c>
      <c r="C19" s="116">
        <v>33</v>
      </c>
      <c r="D19" s="55">
        <v>1</v>
      </c>
      <c r="F19" t="e">
        <f>VLOOKUP(A19,#REF!,73,)</f>
        <v>#REF!</v>
      </c>
    </row>
    <row r="20" spans="1:6" x14ac:dyDescent="0.25">
      <c r="A20" s="6" t="s">
        <v>218</v>
      </c>
      <c r="B20" s="30" t="s">
        <v>911</v>
      </c>
      <c r="C20" s="116">
        <v>32</v>
      </c>
      <c r="D20" s="55">
        <v>1</v>
      </c>
      <c r="F20" t="e">
        <f>VLOOKUP(A20,#REF!,73,)</f>
        <v>#REF!</v>
      </c>
    </row>
    <row r="21" spans="1:6" x14ac:dyDescent="0.25">
      <c r="A21" s="25">
        <v>10206</v>
      </c>
      <c r="B21" s="49" t="s">
        <v>1263</v>
      </c>
      <c r="C21" s="53"/>
      <c r="D21" s="54">
        <v>2</v>
      </c>
      <c r="F21" t="e">
        <f>VLOOKUP(A21,#REF!,73,)</f>
        <v>#REF!</v>
      </c>
    </row>
    <row r="22" spans="1:6" x14ac:dyDescent="0.25">
      <c r="A22" s="25">
        <v>10226</v>
      </c>
      <c r="B22" s="49" t="s">
        <v>1264</v>
      </c>
      <c r="C22" s="53"/>
      <c r="D22" s="54">
        <v>1</v>
      </c>
      <c r="F22" t="e">
        <f>VLOOKUP(A22,#REF!,73,)</f>
        <v>#REF!</v>
      </c>
    </row>
    <row r="23" spans="1:6" x14ac:dyDescent="0.25">
      <c r="A23" s="25">
        <v>10207</v>
      </c>
      <c r="B23" s="49" t="s">
        <v>1265</v>
      </c>
      <c r="C23" s="53"/>
      <c r="D23" s="54">
        <v>2</v>
      </c>
      <c r="E23" s="88" t="s">
        <v>1550</v>
      </c>
      <c r="F23" t="e">
        <f>VLOOKUP(A23,#REF!,73,)</f>
        <v>#REF!</v>
      </c>
    </row>
    <row r="24" spans="1:6" x14ac:dyDescent="0.25">
      <c r="A24" s="25">
        <v>10227</v>
      </c>
      <c r="B24" s="49" t="s">
        <v>1266</v>
      </c>
      <c r="C24" s="53"/>
      <c r="D24" s="54">
        <v>1</v>
      </c>
      <c r="E24" s="88" t="s">
        <v>1550</v>
      </c>
      <c r="F24" t="e">
        <f>VLOOKUP(A24,#REF!,73,)</f>
        <v>#REF!</v>
      </c>
    </row>
    <row r="25" spans="1:6" x14ac:dyDescent="0.25">
      <c r="A25" s="25">
        <v>10208</v>
      </c>
      <c r="B25" s="49" t="s">
        <v>1267</v>
      </c>
      <c r="C25" s="53"/>
      <c r="D25" s="54">
        <v>2</v>
      </c>
      <c r="E25" s="88" t="s">
        <v>1550</v>
      </c>
      <c r="F25" t="e">
        <f>VLOOKUP(A25,#REF!,73,)</f>
        <v>#REF!</v>
      </c>
    </row>
    <row r="26" spans="1:6" x14ac:dyDescent="0.25">
      <c r="A26" s="25">
        <v>10228</v>
      </c>
      <c r="B26" s="49" t="s">
        <v>1268</v>
      </c>
      <c r="C26" s="53"/>
      <c r="D26" s="54">
        <v>1</v>
      </c>
      <c r="E26" s="88" t="s">
        <v>1550</v>
      </c>
      <c r="F26" t="e">
        <f>VLOOKUP(A26,#REF!,73,)</f>
        <v>#REF!</v>
      </c>
    </row>
    <row r="27" spans="1:6" x14ac:dyDescent="0.25">
      <c r="A27" s="25">
        <v>10163</v>
      </c>
      <c r="B27" s="49" t="s">
        <v>1269</v>
      </c>
      <c r="C27" s="53">
        <v>30</v>
      </c>
      <c r="D27" s="54">
        <v>1</v>
      </c>
      <c r="E27" s="88" t="s">
        <v>1550</v>
      </c>
      <c r="F27" t="e">
        <f>VLOOKUP(A27,#REF!,73,)</f>
        <v>#REF!</v>
      </c>
    </row>
    <row r="28" spans="1:6" x14ac:dyDescent="0.25">
      <c r="A28" s="25">
        <v>10166</v>
      </c>
      <c r="B28" s="49" t="s">
        <v>1270</v>
      </c>
      <c r="C28" s="53">
        <v>30</v>
      </c>
      <c r="D28" s="54">
        <v>1</v>
      </c>
      <c r="E28" s="88" t="s">
        <v>1550</v>
      </c>
      <c r="F28" t="e">
        <f>VLOOKUP(A28,#REF!,73,)</f>
        <v>#REF!</v>
      </c>
    </row>
    <row r="29" spans="1:6" x14ac:dyDescent="0.25">
      <c r="A29" s="23">
        <v>10593</v>
      </c>
      <c r="B29" s="47" t="s">
        <v>1217</v>
      </c>
      <c r="C29" s="53">
        <v>29</v>
      </c>
      <c r="D29" s="54">
        <v>2</v>
      </c>
      <c r="E29" s="88" t="s">
        <v>1550</v>
      </c>
      <c r="F29" t="e">
        <f>VLOOKUP(A29,#REF!,73,)</f>
        <v>#REF!</v>
      </c>
    </row>
    <row r="30" spans="1:6" x14ac:dyDescent="0.25">
      <c r="A30" s="23">
        <v>10630</v>
      </c>
      <c r="B30" s="47" t="s">
        <v>1218</v>
      </c>
      <c r="C30" s="53">
        <v>29</v>
      </c>
      <c r="D30" s="54">
        <v>2</v>
      </c>
      <c r="E30" s="88" t="s">
        <v>1550</v>
      </c>
      <c r="F30" t="e">
        <f>VLOOKUP(A30,#REF!,73,)</f>
        <v>#REF!</v>
      </c>
    </row>
    <row r="31" spans="1:6" x14ac:dyDescent="0.25">
      <c r="A31" s="23" t="s">
        <v>341</v>
      </c>
      <c r="B31" s="47" t="s">
        <v>1219</v>
      </c>
      <c r="C31" s="53">
        <v>29</v>
      </c>
      <c r="D31" s="54">
        <v>2</v>
      </c>
      <c r="E31" s="88" t="s">
        <v>1550</v>
      </c>
      <c r="F31" t="e">
        <f>VLOOKUP(A31,#REF!,73,)</f>
        <v>#REF!</v>
      </c>
    </row>
    <row r="32" spans="1:6" x14ac:dyDescent="0.25">
      <c r="A32" s="23">
        <v>10537</v>
      </c>
      <c r="B32" s="47" t="s">
        <v>1220</v>
      </c>
      <c r="C32" s="53">
        <v>27</v>
      </c>
      <c r="D32" s="54">
        <v>2</v>
      </c>
      <c r="E32" s="88" t="s">
        <v>1550</v>
      </c>
      <c r="F32" t="e">
        <f>VLOOKUP(A32,#REF!,73,)</f>
        <v>#REF!</v>
      </c>
    </row>
    <row r="33" spans="1:6" x14ac:dyDescent="0.25">
      <c r="A33" s="23">
        <v>10535</v>
      </c>
      <c r="B33" s="47" t="s">
        <v>1221</v>
      </c>
      <c r="C33" s="53">
        <v>27</v>
      </c>
      <c r="D33" s="54">
        <v>2</v>
      </c>
      <c r="E33" s="88" t="s">
        <v>1550</v>
      </c>
      <c r="F33" t="e">
        <f>VLOOKUP(A33,#REF!,73,)</f>
        <v>#REF!</v>
      </c>
    </row>
    <row r="34" spans="1:6" x14ac:dyDescent="0.25">
      <c r="A34" s="6" t="s">
        <v>20</v>
      </c>
      <c r="B34" s="30" t="s">
        <v>504</v>
      </c>
      <c r="C34" s="116">
        <v>35</v>
      </c>
      <c r="D34" s="55">
        <v>2</v>
      </c>
      <c r="E34" s="88" t="s">
        <v>1550</v>
      </c>
      <c r="F34" t="e">
        <f>VLOOKUP(A34,#REF!,73,)</f>
        <v>#REF!</v>
      </c>
    </row>
    <row r="35" spans="1:6" x14ac:dyDescent="0.25">
      <c r="A35" s="6">
        <v>10358</v>
      </c>
      <c r="B35" s="30" t="s">
        <v>504</v>
      </c>
      <c r="C35" s="116">
        <v>30</v>
      </c>
      <c r="D35" s="55">
        <v>2</v>
      </c>
      <c r="E35" s="88" t="s">
        <v>1550</v>
      </c>
      <c r="F35" t="e">
        <f>VLOOKUP(A35,#REF!,73,)</f>
        <v>#REF!</v>
      </c>
    </row>
    <row r="36" spans="1:6" x14ac:dyDescent="0.25">
      <c r="A36" s="6">
        <v>10405</v>
      </c>
      <c r="B36" s="30" t="s">
        <v>505</v>
      </c>
      <c r="C36" s="116">
        <v>35</v>
      </c>
      <c r="D36" s="55">
        <v>2</v>
      </c>
      <c r="E36" s="88" t="s">
        <v>1550</v>
      </c>
      <c r="F36" t="e">
        <f>VLOOKUP(A36,#REF!,73,)</f>
        <v>#REF!</v>
      </c>
    </row>
    <row r="37" spans="1:6" x14ac:dyDescent="0.25">
      <c r="A37" s="6">
        <v>10406</v>
      </c>
      <c r="B37" s="30" t="s">
        <v>506</v>
      </c>
      <c r="C37" s="116">
        <v>35</v>
      </c>
      <c r="D37" s="55">
        <v>2</v>
      </c>
      <c r="E37" s="88" t="s">
        <v>1550</v>
      </c>
      <c r="F37" t="e">
        <f>VLOOKUP(A37,#REF!,73,)</f>
        <v>#REF!</v>
      </c>
    </row>
    <row r="38" spans="1:6" x14ac:dyDescent="0.25">
      <c r="A38" s="6" t="s">
        <v>21</v>
      </c>
      <c r="B38" s="30" t="s">
        <v>507</v>
      </c>
      <c r="C38" s="116">
        <v>35</v>
      </c>
      <c r="D38" s="55">
        <v>2</v>
      </c>
      <c r="E38" s="88" t="s">
        <v>1550</v>
      </c>
      <c r="F38" t="e">
        <f>VLOOKUP(A38,#REF!,73,)</f>
        <v>#REF!</v>
      </c>
    </row>
    <row r="39" spans="1:6" x14ac:dyDescent="0.25">
      <c r="A39" s="8" t="s">
        <v>22</v>
      </c>
      <c r="B39" s="30" t="s">
        <v>507</v>
      </c>
      <c r="C39" s="53">
        <v>29</v>
      </c>
      <c r="D39" s="54">
        <v>2</v>
      </c>
      <c r="E39" s="88" t="s">
        <v>1550</v>
      </c>
      <c r="F39" t="e">
        <f>VLOOKUP(A39,#REF!,73,)</f>
        <v>#REF!</v>
      </c>
    </row>
    <row r="40" spans="1:6" x14ac:dyDescent="0.25">
      <c r="A40" s="12" t="s">
        <v>287</v>
      </c>
      <c r="B40" s="37" t="s">
        <v>1076</v>
      </c>
      <c r="C40" s="53">
        <v>63</v>
      </c>
      <c r="D40" s="54">
        <v>1</v>
      </c>
      <c r="E40" s="88" t="s">
        <v>1550</v>
      </c>
      <c r="F40" t="e">
        <f>VLOOKUP(A40,#REF!,73,)</f>
        <v>#REF!</v>
      </c>
    </row>
    <row r="41" spans="1:6" x14ac:dyDescent="0.25">
      <c r="A41" s="6">
        <v>10264</v>
      </c>
      <c r="B41" s="30" t="s">
        <v>993</v>
      </c>
      <c r="C41" s="116">
        <v>49</v>
      </c>
      <c r="D41" s="55">
        <v>4</v>
      </c>
      <c r="E41" s="88" t="s">
        <v>1550</v>
      </c>
      <c r="F41" t="e">
        <f>VLOOKUP(A41,#REF!,73,)</f>
        <v>#REF!</v>
      </c>
    </row>
    <row r="42" spans="1:6" x14ac:dyDescent="0.25">
      <c r="A42" s="16">
        <v>10339</v>
      </c>
      <c r="B42" s="42" t="s">
        <v>1077</v>
      </c>
      <c r="C42" s="53">
        <v>60</v>
      </c>
      <c r="D42" s="54">
        <v>8</v>
      </c>
      <c r="E42" s="88" t="s">
        <v>1550</v>
      </c>
      <c r="F42" t="e">
        <f>VLOOKUP(A42,#REF!,73,)</f>
        <v>#REF!</v>
      </c>
    </row>
    <row r="43" spans="1:6" x14ac:dyDescent="0.25">
      <c r="A43" s="16" t="s">
        <v>308</v>
      </c>
      <c r="B43" s="42" t="s">
        <v>1077</v>
      </c>
      <c r="C43" s="53">
        <v>60</v>
      </c>
      <c r="D43" s="54">
        <v>8</v>
      </c>
      <c r="E43" s="88" t="s">
        <v>1550</v>
      </c>
      <c r="F43" t="e">
        <f>VLOOKUP(A43,#REF!,73,)</f>
        <v>#REF!</v>
      </c>
    </row>
    <row r="44" spans="1:6" x14ac:dyDescent="0.25">
      <c r="A44" s="16" t="s">
        <v>288</v>
      </c>
      <c r="B44" s="42" t="s">
        <v>1078</v>
      </c>
      <c r="C44" s="53">
        <v>60</v>
      </c>
      <c r="D44" s="54">
        <v>8</v>
      </c>
      <c r="E44" s="88" t="s">
        <v>1550</v>
      </c>
      <c r="F44" t="e">
        <f>VLOOKUP(A44,#REF!,73,)</f>
        <v>#REF!</v>
      </c>
    </row>
    <row r="45" spans="1:6" x14ac:dyDescent="0.25">
      <c r="A45" s="6">
        <v>10309</v>
      </c>
      <c r="B45" s="30" t="s">
        <v>994</v>
      </c>
      <c r="C45" s="116">
        <v>47</v>
      </c>
      <c r="D45" s="55">
        <v>1</v>
      </c>
      <c r="E45" s="88" t="s">
        <v>1550</v>
      </c>
      <c r="F45" t="e">
        <f>VLOOKUP(A45,#REF!,73,)</f>
        <v>#REF!</v>
      </c>
    </row>
    <row r="46" spans="1:6" x14ac:dyDescent="0.25">
      <c r="A46" s="16">
        <v>10340</v>
      </c>
      <c r="B46" s="42" t="s">
        <v>1113</v>
      </c>
      <c r="C46" s="53">
        <v>78</v>
      </c>
      <c r="D46" s="54">
        <v>8</v>
      </c>
      <c r="E46" s="88" t="s">
        <v>1550</v>
      </c>
      <c r="F46" t="e">
        <f>VLOOKUP(A46,#REF!,73,)</f>
        <v>#REF!</v>
      </c>
    </row>
    <row r="47" spans="1:6" x14ac:dyDescent="0.25">
      <c r="A47" s="6">
        <v>10310</v>
      </c>
      <c r="B47" s="30" t="s">
        <v>995</v>
      </c>
      <c r="C47" s="116">
        <v>48</v>
      </c>
      <c r="D47" s="55">
        <v>1</v>
      </c>
      <c r="E47" s="88" t="s">
        <v>1550</v>
      </c>
      <c r="F47" t="e">
        <f>VLOOKUP(A47,#REF!,73,)</f>
        <v>#REF!</v>
      </c>
    </row>
    <row r="48" spans="1:6" x14ac:dyDescent="0.25">
      <c r="A48" s="6">
        <v>10341</v>
      </c>
      <c r="B48" s="30" t="s">
        <v>1079</v>
      </c>
      <c r="C48" s="116">
        <v>80</v>
      </c>
      <c r="D48" s="55">
        <v>8</v>
      </c>
      <c r="E48" s="88" t="s">
        <v>1550</v>
      </c>
      <c r="F48" t="e">
        <f>VLOOKUP(A48,#REF!,73,)</f>
        <v>#REF!</v>
      </c>
    </row>
    <row r="49" spans="1:6" x14ac:dyDescent="0.25">
      <c r="A49" s="6" t="s">
        <v>289</v>
      </c>
      <c r="B49" s="30" t="s">
        <v>1079</v>
      </c>
      <c r="C49" s="116">
        <v>72</v>
      </c>
      <c r="D49" s="55">
        <v>8</v>
      </c>
      <c r="E49" s="88" t="s">
        <v>1550</v>
      </c>
      <c r="F49" t="e">
        <f>VLOOKUP(A49,#REF!,73,)</f>
        <v>#REF!</v>
      </c>
    </row>
    <row r="50" spans="1:6" x14ac:dyDescent="0.25">
      <c r="A50" s="16" t="s">
        <v>290</v>
      </c>
      <c r="B50" s="42" t="s">
        <v>1080</v>
      </c>
      <c r="C50" s="53">
        <v>76</v>
      </c>
      <c r="D50" s="54">
        <v>8</v>
      </c>
      <c r="E50" s="88" t="s">
        <v>1550</v>
      </c>
      <c r="F50" t="e">
        <f>VLOOKUP(A50,#REF!,73,)</f>
        <v>#REF!</v>
      </c>
    </row>
    <row r="51" spans="1:6" x14ac:dyDescent="0.25">
      <c r="A51" s="6">
        <v>10311</v>
      </c>
      <c r="B51" s="30" t="s">
        <v>1081</v>
      </c>
      <c r="C51" s="116">
        <v>55</v>
      </c>
      <c r="D51" s="55">
        <v>1</v>
      </c>
      <c r="E51" s="88" t="s">
        <v>1550</v>
      </c>
      <c r="F51" t="e">
        <f>VLOOKUP(A51,#REF!,73,)</f>
        <v>#REF!</v>
      </c>
    </row>
    <row r="52" spans="1:6" x14ac:dyDescent="0.25">
      <c r="A52" s="6">
        <v>10532</v>
      </c>
      <c r="B52" s="30" t="s">
        <v>1082</v>
      </c>
      <c r="C52" s="116">
        <v>80</v>
      </c>
      <c r="D52" s="55">
        <v>8</v>
      </c>
      <c r="E52" s="88" t="s">
        <v>1550</v>
      </c>
      <c r="F52" t="e">
        <f>VLOOKUP(A52,#REF!,73,)</f>
        <v>#REF!</v>
      </c>
    </row>
    <row r="53" spans="1:6" x14ac:dyDescent="0.25">
      <c r="A53" s="6">
        <v>10533</v>
      </c>
      <c r="B53" s="30" t="s">
        <v>1083</v>
      </c>
      <c r="C53" s="116">
        <v>80</v>
      </c>
      <c r="D53" s="55">
        <v>8</v>
      </c>
      <c r="E53" s="88" t="s">
        <v>1550</v>
      </c>
      <c r="F53" t="e">
        <f>VLOOKUP(A53,#REF!,73,)</f>
        <v>#REF!</v>
      </c>
    </row>
    <row r="54" spans="1:6" x14ac:dyDescent="0.25">
      <c r="A54" s="6">
        <v>10567</v>
      </c>
      <c r="B54" s="30" t="s">
        <v>1084</v>
      </c>
      <c r="C54" s="116">
        <v>69</v>
      </c>
      <c r="D54" s="55">
        <v>8</v>
      </c>
      <c r="E54" s="88" t="s">
        <v>1550</v>
      </c>
      <c r="F54" t="e">
        <f>VLOOKUP(A54,#REF!,73,)</f>
        <v>#REF!</v>
      </c>
    </row>
    <row r="55" spans="1:6" x14ac:dyDescent="0.25">
      <c r="A55" s="6" t="s">
        <v>291</v>
      </c>
      <c r="B55" s="30" t="s">
        <v>1085</v>
      </c>
      <c r="C55" s="116">
        <v>69</v>
      </c>
      <c r="D55" s="55">
        <v>8</v>
      </c>
      <c r="E55" s="88" t="s">
        <v>1550</v>
      </c>
      <c r="F55" t="e">
        <f>VLOOKUP(A55,#REF!,73,)</f>
        <v>#REF!</v>
      </c>
    </row>
    <row r="56" spans="1:6" x14ac:dyDescent="0.25">
      <c r="A56" s="6">
        <v>10556</v>
      </c>
      <c r="B56" s="30" t="s">
        <v>1086</v>
      </c>
      <c r="C56" s="116">
        <v>80</v>
      </c>
      <c r="D56" s="55">
        <v>8</v>
      </c>
      <c r="E56" s="88" t="s">
        <v>1550</v>
      </c>
      <c r="F56" t="e">
        <f>VLOOKUP(A56,#REF!,73,)</f>
        <v>#REF!</v>
      </c>
    </row>
    <row r="57" spans="1:6" x14ac:dyDescent="0.25">
      <c r="A57" s="6">
        <v>10217</v>
      </c>
      <c r="B57" s="30" t="s">
        <v>996</v>
      </c>
      <c r="C57" s="116">
        <v>80</v>
      </c>
      <c r="D57" s="55">
        <v>1</v>
      </c>
      <c r="E57" s="88" t="s">
        <v>1550</v>
      </c>
      <c r="F57" t="e">
        <f>VLOOKUP(A57,#REF!,73,)</f>
        <v>#REF!</v>
      </c>
    </row>
    <row r="58" spans="1:6" x14ac:dyDescent="0.25">
      <c r="A58" s="17">
        <v>10765</v>
      </c>
      <c r="B58" s="31" t="s">
        <v>1100</v>
      </c>
      <c r="C58" s="53">
        <v>55</v>
      </c>
      <c r="D58" s="54">
        <v>2</v>
      </c>
      <c r="E58" s="88" t="s">
        <v>1550</v>
      </c>
      <c r="F58" t="e">
        <f>VLOOKUP(A58,#REF!,73,)</f>
        <v>#REF!</v>
      </c>
    </row>
    <row r="59" spans="1:6" x14ac:dyDescent="0.25">
      <c r="A59" s="6">
        <v>10202</v>
      </c>
      <c r="B59" s="30" t="s">
        <v>997</v>
      </c>
      <c r="C59" s="116">
        <v>60</v>
      </c>
      <c r="D59" s="55">
        <v>1</v>
      </c>
      <c r="E59" s="88" t="s">
        <v>1550</v>
      </c>
      <c r="F59" t="e">
        <f>VLOOKUP(A59,#REF!,73,)</f>
        <v>#REF!</v>
      </c>
    </row>
    <row r="60" spans="1:6" x14ac:dyDescent="0.25">
      <c r="A60" s="6">
        <v>10498</v>
      </c>
      <c r="B60" s="30" t="s">
        <v>998</v>
      </c>
      <c r="C60" s="116">
        <v>56</v>
      </c>
      <c r="D60" s="55">
        <v>1</v>
      </c>
      <c r="E60" s="88" t="s">
        <v>1550</v>
      </c>
      <c r="F60" t="e">
        <f>VLOOKUP(A60,#REF!,73,)</f>
        <v>#REF!</v>
      </c>
    </row>
    <row r="61" spans="1:6" x14ac:dyDescent="0.25">
      <c r="A61" s="6" t="s">
        <v>276</v>
      </c>
      <c r="B61" s="30" t="s">
        <v>998</v>
      </c>
      <c r="C61" s="116">
        <v>56</v>
      </c>
      <c r="D61" s="55">
        <v>1</v>
      </c>
      <c r="E61" s="88" t="s">
        <v>1550</v>
      </c>
      <c r="F61" t="e">
        <f>VLOOKUP(A61,#REF!,73,)</f>
        <v>#REF!</v>
      </c>
    </row>
    <row r="62" spans="1:6" x14ac:dyDescent="0.25">
      <c r="A62" s="6">
        <v>10632</v>
      </c>
      <c r="B62" s="30" t="s">
        <v>1087</v>
      </c>
      <c r="C62" s="116">
        <v>55</v>
      </c>
      <c r="D62" s="55">
        <v>1</v>
      </c>
      <c r="E62" s="88" t="s">
        <v>1550</v>
      </c>
      <c r="F62" t="e">
        <f>VLOOKUP(A62,#REF!,73,)</f>
        <v>#REF!</v>
      </c>
    </row>
    <row r="63" spans="1:6" x14ac:dyDescent="0.25">
      <c r="A63" s="6" t="s">
        <v>292</v>
      </c>
      <c r="B63" s="30" t="s">
        <v>1088</v>
      </c>
      <c r="C63" s="116">
        <v>52</v>
      </c>
      <c r="D63" s="55">
        <v>1</v>
      </c>
      <c r="E63" s="88" t="s">
        <v>1550</v>
      </c>
      <c r="F63" t="e">
        <f>VLOOKUP(A63,#REF!,73,)</f>
        <v>#REF!</v>
      </c>
    </row>
    <row r="64" spans="1:6" x14ac:dyDescent="0.25">
      <c r="A64" s="6" t="s">
        <v>293</v>
      </c>
      <c r="B64" s="30" t="s">
        <v>1089</v>
      </c>
      <c r="C64" s="116">
        <v>52</v>
      </c>
      <c r="D64" s="55">
        <v>1</v>
      </c>
      <c r="E64" s="88" t="s">
        <v>1550</v>
      </c>
      <c r="F64" t="e">
        <f>VLOOKUP(A64,#REF!,73,)</f>
        <v>#REF!</v>
      </c>
    </row>
    <row r="65" spans="1:6" x14ac:dyDescent="0.25">
      <c r="A65" s="6">
        <v>10260</v>
      </c>
      <c r="B65" s="30" t="s">
        <v>999</v>
      </c>
      <c r="C65" s="116">
        <v>41</v>
      </c>
      <c r="D65" s="55">
        <v>1</v>
      </c>
      <c r="E65" s="88" t="s">
        <v>1550</v>
      </c>
      <c r="F65" t="e">
        <f>VLOOKUP(A65,#REF!,73,)</f>
        <v>#REF!</v>
      </c>
    </row>
    <row r="66" spans="1:6" x14ac:dyDescent="0.25">
      <c r="A66" s="6">
        <v>10262</v>
      </c>
      <c r="B66" s="30" t="s">
        <v>1000</v>
      </c>
      <c r="C66" s="116">
        <v>36</v>
      </c>
      <c r="D66" s="55">
        <v>1</v>
      </c>
      <c r="E66" s="88" t="s">
        <v>1550</v>
      </c>
      <c r="F66" t="e">
        <f>VLOOKUP(A66,#REF!,73,)</f>
        <v>#REF!</v>
      </c>
    </row>
    <row r="67" spans="1:6" x14ac:dyDescent="0.25">
      <c r="A67" s="6">
        <v>10263</v>
      </c>
      <c r="B67" s="30" t="s">
        <v>1001</v>
      </c>
      <c r="C67" s="116">
        <v>37</v>
      </c>
      <c r="D67" s="55">
        <v>1</v>
      </c>
      <c r="E67" s="88" t="s">
        <v>1550</v>
      </c>
      <c r="F67" t="e">
        <f>VLOOKUP(A67,#REF!,73,)</f>
        <v>#REF!</v>
      </c>
    </row>
    <row r="68" spans="1:6" x14ac:dyDescent="0.25">
      <c r="A68" s="6" t="s">
        <v>277</v>
      </c>
      <c r="B68" s="30" t="s">
        <v>1001</v>
      </c>
      <c r="C68" s="116">
        <v>37</v>
      </c>
      <c r="D68" s="55">
        <v>1</v>
      </c>
      <c r="E68" s="88" t="s">
        <v>1550</v>
      </c>
      <c r="F68" t="e">
        <f>VLOOKUP(A68,#REF!,73,)</f>
        <v>#REF!</v>
      </c>
    </row>
    <row r="69" spans="1:6" x14ac:dyDescent="0.25">
      <c r="A69" s="6">
        <v>10614</v>
      </c>
      <c r="B69" s="30" t="s">
        <v>1090</v>
      </c>
      <c r="C69" s="116">
        <v>55</v>
      </c>
      <c r="D69" s="55">
        <v>4</v>
      </c>
      <c r="E69" s="88" t="s">
        <v>1550</v>
      </c>
      <c r="F69" t="e">
        <f>VLOOKUP(A69,#REF!,73,)</f>
        <v>#REF!</v>
      </c>
    </row>
    <row r="70" spans="1:6" x14ac:dyDescent="0.25">
      <c r="A70" s="12" t="s">
        <v>294</v>
      </c>
      <c r="B70" s="37" t="s">
        <v>1091</v>
      </c>
      <c r="C70" s="53">
        <v>52.4</v>
      </c>
      <c r="D70" s="54">
        <v>1</v>
      </c>
      <c r="E70" s="88" t="s">
        <v>1550</v>
      </c>
      <c r="F70" t="e">
        <f>VLOOKUP(A70,#REF!,73,)</f>
        <v>#REF!</v>
      </c>
    </row>
    <row r="71" spans="1:6" x14ac:dyDescent="0.25">
      <c r="A71" s="6">
        <v>10529</v>
      </c>
      <c r="B71" s="30" t="s">
        <v>1002</v>
      </c>
      <c r="C71" s="116">
        <v>60</v>
      </c>
      <c r="D71" s="55">
        <v>1</v>
      </c>
      <c r="E71" s="88" t="s">
        <v>1550</v>
      </c>
      <c r="F71" t="e">
        <f>VLOOKUP(A71,#REF!,73,)</f>
        <v>#REF!</v>
      </c>
    </row>
    <row r="72" spans="1:6" x14ac:dyDescent="0.25">
      <c r="A72" s="6">
        <v>10530</v>
      </c>
      <c r="B72" s="30" t="s">
        <v>1003</v>
      </c>
      <c r="C72" s="116">
        <v>60</v>
      </c>
      <c r="D72" s="55">
        <v>1</v>
      </c>
      <c r="E72" s="88" t="s">
        <v>1550</v>
      </c>
      <c r="F72" t="e">
        <f>VLOOKUP(A72,#REF!,73,)</f>
        <v>#REF!</v>
      </c>
    </row>
    <row r="73" spans="1:6" x14ac:dyDescent="0.25">
      <c r="A73" s="6" t="s">
        <v>278</v>
      </c>
      <c r="B73" s="30" t="s">
        <v>1003</v>
      </c>
      <c r="C73" s="116">
        <v>46.7</v>
      </c>
      <c r="D73" s="55">
        <v>1</v>
      </c>
      <c r="E73" s="88" t="s">
        <v>1550</v>
      </c>
      <c r="F73" t="e">
        <f>VLOOKUP(A73,#REF!,73,)</f>
        <v>#REF!</v>
      </c>
    </row>
    <row r="74" spans="1:6" x14ac:dyDescent="0.25">
      <c r="A74" s="6" t="s">
        <v>279</v>
      </c>
      <c r="B74" s="30" t="s">
        <v>1003</v>
      </c>
      <c r="C74" s="116">
        <v>46.7</v>
      </c>
      <c r="D74" s="55">
        <v>1</v>
      </c>
      <c r="E74" s="88" t="s">
        <v>1550</v>
      </c>
      <c r="F74" t="e">
        <f>VLOOKUP(A74,#REF!,73,)</f>
        <v>#REF!</v>
      </c>
    </row>
    <row r="75" spans="1:6" x14ac:dyDescent="0.25">
      <c r="A75" s="6">
        <v>10611</v>
      </c>
      <c r="B75" s="30" t="s">
        <v>1092</v>
      </c>
      <c r="C75" s="116">
        <v>65</v>
      </c>
      <c r="D75" s="55">
        <v>4</v>
      </c>
      <c r="E75" s="88" t="s">
        <v>1550</v>
      </c>
      <c r="F75" t="e">
        <f>VLOOKUP(A75,#REF!,73,)</f>
        <v>#REF!</v>
      </c>
    </row>
    <row r="76" spans="1:6" x14ac:dyDescent="0.25">
      <c r="A76" s="6" t="s">
        <v>296</v>
      </c>
      <c r="B76" s="30" t="s">
        <v>1094</v>
      </c>
      <c r="C76" s="116">
        <v>65</v>
      </c>
      <c r="D76" s="55">
        <v>4</v>
      </c>
      <c r="E76" s="88" t="s">
        <v>1550</v>
      </c>
      <c r="F76" t="e">
        <f>VLOOKUP(A76,#REF!,73,)</f>
        <v>#REF!</v>
      </c>
    </row>
    <row r="77" spans="1:6" x14ac:dyDescent="0.25">
      <c r="A77" s="12" t="s">
        <v>295</v>
      </c>
      <c r="B77" s="37" t="s">
        <v>1093</v>
      </c>
      <c r="C77" s="53">
        <v>65</v>
      </c>
      <c r="D77" s="54">
        <v>4</v>
      </c>
      <c r="E77" s="88" t="s">
        <v>1550</v>
      </c>
      <c r="F77" t="e">
        <f>VLOOKUP(A77,#REF!,73,)</f>
        <v>#REF!</v>
      </c>
    </row>
    <row r="78" spans="1:6" x14ac:dyDescent="0.25">
      <c r="A78" s="6">
        <v>10640</v>
      </c>
      <c r="B78" s="30" t="s">
        <v>1095</v>
      </c>
      <c r="C78" s="116">
        <v>63</v>
      </c>
      <c r="D78" s="55">
        <v>1</v>
      </c>
      <c r="E78" s="88" t="s">
        <v>1550</v>
      </c>
      <c r="F78" t="e">
        <f>VLOOKUP(A78,#REF!,73,)</f>
        <v>#REF!</v>
      </c>
    </row>
    <row r="79" spans="1:6" x14ac:dyDescent="0.25">
      <c r="A79" s="17">
        <v>10764</v>
      </c>
      <c r="B79" s="31" t="s">
        <v>1099</v>
      </c>
      <c r="C79" s="53">
        <v>50</v>
      </c>
      <c r="D79" s="54">
        <v>2</v>
      </c>
      <c r="E79" s="88" t="s">
        <v>1550</v>
      </c>
      <c r="F79" t="e">
        <f>VLOOKUP(A79,#REF!,73,)</f>
        <v>#REF!</v>
      </c>
    </row>
    <row r="80" spans="1:6" x14ac:dyDescent="0.25">
      <c r="A80" s="6">
        <v>10631</v>
      </c>
      <c r="B80" s="30" t="s">
        <v>1096</v>
      </c>
      <c r="C80" s="116">
        <v>34</v>
      </c>
      <c r="D80" s="55">
        <v>1</v>
      </c>
      <c r="E80" s="88" t="s">
        <v>1550</v>
      </c>
      <c r="F80" t="e">
        <f>VLOOKUP(A80,#REF!,73,)</f>
        <v>#REF!</v>
      </c>
    </row>
    <row r="81" spans="1:6" x14ac:dyDescent="0.25">
      <c r="A81" s="6" t="s">
        <v>297</v>
      </c>
      <c r="B81" s="30" t="s">
        <v>1097</v>
      </c>
      <c r="C81" s="116">
        <v>34</v>
      </c>
      <c r="D81" s="55">
        <v>1</v>
      </c>
      <c r="E81" s="88" t="s">
        <v>1550</v>
      </c>
      <c r="F81" t="e">
        <f>VLOOKUP(A81,#REF!,73,)</f>
        <v>#REF!</v>
      </c>
    </row>
    <row r="82" spans="1:6" x14ac:dyDescent="0.25">
      <c r="A82" s="17" t="s">
        <v>298</v>
      </c>
      <c r="B82" s="31" t="s">
        <v>1098</v>
      </c>
      <c r="C82" s="53">
        <v>34</v>
      </c>
      <c r="D82" s="54">
        <v>1</v>
      </c>
      <c r="E82" s="88" t="s">
        <v>1550</v>
      </c>
      <c r="F82" t="e">
        <f>VLOOKUP(A82,#REF!,73,)</f>
        <v>#REF!</v>
      </c>
    </row>
    <row r="83" spans="1:6" x14ac:dyDescent="0.25">
      <c r="A83" s="7">
        <v>10811</v>
      </c>
      <c r="B83" s="31" t="s">
        <v>1557</v>
      </c>
      <c r="C83" s="53">
        <v>42</v>
      </c>
      <c r="D83" s="55">
        <v>1</v>
      </c>
      <c r="E83" s="88" t="s">
        <v>1550</v>
      </c>
      <c r="F83" t="e">
        <f>VLOOKUP(A83,#REF!,73,)</f>
        <v>#REF!</v>
      </c>
    </row>
    <row r="84" spans="1:6" x14ac:dyDescent="0.25">
      <c r="A84" s="6">
        <v>10553</v>
      </c>
      <c r="B84" s="30" t="s">
        <v>508</v>
      </c>
      <c r="C84" s="116">
        <v>14</v>
      </c>
      <c r="D84" s="55">
        <v>1</v>
      </c>
      <c r="E84" s="88" t="s">
        <v>1550</v>
      </c>
      <c r="F84" t="e">
        <f>VLOOKUP(A84,#REF!,73,)</f>
        <v>#REF!</v>
      </c>
    </row>
    <row r="85" spans="1:6" x14ac:dyDescent="0.25">
      <c r="A85" s="6">
        <v>10561</v>
      </c>
      <c r="B85" s="30" t="s">
        <v>509</v>
      </c>
      <c r="C85" s="116">
        <v>18</v>
      </c>
      <c r="D85" s="55">
        <v>8</v>
      </c>
      <c r="E85" s="88" t="s">
        <v>1550</v>
      </c>
      <c r="F85" t="e">
        <f>VLOOKUP(A85,#REF!,73,)</f>
        <v>#REF!</v>
      </c>
    </row>
    <row r="86" spans="1:6" x14ac:dyDescent="0.25">
      <c r="A86" s="6">
        <v>10276</v>
      </c>
      <c r="B86" s="30" t="s">
        <v>857</v>
      </c>
      <c r="C86" s="116">
        <v>2</v>
      </c>
      <c r="D86" s="55">
        <v>1</v>
      </c>
      <c r="E86" s="88" t="s">
        <v>1550</v>
      </c>
      <c r="F86" t="e">
        <f>VLOOKUP(A86,#REF!,73,)</f>
        <v>#REF!</v>
      </c>
    </row>
    <row r="87" spans="1:6" x14ac:dyDescent="0.25">
      <c r="A87" s="6">
        <v>10238</v>
      </c>
      <c r="B87" s="30" t="s">
        <v>1246</v>
      </c>
      <c r="C87" s="116">
        <v>42</v>
      </c>
      <c r="D87" s="55">
        <v>1</v>
      </c>
      <c r="E87" s="88" t="s">
        <v>1550</v>
      </c>
      <c r="F87" t="e">
        <f>VLOOKUP(A87,#REF!,73,)</f>
        <v>#REF!</v>
      </c>
    </row>
    <row r="88" spans="1:6" x14ac:dyDescent="0.25">
      <c r="A88" s="6">
        <v>10237</v>
      </c>
      <c r="B88" s="30" t="s">
        <v>1247</v>
      </c>
      <c r="C88" s="116">
        <v>42</v>
      </c>
      <c r="D88" s="55">
        <v>1</v>
      </c>
      <c r="E88" s="88" t="s">
        <v>1550</v>
      </c>
      <c r="F88" t="e">
        <f>VLOOKUP(A88,#REF!,73,)</f>
        <v>#REF!</v>
      </c>
    </row>
    <row r="89" spans="1:6" x14ac:dyDescent="0.25">
      <c r="A89" s="6">
        <v>10236</v>
      </c>
      <c r="B89" s="30" t="s">
        <v>1248</v>
      </c>
      <c r="C89" s="116">
        <v>42</v>
      </c>
      <c r="D89" s="55">
        <v>1</v>
      </c>
      <c r="E89" s="88" t="s">
        <v>1550</v>
      </c>
      <c r="F89" t="e">
        <f>VLOOKUP(A89,#REF!,73,)</f>
        <v>#REF!</v>
      </c>
    </row>
    <row r="90" spans="1:6" x14ac:dyDescent="0.25">
      <c r="A90" s="27">
        <v>10721</v>
      </c>
      <c r="B90" s="51" t="s">
        <v>1367</v>
      </c>
      <c r="C90" s="53"/>
      <c r="D90" s="54">
        <v>1</v>
      </c>
      <c r="E90" s="88" t="s">
        <v>1550</v>
      </c>
      <c r="F90" t="e">
        <f>VLOOKUP(A90,#REF!,73,)</f>
        <v>#REF!</v>
      </c>
    </row>
    <row r="91" spans="1:6" x14ac:dyDescent="0.25">
      <c r="A91" s="27" t="s">
        <v>402</v>
      </c>
      <c r="B91" s="51" t="s">
        <v>1368</v>
      </c>
      <c r="C91" s="53"/>
      <c r="D91" s="54">
        <v>1</v>
      </c>
      <c r="E91" s="88" t="s">
        <v>1550</v>
      </c>
      <c r="F91" t="e">
        <f>VLOOKUP(A91,#REF!,73,)</f>
        <v>#REF!</v>
      </c>
    </row>
    <row r="92" spans="1:6" x14ac:dyDescent="0.25">
      <c r="A92" s="27">
        <v>10722</v>
      </c>
      <c r="B92" s="51" t="s">
        <v>1369</v>
      </c>
      <c r="C92" s="53"/>
      <c r="D92" s="54">
        <v>1</v>
      </c>
      <c r="E92" s="88" t="s">
        <v>1550</v>
      </c>
      <c r="F92" t="e">
        <f>VLOOKUP(A92,#REF!,73,)</f>
        <v>#REF!</v>
      </c>
    </row>
    <row r="93" spans="1:6" x14ac:dyDescent="0.25">
      <c r="A93" s="27" t="s">
        <v>403</v>
      </c>
      <c r="B93" s="51" t="s">
        <v>1370</v>
      </c>
      <c r="C93" s="53">
        <v>18</v>
      </c>
      <c r="D93" s="54">
        <v>1</v>
      </c>
      <c r="E93" s="88" t="s">
        <v>1550</v>
      </c>
      <c r="F93" t="e">
        <f>VLOOKUP(A93,#REF!,73,)</f>
        <v>#REF!</v>
      </c>
    </row>
    <row r="94" spans="1:6" x14ac:dyDescent="0.25">
      <c r="A94" s="27" t="s">
        <v>404</v>
      </c>
      <c r="B94" s="51" t="s">
        <v>1371</v>
      </c>
      <c r="C94" s="53">
        <v>18</v>
      </c>
      <c r="D94" s="54">
        <v>2</v>
      </c>
      <c r="E94" s="88" t="s">
        <v>1550</v>
      </c>
      <c r="F94" t="e">
        <f>VLOOKUP(A94,#REF!,73,)</f>
        <v>#REF!</v>
      </c>
    </row>
    <row r="95" spans="1:6" x14ac:dyDescent="0.25">
      <c r="A95" s="7">
        <v>10823</v>
      </c>
      <c r="B95" s="31" t="s">
        <v>1559</v>
      </c>
      <c r="C95" s="53">
        <v>22</v>
      </c>
      <c r="D95" s="55">
        <v>4</v>
      </c>
      <c r="E95" s="88" t="s">
        <v>1547</v>
      </c>
      <c r="F95" t="e">
        <f>VLOOKUP(A95,#REF!,73,)</f>
        <v>#REF!</v>
      </c>
    </row>
    <row r="96" spans="1:6" x14ac:dyDescent="0.25">
      <c r="A96" s="7" t="s">
        <v>146</v>
      </c>
      <c r="B96" s="31" t="s">
        <v>670</v>
      </c>
      <c r="C96" s="53">
        <v>33</v>
      </c>
      <c r="D96" s="54">
        <v>1</v>
      </c>
      <c r="E96" s="88" t="s">
        <v>1550</v>
      </c>
      <c r="F96" t="e">
        <f>VLOOKUP(A96,#REF!,73,)</f>
        <v>#REF!</v>
      </c>
    </row>
    <row r="97" spans="1:6" x14ac:dyDescent="0.25">
      <c r="A97" s="7" t="s">
        <v>145</v>
      </c>
      <c r="B97" s="31" t="s">
        <v>669</v>
      </c>
      <c r="C97" s="53">
        <v>33</v>
      </c>
      <c r="D97" s="54">
        <v>1</v>
      </c>
      <c r="E97" s="88" t="s">
        <v>1550</v>
      </c>
      <c r="F97" t="e">
        <f>VLOOKUP(A97,#REF!,73,)</f>
        <v>#REF!</v>
      </c>
    </row>
    <row r="98" spans="1:6" x14ac:dyDescent="0.25">
      <c r="A98" s="7" t="s">
        <v>148</v>
      </c>
      <c r="B98" s="31" t="s">
        <v>672</v>
      </c>
      <c r="C98" s="53">
        <v>33</v>
      </c>
      <c r="D98" s="54">
        <v>1</v>
      </c>
      <c r="E98" s="88" t="s">
        <v>1550</v>
      </c>
      <c r="F98" t="e">
        <f>VLOOKUP(A98,#REF!,73,)</f>
        <v>#REF!</v>
      </c>
    </row>
    <row r="99" spans="1:6" x14ac:dyDescent="0.25">
      <c r="A99" s="7" t="s">
        <v>147</v>
      </c>
      <c r="B99" s="31" t="s">
        <v>671</v>
      </c>
      <c r="C99" s="53">
        <v>33</v>
      </c>
      <c r="D99" s="54">
        <v>1</v>
      </c>
      <c r="E99" s="88" t="s">
        <v>1550</v>
      </c>
      <c r="F99" t="e">
        <f>VLOOKUP(A99,#REF!,73,)</f>
        <v>#REF!</v>
      </c>
    </row>
    <row r="100" spans="1:6" x14ac:dyDescent="0.25">
      <c r="A100" s="7" t="s">
        <v>149</v>
      </c>
      <c r="B100" s="31" t="s">
        <v>673</v>
      </c>
      <c r="C100" s="53">
        <v>33</v>
      </c>
      <c r="D100" s="54">
        <v>1</v>
      </c>
      <c r="E100" s="88" t="s">
        <v>1550</v>
      </c>
      <c r="F100" t="e">
        <f>VLOOKUP(A100,#REF!,73,)</f>
        <v>#REF!</v>
      </c>
    </row>
    <row r="101" spans="1:6" x14ac:dyDescent="0.25">
      <c r="A101" s="7">
        <v>10757</v>
      </c>
      <c r="B101" s="31" t="s">
        <v>667</v>
      </c>
      <c r="C101" s="53">
        <v>33</v>
      </c>
      <c r="D101" s="54">
        <v>1</v>
      </c>
      <c r="E101" s="88" t="s">
        <v>1550</v>
      </c>
      <c r="F101" t="e">
        <f>VLOOKUP(A101,#REF!,73,)</f>
        <v>#REF!</v>
      </c>
    </row>
    <row r="102" spans="1:6" x14ac:dyDescent="0.25">
      <c r="A102" s="7" t="s">
        <v>143</v>
      </c>
      <c r="B102" s="31" t="s">
        <v>667</v>
      </c>
      <c r="C102" s="53">
        <v>33</v>
      </c>
      <c r="D102" s="54">
        <v>1</v>
      </c>
      <c r="E102" s="88" t="s">
        <v>1550</v>
      </c>
      <c r="F102" t="e">
        <f>VLOOKUP(A102,#REF!,73,)</f>
        <v>#REF!</v>
      </c>
    </row>
    <row r="103" spans="1:6" x14ac:dyDescent="0.25">
      <c r="A103" s="7" t="s">
        <v>144</v>
      </c>
      <c r="B103" s="31" t="s">
        <v>668</v>
      </c>
      <c r="C103" s="53">
        <v>33</v>
      </c>
      <c r="D103" s="54">
        <v>1</v>
      </c>
      <c r="E103" s="88" t="s">
        <v>1550</v>
      </c>
      <c r="F103" t="e">
        <f>VLOOKUP(A103,#REF!,73,)</f>
        <v>#REF!</v>
      </c>
    </row>
    <row r="104" spans="1:6" x14ac:dyDescent="0.25">
      <c r="A104" s="7" t="s">
        <v>104</v>
      </c>
      <c r="B104" s="31" t="s">
        <v>630</v>
      </c>
      <c r="C104" s="53">
        <v>28</v>
      </c>
      <c r="D104" s="54">
        <v>1</v>
      </c>
      <c r="E104" s="88" t="s">
        <v>1550</v>
      </c>
      <c r="F104" t="e">
        <f>VLOOKUP(A104,#REF!,73,)</f>
        <v>#REF!</v>
      </c>
    </row>
    <row r="105" spans="1:6" x14ac:dyDescent="0.25">
      <c r="A105" s="7" t="s">
        <v>106</v>
      </c>
      <c r="B105" s="31" t="s">
        <v>630</v>
      </c>
      <c r="C105" s="53">
        <v>28</v>
      </c>
      <c r="D105" s="54">
        <v>1</v>
      </c>
      <c r="E105" s="88" t="s">
        <v>1550</v>
      </c>
      <c r="F105" t="e">
        <f>VLOOKUP(A105,#REF!,73,)</f>
        <v>#REF!</v>
      </c>
    </row>
    <row r="106" spans="1:6" x14ac:dyDescent="0.25">
      <c r="A106" s="7" t="s">
        <v>103</v>
      </c>
      <c r="B106" s="31" t="s">
        <v>629</v>
      </c>
      <c r="C106" s="53">
        <v>28</v>
      </c>
      <c r="D106" s="54">
        <v>1</v>
      </c>
      <c r="E106" s="88" t="s">
        <v>1550</v>
      </c>
      <c r="F106" t="e">
        <f>VLOOKUP(A106,#REF!,73,)</f>
        <v>#REF!</v>
      </c>
    </row>
    <row r="107" spans="1:6" x14ac:dyDescent="0.25">
      <c r="A107" s="7" t="s">
        <v>105</v>
      </c>
      <c r="B107" s="31" t="s">
        <v>629</v>
      </c>
      <c r="C107" s="53">
        <v>28</v>
      </c>
      <c r="D107" s="54">
        <v>1</v>
      </c>
      <c r="E107" s="88" t="s">
        <v>1550</v>
      </c>
      <c r="F107" t="e">
        <f>VLOOKUP(A107,#REF!,73,)</f>
        <v>#REF!</v>
      </c>
    </row>
    <row r="108" spans="1:6" x14ac:dyDescent="0.25">
      <c r="A108" s="7" t="s">
        <v>102</v>
      </c>
      <c r="B108" s="31" t="s">
        <v>628</v>
      </c>
      <c r="C108" s="53">
        <v>28</v>
      </c>
      <c r="D108" s="54">
        <v>1</v>
      </c>
      <c r="E108" s="88" t="s">
        <v>1550</v>
      </c>
      <c r="F108" t="e">
        <f>VLOOKUP(A108,#REF!,73,)</f>
        <v>#REF!</v>
      </c>
    </row>
    <row r="109" spans="1:6" x14ac:dyDescent="0.25">
      <c r="A109" s="7">
        <v>10747</v>
      </c>
      <c r="B109" s="31" t="s">
        <v>625</v>
      </c>
      <c r="C109" s="53">
        <v>28</v>
      </c>
      <c r="D109" s="54">
        <v>1</v>
      </c>
      <c r="E109" s="88" t="s">
        <v>1550</v>
      </c>
      <c r="F109" t="e">
        <f>VLOOKUP(A109,#REF!,73,)</f>
        <v>#REF!</v>
      </c>
    </row>
    <row r="110" spans="1:6" x14ac:dyDescent="0.25">
      <c r="A110" s="7" t="s">
        <v>100</v>
      </c>
      <c r="B110" s="31" t="s">
        <v>626</v>
      </c>
      <c r="C110" s="53">
        <v>28</v>
      </c>
      <c r="D110" s="54">
        <v>1</v>
      </c>
      <c r="E110" s="88" t="s">
        <v>1550</v>
      </c>
      <c r="F110" t="e">
        <f>VLOOKUP(A110,#REF!,73,)</f>
        <v>#REF!</v>
      </c>
    </row>
    <row r="111" spans="1:6" x14ac:dyDescent="0.25">
      <c r="A111" s="7" t="s">
        <v>101</v>
      </c>
      <c r="B111" s="31" t="s">
        <v>627</v>
      </c>
      <c r="C111" s="53">
        <v>28</v>
      </c>
      <c r="D111" s="54">
        <v>1</v>
      </c>
      <c r="E111" s="88" t="s">
        <v>1550</v>
      </c>
      <c r="F111" t="e">
        <f>VLOOKUP(A111,#REF!,73,)</f>
        <v>#REF!</v>
      </c>
    </row>
    <row r="112" spans="1:6" x14ac:dyDescent="0.25">
      <c r="A112" s="7" t="s">
        <v>151</v>
      </c>
      <c r="B112" s="31" t="s">
        <v>676</v>
      </c>
      <c r="C112" s="53">
        <v>41</v>
      </c>
      <c r="D112" s="54">
        <v>1</v>
      </c>
      <c r="E112" s="88" t="s">
        <v>1550</v>
      </c>
      <c r="F112" t="e">
        <f>VLOOKUP(A112,#REF!,73,)</f>
        <v>#REF!</v>
      </c>
    </row>
    <row r="113" spans="1:6" x14ac:dyDescent="0.25">
      <c r="A113" s="7" t="s">
        <v>150</v>
      </c>
      <c r="B113" s="31" t="s">
        <v>675</v>
      </c>
      <c r="C113" s="53">
        <v>41</v>
      </c>
      <c r="D113" s="54">
        <v>1</v>
      </c>
      <c r="E113" s="88" t="s">
        <v>1550</v>
      </c>
      <c r="F113" t="e">
        <f>VLOOKUP(A113,#REF!,73,)</f>
        <v>#REF!</v>
      </c>
    </row>
    <row r="114" spans="1:6" x14ac:dyDescent="0.25">
      <c r="A114" s="7" t="s">
        <v>153</v>
      </c>
      <c r="B114" s="31" t="s">
        <v>678</v>
      </c>
      <c r="C114" s="53">
        <v>41</v>
      </c>
      <c r="D114" s="54">
        <v>1</v>
      </c>
      <c r="E114" s="88" t="s">
        <v>1550</v>
      </c>
      <c r="F114" t="e">
        <f>VLOOKUP(A114,#REF!,73,)</f>
        <v>#REF!</v>
      </c>
    </row>
    <row r="115" spans="1:6" x14ac:dyDescent="0.25">
      <c r="A115" s="7" t="s">
        <v>152</v>
      </c>
      <c r="B115" s="31" t="s">
        <v>677</v>
      </c>
      <c r="C115" s="53">
        <v>41</v>
      </c>
      <c r="D115" s="54">
        <v>1</v>
      </c>
      <c r="E115" s="88" t="s">
        <v>1550</v>
      </c>
      <c r="F115" t="e">
        <f>VLOOKUP(A115,#REF!,73,)</f>
        <v>#REF!</v>
      </c>
    </row>
    <row r="116" spans="1:6" x14ac:dyDescent="0.25">
      <c r="A116" s="7" t="s">
        <v>154</v>
      </c>
      <c r="B116" s="31" t="s">
        <v>679</v>
      </c>
      <c r="C116" s="53">
        <v>41</v>
      </c>
      <c r="D116" s="54">
        <v>1</v>
      </c>
      <c r="E116" s="88" t="s">
        <v>1550</v>
      </c>
      <c r="F116" t="e">
        <f>VLOOKUP(A116,#REF!,73,)</f>
        <v>#REF!</v>
      </c>
    </row>
    <row r="117" spans="1:6" x14ac:dyDescent="0.25">
      <c r="A117" s="7">
        <v>10758</v>
      </c>
      <c r="B117" s="31" t="s">
        <v>674</v>
      </c>
      <c r="C117" s="53">
        <v>41</v>
      </c>
      <c r="D117" s="54">
        <v>1</v>
      </c>
      <c r="E117" s="88" t="s">
        <v>1550</v>
      </c>
      <c r="F117" t="e">
        <f>VLOOKUP(A117,#REF!,73,)</f>
        <v>#REF!</v>
      </c>
    </row>
    <row r="118" spans="1:6" x14ac:dyDescent="0.25">
      <c r="A118" s="9">
        <v>10231</v>
      </c>
      <c r="B118" s="34" t="s">
        <v>708</v>
      </c>
      <c r="C118" s="53">
        <v>24.5</v>
      </c>
      <c r="D118" s="54">
        <v>6</v>
      </c>
      <c r="E118" s="88" t="s">
        <v>1550</v>
      </c>
      <c r="F118" t="e">
        <f>VLOOKUP(A118,#REF!,73,)</f>
        <v>#REF!</v>
      </c>
    </row>
    <row r="119" spans="1:6" x14ac:dyDescent="0.25">
      <c r="A119" s="9">
        <v>10232</v>
      </c>
      <c r="B119" s="34" t="s">
        <v>709</v>
      </c>
      <c r="C119" s="53">
        <v>24</v>
      </c>
      <c r="D119" s="54">
        <v>1</v>
      </c>
      <c r="E119" s="88" t="s">
        <v>1550</v>
      </c>
      <c r="F119" t="e">
        <f>VLOOKUP(A119,#REF!,73,)</f>
        <v>#REF!</v>
      </c>
    </row>
    <row r="120" spans="1:6" x14ac:dyDescent="0.25">
      <c r="A120" s="6">
        <v>10164</v>
      </c>
      <c r="B120" s="30" t="s">
        <v>1271</v>
      </c>
      <c r="C120" s="116">
        <v>15</v>
      </c>
      <c r="D120" s="55">
        <v>4</v>
      </c>
      <c r="E120" s="88" t="s">
        <v>1550</v>
      </c>
      <c r="F120" t="e">
        <f>VLOOKUP(A120,#REF!,73,)</f>
        <v>#REF!</v>
      </c>
    </row>
    <row r="121" spans="1:6" x14ac:dyDescent="0.25">
      <c r="A121" s="25">
        <v>10453</v>
      </c>
      <c r="B121" s="49" t="s">
        <v>1272</v>
      </c>
      <c r="C121" s="53">
        <v>15</v>
      </c>
      <c r="D121" s="54">
        <v>4</v>
      </c>
      <c r="E121" s="88" t="s">
        <v>1550</v>
      </c>
      <c r="F121" t="e">
        <f>VLOOKUP(A121,#REF!,73,)</f>
        <v>#REF!</v>
      </c>
    </row>
    <row r="122" spans="1:6" x14ac:dyDescent="0.25">
      <c r="A122" s="25">
        <v>10167</v>
      </c>
      <c r="B122" s="49" t="s">
        <v>1273</v>
      </c>
      <c r="C122" s="53">
        <v>15</v>
      </c>
      <c r="D122" s="54">
        <v>4</v>
      </c>
      <c r="E122" s="88" t="s">
        <v>1550</v>
      </c>
      <c r="F122" t="e">
        <f>VLOOKUP(A122,#REF!,73,)</f>
        <v>#REF!</v>
      </c>
    </row>
    <row r="123" spans="1:6" x14ac:dyDescent="0.25">
      <c r="A123" s="6">
        <v>10481</v>
      </c>
      <c r="B123" s="30" t="s">
        <v>912</v>
      </c>
      <c r="C123" s="116">
        <v>64</v>
      </c>
      <c r="D123" s="55">
        <v>1</v>
      </c>
      <c r="E123" s="88" t="s">
        <v>1550</v>
      </c>
      <c r="F123" t="e">
        <f>VLOOKUP(A123,#REF!,73,)</f>
        <v>#REF!</v>
      </c>
    </row>
    <row r="124" spans="1:6" x14ac:dyDescent="0.25">
      <c r="A124" s="6" t="s">
        <v>219</v>
      </c>
      <c r="B124" s="30" t="s">
        <v>912</v>
      </c>
      <c r="C124" s="116">
        <v>64</v>
      </c>
      <c r="D124" s="55">
        <v>1</v>
      </c>
      <c r="E124" s="88" t="s">
        <v>1550</v>
      </c>
      <c r="F124" t="e">
        <f>VLOOKUP(A124,#REF!,73,)</f>
        <v>#REF!</v>
      </c>
    </row>
    <row r="125" spans="1:6" x14ac:dyDescent="0.25">
      <c r="A125" s="6" t="s">
        <v>220</v>
      </c>
      <c r="B125" s="30" t="s">
        <v>912</v>
      </c>
      <c r="C125" s="116">
        <v>64</v>
      </c>
      <c r="D125" s="55">
        <v>1</v>
      </c>
      <c r="E125" s="88" t="s">
        <v>1550</v>
      </c>
      <c r="F125" t="e">
        <f>VLOOKUP(A125,#REF!,73,)</f>
        <v>#REF!</v>
      </c>
    </row>
    <row r="126" spans="1:6" x14ac:dyDescent="0.25">
      <c r="A126" s="12">
        <v>10663</v>
      </c>
      <c r="B126" s="37" t="s">
        <v>913</v>
      </c>
      <c r="C126" s="53">
        <v>42</v>
      </c>
      <c r="D126" s="54">
        <v>1</v>
      </c>
      <c r="E126" s="88" t="s">
        <v>1550</v>
      </c>
      <c r="F126" t="e">
        <f>VLOOKUP(A126,#REF!,73,)</f>
        <v>#REF!</v>
      </c>
    </row>
    <row r="127" spans="1:6" x14ac:dyDescent="0.25">
      <c r="A127" s="11">
        <v>10058</v>
      </c>
      <c r="B127" s="36" t="s">
        <v>804</v>
      </c>
      <c r="C127" s="53">
        <v>23.5</v>
      </c>
      <c r="D127" s="54">
        <v>1</v>
      </c>
      <c r="E127" s="88" t="s">
        <v>1550</v>
      </c>
      <c r="F127" t="e">
        <f>VLOOKUP(A127,#REF!,73,)</f>
        <v>#REF!</v>
      </c>
    </row>
    <row r="128" spans="1:6" x14ac:dyDescent="0.25">
      <c r="A128" s="11" t="s">
        <v>187</v>
      </c>
      <c r="B128" s="36" t="s">
        <v>804</v>
      </c>
      <c r="C128" s="53">
        <v>22.5</v>
      </c>
      <c r="D128" s="54">
        <v>1</v>
      </c>
      <c r="E128" s="88" t="s">
        <v>1550</v>
      </c>
      <c r="F128" t="e">
        <f>VLOOKUP(A128,#REF!,73,)</f>
        <v>#REF!</v>
      </c>
    </row>
    <row r="129" spans="1:6" x14ac:dyDescent="0.25">
      <c r="A129" s="11" t="s">
        <v>188</v>
      </c>
      <c r="B129" s="36" t="s">
        <v>804</v>
      </c>
      <c r="C129" s="53">
        <v>22.5</v>
      </c>
      <c r="D129" s="54">
        <v>1</v>
      </c>
      <c r="E129" s="88" t="s">
        <v>1550</v>
      </c>
      <c r="F129" t="e">
        <f>VLOOKUP(A129,#REF!,73,)</f>
        <v>#REF!</v>
      </c>
    </row>
    <row r="130" spans="1:6" x14ac:dyDescent="0.25">
      <c r="A130" s="11" t="s">
        <v>189</v>
      </c>
      <c r="B130" s="36" t="s">
        <v>804</v>
      </c>
      <c r="C130" s="53">
        <v>22.5</v>
      </c>
      <c r="D130" s="54">
        <v>1</v>
      </c>
      <c r="E130" s="88" t="s">
        <v>1550</v>
      </c>
      <c r="F130" t="e">
        <f>VLOOKUP(A130,#REF!,73,)</f>
        <v>#REF!</v>
      </c>
    </row>
    <row r="131" spans="1:6" x14ac:dyDescent="0.25">
      <c r="A131" s="11" t="s">
        <v>190</v>
      </c>
      <c r="B131" s="36" t="s">
        <v>804</v>
      </c>
      <c r="C131" s="53">
        <v>22.5</v>
      </c>
      <c r="D131" s="54">
        <v>1</v>
      </c>
      <c r="E131" s="88" t="s">
        <v>1550</v>
      </c>
      <c r="F131" t="e">
        <f>VLOOKUP(A131,#REF!,73,)</f>
        <v>#REF!</v>
      </c>
    </row>
    <row r="132" spans="1:6" x14ac:dyDescent="0.25">
      <c r="A132" s="11">
        <v>10060</v>
      </c>
      <c r="B132" s="36" t="s">
        <v>805</v>
      </c>
      <c r="C132" s="53">
        <v>27</v>
      </c>
      <c r="D132" s="54">
        <v>1</v>
      </c>
      <c r="E132" s="88" t="s">
        <v>1550</v>
      </c>
      <c r="F132" t="e">
        <f>VLOOKUP(A132,#REF!,73,)</f>
        <v>#REF!</v>
      </c>
    </row>
    <row r="133" spans="1:6" x14ac:dyDescent="0.25">
      <c r="A133" s="11">
        <v>10654</v>
      </c>
      <c r="B133" s="36" t="s">
        <v>1115</v>
      </c>
      <c r="C133" s="53">
        <v>54</v>
      </c>
      <c r="D133" s="54">
        <v>1</v>
      </c>
      <c r="E133" s="88" t="s">
        <v>1550</v>
      </c>
      <c r="F133" t="e">
        <f>VLOOKUP(A133,#REF!,73,)</f>
        <v>#REF!</v>
      </c>
    </row>
    <row r="134" spans="1:6" x14ac:dyDescent="0.25">
      <c r="A134" s="18">
        <v>10588</v>
      </c>
      <c r="B134" s="44" t="s">
        <v>1125</v>
      </c>
      <c r="C134" s="53">
        <v>54</v>
      </c>
      <c r="D134" s="54">
        <v>1</v>
      </c>
      <c r="E134" s="88" t="s">
        <v>1550</v>
      </c>
      <c r="F134" t="e">
        <f>VLOOKUP(A134,#REF!,73,)</f>
        <v>#REF!</v>
      </c>
    </row>
    <row r="135" spans="1:6" x14ac:dyDescent="0.25">
      <c r="A135" s="18" t="s">
        <v>317</v>
      </c>
      <c r="B135" s="44" t="s">
        <v>1126</v>
      </c>
      <c r="C135" s="53">
        <v>54</v>
      </c>
      <c r="D135" s="54">
        <v>1</v>
      </c>
      <c r="E135" s="88" t="s">
        <v>1550</v>
      </c>
      <c r="F135" t="e">
        <f>VLOOKUP(A135,#REF!,73,)</f>
        <v>#REF!</v>
      </c>
    </row>
    <row r="136" spans="1:6" x14ac:dyDescent="0.25">
      <c r="A136" s="6">
        <v>10123</v>
      </c>
      <c r="B136" s="30" t="s">
        <v>1147</v>
      </c>
      <c r="C136" s="116">
        <v>60</v>
      </c>
      <c r="D136" s="55">
        <v>1</v>
      </c>
      <c r="E136" s="88" t="s">
        <v>1550</v>
      </c>
      <c r="F136" t="e">
        <f>VLOOKUP(A136,#REF!,73,)</f>
        <v>#REF!</v>
      </c>
    </row>
    <row r="137" spans="1:6" x14ac:dyDescent="0.25">
      <c r="A137" s="6">
        <v>10124</v>
      </c>
      <c r="B137" s="30" t="s">
        <v>1148</v>
      </c>
      <c r="C137" s="116">
        <v>32</v>
      </c>
      <c r="D137" s="55">
        <v>1</v>
      </c>
      <c r="E137" s="88" t="s">
        <v>1550</v>
      </c>
      <c r="F137" t="e">
        <f>VLOOKUP(A137,#REF!,73,)</f>
        <v>#REF!</v>
      </c>
    </row>
    <row r="138" spans="1:6" x14ac:dyDescent="0.25">
      <c r="A138" s="6">
        <v>10125</v>
      </c>
      <c r="B138" s="30" t="s">
        <v>1149</v>
      </c>
      <c r="C138" s="116">
        <v>0</v>
      </c>
      <c r="D138" s="55">
        <v>1</v>
      </c>
      <c r="E138" s="88" t="s">
        <v>1550</v>
      </c>
      <c r="F138" t="e">
        <f>VLOOKUP(A138,#REF!,73,)</f>
        <v>#REF!</v>
      </c>
    </row>
    <row r="139" spans="1:6" x14ac:dyDescent="0.25">
      <c r="A139" s="6">
        <v>10126</v>
      </c>
      <c r="B139" s="30" t="s">
        <v>1150</v>
      </c>
      <c r="C139" s="116">
        <v>0</v>
      </c>
      <c r="D139" s="55">
        <v>1</v>
      </c>
      <c r="E139" s="88" t="s">
        <v>1550</v>
      </c>
      <c r="F139" t="e">
        <f>VLOOKUP(A139,#REF!,73,)</f>
        <v>#REF!</v>
      </c>
    </row>
    <row r="140" spans="1:6" x14ac:dyDescent="0.25">
      <c r="A140" s="27">
        <v>10767</v>
      </c>
      <c r="B140" s="51" t="s">
        <v>1373</v>
      </c>
      <c r="C140" s="53">
        <v>23</v>
      </c>
      <c r="D140" s="54">
        <v>1</v>
      </c>
      <c r="E140" s="88" t="s">
        <v>1550</v>
      </c>
      <c r="F140" t="e">
        <f>VLOOKUP(A140,#REF!,73,)</f>
        <v>#REF!</v>
      </c>
    </row>
    <row r="141" spans="1:6" x14ac:dyDescent="0.25">
      <c r="A141" s="6">
        <v>10127</v>
      </c>
      <c r="B141" s="30" t="s">
        <v>1151</v>
      </c>
      <c r="C141" s="116">
        <v>51</v>
      </c>
      <c r="D141" s="55">
        <v>1</v>
      </c>
      <c r="E141" s="88" t="s">
        <v>1550</v>
      </c>
      <c r="F141" t="e">
        <f>VLOOKUP(A141,#REF!,73,)</f>
        <v>#REF!</v>
      </c>
    </row>
    <row r="142" spans="1:6" x14ac:dyDescent="0.25">
      <c r="A142" s="6">
        <v>10128</v>
      </c>
      <c r="B142" s="30" t="s">
        <v>1152</v>
      </c>
      <c r="C142" s="116">
        <v>48</v>
      </c>
      <c r="D142" s="55">
        <v>1</v>
      </c>
      <c r="E142" s="88" t="s">
        <v>1550</v>
      </c>
      <c r="F142" t="e">
        <f>VLOOKUP(A142,#REF!,73,)</f>
        <v>#REF!</v>
      </c>
    </row>
    <row r="143" spans="1:6" x14ac:dyDescent="0.25">
      <c r="A143" s="9">
        <v>10234</v>
      </c>
      <c r="B143" s="34" t="s">
        <v>710</v>
      </c>
      <c r="C143" s="53">
        <v>26</v>
      </c>
      <c r="D143" s="54">
        <v>2</v>
      </c>
      <c r="E143" s="88" t="s">
        <v>1550</v>
      </c>
      <c r="F143" t="e">
        <f>VLOOKUP(A143,#REF!,73,)</f>
        <v>#REF!</v>
      </c>
    </row>
    <row r="144" spans="1:6" x14ac:dyDescent="0.25">
      <c r="A144" s="9">
        <v>10025</v>
      </c>
      <c r="B144" s="34" t="s">
        <v>711</v>
      </c>
      <c r="C144" s="53">
        <v>26</v>
      </c>
      <c r="D144" s="54">
        <v>1</v>
      </c>
      <c r="E144" s="88" t="s">
        <v>1550</v>
      </c>
      <c r="F144" t="e">
        <f>VLOOKUP(A144,#REF!,73,)</f>
        <v>#REF!</v>
      </c>
    </row>
    <row r="145" spans="1:6" x14ac:dyDescent="0.25">
      <c r="A145" s="9">
        <v>10029</v>
      </c>
      <c r="B145" s="34" t="s">
        <v>712</v>
      </c>
      <c r="C145" s="53">
        <v>26</v>
      </c>
      <c r="D145" s="54">
        <v>1</v>
      </c>
      <c r="E145" s="88" t="s">
        <v>1550</v>
      </c>
      <c r="F145" t="e">
        <f>VLOOKUP(A145,#REF!,73,)</f>
        <v>#REF!</v>
      </c>
    </row>
    <row r="146" spans="1:6" x14ac:dyDescent="0.25">
      <c r="A146" s="9">
        <v>10027</v>
      </c>
      <c r="B146" s="34" t="s">
        <v>713</v>
      </c>
      <c r="C146" s="53">
        <v>26</v>
      </c>
      <c r="D146" s="54">
        <v>1</v>
      </c>
      <c r="E146" s="88" t="s">
        <v>1550</v>
      </c>
      <c r="F146" t="e">
        <f>VLOOKUP(A146,#REF!,73,)</f>
        <v>#REF!</v>
      </c>
    </row>
    <row r="147" spans="1:6" x14ac:dyDescent="0.25">
      <c r="A147" s="9">
        <v>10031</v>
      </c>
      <c r="B147" s="34" t="s">
        <v>714</v>
      </c>
      <c r="C147" s="53">
        <v>26</v>
      </c>
      <c r="D147" s="54">
        <v>1</v>
      </c>
      <c r="E147" s="88" t="s">
        <v>1550</v>
      </c>
      <c r="F147" t="e">
        <f>VLOOKUP(A147,#REF!,73,)</f>
        <v>#REF!</v>
      </c>
    </row>
    <row r="148" spans="1:6" x14ac:dyDescent="0.25">
      <c r="A148" s="9">
        <v>10233</v>
      </c>
      <c r="B148" s="34" t="s">
        <v>715</v>
      </c>
      <c r="C148" s="53">
        <v>22</v>
      </c>
      <c r="D148" s="54">
        <v>1</v>
      </c>
      <c r="E148" s="88" t="s">
        <v>1550</v>
      </c>
      <c r="F148" t="e">
        <f>VLOOKUP(A148,#REF!,73,)</f>
        <v>#REF!</v>
      </c>
    </row>
    <row r="149" spans="1:6" x14ac:dyDescent="0.25">
      <c r="A149" s="9">
        <v>10033</v>
      </c>
      <c r="B149" s="34" t="s">
        <v>716</v>
      </c>
      <c r="C149" s="53">
        <v>22</v>
      </c>
      <c r="D149" s="54">
        <v>1</v>
      </c>
      <c r="E149" s="88" t="s">
        <v>1550</v>
      </c>
      <c r="F149" t="e">
        <f>VLOOKUP(A149,#REF!,73,)</f>
        <v>#REF!</v>
      </c>
    </row>
    <row r="150" spans="1:6" x14ac:dyDescent="0.25">
      <c r="A150" s="9">
        <v>10035</v>
      </c>
      <c r="B150" s="34" t="s">
        <v>717</v>
      </c>
      <c r="C150" s="53">
        <v>22</v>
      </c>
      <c r="D150" s="54">
        <v>1</v>
      </c>
      <c r="E150" s="88" t="s">
        <v>1550</v>
      </c>
      <c r="F150" t="e">
        <f>VLOOKUP(A150,#REF!,73,)</f>
        <v>#REF!</v>
      </c>
    </row>
    <row r="151" spans="1:6" x14ac:dyDescent="0.25">
      <c r="A151" s="9">
        <v>10050</v>
      </c>
      <c r="B151" s="34" t="s">
        <v>718</v>
      </c>
      <c r="C151" s="53">
        <v>24.5</v>
      </c>
      <c r="D151" s="54">
        <v>1</v>
      </c>
      <c r="E151" s="88" t="s">
        <v>1550</v>
      </c>
      <c r="F151" t="e">
        <f>VLOOKUP(A151,#REF!,73,)</f>
        <v>#REF!</v>
      </c>
    </row>
    <row r="152" spans="1:6" x14ac:dyDescent="0.25">
      <c r="A152" s="9">
        <v>10052</v>
      </c>
      <c r="B152" s="34" t="s">
        <v>719</v>
      </c>
      <c r="C152" s="53">
        <v>24.5</v>
      </c>
      <c r="D152" s="54">
        <v>1</v>
      </c>
      <c r="E152" s="88" t="s">
        <v>1550</v>
      </c>
      <c r="F152" t="e">
        <f>VLOOKUP(A152,#REF!,73,)</f>
        <v>#REF!</v>
      </c>
    </row>
    <row r="153" spans="1:6" x14ac:dyDescent="0.25">
      <c r="A153" s="9">
        <v>10056</v>
      </c>
      <c r="B153" s="34" t="s">
        <v>720</v>
      </c>
      <c r="C153" s="53">
        <v>24</v>
      </c>
      <c r="D153" s="54">
        <v>1</v>
      </c>
      <c r="E153" s="88" t="s">
        <v>1550</v>
      </c>
      <c r="F153" t="e">
        <f>VLOOKUP(A153,#REF!,73,)</f>
        <v>#REF!</v>
      </c>
    </row>
    <row r="154" spans="1:6" x14ac:dyDescent="0.25">
      <c r="A154" s="9">
        <v>10032</v>
      </c>
      <c r="B154" s="34" t="s">
        <v>721</v>
      </c>
      <c r="C154" s="53">
        <v>15</v>
      </c>
      <c r="D154" s="54">
        <v>1</v>
      </c>
      <c r="E154" s="88" t="s">
        <v>1550</v>
      </c>
      <c r="F154" t="e">
        <f>VLOOKUP(A154,#REF!,73,)</f>
        <v>#REF!</v>
      </c>
    </row>
    <row r="155" spans="1:6" x14ac:dyDescent="0.25">
      <c r="A155" s="9">
        <v>10034</v>
      </c>
      <c r="B155" s="34" t="s">
        <v>722</v>
      </c>
      <c r="C155" s="53">
        <v>15</v>
      </c>
      <c r="D155" s="54">
        <v>1</v>
      </c>
      <c r="E155" s="88" t="s">
        <v>1550</v>
      </c>
      <c r="F155" t="e">
        <f>VLOOKUP(A155,#REF!,73,)</f>
        <v>#REF!</v>
      </c>
    </row>
    <row r="156" spans="1:6" x14ac:dyDescent="0.25">
      <c r="A156" s="9">
        <v>10213</v>
      </c>
      <c r="B156" s="34" t="s">
        <v>723</v>
      </c>
      <c r="C156" s="53">
        <v>29</v>
      </c>
      <c r="D156" s="54">
        <v>2</v>
      </c>
      <c r="E156" s="88" t="s">
        <v>1550</v>
      </c>
      <c r="F156" t="e">
        <f>VLOOKUP(A156,#REF!,73,)</f>
        <v>#REF!</v>
      </c>
    </row>
    <row r="157" spans="1:6" x14ac:dyDescent="0.25">
      <c r="A157" s="9">
        <v>10211</v>
      </c>
      <c r="B157" s="34" t="s">
        <v>724</v>
      </c>
      <c r="C157" s="53">
        <v>26</v>
      </c>
      <c r="D157" s="54">
        <v>1</v>
      </c>
      <c r="E157" s="88" t="s">
        <v>1550</v>
      </c>
      <c r="F157" t="e">
        <f>VLOOKUP(A157,#REF!,73,)</f>
        <v>#REF!</v>
      </c>
    </row>
    <row r="158" spans="1:6" x14ac:dyDescent="0.25">
      <c r="A158" s="6">
        <v>10223</v>
      </c>
      <c r="B158" s="30" t="s">
        <v>880</v>
      </c>
      <c r="C158" s="116">
        <v>31</v>
      </c>
      <c r="D158" s="55">
        <v>1</v>
      </c>
      <c r="E158" s="88" t="s">
        <v>1550</v>
      </c>
      <c r="F158" t="e">
        <f>VLOOKUP(A158,#REF!,73,)</f>
        <v>#REF!</v>
      </c>
    </row>
    <row r="159" spans="1:6" x14ac:dyDescent="0.25">
      <c r="A159" s="6">
        <v>10041.774193548399</v>
      </c>
      <c r="B159" s="30" t="s">
        <v>880</v>
      </c>
      <c r="C159" s="116">
        <v>19.1902113459399</v>
      </c>
      <c r="D159" s="55">
        <v>1</v>
      </c>
      <c r="E159" s="88" t="s">
        <v>1550</v>
      </c>
      <c r="F159" t="e">
        <f>VLOOKUP(A159,#REF!,73,)</f>
        <v>#REF!</v>
      </c>
    </row>
    <row r="160" spans="1:6" x14ac:dyDescent="0.25">
      <c r="A160" s="9">
        <v>10212</v>
      </c>
      <c r="B160" s="34" t="s">
        <v>726</v>
      </c>
      <c r="C160" s="53">
        <v>29</v>
      </c>
      <c r="D160" s="54">
        <v>2</v>
      </c>
      <c r="E160" s="88" t="s">
        <v>1550</v>
      </c>
      <c r="F160" t="e">
        <f>VLOOKUP(A160,#REF!,73,)</f>
        <v>#REF!</v>
      </c>
    </row>
    <row r="161" spans="1:6" x14ac:dyDescent="0.25">
      <c r="A161" s="6">
        <v>10222</v>
      </c>
      <c r="B161" s="30" t="s">
        <v>881</v>
      </c>
      <c r="C161" s="116">
        <v>31</v>
      </c>
      <c r="D161" s="55">
        <v>1</v>
      </c>
      <c r="E161" s="88" t="s">
        <v>1550</v>
      </c>
      <c r="F161" t="e">
        <f>VLOOKUP(A161,#REF!,73,)</f>
        <v>#REF!</v>
      </c>
    </row>
    <row r="162" spans="1:6" x14ac:dyDescent="0.25">
      <c r="A162" s="6">
        <v>10045.419354838699</v>
      </c>
      <c r="B162" s="30" t="s">
        <v>881</v>
      </c>
      <c r="C162" s="116">
        <v>19.4004449388209</v>
      </c>
      <c r="D162" s="55">
        <v>1</v>
      </c>
      <c r="E162" s="88" t="s">
        <v>1550</v>
      </c>
      <c r="F162" t="e">
        <f>VLOOKUP(A162,#REF!,73,)</f>
        <v>#REF!</v>
      </c>
    </row>
    <row r="163" spans="1:6" x14ac:dyDescent="0.25">
      <c r="A163" s="6">
        <v>10221</v>
      </c>
      <c r="B163" s="30" t="s">
        <v>882</v>
      </c>
      <c r="C163" s="116">
        <v>31</v>
      </c>
      <c r="D163" s="55">
        <v>1</v>
      </c>
      <c r="E163" s="88" t="s">
        <v>1550</v>
      </c>
      <c r="F163" t="e">
        <f>VLOOKUP(A163,#REF!,73,)</f>
        <v>#REF!</v>
      </c>
    </row>
    <row r="164" spans="1:6" x14ac:dyDescent="0.25">
      <c r="A164" s="6">
        <v>10049.064516128999</v>
      </c>
      <c r="B164" s="30" t="s">
        <v>882</v>
      </c>
      <c r="C164" s="116">
        <v>19.6106785317019</v>
      </c>
      <c r="D164" s="55">
        <v>1</v>
      </c>
      <c r="E164" s="88" t="s">
        <v>1550</v>
      </c>
      <c r="F164" t="e">
        <f>VLOOKUP(A164,#REF!,73,)</f>
        <v>#REF!</v>
      </c>
    </row>
    <row r="165" spans="1:6" x14ac:dyDescent="0.25">
      <c r="A165" s="9" t="s">
        <v>179</v>
      </c>
      <c r="B165" s="34" t="s">
        <v>725</v>
      </c>
      <c r="C165" s="53">
        <v>26</v>
      </c>
      <c r="D165" s="54">
        <v>1</v>
      </c>
      <c r="E165" s="88" t="s">
        <v>1550</v>
      </c>
      <c r="F165" t="e">
        <f>VLOOKUP(A165,#REF!,73,)</f>
        <v>#REF!</v>
      </c>
    </row>
    <row r="166" spans="1:6" x14ac:dyDescent="0.25">
      <c r="A166" s="6">
        <v>10020</v>
      </c>
      <c r="B166" s="30" t="s">
        <v>727</v>
      </c>
      <c r="C166" s="116">
        <v>16</v>
      </c>
      <c r="D166" s="55">
        <v>1</v>
      </c>
      <c r="F166" t="e">
        <f>VLOOKUP(A166,#REF!,73,)</f>
        <v>#REF!</v>
      </c>
    </row>
    <row r="167" spans="1:6" x14ac:dyDescent="0.25">
      <c r="A167" s="6">
        <v>10022</v>
      </c>
      <c r="B167" s="30" t="s">
        <v>728</v>
      </c>
      <c r="C167" s="116">
        <v>16</v>
      </c>
      <c r="D167" s="55">
        <v>1</v>
      </c>
      <c r="F167" t="e">
        <f>VLOOKUP(A167,#REF!,73,)</f>
        <v>#REF!</v>
      </c>
    </row>
    <row r="168" spans="1:6" x14ac:dyDescent="0.25">
      <c r="A168" s="9">
        <v>10006</v>
      </c>
      <c r="B168" s="34" t="s">
        <v>729</v>
      </c>
      <c r="C168" s="53">
        <v>16</v>
      </c>
      <c r="D168" s="54">
        <v>1</v>
      </c>
      <c r="F168" t="e">
        <f>VLOOKUP(A168,#REF!,73,)</f>
        <v>#REF!</v>
      </c>
    </row>
    <row r="169" spans="1:6" x14ac:dyDescent="0.25">
      <c r="A169" s="9">
        <v>10008</v>
      </c>
      <c r="B169" s="34" t="s">
        <v>730</v>
      </c>
      <c r="C169" s="53">
        <v>16</v>
      </c>
      <c r="D169" s="54">
        <v>1</v>
      </c>
      <c r="F169" t="e">
        <f>VLOOKUP(A169,#REF!,73,)</f>
        <v>#REF!</v>
      </c>
    </row>
    <row r="170" spans="1:6" x14ac:dyDescent="0.25">
      <c r="A170" s="9">
        <v>10013</v>
      </c>
      <c r="B170" s="34" t="s">
        <v>731</v>
      </c>
      <c r="C170" s="53">
        <v>16</v>
      </c>
      <c r="D170" s="54">
        <v>1</v>
      </c>
      <c r="F170" t="e">
        <f>VLOOKUP(A170,#REF!,73,)</f>
        <v>#REF!</v>
      </c>
    </row>
    <row r="171" spans="1:6" x14ac:dyDescent="0.25">
      <c r="A171" s="9">
        <v>10015</v>
      </c>
      <c r="B171" s="34" t="s">
        <v>732</v>
      </c>
      <c r="C171" s="53">
        <v>16</v>
      </c>
      <c r="D171" s="54">
        <v>1</v>
      </c>
      <c r="F171" t="e">
        <f>VLOOKUP(A171,#REF!,73,)</f>
        <v>#REF!</v>
      </c>
    </row>
    <row r="172" spans="1:6" x14ac:dyDescent="0.25">
      <c r="A172" s="6">
        <v>10017</v>
      </c>
      <c r="B172" s="30" t="s">
        <v>733</v>
      </c>
      <c r="C172" s="116">
        <v>16</v>
      </c>
      <c r="D172" s="55">
        <v>1</v>
      </c>
      <c r="F172" t="e">
        <f>VLOOKUP(A172,#REF!,73,)</f>
        <v>#REF!</v>
      </c>
    </row>
    <row r="173" spans="1:6" x14ac:dyDescent="0.25">
      <c r="A173" s="6">
        <v>10019</v>
      </c>
      <c r="B173" s="30" t="s">
        <v>734</v>
      </c>
      <c r="C173" s="116">
        <v>16</v>
      </c>
      <c r="D173" s="55">
        <v>1</v>
      </c>
      <c r="F173" t="e">
        <f>VLOOKUP(A173,#REF!,73,)</f>
        <v>#REF!</v>
      </c>
    </row>
    <row r="174" spans="1:6" x14ac:dyDescent="0.25">
      <c r="A174" s="9">
        <v>10003</v>
      </c>
      <c r="B174" s="34" t="s">
        <v>735</v>
      </c>
      <c r="C174" s="53">
        <v>16</v>
      </c>
      <c r="D174" s="54">
        <v>1</v>
      </c>
      <c r="F174" t="e">
        <f>VLOOKUP(A174,#REF!,73,)</f>
        <v>#REF!</v>
      </c>
    </row>
    <row r="175" spans="1:6" x14ac:dyDescent="0.25">
      <c r="A175" s="9">
        <v>10005</v>
      </c>
      <c r="B175" s="34" t="s">
        <v>736</v>
      </c>
      <c r="C175" s="53">
        <v>16</v>
      </c>
      <c r="D175" s="54">
        <v>1</v>
      </c>
      <c r="F175" t="e">
        <f>VLOOKUP(A175,#REF!,73,)</f>
        <v>#REF!</v>
      </c>
    </row>
    <row r="176" spans="1:6" x14ac:dyDescent="0.25">
      <c r="A176" s="9">
        <v>10024</v>
      </c>
      <c r="B176" s="34" t="s">
        <v>737</v>
      </c>
      <c r="C176" s="53">
        <v>15</v>
      </c>
      <c r="D176" s="54">
        <v>1</v>
      </c>
      <c r="F176" t="e">
        <f>VLOOKUP(A176,#REF!,73,)</f>
        <v>#REF!</v>
      </c>
    </row>
    <row r="177" spans="1:6" x14ac:dyDescent="0.25">
      <c r="A177" s="9">
        <v>10028</v>
      </c>
      <c r="B177" s="34" t="s">
        <v>738</v>
      </c>
      <c r="C177" s="53">
        <v>15</v>
      </c>
      <c r="D177" s="54">
        <v>1</v>
      </c>
      <c r="F177" t="e">
        <f>VLOOKUP(A177,#REF!,73,)</f>
        <v>#REF!</v>
      </c>
    </row>
    <row r="178" spans="1:6" x14ac:dyDescent="0.25">
      <c r="A178" s="9">
        <v>10026</v>
      </c>
      <c r="B178" s="34" t="s">
        <v>739</v>
      </c>
      <c r="C178" s="53">
        <v>15</v>
      </c>
      <c r="D178" s="54">
        <v>1</v>
      </c>
      <c r="E178" s="88" t="s">
        <v>1547</v>
      </c>
      <c r="F178" t="e">
        <f>VLOOKUP(A178,#REF!,73,)</f>
        <v>#REF!</v>
      </c>
    </row>
    <row r="179" spans="1:6" x14ac:dyDescent="0.25">
      <c r="A179" s="9">
        <v>10030</v>
      </c>
      <c r="B179" s="34" t="s">
        <v>740</v>
      </c>
      <c r="C179" s="53">
        <v>15</v>
      </c>
      <c r="D179" s="54">
        <v>1</v>
      </c>
      <c r="E179" s="88" t="s">
        <v>1547</v>
      </c>
      <c r="F179" t="e">
        <f>VLOOKUP(A179,#REF!,73,)</f>
        <v>#REF!</v>
      </c>
    </row>
    <row r="180" spans="1:6" x14ac:dyDescent="0.25">
      <c r="A180" s="9">
        <v>10010</v>
      </c>
      <c r="B180" s="34" t="s">
        <v>741</v>
      </c>
      <c r="C180" s="53">
        <v>16</v>
      </c>
      <c r="D180" s="54">
        <v>1</v>
      </c>
      <c r="E180" s="88" t="s">
        <v>1547</v>
      </c>
      <c r="F180" t="e">
        <f>VLOOKUP(A180,#REF!,73,)</f>
        <v>#REF!</v>
      </c>
    </row>
    <row r="181" spans="1:6" x14ac:dyDescent="0.25">
      <c r="A181" s="9">
        <v>10012</v>
      </c>
      <c r="B181" s="34" t="s">
        <v>742</v>
      </c>
      <c r="C181" s="53">
        <v>16</v>
      </c>
      <c r="D181" s="54">
        <v>1</v>
      </c>
      <c r="E181" s="88" t="s">
        <v>1547</v>
      </c>
      <c r="F181" t="e">
        <f>VLOOKUP(A181,#REF!,73,)</f>
        <v>#REF!</v>
      </c>
    </row>
    <row r="182" spans="1:6" x14ac:dyDescent="0.25">
      <c r="A182" s="6">
        <v>10245</v>
      </c>
      <c r="B182" s="30" t="s">
        <v>806</v>
      </c>
      <c r="C182" s="116">
        <v>30</v>
      </c>
      <c r="D182" s="55">
        <v>1</v>
      </c>
      <c r="E182" s="88" t="s">
        <v>1547</v>
      </c>
      <c r="F182" t="e">
        <f>VLOOKUP(A182,#REF!,73,)</f>
        <v>#REF!</v>
      </c>
    </row>
    <row r="183" spans="1:6" x14ac:dyDescent="0.25">
      <c r="A183" s="9">
        <v>10214</v>
      </c>
      <c r="B183" s="34" t="s">
        <v>743</v>
      </c>
      <c r="C183" s="53">
        <v>31</v>
      </c>
      <c r="D183" s="54">
        <v>4</v>
      </c>
      <c r="E183" s="88" t="s">
        <v>1547</v>
      </c>
      <c r="F183" t="e">
        <f>VLOOKUP(A183,#REF!,73,)</f>
        <v>#REF!</v>
      </c>
    </row>
    <row r="184" spans="1:6" x14ac:dyDescent="0.25">
      <c r="A184" s="7">
        <v>10215</v>
      </c>
      <c r="B184" s="31" t="s">
        <v>779</v>
      </c>
      <c r="C184" s="53">
        <v>31</v>
      </c>
      <c r="D184" s="54">
        <v>4</v>
      </c>
      <c r="E184" s="88" t="s">
        <v>1547</v>
      </c>
      <c r="F184" t="e">
        <f>VLOOKUP(A184,#REF!,73,)</f>
        <v>#REF!</v>
      </c>
    </row>
    <row r="185" spans="1:6" x14ac:dyDescent="0.25">
      <c r="A185" s="6">
        <v>10220</v>
      </c>
      <c r="B185" s="30" t="s">
        <v>883</v>
      </c>
      <c r="C185" s="116">
        <v>31</v>
      </c>
      <c r="D185" s="55">
        <v>1</v>
      </c>
      <c r="E185" s="88" t="s">
        <v>1547</v>
      </c>
      <c r="F185" t="e">
        <f>VLOOKUP(A185,#REF!,73,)</f>
        <v>#REF!</v>
      </c>
    </row>
    <row r="186" spans="1:6" x14ac:dyDescent="0.25">
      <c r="A186" s="6">
        <v>10052.7096774194</v>
      </c>
      <c r="B186" s="30" t="s">
        <v>883</v>
      </c>
      <c r="C186" s="116">
        <v>19.8209121245829</v>
      </c>
      <c r="D186" s="55">
        <v>1</v>
      </c>
      <c r="E186" s="88" t="s">
        <v>1547</v>
      </c>
      <c r="F186" t="e">
        <f>VLOOKUP(A186,#REF!,73,)</f>
        <v>#REF!</v>
      </c>
    </row>
    <row r="187" spans="1:6" x14ac:dyDescent="0.25">
      <c r="A187" s="9">
        <v>10216</v>
      </c>
      <c r="B187" s="34" t="s">
        <v>744</v>
      </c>
      <c r="C187" s="53">
        <v>31</v>
      </c>
      <c r="D187" s="54">
        <v>4</v>
      </c>
      <c r="E187" s="88" t="s">
        <v>1547</v>
      </c>
      <c r="F187" t="e">
        <f>VLOOKUP(A187,#REF!,73,)</f>
        <v>#REF!</v>
      </c>
    </row>
    <row r="188" spans="1:6" x14ac:dyDescent="0.25">
      <c r="A188" s="6">
        <v>10219</v>
      </c>
      <c r="B188" s="30" t="s">
        <v>884</v>
      </c>
      <c r="C188" s="116">
        <v>31</v>
      </c>
      <c r="D188" s="55">
        <v>1</v>
      </c>
      <c r="E188" s="88" t="s">
        <v>1547</v>
      </c>
      <c r="F188" t="e">
        <f>VLOOKUP(A188,#REF!,73,)</f>
        <v>#REF!</v>
      </c>
    </row>
    <row r="189" spans="1:6" x14ac:dyDescent="0.25">
      <c r="A189" s="6">
        <v>10056.3548387097</v>
      </c>
      <c r="B189" s="30" t="s">
        <v>884</v>
      </c>
      <c r="C189" s="116">
        <v>20.0311457174639</v>
      </c>
      <c r="D189" s="55">
        <v>1</v>
      </c>
      <c r="E189" s="88" t="s">
        <v>1547</v>
      </c>
      <c r="F189" t="e">
        <f>VLOOKUP(A189,#REF!,73,)</f>
        <v>#REF!</v>
      </c>
    </row>
    <row r="190" spans="1:6" x14ac:dyDescent="0.25">
      <c r="A190" s="6">
        <v>10218</v>
      </c>
      <c r="B190" s="30" t="s">
        <v>885</v>
      </c>
      <c r="C190" s="116">
        <v>31</v>
      </c>
      <c r="D190" s="55">
        <v>1</v>
      </c>
      <c r="E190" s="88" t="s">
        <v>1547</v>
      </c>
      <c r="F190" t="e">
        <f>VLOOKUP(A190,#REF!,73,)</f>
        <v>#REF!</v>
      </c>
    </row>
    <row r="191" spans="1:6" x14ac:dyDescent="0.25">
      <c r="A191" s="6">
        <v>10060</v>
      </c>
      <c r="B191" s="30" t="s">
        <v>885</v>
      </c>
      <c r="C191" s="116">
        <v>20.241379310344801</v>
      </c>
      <c r="D191" s="55">
        <v>1</v>
      </c>
      <c r="E191" s="88" t="s">
        <v>1547</v>
      </c>
      <c r="F191" t="e">
        <f>VLOOKUP(A191,#REF!,73,)</f>
        <v>#REF!</v>
      </c>
    </row>
    <row r="192" spans="1:6" x14ac:dyDescent="0.25">
      <c r="A192" s="7" t="s">
        <v>158</v>
      </c>
      <c r="B192" s="31" t="s">
        <v>686</v>
      </c>
      <c r="C192" s="53">
        <v>32</v>
      </c>
      <c r="D192" s="54">
        <v>1</v>
      </c>
      <c r="E192" s="88" t="s">
        <v>1547</v>
      </c>
      <c r="F192" t="e">
        <f>VLOOKUP(A192,#REF!,73,)</f>
        <v>#REF!</v>
      </c>
    </row>
    <row r="193" spans="1:6" x14ac:dyDescent="0.25">
      <c r="A193" s="7" t="s">
        <v>157</v>
      </c>
      <c r="B193" s="31" t="s">
        <v>685</v>
      </c>
      <c r="C193" s="53">
        <v>32</v>
      </c>
      <c r="D193" s="54">
        <v>1</v>
      </c>
      <c r="E193" s="88" t="s">
        <v>1547</v>
      </c>
      <c r="F193" t="e">
        <f>VLOOKUP(A193,#REF!,73,)</f>
        <v>#REF!</v>
      </c>
    </row>
    <row r="194" spans="1:6" x14ac:dyDescent="0.25">
      <c r="A194" s="7" t="s">
        <v>160</v>
      </c>
      <c r="B194" s="31" t="s">
        <v>688</v>
      </c>
      <c r="C194" s="53">
        <v>32</v>
      </c>
      <c r="D194" s="54">
        <v>1</v>
      </c>
      <c r="E194" s="88" t="s">
        <v>1547</v>
      </c>
      <c r="F194" t="e">
        <f>VLOOKUP(A194,#REF!,73,)</f>
        <v>#REF!</v>
      </c>
    </row>
    <row r="195" spans="1:6" x14ac:dyDescent="0.25">
      <c r="A195" s="7" t="s">
        <v>159</v>
      </c>
      <c r="B195" s="31" t="s">
        <v>687</v>
      </c>
      <c r="C195" s="53">
        <v>32</v>
      </c>
      <c r="D195" s="54">
        <v>1</v>
      </c>
      <c r="E195" s="88" t="s">
        <v>1547</v>
      </c>
      <c r="F195" t="e">
        <f>VLOOKUP(A195,#REF!,73,)</f>
        <v>#REF!</v>
      </c>
    </row>
    <row r="196" spans="1:6" x14ac:dyDescent="0.25">
      <c r="A196" s="7" t="s">
        <v>161</v>
      </c>
      <c r="B196" s="31" t="s">
        <v>689</v>
      </c>
      <c r="C196" s="53">
        <v>32</v>
      </c>
      <c r="D196" s="54">
        <v>1</v>
      </c>
      <c r="E196" s="88" t="s">
        <v>1547</v>
      </c>
      <c r="F196" t="e">
        <f>VLOOKUP(A196,#REF!,73,)</f>
        <v>#REF!</v>
      </c>
    </row>
    <row r="197" spans="1:6" x14ac:dyDescent="0.25">
      <c r="A197" s="7">
        <v>10766</v>
      </c>
      <c r="B197" s="31" t="s">
        <v>682</v>
      </c>
      <c r="C197" s="53"/>
      <c r="D197" s="54">
        <v>1</v>
      </c>
      <c r="E197" s="88" t="s">
        <v>1547</v>
      </c>
      <c r="F197" t="e">
        <f>VLOOKUP(A197,#REF!,73,)</f>
        <v>#REF!</v>
      </c>
    </row>
    <row r="198" spans="1:6" x14ac:dyDescent="0.25">
      <c r="A198" s="7" t="s">
        <v>156</v>
      </c>
      <c r="B198" s="31" t="s">
        <v>684</v>
      </c>
      <c r="C198" s="53"/>
      <c r="D198" s="54">
        <v>1</v>
      </c>
      <c r="E198" s="88" t="s">
        <v>1547</v>
      </c>
      <c r="F198" t="e">
        <f>VLOOKUP(A198,#REF!,73,)</f>
        <v>#REF!</v>
      </c>
    </row>
    <row r="199" spans="1:6" x14ac:dyDescent="0.25">
      <c r="A199" s="7" t="s">
        <v>155</v>
      </c>
      <c r="B199" s="31" t="s">
        <v>683</v>
      </c>
      <c r="C199" s="53"/>
      <c r="D199" s="54">
        <v>1</v>
      </c>
      <c r="E199" s="88" t="s">
        <v>1547</v>
      </c>
      <c r="F199" t="e">
        <f>VLOOKUP(A199,#REF!,73,)</f>
        <v>#REF!</v>
      </c>
    </row>
    <row r="200" spans="1:6" x14ac:dyDescent="0.25">
      <c r="A200" s="7">
        <v>10760</v>
      </c>
      <c r="B200" s="31" t="s">
        <v>680</v>
      </c>
      <c r="C200" s="53"/>
      <c r="D200" s="54">
        <v>1</v>
      </c>
      <c r="E200" s="88" t="s">
        <v>1547</v>
      </c>
      <c r="F200" t="e">
        <f>VLOOKUP(A200,#REF!,73,)</f>
        <v>#REF!</v>
      </c>
    </row>
    <row r="201" spans="1:6" x14ac:dyDescent="0.25">
      <c r="A201" s="6">
        <v>10398</v>
      </c>
      <c r="B201" s="30" t="s">
        <v>824</v>
      </c>
      <c r="C201" s="116">
        <v>48</v>
      </c>
      <c r="D201" s="55">
        <v>2</v>
      </c>
      <c r="E201" s="88" t="s">
        <v>1547</v>
      </c>
      <c r="F201" t="e">
        <f>VLOOKUP(A201,#REF!,73,)</f>
        <v>#REF!</v>
      </c>
    </row>
    <row r="202" spans="1:6" x14ac:dyDescent="0.25">
      <c r="A202" s="6">
        <v>10487</v>
      </c>
      <c r="B202" s="30" t="s">
        <v>1004</v>
      </c>
      <c r="C202" s="116">
        <v>60</v>
      </c>
      <c r="D202" s="55">
        <v>1</v>
      </c>
      <c r="E202" s="88" t="s">
        <v>1547</v>
      </c>
      <c r="F202" t="e">
        <f>VLOOKUP(A202,#REF!,73,)</f>
        <v>#REF!</v>
      </c>
    </row>
    <row r="203" spans="1:6" x14ac:dyDescent="0.25">
      <c r="A203" s="6">
        <v>10488</v>
      </c>
      <c r="B203" s="30" t="s">
        <v>1005</v>
      </c>
      <c r="C203" s="116">
        <v>60</v>
      </c>
      <c r="D203" s="55">
        <v>1</v>
      </c>
      <c r="E203" s="88" t="s">
        <v>1547</v>
      </c>
      <c r="F203" t="e">
        <f>VLOOKUP(A203,#REF!,73,)</f>
        <v>#REF!</v>
      </c>
    </row>
    <row r="204" spans="1:6" x14ac:dyDescent="0.25">
      <c r="A204" s="6">
        <v>10420</v>
      </c>
      <c r="B204" s="30" t="s">
        <v>1006</v>
      </c>
      <c r="C204" s="116">
        <v>60</v>
      </c>
      <c r="D204" s="55">
        <v>1</v>
      </c>
      <c r="E204" s="88" t="s">
        <v>1547</v>
      </c>
      <c r="F204" t="e">
        <f>VLOOKUP(A204,#REF!,73,)</f>
        <v>#REF!</v>
      </c>
    </row>
    <row r="205" spans="1:6" x14ac:dyDescent="0.25">
      <c r="A205" s="6">
        <v>10429</v>
      </c>
      <c r="B205" s="30" t="s">
        <v>1007</v>
      </c>
      <c r="C205" s="116">
        <v>60</v>
      </c>
      <c r="D205" s="55">
        <v>1</v>
      </c>
      <c r="E205" s="88" t="s">
        <v>1547</v>
      </c>
      <c r="F205" t="e">
        <f>VLOOKUP(A205,#REF!,73,)</f>
        <v>#REF!</v>
      </c>
    </row>
    <row r="206" spans="1:6" x14ac:dyDescent="0.25">
      <c r="A206" s="6">
        <v>10430</v>
      </c>
      <c r="B206" s="30" t="s">
        <v>1008</v>
      </c>
      <c r="C206" s="116">
        <v>60</v>
      </c>
      <c r="D206" s="55">
        <v>1</v>
      </c>
      <c r="E206" s="88" t="s">
        <v>1547</v>
      </c>
      <c r="F206" t="e">
        <f>VLOOKUP(A206,#REF!,73,)</f>
        <v>#REF!</v>
      </c>
    </row>
    <row r="207" spans="1:6" x14ac:dyDescent="0.25">
      <c r="A207" s="6">
        <v>10428</v>
      </c>
      <c r="B207" s="30" t="s">
        <v>1009</v>
      </c>
      <c r="C207" s="116">
        <v>60</v>
      </c>
      <c r="D207" s="55">
        <v>1</v>
      </c>
      <c r="E207" s="88" t="s">
        <v>1547</v>
      </c>
      <c r="F207" t="e">
        <f>VLOOKUP(A207,#REF!,73,)</f>
        <v>#REF!</v>
      </c>
    </row>
    <row r="208" spans="1:6" x14ac:dyDescent="0.25">
      <c r="A208" s="6">
        <v>10427</v>
      </c>
      <c r="B208" s="30" t="s">
        <v>1010</v>
      </c>
      <c r="C208" s="116">
        <v>60</v>
      </c>
      <c r="D208" s="55">
        <v>1</v>
      </c>
      <c r="E208" s="88" t="s">
        <v>1547</v>
      </c>
      <c r="F208" t="e">
        <f>VLOOKUP(A208,#REF!,73,)</f>
        <v>#REF!</v>
      </c>
    </row>
    <row r="209" spans="1:6" x14ac:dyDescent="0.25">
      <c r="A209" s="6">
        <v>10419</v>
      </c>
      <c r="B209" s="30" t="s">
        <v>1011</v>
      </c>
      <c r="C209" s="116">
        <v>60</v>
      </c>
      <c r="D209" s="55">
        <v>1</v>
      </c>
      <c r="E209" s="88" t="s">
        <v>1547</v>
      </c>
      <c r="F209" t="e">
        <f>VLOOKUP(A209,#REF!,73,)</f>
        <v>#REF!</v>
      </c>
    </row>
    <row r="210" spans="1:6" x14ac:dyDescent="0.25">
      <c r="A210" s="6">
        <v>10446</v>
      </c>
      <c r="B210" s="30" t="s">
        <v>1012</v>
      </c>
      <c r="C210" s="116">
        <v>60</v>
      </c>
      <c r="D210" s="55">
        <v>1</v>
      </c>
      <c r="E210" s="88" t="s">
        <v>1547</v>
      </c>
      <c r="F210" t="e">
        <f>VLOOKUP(A210,#REF!,73,)</f>
        <v>#REF!</v>
      </c>
    </row>
    <row r="211" spans="1:6" x14ac:dyDescent="0.25">
      <c r="A211" s="6">
        <v>10485</v>
      </c>
      <c r="B211" s="30" t="s">
        <v>1013</v>
      </c>
      <c r="C211" s="116">
        <v>60</v>
      </c>
      <c r="D211" s="55">
        <v>1</v>
      </c>
      <c r="E211" s="88" t="s">
        <v>1547</v>
      </c>
      <c r="F211" t="e">
        <f>VLOOKUP(A211,#REF!,73,)</f>
        <v>#REF!</v>
      </c>
    </row>
    <row r="212" spans="1:6" x14ac:dyDescent="0.25">
      <c r="A212" s="6">
        <v>10486</v>
      </c>
      <c r="B212" s="30" t="s">
        <v>1014</v>
      </c>
      <c r="C212" s="116">
        <v>60</v>
      </c>
      <c r="D212" s="55">
        <v>1</v>
      </c>
      <c r="E212" s="88" t="s">
        <v>1547</v>
      </c>
      <c r="F212" t="e">
        <f>VLOOKUP(A212,#REF!,73,)</f>
        <v>#REF!</v>
      </c>
    </row>
    <row r="213" spans="1:6" x14ac:dyDescent="0.25">
      <c r="A213" s="6">
        <v>10418</v>
      </c>
      <c r="B213" s="30" t="s">
        <v>1015</v>
      </c>
      <c r="C213" s="116">
        <v>60</v>
      </c>
      <c r="D213" s="55">
        <v>1</v>
      </c>
      <c r="E213" s="88" t="s">
        <v>1547</v>
      </c>
      <c r="F213" t="e">
        <f>VLOOKUP(A213,#REF!,73,)</f>
        <v>#REF!</v>
      </c>
    </row>
    <row r="214" spans="1:6" x14ac:dyDescent="0.25">
      <c r="A214" s="6">
        <v>10433</v>
      </c>
      <c r="B214" s="30" t="s">
        <v>1016</v>
      </c>
      <c r="C214" s="116">
        <v>60</v>
      </c>
      <c r="D214" s="55">
        <v>1</v>
      </c>
      <c r="E214" s="88" t="s">
        <v>1547</v>
      </c>
      <c r="F214" t="e">
        <f>VLOOKUP(A214,#REF!,73,)</f>
        <v>#REF!</v>
      </c>
    </row>
    <row r="215" spans="1:6" x14ac:dyDescent="0.25">
      <c r="A215" s="6">
        <v>10445</v>
      </c>
      <c r="B215" s="30" t="s">
        <v>1016</v>
      </c>
      <c r="C215" s="116">
        <v>60</v>
      </c>
      <c r="D215" s="55">
        <v>1</v>
      </c>
      <c r="E215" s="88" t="s">
        <v>1547</v>
      </c>
      <c r="F215" t="e">
        <f>VLOOKUP(A215,#REF!,73,)</f>
        <v>#REF!</v>
      </c>
    </row>
    <row r="216" spans="1:6" x14ac:dyDescent="0.25">
      <c r="A216" s="6">
        <v>10434</v>
      </c>
      <c r="B216" s="30" t="s">
        <v>1017</v>
      </c>
      <c r="C216" s="116">
        <v>60</v>
      </c>
      <c r="D216" s="55">
        <v>1</v>
      </c>
      <c r="E216" s="88" t="s">
        <v>1547</v>
      </c>
      <c r="F216" t="e">
        <f>VLOOKUP(A216,#REF!,73,)</f>
        <v>#REF!</v>
      </c>
    </row>
    <row r="217" spans="1:6" x14ac:dyDescent="0.25">
      <c r="A217" s="6">
        <v>10432</v>
      </c>
      <c r="B217" s="30" t="s">
        <v>1018</v>
      </c>
      <c r="C217" s="116">
        <v>60</v>
      </c>
      <c r="D217" s="55">
        <v>1</v>
      </c>
      <c r="E217" s="88" t="s">
        <v>1547</v>
      </c>
      <c r="F217" t="e">
        <f>VLOOKUP(A217,#REF!,73,)</f>
        <v>#REF!</v>
      </c>
    </row>
    <row r="218" spans="1:6" x14ac:dyDescent="0.25">
      <c r="A218" s="6">
        <v>10431</v>
      </c>
      <c r="B218" s="30" t="s">
        <v>1019</v>
      </c>
      <c r="C218" s="116">
        <v>60</v>
      </c>
      <c r="D218" s="55">
        <v>1</v>
      </c>
      <c r="E218" s="88" t="s">
        <v>1547</v>
      </c>
      <c r="F218" t="e">
        <f>VLOOKUP(A218,#REF!,73,)</f>
        <v>#REF!</v>
      </c>
    </row>
    <row r="219" spans="1:6" x14ac:dyDescent="0.25">
      <c r="A219" s="6">
        <v>10417</v>
      </c>
      <c r="B219" s="30" t="s">
        <v>1020</v>
      </c>
      <c r="C219" s="116">
        <v>60</v>
      </c>
      <c r="D219" s="55">
        <v>1</v>
      </c>
      <c r="E219" s="88" t="s">
        <v>1547</v>
      </c>
      <c r="F219" t="e">
        <f>VLOOKUP(A219,#REF!,73,)</f>
        <v>#REF!</v>
      </c>
    </row>
    <row r="220" spans="1:6" x14ac:dyDescent="0.25">
      <c r="A220" s="6">
        <v>10300</v>
      </c>
      <c r="B220" s="30" t="s">
        <v>825</v>
      </c>
      <c r="C220" s="116"/>
      <c r="D220" s="55">
        <v>1</v>
      </c>
      <c r="E220" s="88" t="s">
        <v>1547</v>
      </c>
      <c r="F220" t="e">
        <f>VLOOKUP(A220,#REF!,73,)</f>
        <v>#REF!</v>
      </c>
    </row>
    <row r="221" spans="1:6" x14ac:dyDescent="0.25">
      <c r="A221" s="6">
        <v>10557</v>
      </c>
      <c r="B221" s="30" t="s">
        <v>914</v>
      </c>
      <c r="C221" s="116">
        <v>45</v>
      </c>
      <c r="D221" s="55">
        <v>1</v>
      </c>
      <c r="E221" s="88" t="s">
        <v>1547</v>
      </c>
      <c r="F221" t="e">
        <f>VLOOKUP(A221,#REF!,73,)</f>
        <v>#REF!</v>
      </c>
    </row>
    <row r="222" spans="1:6" x14ac:dyDescent="0.25">
      <c r="A222" s="6">
        <v>10558</v>
      </c>
      <c r="B222" s="30" t="s">
        <v>915</v>
      </c>
      <c r="C222" s="116">
        <v>45</v>
      </c>
      <c r="D222" s="55">
        <v>1</v>
      </c>
      <c r="E222" s="88" t="s">
        <v>1547</v>
      </c>
      <c r="F222" t="e">
        <f>VLOOKUP(A222,#REF!,73,)</f>
        <v>#REF!</v>
      </c>
    </row>
    <row r="223" spans="1:6" x14ac:dyDescent="0.25">
      <c r="A223" s="6">
        <v>10548</v>
      </c>
      <c r="B223" s="30" t="s">
        <v>916</v>
      </c>
      <c r="C223" s="116">
        <v>45</v>
      </c>
      <c r="D223" s="55">
        <v>1</v>
      </c>
      <c r="E223" s="88" t="s">
        <v>1547</v>
      </c>
      <c r="F223" t="e">
        <f>VLOOKUP(A223,#REF!,73,)</f>
        <v>#REF!</v>
      </c>
    </row>
    <row r="224" spans="1:6" x14ac:dyDescent="0.25">
      <c r="A224" s="6">
        <v>10137</v>
      </c>
      <c r="B224" s="30" t="s">
        <v>1249</v>
      </c>
      <c r="C224" s="116">
        <v>33</v>
      </c>
      <c r="D224" s="55">
        <v>2</v>
      </c>
      <c r="E224" s="88" t="s">
        <v>1547</v>
      </c>
      <c r="F224" t="e">
        <f>VLOOKUP(A224,#REF!,73,)</f>
        <v>#REF!</v>
      </c>
    </row>
    <row r="225" spans="1:6" x14ac:dyDescent="0.25">
      <c r="A225" s="24" t="s">
        <v>342</v>
      </c>
      <c r="B225" s="48" t="s">
        <v>1249</v>
      </c>
      <c r="C225" s="53">
        <v>15.5</v>
      </c>
      <c r="D225" s="54">
        <v>2</v>
      </c>
      <c r="E225" s="88" t="s">
        <v>1547</v>
      </c>
      <c r="F225" t="e">
        <f>VLOOKUP(A225,#REF!,73,)</f>
        <v>#REF!</v>
      </c>
    </row>
    <row r="226" spans="1:6" x14ac:dyDescent="0.25">
      <c r="A226" s="7">
        <v>10761</v>
      </c>
      <c r="B226" s="31" t="s">
        <v>681</v>
      </c>
      <c r="C226" s="53"/>
      <c r="D226" s="54">
        <v>1</v>
      </c>
      <c r="E226" s="88" t="s">
        <v>1547</v>
      </c>
      <c r="F226" t="e">
        <f>VLOOKUP(A226,#REF!,73,)</f>
        <v>#REF!</v>
      </c>
    </row>
    <row r="227" spans="1:6" x14ac:dyDescent="0.25">
      <c r="A227" s="7" t="s">
        <v>122</v>
      </c>
      <c r="B227" s="31" t="s">
        <v>647</v>
      </c>
      <c r="C227" s="53">
        <v>30</v>
      </c>
      <c r="D227" s="54">
        <v>1</v>
      </c>
      <c r="E227" s="88" t="s">
        <v>1547</v>
      </c>
      <c r="F227" t="e">
        <f>VLOOKUP(A227,#REF!,73,)</f>
        <v>#REF!</v>
      </c>
    </row>
    <row r="228" spans="1:6" x14ac:dyDescent="0.25">
      <c r="A228" s="7" t="s">
        <v>121</v>
      </c>
      <c r="B228" s="31" t="s">
        <v>646</v>
      </c>
      <c r="C228" s="53">
        <v>30</v>
      </c>
      <c r="D228" s="54">
        <v>1</v>
      </c>
      <c r="E228" s="88" t="s">
        <v>1547</v>
      </c>
      <c r="F228" t="e">
        <f>VLOOKUP(A228,#REF!,73,)</f>
        <v>#REF!</v>
      </c>
    </row>
    <row r="229" spans="1:6" x14ac:dyDescent="0.25">
      <c r="A229" s="7" t="s">
        <v>124</v>
      </c>
      <c r="B229" s="31" t="s">
        <v>649</v>
      </c>
      <c r="C229" s="53">
        <v>30</v>
      </c>
      <c r="D229" s="54">
        <v>1</v>
      </c>
      <c r="E229" s="88" t="s">
        <v>1547</v>
      </c>
      <c r="F229" t="e">
        <f>VLOOKUP(A229,#REF!,73,)</f>
        <v>#REF!</v>
      </c>
    </row>
    <row r="230" spans="1:6" x14ac:dyDescent="0.25">
      <c r="A230" s="7" t="s">
        <v>126</v>
      </c>
      <c r="B230" s="31" t="s">
        <v>649</v>
      </c>
      <c r="C230" s="53">
        <v>30</v>
      </c>
      <c r="D230" s="54">
        <v>1</v>
      </c>
      <c r="E230" s="88" t="s">
        <v>1547</v>
      </c>
      <c r="F230" t="e">
        <f>VLOOKUP(A230,#REF!,73,)</f>
        <v>#REF!</v>
      </c>
    </row>
    <row r="231" spans="1:6" x14ac:dyDescent="0.25">
      <c r="A231" s="7" t="s">
        <v>123</v>
      </c>
      <c r="B231" s="31" t="s">
        <v>648</v>
      </c>
      <c r="C231" s="53">
        <v>30</v>
      </c>
      <c r="D231" s="54">
        <v>1</v>
      </c>
      <c r="E231" s="88" t="s">
        <v>1547</v>
      </c>
      <c r="F231" t="e">
        <f>VLOOKUP(A231,#REF!,73,)</f>
        <v>#REF!</v>
      </c>
    </row>
    <row r="232" spans="1:6" x14ac:dyDescent="0.25">
      <c r="A232" s="7" t="s">
        <v>125</v>
      </c>
      <c r="B232" s="31" t="s">
        <v>650</v>
      </c>
      <c r="C232" s="53">
        <v>30</v>
      </c>
      <c r="D232" s="54">
        <v>1</v>
      </c>
      <c r="E232" s="88" t="s">
        <v>1547</v>
      </c>
      <c r="F232" t="e">
        <f>VLOOKUP(A232,#REF!,73,)</f>
        <v>#REF!</v>
      </c>
    </row>
    <row r="233" spans="1:6" x14ac:dyDescent="0.25">
      <c r="A233" s="7" t="s">
        <v>127</v>
      </c>
      <c r="B233" s="31" t="s">
        <v>650</v>
      </c>
      <c r="C233" s="53">
        <v>30</v>
      </c>
      <c r="D233" s="54">
        <v>1</v>
      </c>
      <c r="E233" s="88" t="s">
        <v>1547</v>
      </c>
      <c r="F233" t="e">
        <f>VLOOKUP(A233,#REF!,73,)</f>
        <v>#REF!</v>
      </c>
    </row>
    <row r="234" spans="1:6" x14ac:dyDescent="0.25">
      <c r="A234" s="7" t="s">
        <v>120</v>
      </c>
      <c r="B234" s="31" t="s">
        <v>645</v>
      </c>
      <c r="C234" s="53"/>
      <c r="D234" s="54">
        <v>1</v>
      </c>
      <c r="E234" s="88" t="s">
        <v>1547</v>
      </c>
      <c r="F234" t="e">
        <f>VLOOKUP(A234,#REF!,73,)</f>
        <v>#REF!</v>
      </c>
    </row>
    <row r="235" spans="1:6" x14ac:dyDescent="0.25">
      <c r="A235" s="7">
        <v>10749</v>
      </c>
      <c r="B235" s="31" t="s">
        <v>644</v>
      </c>
      <c r="C235" s="53"/>
      <c r="D235" s="54">
        <v>1</v>
      </c>
      <c r="E235" s="88" t="s">
        <v>1547</v>
      </c>
      <c r="F235" t="e">
        <f>VLOOKUP(A235,#REF!,73,)</f>
        <v>#REF!</v>
      </c>
    </row>
    <row r="236" spans="1:6" x14ac:dyDescent="0.25">
      <c r="A236" s="12">
        <v>10680</v>
      </c>
      <c r="B236" s="37" t="s">
        <v>833</v>
      </c>
      <c r="C236" s="53">
        <v>26</v>
      </c>
      <c r="D236" s="54">
        <v>1</v>
      </c>
      <c r="E236" s="88" t="s">
        <v>1547</v>
      </c>
      <c r="F236" t="e">
        <f>VLOOKUP(A236,#REF!,73,)</f>
        <v>#REF!</v>
      </c>
    </row>
    <row r="237" spans="1:6" x14ac:dyDescent="0.25">
      <c r="A237" s="23">
        <v>10697</v>
      </c>
      <c r="B237" s="47" t="s">
        <v>1222</v>
      </c>
      <c r="C237" s="53">
        <v>20</v>
      </c>
      <c r="D237" s="54">
        <v>1</v>
      </c>
      <c r="E237" s="88" t="s">
        <v>1547</v>
      </c>
      <c r="F237" t="e">
        <f>VLOOKUP(A237,#REF!,73,)</f>
        <v>#REF!</v>
      </c>
    </row>
    <row r="238" spans="1:6" x14ac:dyDescent="0.25">
      <c r="A238" s="7" t="s">
        <v>169</v>
      </c>
      <c r="B238" s="31" t="s">
        <v>698</v>
      </c>
      <c r="C238" s="53">
        <v>30</v>
      </c>
      <c r="D238" s="54">
        <v>1</v>
      </c>
      <c r="E238" s="88" t="s">
        <v>1547</v>
      </c>
      <c r="F238" t="e">
        <f>VLOOKUP(A238,#REF!,73,)</f>
        <v>#REF!</v>
      </c>
    </row>
    <row r="239" spans="1:6" x14ac:dyDescent="0.25">
      <c r="A239" s="7" t="s">
        <v>168</v>
      </c>
      <c r="B239" s="31" t="s">
        <v>697</v>
      </c>
      <c r="C239" s="53">
        <v>30</v>
      </c>
      <c r="D239" s="54">
        <v>1</v>
      </c>
      <c r="E239" s="88" t="s">
        <v>1547</v>
      </c>
      <c r="F239" t="e">
        <f>VLOOKUP(A239,#REF!,73,)</f>
        <v>#REF!</v>
      </c>
    </row>
    <row r="240" spans="1:6" x14ac:dyDescent="0.25">
      <c r="A240" s="7" t="s">
        <v>164</v>
      </c>
      <c r="B240" s="31" t="s">
        <v>693</v>
      </c>
      <c r="C240" s="53">
        <v>30</v>
      </c>
      <c r="D240" s="54">
        <v>1</v>
      </c>
      <c r="E240" s="88" t="s">
        <v>1547</v>
      </c>
      <c r="F240" t="e">
        <f>VLOOKUP(A240,#REF!,73,)</f>
        <v>#REF!</v>
      </c>
    </row>
    <row r="241" spans="1:6" x14ac:dyDescent="0.25">
      <c r="A241" s="7" t="s">
        <v>163</v>
      </c>
      <c r="B241" s="31" t="s">
        <v>692</v>
      </c>
      <c r="C241" s="53">
        <v>30</v>
      </c>
      <c r="D241" s="54">
        <v>1</v>
      </c>
      <c r="E241" s="88" t="s">
        <v>1547</v>
      </c>
      <c r="F241" t="e">
        <f>VLOOKUP(A241,#REF!,73,)</f>
        <v>#REF!</v>
      </c>
    </row>
    <row r="242" spans="1:6" x14ac:dyDescent="0.25">
      <c r="A242" s="7" t="s">
        <v>166</v>
      </c>
      <c r="B242" s="31" t="s">
        <v>695</v>
      </c>
      <c r="C242" s="53">
        <v>30</v>
      </c>
      <c r="D242" s="54">
        <v>1</v>
      </c>
      <c r="E242" s="88" t="s">
        <v>1547</v>
      </c>
      <c r="F242" t="e">
        <f>VLOOKUP(A242,#REF!,73,)</f>
        <v>#REF!</v>
      </c>
    </row>
    <row r="243" spans="1:6" x14ac:dyDescent="0.25">
      <c r="A243" s="7" t="s">
        <v>165</v>
      </c>
      <c r="B243" s="31" t="s">
        <v>694</v>
      </c>
      <c r="C243" s="53">
        <v>30</v>
      </c>
      <c r="D243" s="54">
        <v>1</v>
      </c>
      <c r="E243" s="88" t="s">
        <v>1547</v>
      </c>
      <c r="F243" t="e">
        <f>VLOOKUP(A243,#REF!,73,)</f>
        <v>#REF!</v>
      </c>
    </row>
    <row r="244" spans="1:6" x14ac:dyDescent="0.25">
      <c r="A244" s="7" t="s">
        <v>167</v>
      </c>
      <c r="B244" s="31" t="s">
        <v>696</v>
      </c>
      <c r="C244" s="53">
        <v>30</v>
      </c>
      <c r="D244" s="54">
        <v>1</v>
      </c>
      <c r="E244" s="88" t="s">
        <v>1547</v>
      </c>
      <c r="F244" t="e">
        <f>VLOOKUP(A244,#REF!,73,)</f>
        <v>#REF!</v>
      </c>
    </row>
    <row r="245" spans="1:6" x14ac:dyDescent="0.25">
      <c r="A245" s="7" t="s">
        <v>170</v>
      </c>
      <c r="B245" s="31" t="s">
        <v>696</v>
      </c>
      <c r="C245" s="53">
        <v>30</v>
      </c>
      <c r="D245" s="54">
        <v>1</v>
      </c>
      <c r="E245" s="88" t="s">
        <v>1547</v>
      </c>
      <c r="F245" t="e">
        <f>VLOOKUP(A245,#REF!,73,)</f>
        <v>#REF!</v>
      </c>
    </row>
    <row r="246" spans="1:6" x14ac:dyDescent="0.25">
      <c r="A246" s="7">
        <v>10752</v>
      </c>
      <c r="B246" s="31" t="s">
        <v>690</v>
      </c>
      <c r="C246" s="53">
        <v>30</v>
      </c>
      <c r="D246" s="54">
        <v>1</v>
      </c>
      <c r="E246" s="88" t="s">
        <v>1547</v>
      </c>
      <c r="F246" t="e">
        <f>VLOOKUP(A246,#REF!,73,)</f>
        <v>#REF!</v>
      </c>
    </row>
    <row r="247" spans="1:6" x14ac:dyDescent="0.25">
      <c r="A247" s="7" t="s">
        <v>162</v>
      </c>
      <c r="B247" s="31" t="s">
        <v>691</v>
      </c>
      <c r="C247" s="53">
        <v>30</v>
      </c>
      <c r="D247" s="54">
        <v>1</v>
      </c>
      <c r="E247" s="88" t="s">
        <v>1547</v>
      </c>
      <c r="F247" t="e">
        <f>VLOOKUP(A247,#REF!,73,)</f>
        <v>#REF!</v>
      </c>
    </row>
    <row r="248" spans="1:6" x14ac:dyDescent="0.25">
      <c r="A248" s="9">
        <v>10224</v>
      </c>
      <c r="B248" s="34" t="s">
        <v>745</v>
      </c>
      <c r="C248" s="53">
        <v>20</v>
      </c>
      <c r="D248" s="54">
        <v>2</v>
      </c>
      <c r="E248" s="88" t="s">
        <v>1547</v>
      </c>
      <c r="F248" t="e">
        <f>VLOOKUP(A248,#REF!,73,)</f>
        <v>#REF!</v>
      </c>
    </row>
    <row r="249" spans="1:6" x14ac:dyDescent="0.25">
      <c r="A249" s="9">
        <v>10225</v>
      </c>
      <c r="B249" s="34" t="s">
        <v>746</v>
      </c>
      <c r="C249" s="53">
        <v>23.2</v>
      </c>
      <c r="D249" s="54">
        <v>2</v>
      </c>
      <c r="E249" s="88" t="s">
        <v>1547</v>
      </c>
      <c r="F249" t="e">
        <f>VLOOKUP(A249,#REF!,73,)</f>
        <v>#REF!</v>
      </c>
    </row>
    <row r="250" spans="1:6" x14ac:dyDescent="0.25">
      <c r="A250" s="9">
        <v>10275</v>
      </c>
      <c r="B250" s="34" t="s">
        <v>747</v>
      </c>
      <c r="C250" s="53">
        <v>28</v>
      </c>
      <c r="D250" s="54">
        <v>2</v>
      </c>
      <c r="E250" s="88" t="s">
        <v>1547</v>
      </c>
      <c r="F250" t="e">
        <f>VLOOKUP(A250,#REF!,73,)</f>
        <v>#REF!</v>
      </c>
    </row>
    <row r="251" spans="1:6" x14ac:dyDescent="0.25">
      <c r="A251" s="25">
        <v>10161</v>
      </c>
      <c r="B251" s="49" t="s">
        <v>1274</v>
      </c>
      <c r="C251" s="53">
        <v>16.5</v>
      </c>
      <c r="D251" s="54">
        <v>1</v>
      </c>
      <c r="E251" s="88" t="s">
        <v>1547</v>
      </c>
      <c r="F251" t="e">
        <f>VLOOKUP(A251,#REF!,73,)</f>
        <v>#REF!</v>
      </c>
    </row>
    <row r="252" spans="1:6" x14ac:dyDescent="0.25">
      <c r="A252" s="6">
        <v>10144</v>
      </c>
      <c r="B252" s="30" t="s">
        <v>1275</v>
      </c>
      <c r="C252" s="116">
        <v>120</v>
      </c>
      <c r="D252" s="55">
        <v>1</v>
      </c>
      <c r="E252" s="88" t="s">
        <v>1547</v>
      </c>
      <c r="F252" t="e">
        <f>VLOOKUP(A252,#REF!,73,)</f>
        <v>#REF!</v>
      </c>
    </row>
    <row r="253" spans="1:6" x14ac:dyDescent="0.25">
      <c r="A253" s="7">
        <v>10308</v>
      </c>
      <c r="B253" s="31" t="s">
        <v>1275</v>
      </c>
      <c r="C253" s="53">
        <v>57</v>
      </c>
      <c r="D253" s="54">
        <v>1</v>
      </c>
      <c r="E253" s="88" t="s">
        <v>1547</v>
      </c>
      <c r="F253" t="e">
        <f>VLOOKUP(A253,#REF!,73,)</f>
        <v>#REF!</v>
      </c>
    </row>
    <row r="254" spans="1:6" x14ac:dyDescent="0.25">
      <c r="A254" s="7">
        <v>10308</v>
      </c>
      <c r="B254" s="31" t="s">
        <v>1275</v>
      </c>
      <c r="C254" s="53">
        <v>57</v>
      </c>
      <c r="D254" s="54">
        <v>1</v>
      </c>
      <c r="E254" s="88" t="s">
        <v>1547</v>
      </c>
      <c r="F254" t="e">
        <f>VLOOKUP(A254,#REF!,73,)</f>
        <v>#REF!</v>
      </c>
    </row>
    <row r="255" spans="1:6" x14ac:dyDescent="0.25">
      <c r="A255" s="25" t="s">
        <v>344</v>
      </c>
      <c r="B255" s="49" t="s">
        <v>1276</v>
      </c>
      <c r="C255" s="53">
        <v>62</v>
      </c>
      <c r="D255" s="54">
        <v>1</v>
      </c>
      <c r="E255" s="88" t="s">
        <v>1547</v>
      </c>
      <c r="F255" t="e">
        <f>VLOOKUP(A255,#REF!,73,)</f>
        <v>#REF!</v>
      </c>
    </row>
    <row r="256" spans="1:6" x14ac:dyDescent="0.25">
      <c r="A256" s="7" t="s">
        <v>345</v>
      </c>
      <c r="B256" s="31" t="s">
        <v>1276</v>
      </c>
      <c r="C256" s="53">
        <v>57</v>
      </c>
      <c r="D256" s="54">
        <v>1</v>
      </c>
      <c r="E256" s="88" t="s">
        <v>1547</v>
      </c>
      <c r="F256" t="e">
        <f>VLOOKUP(A256,#REF!,73,)</f>
        <v>#REF!</v>
      </c>
    </row>
    <row r="257" spans="1:6" x14ac:dyDescent="0.25">
      <c r="A257" s="25" t="s">
        <v>345</v>
      </c>
      <c r="B257" s="49" t="s">
        <v>1276</v>
      </c>
      <c r="C257" s="53">
        <v>57</v>
      </c>
      <c r="D257" s="54">
        <v>1</v>
      </c>
      <c r="E257" s="88" t="s">
        <v>1547</v>
      </c>
      <c r="F257" t="e">
        <f>VLOOKUP(A257,#REF!,73,)</f>
        <v>#REF!</v>
      </c>
    </row>
    <row r="258" spans="1:6" x14ac:dyDescent="0.25">
      <c r="A258" s="6">
        <v>10230</v>
      </c>
      <c r="B258" s="30" t="s">
        <v>1277</v>
      </c>
      <c r="C258" s="116">
        <v>57</v>
      </c>
      <c r="D258" s="55">
        <v>1</v>
      </c>
      <c r="E258" s="88" t="s">
        <v>1547</v>
      </c>
      <c r="F258" t="e">
        <f>VLOOKUP(A258,#REF!,73,)</f>
        <v>#REF!</v>
      </c>
    </row>
    <row r="259" spans="1:6" x14ac:dyDescent="0.25">
      <c r="A259" s="6">
        <v>10261</v>
      </c>
      <c r="B259" s="30" t="s">
        <v>1021</v>
      </c>
      <c r="C259" s="116"/>
      <c r="D259" s="55">
        <v>1</v>
      </c>
      <c r="E259" s="88" t="s">
        <v>1547</v>
      </c>
      <c r="F259" t="e">
        <f>VLOOKUP(A259,#REF!,73,)</f>
        <v>#REF!</v>
      </c>
    </row>
    <row r="260" spans="1:6" x14ac:dyDescent="0.25">
      <c r="A260" s="6">
        <v>10688</v>
      </c>
      <c r="B260" s="30" t="s">
        <v>1474</v>
      </c>
      <c r="C260" s="116">
        <v>14.8</v>
      </c>
      <c r="D260" s="55">
        <v>1</v>
      </c>
      <c r="E260" s="88" t="s">
        <v>1547</v>
      </c>
      <c r="F260" t="e">
        <f>VLOOKUP(A260,#REF!,73,)</f>
        <v>#REF!</v>
      </c>
    </row>
    <row r="261" spans="1:6" x14ac:dyDescent="0.25">
      <c r="A261" s="6" t="s">
        <v>472</v>
      </c>
      <c r="B261" s="30" t="s">
        <v>1475</v>
      </c>
      <c r="C261" s="116">
        <v>14.8</v>
      </c>
      <c r="D261" s="55">
        <v>1</v>
      </c>
      <c r="E261" s="88" t="s">
        <v>1547</v>
      </c>
      <c r="F261" t="e">
        <f>VLOOKUP(A261,#REF!,73,)</f>
        <v>#REF!</v>
      </c>
    </row>
    <row r="262" spans="1:6" x14ac:dyDescent="0.25">
      <c r="A262" s="29" t="s">
        <v>473</v>
      </c>
      <c r="B262" s="52" t="s">
        <v>1476</v>
      </c>
      <c r="C262" s="116">
        <v>14.8</v>
      </c>
      <c r="D262" s="56">
        <v>1</v>
      </c>
      <c r="E262" s="88" t="s">
        <v>1547</v>
      </c>
      <c r="F262" t="e">
        <f>VLOOKUP(A262,#REF!,73,)</f>
        <v>#REF!</v>
      </c>
    </row>
    <row r="263" spans="1:6" x14ac:dyDescent="0.25">
      <c r="A263" s="29" t="s">
        <v>474</v>
      </c>
      <c r="B263" s="52" t="s">
        <v>1477</v>
      </c>
      <c r="C263" s="116">
        <v>14.8</v>
      </c>
      <c r="D263" s="56">
        <v>1</v>
      </c>
      <c r="E263" s="88" t="s">
        <v>1547</v>
      </c>
      <c r="F263" t="e">
        <f>VLOOKUP(A263,#REF!,73,)</f>
        <v>#REF!</v>
      </c>
    </row>
    <row r="264" spans="1:6" x14ac:dyDescent="0.25">
      <c r="A264" s="6">
        <v>10686</v>
      </c>
      <c r="B264" s="30" t="s">
        <v>1478</v>
      </c>
      <c r="C264" s="116">
        <v>14.8</v>
      </c>
      <c r="D264" s="55">
        <v>1</v>
      </c>
      <c r="E264" s="88" t="s">
        <v>1547</v>
      </c>
      <c r="F264" t="e">
        <f>VLOOKUP(A264,#REF!,73,)</f>
        <v>#REF!</v>
      </c>
    </row>
    <row r="265" spans="1:6" x14ac:dyDescent="0.25">
      <c r="A265" s="29" t="s">
        <v>475</v>
      </c>
      <c r="B265" s="52" t="s">
        <v>1479</v>
      </c>
      <c r="C265" s="116">
        <v>14.8</v>
      </c>
      <c r="D265" s="56">
        <v>1</v>
      </c>
      <c r="E265" s="88" t="s">
        <v>1547</v>
      </c>
      <c r="F265" t="e">
        <f>VLOOKUP(A265,#REF!,73,)</f>
        <v>#REF!</v>
      </c>
    </row>
    <row r="266" spans="1:6" x14ac:dyDescent="0.25">
      <c r="A266" s="29" t="s">
        <v>476</v>
      </c>
      <c r="B266" s="52" t="s">
        <v>1480</v>
      </c>
      <c r="C266" s="116">
        <v>14.8</v>
      </c>
      <c r="D266" s="56">
        <v>1</v>
      </c>
      <c r="E266" s="88" t="s">
        <v>1547</v>
      </c>
      <c r="F266" t="e">
        <f>VLOOKUP(A266,#REF!,73,)</f>
        <v>#REF!</v>
      </c>
    </row>
    <row r="267" spans="1:6" x14ac:dyDescent="0.25">
      <c r="A267" s="6">
        <v>10692</v>
      </c>
      <c r="B267" s="30" t="s">
        <v>1482</v>
      </c>
      <c r="C267" s="116">
        <v>14.8</v>
      </c>
      <c r="D267" s="55">
        <v>1</v>
      </c>
      <c r="E267" s="88" t="s">
        <v>1547</v>
      </c>
      <c r="F267" t="e">
        <f>VLOOKUP(A267,#REF!,73,)</f>
        <v>#REF!</v>
      </c>
    </row>
    <row r="268" spans="1:6" x14ac:dyDescent="0.25">
      <c r="A268" s="29" t="s">
        <v>478</v>
      </c>
      <c r="B268" s="52" t="s">
        <v>1483</v>
      </c>
      <c r="C268" s="116">
        <v>14.8</v>
      </c>
      <c r="D268" s="56">
        <v>1</v>
      </c>
      <c r="E268" s="88" t="s">
        <v>1547</v>
      </c>
      <c r="F268" t="e">
        <f>VLOOKUP(A268,#REF!,73,)</f>
        <v>#REF!</v>
      </c>
    </row>
    <row r="269" spans="1:6" x14ac:dyDescent="0.25">
      <c r="A269" s="29" t="s">
        <v>479</v>
      </c>
      <c r="B269" s="52" t="s">
        <v>1484</v>
      </c>
      <c r="C269" s="116">
        <v>14.8</v>
      </c>
      <c r="D269" s="56">
        <v>1</v>
      </c>
      <c r="E269" s="88" t="s">
        <v>1547</v>
      </c>
      <c r="F269" t="e">
        <f>VLOOKUP(A269,#REF!,73,)</f>
        <v>#REF!</v>
      </c>
    </row>
    <row r="270" spans="1:6" x14ac:dyDescent="0.25">
      <c r="A270" s="29" t="s">
        <v>477</v>
      </c>
      <c r="B270" s="52" t="s">
        <v>1481</v>
      </c>
      <c r="C270" s="116">
        <v>14.8</v>
      </c>
      <c r="D270" s="56">
        <v>1</v>
      </c>
      <c r="E270" s="88" t="s">
        <v>1550</v>
      </c>
      <c r="F270" t="e">
        <f>VLOOKUP(A270,#REF!,73,)</f>
        <v>#REF!</v>
      </c>
    </row>
    <row r="271" spans="1:6" x14ac:dyDescent="0.25">
      <c r="A271" s="6">
        <v>10687</v>
      </c>
      <c r="B271" s="30" t="s">
        <v>1485</v>
      </c>
      <c r="C271" s="116">
        <v>14.8</v>
      </c>
      <c r="D271" s="55">
        <v>1</v>
      </c>
      <c r="E271" s="88" t="s">
        <v>1550</v>
      </c>
      <c r="F271" t="e">
        <f>VLOOKUP(A271,#REF!,73,)</f>
        <v>#REF!</v>
      </c>
    </row>
    <row r="272" spans="1:6" x14ac:dyDescent="0.25">
      <c r="A272" s="29" t="s">
        <v>480</v>
      </c>
      <c r="B272" s="52" t="s">
        <v>1486</v>
      </c>
      <c r="C272" s="116">
        <v>14.8</v>
      </c>
      <c r="D272" s="56">
        <v>1</v>
      </c>
      <c r="E272" s="88" t="s">
        <v>1550</v>
      </c>
      <c r="F272" t="e">
        <f>VLOOKUP(A272,#REF!,73,)</f>
        <v>#REF!</v>
      </c>
    </row>
    <row r="273" spans="1:6" x14ac:dyDescent="0.25">
      <c r="A273" s="29" t="s">
        <v>481</v>
      </c>
      <c r="B273" s="52" t="s">
        <v>1487</v>
      </c>
      <c r="C273" s="116">
        <v>14.8</v>
      </c>
      <c r="D273" s="56">
        <v>1</v>
      </c>
      <c r="E273" s="88" t="s">
        <v>1550</v>
      </c>
      <c r="F273" t="e">
        <f>VLOOKUP(A273,#REF!,73,)</f>
        <v>#REF!</v>
      </c>
    </row>
    <row r="274" spans="1:6" x14ac:dyDescent="0.25">
      <c r="A274" s="6">
        <v>10689</v>
      </c>
      <c r="B274" s="30" t="s">
        <v>1488</v>
      </c>
      <c r="C274" s="116">
        <v>14.8</v>
      </c>
      <c r="D274" s="55">
        <v>1</v>
      </c>
      <c r="E274" s="88" t="s">
        <v>1550</v>
      </c>
      <c r="F274" t="e">
        <f>VLOOKUP(A274,#REF!,73,)</f>
        <v>#REF!</v>
      </c>
    </row>
    <row r="275" spans="1:6" x14ac:dyDescent="0.25">
      <c r="A275" s="29" t="s">
        <v>482</v>
      </c>
      <c r="B275" s="52" t="s">
        <v>1489</v>
      </c>
      <c r="C275" s="117">
        <v>14.8</v>
      </c>
      <c r="D275" s="56">
        <v>1</v>
      </c>
      <c r="E275" s="88" t="s">
        <v>1550</v>
      </c>
      <c r="F275" t="e">
        <f>VLOOKUP(A275,#REF!,73,)</f>
        <v>#REF!</v>
      </c>
    </row>
    <row r="276" spans="1:6" x14ac:dyDescent="0.25">
      <c r="A276" s="29" t="s">
        <v>483</v>
      </c>
      <c r="B276" s="52" t="s">
        <v>1490</v>
      </c>
      <c r="C276" s="117">
        <v>14.8</v>
      </c>
      <c r="D276" s="56">
        <v>1</v>
      </c>
      <c r="E276" s="88" t="s">
        <v>1550</v>
      </c>
      <c r="F276" t="e">
        <f>VLOOKUP(A276,#REF!,73,)</f>
        <v>#REF!</v>
      </c>
    </row>
    <row r="277" spans="1:6" x14ac:dyDescent="0.25">
      <c r="A277" s="29">
        <v>10735</v>
      </c>
      <c r="B277" s="52" t="s">
        <v>1492</v>
      </c>
      <c r="C277" s="117"/>
      <c r="D277" s="56">
        <v>16</v>
      </c>
      <c r="E277" s="88" t="s">
        <v>1550</v>
      </c>
      <c r="F277" t="e">
        <f>VLOOKUP(A277,#REF!,73,)</f>
        <v>#REF!</v>
      </c>
    </row>
    <row r="278" spans="1:6" x14ac:dyDescent="0.25">
      <c r="A278" s="29">
        <v>10738</v>
      </c>
      <c r="B278" s="52" t="s">
        <v>1495</v>
      </c>
      <c r="C278" s="117"/>
      <c r="D278" s="56">
        <v>8</v>
      </c>
      <c r="E278" s="88" t="s">
        <v>1550</v>
      </c>
      <c r="F278" t="e">
        <f>VLOOKUP(A278,#REF!,73,)</f>
        <v>#REF!</v>
      </c>
    </row>
    <row r="279" spans="1:6" x14ac:dyDescent="0.25">
      <c r="A279" s="29">
        <v>10736</v>
      </c>
      <c r="B279" s="52" t="s">
        <v>1493</v>
      </c>
      <c r="C279" s="117"/>
      <c r="D279" s="56">
        <v>16</v>
      </c>
      <c r="E279" s="88" t="s">
        <v>1550</v>
      </c>
      <c r="F279" t="e">
        <f>VLOOKUP(A279,#REF!,73,)</f>
        <v>#REF!</v>
      </c>
    </row>
    <row r="280" spans="1:6" x14ac:dyDescent="0.25">
      <c r="A280" s="29">
        <v>10719</v>
      </c>
      <c r="B280" s="52" t="s">
        <v>1491</v>
      </c>
      <c r="C280" s="117">
        <v>26.6</v>
      </c>
      <c r="D280" s="56">
        <v>32</v>
      </c>
      <c r="E280" s="88" t="s">
        <v>1550</v>
      </c>
      <c r="F280" t="e">
        <f>VLOOKUP(A280,#REF!,73,)</f>
        <v>#REF!</v>
      </c>
    </row>
    <row r="281" spans="1:6" x14ac:dyDescent="0.25">
      <c r="A281" s="29" t="s">
        <v>484</v>
      </c>
      <c r="B281" s="52" t="s">
        <v>1491</v>
      </c>
      <c r="C281" s="117">
        <v>26.6</v>
      </c>
      <c r="D281" s="56">
        <v>32</v>
      </c>
      <c r="E281" s="88" t="s">
        <v>1550</v>
      </c>
      <c r="F281" t="e">
        <f>VLOOKUP(A281,#REF!,73,)</f>
        <v>#REF!</v>
      </c>
    </row>
    <row r="282" spans="1:6" x14ac:dyDescent="0.25">
      <c r="A282" s="29" t="s">
        <v>485</v>
      </c>
      <c r="B282" s="52" t="s">
        <v>1491</v>
      </c>
      <c r="C282" s="117">
        <v>26.6</v>
      </c>
      <c r="D282" s="56">
        <v>32</v>
      </c>
      <c r="E282" s="88" t="s">
        <v>1550</v>
      </c>
      <c r="F282" t="e">
        <f>VLOOKUP(A282,#REF!,73,)</f>
        <v>#REF!</v>
      </c>
    </row>
    <row r="283" spans="1:6" x14ac:dyDescent="0.25">
      <c r="A283" s="29">
        <v>10737</v>
      </c>
      <c r="B283" s="52" t="s">
        <v>1494</v>
      </c>
      <c r="C283" s="117"/>
      <c r="D283" s="56">
        <v>16</v>
      </c>
      <c r="E283" s="88" t="s">
        <v>1550</v>
      </c>
      <c r="F283" t="e">
        <f>VLOOKUP(A283,#REF!,73,)</f>
        <v>#REF!</v>
      </c>
    </row>
    <row r="284" spans="1:6" x14ac:dyDescent="0.25">
      <c r="A284" s="29" t="s">
        <v>486</v>
      </c>
      <c r="B284" s="52" t="s">
        <v>1494</v>
      </c>
      <c r="C284" s="117"/>
      <c r="D284" s="56">
        <v>16</v>
      </c>
      <c r="E284" s="88" t="s">
        <v>1550</v>
      </c>
      <c r="F284" t="e">
        <f>VLOOKUP(A284,#REF!,73,)</f>
        <v>#REF!</v>
      </c>
    </row>
    <row r="285" spans="1:6" x14ac:dyDescent="0.25">
      <c r="A285" s="27">
        <v>10712</v>
      </c>
      <c r="B285" s="51" t="s">
        <v>1341</v>
      </c>
      <c r="C285" s="53"/>
      <c r="D285" s="54"/>
      <c r="E285" s="88" t="s">
        <v>1550</v>
      </c>
      <c r="F285" t="e">
        <f>VLOOKUP(A285,#REF!,73,)</f>
        <v>#REF!</v>
      </c>
    </row>
    <row r="286" spans="1:6" x14ac:dyDescent="0.25">
      <c r="A286" s="27" t="s">
        <v>383</v>
      </c>
      <c r="B286" s="51" t="s">
        <v>1342</v>
      </c>
      <c r="C286" s="53"/>
      <c r="D286" s="54"/>
      <c r="E286" s="88" t="s">
        <v>1550</v>
      </c>
      <c r="F286" t="e">
        <f>VLOOKUP(A286,#REF!,73,)</f>
        <v>#REF!</v>
      </c>
    </row>
    <row r="287" spans="1:6" x14ac:dyDescent="0.25">
      <c r="A287" s="27" t="s">
        <v>384</v>
      </c>
      <c r="B287" s="51" t="s">
        <v>1343</v>
      </c>
      <c r="C287" s="53"/>
      <c r="D287" s="54"/>
      <c r="E287" s="88" t="s">
        <v>1550</v>
      </c>
      <c r="F287" t="e">
        <f>VLOOKUP(A287,#REF!,73,)</f>
        <v>#REF!</v>
      </c>
    </row>
    <row r="288" spans="1:6" x14ac:dyDescent="0.25">
      <c r="A288" s="27" t="s">
        <v>385</v>
      </c>
      <c r="B288" s="51" t="s">
        <v>1344</v>
      </c>
      <c r="C288" s="53"/>
      <c r="D288" s="54"/>
      <c r="E288" s="88" t="s">
        <v>1550</v>
      </c>
      <c r="F288" t="e">
        <f>VLOOKUP(A288,#REF!,73,)</f>
        <v>#REF!</v>
      </c>
    </row>
    <row r="289" spans="1:6" x14ac:dyDescent="0.25">
      <c r="A289" s="27" t="s">
        <v>382</v>
      </c>
      <c r="B289" s="51" t="s">
        <v>1340</v>
      </c>
      <c r="C289" s="53">
        <v>17</v>
      </c>
      <c r="D289" s="54">
        <v>2</v>
      </c>
      <c r="E289" s="88" t="s">
        <v>1550</v>
      </c>
      <c r="F289" t="e">
        <f>VLOOKUP(A289,#REF!,73,)</f>
        <v>#REF!</v>
      </c>
    </row>
    <row r="290" spans="1:6" x14ac:dyDescent="0.25">
      <c r="A290" s="27">
        <v>10711</v>
      </c>
      <c r="B290" s="51" t="s">
        <v>1337</v>
      </c>
      <c r="C290" s="53"/>
      <c r="D290" s="54">
        <v>4</v>
      </c>
      <c r="E290" s="88" t="s">
        <v>1550</v>
      </c>
      <c r="F290" t="e">
        <f>VLOOKUP(A290,#REF!,73,)</f>
        <v>#REF!</v>
      </c>
    </row>
    <row r="291" spans="1:6" x14ac:dyDescent="0.25">
      <c r="A291" s="27" t="s">
        <v>380</v>
      </c>
      <c r="B291" s="51" t="s">
        <v>1338</v>
      </c>
      <c r="C291" s="53"/>
      <c r="D291" s="54">
        <v>4</v>
      </c>
      <c r="E291" s="88" t="s">
        <v>1550</v>
      </c>
      <c r="F291" t="e">
        <f>VLOOKUP(A291,#REF!,73,)</f>
        <v>#REF!</v>
      </c>
    </row>
    <row r="292" spans="1:6" x14ac:dyDescent="0.25">
      <c r="A292" s="27" t="s">
        <v>381</v>
      </c>
      <c r="B292" s="51" t="s">
        <v>1339</v>
      </c>
      <c r="C292" s="53"/>
      <c r="D292" s="54">
        <v>4</v>
      </c>
      <c r="E292" s="88" t="s">
        <v>1550</v>
      </c>
      <c r="F292" t="e">
        <f>VLOOKUP(A292,#REF!,73,)</f>
        <v>#REF!</v>
      </c>
    </row>
    <row r="293" spans="1:6" x14ac:dyDescent="0.25">
      <c r="A293" s="27">
        <v>10713</v>
      </c>
      <c r="B293" s="51" t="s">
        <v>1345</v>
      </c>
      <c r="C293" s="53"/>
      <c r="D293" s="54"/>
      <c r="E293" s="88" t="s">
        <v>1550</v>
      </c>
      <c r="F293" t="e">
        <f>VLOOKUP(A293,#REF!,73,)</f>
        <v>#REF!</v>
      </c>
    </row>
    <row r="294" spans="1:6" x14ac:dyDescent="0.25">
      <c r="A294" s="27" t="s">
        <v>386</v>
      </c>
      <c r="B294" s="51" t="s">
        <v>1346</v>
      </c>
      <c r="C294" s="53"/>
      <c r="D294" s="54"/>
      <c r="E294" s="88" t="s">
        <v>1550</v>
      </c>
      <c r="F294" t="e">
        <f>VLOOKUP(A294,#REF!,73,)</f>
        <v>#REF!</v>
      </c>
    </row>
    <row r="295" spans="1:6" x14ac:dyDescent="0.25">
      <c r="A295" s="27" t="s">
        <v>387</v>
      </c>
      <c r="B295" s="51" t="s">
        <v>1347</v>
      </c>
      <c r="C295" s="53"/>
      <c r="D295" s="54"/>
      <c r="E295" s="88" t="s">
        <v>1550</v>
      </c>
      <c r="F295" t="e">
        <f>VLOOKUP(A295,#REF!,73,)</f>
        <v>#REF!</v>
      </c>
    </row>
    <row r="296" spans="1:6" x14ac:dyDescent="0.25">
      <c r="A296" s="27" t="s">
        <v>388</v>
      </c>
      <c r="B296" s="51" t="s">
        <v>1348</v>
      </c>
      <c r="C296" s="53"/>
      <c r="D296" s="54"/>
      <c r="E296" s="88" t="s">
        <v>1550</v>
      </c>
      <c r="F296" t="e">
        <f>VLOOKUP(A296,#REF!,73,)</f>
        <v>#REF!</v>
      </c>
    </row>
    <row r="297" spans="1:6" x14ac:dyDescent="0.25">
      <c r="A297" s="6">
        <v>10395</v>
      </c>
      <c r="B297" s="30" t="s">
        <v>786</v>
      </c>
      <c r="C297" s="116">
        <v>21</v>
      </c>
      <c r="D297" s="55">
        <v>2</v>
      </c>
      <c r="E297" s="88" t="s">
        <v>1550</v>
      </c>
      <c r="F297" t="e">
        <f>VLOOKUP(A297,#REF!,73,)</f>
        <v>#REF!</v>
      </c>
    </row>
    <row r="298" spans="1:6" x14ac:dyDescent="0.25">
      <c r="A298" s="6">
        <v>10393</v>
      </c>
      <c r="B298" s="30" t="s">
        <v>787</v>
      </c>
      <c r="C298" s="116">
        <v>21</v>
      </c>
      <c r="D298" s="55">
        <v>2</v>
      </c>
      <c r="E298" s="88" t="s">
        <v>1550</v>
      </c>
      <c r="F298" t="e">
        <f>VLOOKUP(A298,#REF!,73,)</f>
        <v>#REF!</v>
      </c>
    </row>
    <row r="299" spans="1:6" x14ac:dyDescent="0.25">
      <c r="A299" s="6">
        <v>10240</v>
      </c>
      <c r="B299" s="30" t="s">
        <v>858</v>
      </c>
      <c r="C299" s="116">
        <v>0</v>
      </c>
      <c r="D299" s="55">
        <v>1</v>
      </c>
      <c r="E299" s="88" t="s">
        <v>1550</v>
      </c>
      <c r="F299" t="e">
        <f>VLOOKUP(A299,#REF!,73,)</f>
        <v>#REF!</v>
      </c>
    </row>
    <row r="300" spans="1:6" x14ac:dyDescent="0.25">
      <c r="A300" s="6">
        <v>10283</v>
      </c>
      <c r="B300" s="30" t="s">
        <v>859</v>
      </c>
      <c r="C300" s="116">
        <v>54</v>
      </c>
      <c r="D300" s="55">
        <v>1</v>
      </c>
      <c r="E300" s="88" t="s">
        <v>1550</v>
      </c>
      <c r="F300" t="e">
        <f>VLOOKUP(A300,#REF!,73,)</f>
        <v>#REF!</v>
      </c>
    </row>
    <row r="301" spans="1:6" x14ac:dyDescent="0.25">
      <c r="A301" s="6">
        <v>10397</v>
      </c>
      <c r="B301" s="30" t="s">
        <v>826</v>
      </c>
      <c r="C301" s="116"/>
      <c r="D301" s="55"/>
      <c r="E301" s="88" t="s">
        <v>1550</v>
      </c>
      <c r="F301" t="e">
        <f>VLOOKUP(A301,#REF!,73,)</f>
        <v>#REF!</v>
      </c>
    </row>
    <row r="302" spans="1:6" x14ac:dyDescent="0.25">
      <c r="A302" s="20">
        <v>10193</v>
      </c>
      <c r="B302" s="45" t="s">
        <v>1153</v>
      </c>
      <c r="C302" s="53">
        <v>37</v>
      </c>
      <c r="D302" s="54">
        <v>1</v>
      </c>
      <c r="E302" s="88" t="s">
        <v>1550</v>
      </c>
      <c r="F302" t="e">
        <f>VLOOKUP(A302,#REF!,73,)</f>
        <v>#REF!</v>
      </c>
    </row>
    <row r="303" spans="1:6" x14ac:dyDescent="0.25">
      <c r="A303" s="20">
        <v>10190</v>
      </c>
      <c r="B303" s="45" t="s">
        <v>1154</v>
      </c>
      <c r="C303" s="53">
        <v>37</v>
      </c>
      <c r="D303" s="54">
        <v>1</v>
      </c>
      <c r="E303" s="88" t="s">
        <v>1550</v>
      </c>
      <c r="F303" t="e">
        <f>VLOOKUP(A303,#REF!,73,)</f>
        <v>#REF!</v>
      </c>
    </row>
    <row r="304" spans="1:6" x14ac:dyDescent="0.25">
      <c r="A304" s="20">
        <v>10282</v>
      </c>
      <c r="B304" s="45" t="s">
        <v>1155</v>
      </c>
      <c r="C304" s="53">
        <v>37</v>
      </c>
      <c r="D304" s="54">
        <v>1</v>
      </c>
      <c r="E304" s="88" t="s">
        <v>1550</v>
      </c>
      <c r="F304" t="e">
        <f>VLOOKUP(A304,#REF!,73,)</f>
        <v>#REF!</v>
      </c>
    </row>
    <row r="305" spans="1:6" x14ac:dyDescent="0.25">
      <c r="A305" s="20" t="s">
        <v>324</v>
      </c>
      <c r="B305" s="45" t="s">
        <v>1155</v>
      </c>
      <c r="C305" s="53">
        <v>37</v>
      </c>
      <c r="D305" s="54">
        <v>1</v>
      </c>
      <c r="E305" s="88" t="s">
        <v>1550</v>
      </c>
      <c r="F305" t="e">
        <f>VLOOKUP(A305,#REF!,73,)</f>
        <v>#REF!</v>
      </c>
    </row>
    <row r="306" spans="1:6" x14ac:dyDescent="0.25">
      <c r="A306" s="20">
        <v>10281</v>
      </c>
      <c r="B306" s="45" t="s">
        <v>1156</v>
      </c>
      <c r="C306" s="53">
        <v>37</v>
      </c>
      <c r="D306" s="54">
        <v>1</v>
      </c>
      <c r="E306" s="88" t="s">
        <v>1550</v>
      </c>
      <c r="F306" t="e">
        <f>VLOOKUP(A306,#REF!,73,)</f>
        <v>#REF!</v>
      </c>
    </row>
    <row r="307" spans="1:6" x14ac:dyDescent="0.25">
      <c r="A307" s="20" t="s">
        <v>325</v>
      </c>
      <c r="B307" s="45" t="s">
        <v>1156</v>
      </c>
      <c r="C307" s="53">
        <v>37</v>
      </c>
      <c r="D307" s="54">
        <v>1</v>
      </c>
      <c r="E307" s="88" t="s">
        <v>1550</v>
      </c>
      <c r="F307" t="e">
        <f>VLOOKUP(A307,#REF!,73,)</f>
        <v>#REF!</v>
      </c>
    </row>
    <row r="308" spans="1:6" x14ac:dyDescent="0.25">
      <c r="A308" s="20">
        <v>10191</v>
      </c>
      <c r="B308" s="45" t="s">
        <v>1157</v>
      </c>
      <c r="C308" s="53">
        <v>37</v>
      </c>
      <c r="D308" s="54">
        <v>1</v>
      </c>
      <c r="E308" s="88" t="s">
        <v>1550</v>
      </c>
      <c r="F308" t="e">
        <f>VLOOKUP(A308,#REF!,73,)</f>
        <v>#REF!</v>
      </c>
    </row>
    <row r="309" spans="1:6" x14ac:dyDescent="0.25">
      <c r="A309" s="20">
        <v>10188</v>
      </c>
      <c r="B309" s="45" t="s">
        <v>1158</v>
      </c>
      <c r="C309" s="53">
        <v>37</v>
      </c>
      <c r="D309" s="54">
        <v>1</v>
      </c>
      <c r="E309" s="88" t="s">
        <v>1550</v>
      </c>
      <c r="F309" t="e">
        <f>VLOOKUP(A309,#REF!,73,)</f>
        <v>#REF!</v>
      </c>
    </row>
    <row r="310" spans="1:6" x14ac:dyDescent="0.25">
      <c r="A310" s="11">
        <v>10653</v>
      </c>
      <c r="B310" s="36" t="s">
        <v>1116</v>
      </c>
      <c r="C310" s="53">
        <v>54</v>
      </c>
      <c r="D310" s="54">
        <v>1</v>
      </c>
      <c r="E310" s="88" t="s">
        <v>1550</v>
      </c>
      <c r="F310" t="e">
        <f>VLOOKUP(A310,#REF!,73,)</f>
        <v>#REF!</v>
      </c>
    </row>
    <row r="311" spans="1:6" x14ac:dyDescent="0.25">
      <c r="A311" s="18">
        <v>10587</v>
      </c>
      <c r="B311" s="44" t="s">
        <v>1127</v>
      </c>
      <c r="C311" s="53">
        <v>54</v>
      </c>
      <c r="D311" s="54">
        <v>1</v>
      </c>
      <c r="E311" s="88" t="s">
        <v>1550</v>
      </c>
      <c r="F311" t="e">
        <f>VLOOKUP(A311,#REF!,73,)</f>
        <v>#REF!</v>
      </c>
    </row>
    <row r="312" spans="1:6" x14ac:dyDescent="0.25">
      <c r="A312" s="18" t="s">
        <v>318</v>
      </c>
      <c r="B312" s="44" t="s">
        <v>1128</v>
      </c>
      <c r="C312" s="53">
        <v>54</v>
      </c>
      <c r="D312" s="54">
        <v>1</v>
      </c>
      <c r="E312" s="88" t="s">
        <v>1550</v>
      </c>
      <c r="F312" t="e">
        <f>VLOOKUP(A312,#REF!,73,)</f>
        <v>#REF!</v>
      </c>
    </row>
    <row r="313" spans="1:6" x14ac:dyDescent="0.25">
      <c r="A313" s="15">
        <v>10675</v>
      </c>
      <c r="B313" s="40" t="s">
        <v>964</v>
      </c>
      <c r="C313" s="53"/>
      <c r="D313" s="54"/>
      <c r="E313" s="88" t="s">
        <v>1550</v>
      </c>
      <c r="F313" t="e">
        <f>VLOOKUP(A313,#REF!,73,)</f>
        <v>#REF!</v>
      </c>
    </row>
    <row r="314" spans="1:6" x14ac:dyDescent="0.25">
      <c r="A314" s="15">
        <v>10674</v>
      </c>
      <c r="B314" s="40" t="s">
        <v>965</v>
      </c>
      <c r="C314" s="53"/>
      <c r="D314" s="54" t="s">
        <v>1517</v>
      </c>
      <c r="E314" s="88" t="s">
        <v>1550</v>
      </c>
      <c r="F314" t="e">
        <f>VLOOKUP(A314,#REF!,73,)</f>
        <v>#REF!</v>
      </c>
    </row>
    <row r="315" spans="1:6" x14ac:dyDescent="0.25">
      <c r="A315" s="6">
        <v>10582</v>
      </c>
      <c r="B315" s="30" t="s">
        <v>613</v>
      </c>
      <c r="C315" s="116">
        <v>35</v>
      </c>
      <c r="D315" s="55">
        <v>1</v>
      </c>
      <c r="E315" s="88" t="s">
        <v>1550</v>
      </c>
      <c r="F315" t="e">
        <f>VLOOKUP(A315,#REF!,73,)</f>
        <v>#REF!</v>
      </c>
    </row>
    <row r="316" spans="1:6" x14ac:dyDescent="0.25">
      <c r="A316" s="6" t="s">
        <v>92</v>
      </c>
      <c r="B316" s="30" t="s">
        <v>614</v>
      </c>
      <c r="C316" s="116">
        <v>35</v>
      </c>
      <c r="D316" s="55">
        <v>1</v>
      </c>
      <c r="E316" s="88" t="s">
        <v>1550</v>
      </c>
      <c r="F316" t="e">
        <f>VLOOKUP(A316,#REF!,73,)</f>
        <v>#REF!</v>
      </c>
    </row>
    <row r="317" spans="1:6" x14ac:dyDescent="0.25">
      <c r="A317" s="6" t="s">
        <v>93</v>
      </c>
      <c r="B317" s="30" t="s">
        <v>615</v>
      </c>
      <c r="C317" s="116">
        <v>35</v>
      </c>
      <c r="D317" s="55">
        <v>1</v>
      </c>
      <c r="E317" s="88" t="s">
        <v>1550</v>
      </c>
      <c r="F317" t="e">
        <f>VLOOKUP(A317,#REF!,73,)</f>
        <v>#REF!</v>
      </c>
    </row>
    <row r="318" spans="1:6" x14ac:dyDescent="0.25">
      <c r="A318" s="6">
        <v>10594</v>
      </c>
      <c r="B318" s="30" t="s">
        <v>616</v>
      </c>
      <c r="C318" s="116">
        <v>34</v>
      </c>
      <c r="D318" s="55">
        <v>1</v>
      </c>
      <c r="E318" s="88" t="s">
        <v>1550</v>
      </c>
      <c r="F318" t="e">
        <f>VLOOKUP(A318,#REF!,73,)</f>
        <v>#REF!</v>
      </c>
    </row>
    <row r="319" spans="1:6" x14ac:dyDescent="0.25">
      <c r="A319" s="6" t="s">
        <v>94</v>
      </c>
      <c r="B319" s="30" t="s">
        <v>617</v>
      </c>
      <c r="C319" s="116">
        <v>34</v>
      </c>
      <c r="D319" s="55">
        <v>1</v>
      </c>
      <c r="E319" s="88" t="s">
        <v>1550</v>
      </c>
      <c r="F319" t="e">
        <f>VLOOKUP(A319,#REF!,73,)</f>
        <v>#REF!</v>
      </c>
    </row>
    <row r="320" spans="1:6" x14ac:dyDescent="0.25">
      <c r="A320" s="6" t="s">
        <v>95</v>
      </c>
      <c r="B320" s="30" t="s">
        <v>618</v>
      </c>
      <c r="C320" s="116">
        <v>34</v>
      </c>
      <c r="D320" s="55">
        <v>1</v>
      </c>
      <c r="E320" s="88" t="s">
        <v>1550</v>
      </c>
      <c r="F320" t="e">
        <f>VLOOKUP(A320,#REF!,73,)</f>
        <v>#REF!</v>
      </c>
    </row>
    <row r="321" spans="1:6" x14ac:dyDescent="0.25">
      <c r="A321" s="11">
        <v>10651</v>
      </c>
      <c r="B321" s="36" t="s">
        <v>1117</v>
      </c>
      <c r="C321" s="53">
        <v>54</v>
      </c>
      <c r="D321" s="54">
        <v>1</v>
      </c>
      <c r="E321" s="88" t="s">
        <v>1550</v>
      </c>
      <c r="F321" t="e">
        <f>VLOOKUP(A321,#REF!,73,)</f>
        <v>#REF!</v>
      </c>
    </row>
    <row r="322" spans="1:6" x14ac:dyDescent="0.25">
      <c r="A322" s="18">
        <v>10585</v>
      </c>
      <c r="B322" s="44" t="s">
        <v>1129</v>
      </c>
      <c r="C322" s="53">
        <v>54</v>
      </c>
      <c r="D322" s="54">
        <v>1</v>
      </c>
      <c r="E322" s="88" t="s">
        <v>1550</v>
      </c>
      <c r="F322" t="e">
        <f>VLOOKUP(A322,#REF!,73,)</f>
        <v>#REF!</v>
      </c>
    </row>
    <row r="323" spans="1:6" x14ac:dyDescent="0.25">
      <c r="A323" s="18" t="s">
        <v>319</v>
      </c>
      <c r="B323" s="44" t="s">
        <v>1130</v>
      </c>
      <c r="C323" s="53">
        <v>54</v>
      </c>
      <c r="D323" s="54">
        <v>1</v>
      </c>
      <c r="E323" s="88" t="s">
        <v>1550</v>
      </c>
      <c r="F323" t="e">
        <f>VLOOKUP(A323,#REF!,73,)</f>
        <v>#REF!</v>
      </c>
    </row>
    <row r="324" spans="1:6" x14ac:dyDescent="0.25">
      <c r="A324" s="20">
        <v>10291</v>
      </c>
      <c r="B324" s="45" t="s">
        <v>1159</v>
      </c>
      <c r="C324" s="53">
        <v>37</v>
      </c>
      <c r="D324" s="54">
        <v>1</v>
      </c>
      <c r="E324" s="88" t="s">
        <v>1550</v>
      </c>
      <c r="F324" t="e">
        <f>VLOOKUP(A324,#REF!,73,)</f>
        <v>#REF!</v>
      </c>
    </row>
    <row r="325" spans="1:6" x14ac:dyDescent="0.25">
      <c r="A325" s="20">
        <v>10290</v>
      </c>
      <c r="B325" s="45" t="s">
        <v>1160</v>
      </c>
      <c r="C325" s="53">
        <v>37</v>
      </c>
      <c r="D325" s="54">
        <v>1</v>
      </c>
      <c r="E325" s="88" t="s">
        <v>1550</v>
      </c>
      <c r="F325" t="e">
        <f>VLOOKUP(A325,#REF!,73,)</f>
        <v>#REF!</v>
      </c>
    </row>
    <row r="326" spans="1:6" x14ac:dyDescent="0.25">
      <c r="A326" s="20">
        <v>10316</v>
      </c>
      <c r="B326" s="45" t="s">
        <v>1161</v>
      </c>
      <c r="C326" s="53">
        <v>37</v>
      </c>
      <c r="D326" s="54">
        <v>1</v>
      </c>
      <c r="E326" s="88" t="s">
        <v>1550</v>
      </c>
      <c r="F326" t="e">
        <f>VLOOKUP(A326,#REF!,73,)</f>
        <v>#REF!</v>
      </c>
    </row>
    <row r="327" spans="1:6" x14ac:dyDescent="0.25">
      <c r="A327" s="20">
        <v>10315</v>
      </c>
      <c r="B327" s="45" t="s">
        <v>1162</v>
      </c>
      <c r="C327" s="53">
        <v>37</v>
      </c>
      <c r="D327" s="54">
        <v>1</v>
      </c>
      <c r="E327" s="88" t="s">
        <v>1550</v>
      </c>
      <c r="F327" t="e">
        <f>VLOOKUP(A327,#REF!,73,)</f>
        <v>#REF!</v>
      </c>
    </row>
    <row r="328" spans="1:6" x14ac:dyDescent="0.25">
      <c r="A328" s="15">
        <v>10676</v>
      </c>
      <c r="B328" s="40" t="s">
        <v>966</v>
      </c>
      <c r="C328" s="53"/>
      <c r="D328" s="54"/>
      <c r="E328" s="88" t="s">
        <v>1550</v>
      </c>
      <c r="F328" t="e">
        <f>VLOOKUP(A328,#REF!,73,)</f>
        <v>#REF!</v>
      </c>
    </row>
    <row r="329" spans="1:6" x14ac:dyDescent="0.25">
      <c r="A329" s="20">
        <v>10194</v>
      </c>
      <c r="B329" s="45" t="s">
        <v>1163</v>
      </c>
      <c r="C329" s="53">
        <v>37</v>
      </c>
      <c r="D329" s="54">
        <v>1</v>
      </c>
      <c r="E329" s="88" t="s">
        <v>1550</v>
      </c>
      <c r="F329" t="e">
        <f>VLOOKUP(A329,#REF!,73,)</f>
        <v>#REF!</v>
      </c>
    </row>
    <row r="330" spans="1:6" x14ac:dyDescent="0.25">
      <c r="A330" s="20" t="s">
        <v>326</v>
      </c>
      <c r="B330" s="45" t="s">
        <v>1163</v>
      </c>
      <c r="C330" s="53">
        <v>37</v>
      </c>
      <c r="D330" s="54">
        <v>1</v>
      </c>
      <c r="E330" s="88" t="s">
        <v>1550</v>
      </c>
      <c r="F330" t="e">
        <f>VLOOKUP(A330,#REF!,73,)</f>
        <v>#REF!</v>
      </c>
    </row>
    <row r="331" spans="1:6" x14ac:dyDescent="0.25">
      <c r="A331" s="20">
        <v>10189</v>
      </c>
      <c r="B331" s="45" t="s">
        <v>1164</v>
      </c>
      <c r="C331" s="53">
        <v>37</v>
      </c>
      <c r="D331" s="54">
        <v>1</v>
      </c>
      <c r="E331" s="88" t="s">
        <v>1550</v>
      </c>
      <c r="F331" t="e">
        <f>VLOOKUP(A331,#REF!,73,)</f>
        <v>#REF!</v>
      </c>
    </row>
    <row r="332" spans="1:6" x14ac:dyDescent="0.25">
      <c r="A332" s="20" t="s">
        <v>327</v>
      </c>
      <c r="B332" s="45" t="s">
        <v>1164</v>
      </c>
      <c r="C332" s="53">
        <v>37</v>
      </c>
      <c r="D332" s="54">
        <v>1</v>
      </c>
      <c r="E332" s="88" t="s">
        <v>1550</v>
      </c>
      <c r="F332" t="e">
        <f>VLOOKUP(A332,#REF!,73,)</f>
        <v>#REF!</v>
      </c>
    </row>
    <row r="333" spans="1:6" x14ac:dyDescent="0.25">
      <c r="A333" s="20">
        <v>10258</v>
      </c>
      <c r="B333" s="45" t="s">
        <v>1165</v>
      </c>
      <c r="C333" s="53">
        <v>37</v>
      </c>
      <c r="D333" s="54">
        <v>1</v>
      </c>
      <c r="E333" s="88" t="s">
        <v>1550</v>
      </c>
      <c r="F333" t="e">
        <f>VLOOKUP(A333,#REF!,73,)</f>
        <v>#REF!</v>
      </c>
    </row>
    <row r="334" spans="1:6" x14ac:dyDescent="0.25">
      <c r="A334" s="20" t="s">
        <v>328</v>
      </c>
      <c r="B334" s="45" t="s">
        <v>1165</v>
      </c>
      <c r="C334" s="53">
        <v>37</v>
      </c>
      <c r="D334" s="54">
        <v>1</v>
      </c>
      <c r="E334" s="88" t="s">
        <v>1550</v>
      </c>
      <c r="F334" t="e">
        <f>VLOOKUP(A334,#REF!,73,)</f>
        <v>#REF!</v>
      </c>
    </row>
    <row r="335" spans="1:6" x14ac:dyDescent="0.25">
      <c r="A335" s="20">
        <v>10257</v>
      </c>
      <c r="B335" s="45" t="s">
        <v>1166</v>
      </c>
      <c r="C335" s="53">
        <v>37</v>
      </c>
      <c r="D335" s="54">
        <v>1</v>
      </c>
      <c r="E335" s="88" t="s">
        <v>1550</v>
      </c>
      <c r="F335" t="e">
        <f>VLOOKUP(A335,#REF!,73,)</f>
        <v>#REF!</v>
      </c>
    </row>
    <row r="336" spans="1:6" x14ac:dyDescent="0.25">
      <c r="A336" s="20" t="s">
        <v>329</v>
      </c>
      <c r="B336" s="45" t="s">
        <v>1166</v>
      </c>
      <c r="C336" s="53">
        <v>37</v>
      </c>
      <c r="D336" s="54">
        <v>1</v>
      </c>
      <c r="E336" s="88" t="s">
        <v>1550</v>
      </c>
      <c r="F336" t="e">
        <f>VLOOKUP(A336,#REF!,73,)</f>
        <v>#REF!</v>
      </c>
    </row>
    <row r="337" spans="1:6" x14ac:dyDescent="0.25">
      <c r="A337" s="20">
        <v>10307</v>
      </c>
      <c r="B337" s="45" t="s">
        <v>1167</v>
      </c>
      <c r="C337" s="53">
        <v>37</v>
      </c>
      <c r="D337" s="54">
        <v>1</v>
      </c>
      <c r="E337" s="88" t="s">
        <v>1550</v>
      </c>
      <c r="F337" t="e">
        <f>VLOOKUP(A337,#REF!,73,)</f>
        <v>#REF!</v>
      </c>
    </row>
    <row r="338" spans="1:6" x14ac:dyDescent="0.25">
      <c r="A338" s="20" t="s">
        <v>330</v>
      </c>
      <c r="B338" s="45" t="s">
        <v>1167</v>
      </c>
      <c r="C338" s="53">
        <v>37</v>
      </c>
      <c r="D338" s="54">
        <v>1</v>
      </c>
      <c r="E338" s="88" t="s">
        <v>1547</v>
      </c>
      <c r="F338" t="e">
        <f>VLOOKUP(A338,#REF!,73,)</f>
        <v>#REF!</v>
      </c>
    </row>
    <row r="339" spans="1:6" x14ac:dyDescent="0.25">
      <c r="A339" s="20">
        <v>10301</v>
      </c>
      <c r="B339" s="45" t="s">
        <v>1168</v>
      </c>
      <c r="C339" s="53">
        <v>37</v>
      </c>
      <c r="D339" s="54">
        <v>1</v>
      </c>
      <c r="E339" s="88" t="s">
        <v>1547</v>
      </c>
      <c r="F339" t="e">
        <f>VLOOKUP(A339,#REF!,73,)</f>
        <v>#REF!</v>
      </c>
    </row>
    <row r="340" spans="1:6" x14ac:dyDescent="0.25">
      <c r="A340" s="20"/>
      <c r="B340" s="45"/>
      <c r="C340" s="53"/>
      <c r="D340" s="54"/>
      <c r="F340" t="e">
        <f>VLOOKUP(A340,#REF!,73,)</f>
        <v>#REF!</v>
      </c>
    </row>
    <row r="341" spans="1:6" x14ac:dyDescent="0.25">
      <c r="A341" s="20" t="s">
        <v>331</v>
      </c>
      <c r="B341" s="45" t="s">
        <v>1168</v>
      </c>
      <c r="C341" s="53">
        <v>37</v>
      </c>
      <c r="D341" s="54">
        <v>1</v>
      </c>
      <c r="E341" s="88" t="s">
        <v>1547</v>
      </c>
      <c r="F341" t="e">
        <f>VLOOKUP(A341,#REF!,73,)</f>
        <v>#REF!</v>
      </c>
    </row>
    <row r="342" spans="1:6" x14ac:dyDescent="0.25">
      <c r="A342" s="6">
        <v>10583</v>
      </c>
      <c r="B342" s="30" t="s">
        <v>619</v>
      </c>
      <c r="C342" s="116">
        <v>34</v>
      </c>
      <c r="D342" s="55">
        <v>1</v>
      </c>
      <c r="E342" s="88" t="s">
        <v>1550</v>
      </c>
      <c r="F342" t="e">
        <f>VLOOKUP(A342,#REF!,73,)</f>
        <v>#REF!</v>
      </c>
    </row>
    <row r="343" spans="1:6" x14ac:dyDescent="0.25">
      <c r="A343" s="6" t="s">
        <v>96</v>
      </c>
      <c r="B343" s="30" t="s">
        <v>620</v>
      </c>
      <c r="C343" s="116">
        <v>34</v>
      </c>
      <c r="D343" s="55">
        <v>1</v>
      </c>
      <c r="E343" s="88" t="s">
        <v>1550</v>
      </c>
      <c r="F343" t="e">
        <f>VLOOKUP(A343,#REF!,73,)</f>
        <v>#REF!</v>
      </c>
    </row>
    <row r="344" spans="1:6" x14ac:dyDescent="0.25">
      <c r="A344" s="6" t="s">
        <v>97</v>
      </c>
      <c r="B344" s="30" t="s">
        <v>621</v>
      </c>
      <c r="C344" s="116">
        <v>34</v>
      </c>
      <c r="D344" s="55">
        <v>1</v>
      </c>
      <c r="E344" s="88" t="s">
        <v>1550</v>
      </c>
      <c r="F344" t="e">
        <f>VLOOKUP(A344,#REF!,73,)</f>
        <v>#REF!</v>
      </c>
    </row>
    <row r="345" spans="1:6" x14ac:dyDescent="0.25">
      <c r="A345" s="6">
        <v>10595</v>
      </c>
      <c r="B345" s="30" t="s">
        <v>622</v>
      </c>
      <c r="C345" s="116">
        <v>30</v>
      </c>
      <c r="D345" s="55">
        <v>1</v>
      </c>
      <c r="E345" s="88" t="s">
        <v>1550</v>
      </c>
      <c r="F345" t="e">
        <f>VLOOKUP(A345,#REF!,73,)</f>
        <v>#REF!</v>
      </c>
    </row>
    <row r="346" spans="1:6" x14ac:dyDescent="0.25">
      <c r="A346" s="6" t="s">
        <v>98</v>
      </c>
      <c r="B346" s="30" t="s">
        <v>623</v>
      </c>
      <c r="C346" s="116">
        <v>30</v>
      </c>
      <c r="D346" s="55">
        <v>1</v>
      </c>
      <c r="E346" s="88" t="s">
        <v>1550</v>
      </c>
      <c r="F346" t="e">
        <f>VLOOKUP(A346,#REF!,73,)</f>
        <v>#REF!</v>
      </c>
    </row>
    <row r="347" spans="1:6" x14ac:dyDescent="0.25">
      <c r="A347" s="6" t="s">
        <v>99</v>
      </c>
      <c r="B347" s="30" t="s">
        <v>624</v>
      </c>
      <c r="C347" s="116">
        <v>30</v>
      </c>
      <c r="D347" s="55">
        <v>1</v>
      </c>
      <c r="E347" s="88" t="s">
        <v>1550</v>
      </c>
      <c r="F347" t="e">
        <f>VLOOKUP(A347,#REF!,73,)</f>
        <v>#REF!</v>
      </c>
    </row>
    <row r="348" spans="1:6" x14ac:dyDescent="0.25">
      <c r="A348" s="6">
        <v>10402</v>
      </c>
      <c r="B348" s="30" t="s">
        <v>510</v>
      </c>
      <c r="C348" s="116"/>
      <c r="D348" s="55">
        <v>1</v>
      </c>
      <c r="E348" s="88" t="s">
        <v>1550</v>
      </c>
      <c r="F348" t="e">
        <f>VLOOKUP(A348,#REF!,73,)</f>
        <v>#REF!</v>
      </c>
    </row>
    <row r="349" spans="1:6" x14ac:dyDescent="0.25">
      <c r="A349" s="6" t="s">
        <v>258</v>
      </c>
      <c r="B349" s="30" t="s">
        <v>970</v>
      </c>
      <c r="C349" s="116">
        <v>10</v>
      </c>
      <c r="D349" s="55">
        <v>1</v>
      </c>
      <c r="F349" t="e">
        <f>VLOOKUP(A349,#REF!,73,)</f>
        <v>#REF!</v>
      </c>
    </row>
    <row r="350" spans="1:6" x14ac:dyDescent="0.25">
      <c r="A350" s="6">
        <v>10346</v>
      </c>
      <c r="B350" s="30" t="s">
        <v>970</v>
      </c>
      <c r="C350" s="116">
        <v>10</v>
      </c>
      <c r="D350" s="55">
        <v>1</v>
      </c>
      <c r="F350" t="e">
        <f>VLOOKUP(A350,#REF!,73,)</f>
        <v>#REF!</v>
      </c>
    </row>
    <row r="351" spans="1:6" x14ac:dyDescent="0.25">
      <c r="A351" s="6" t="s">
        <v>259</v>
      </c>
      <c r="B351" s="30" t="s">
        <v>971</v>
      </c>
      <c r="C351" s="116">
        <v>10</v>
      </c>
      <c r="D351" s="55">
        <v>1</v>
      </c>
      <c r="F351" t="e">
        <f>VLOOKUP(A351,#REF!,73,)</f>
        <v>#REF!</v>
      </c>
    </row>
    <row r="352" spans="1:6" x14ac:dyDescent="0.25">
      <c r="A352" s="6">
        <v>10277</v>
      </c>
      <c r="B352" s="30" t="s">
        <v>971</v>
      </c>
      <c r="C352" s="116">
        <v>10</v>
      </c>
      <c r="D352" s="55">
        <v>1</v>
      </c>
      <c r="F352" t="e">
        <f>VLOOKUP(A352,#REF!,73,)</f>
        <v>#REF!</v>
      </c>
    </row>
    <row r="353" spans="1:6" x14ac:dyDescent="0.25">
      <c r="A353" s="6">
        <v>10391</v>
      </c>
      <c r="B353" s="30" t="s">
        <v>972</v>
      </c>
      <c r="C353" s="116">
        <v>10</v>
      </c>
      <c r="D353" s="55">
        <v>1</v>
      </c>
      <c r="F353" t="e">
        <f>VLOOKUP(A353,#REF!,73,)</f>
        <v>#REF!</v>
      </c>
    </row>
    <row r="354" spans="1:6" x14ac:dyDescent="0.25">
      <c r="A354" s="18">
        <v>10679</v>
      </c>
      <c r="B354" s="44" t="s">
        <v>1131</v>
      </c>
      <c r="C354" s="53">
        <v>60</v>
      </c>
      <c r="D354" s="54">
        <v>1</v>
      </c>
      <c r="F354" t="e">
        <f>VLOOKUP(A354,#REF!,73,)</f>
        <v>#REF!</v>
      </c>
    </row>
    <row r="355" spans="1:6" x14ac:dyDescent="0.25">
      <c r="A355" s="18">
        <v>10691</v>
      </c>
      <c r="B355" s="44" t="s">
        <v>1132</v>
      </c>
      <c r="C355" s="53">
        <v>60</v>
      </c>
      <c r="D355" s="54">
        <v>1</v>
      </c>
      <c r="F355" t="e">
        <f>VLOOKUP(A355,#REF!,73,)</f>
        <v>#REF!</v>
      </c>
    </row>
    <row r="356" spans="1:6" x14ac:dyDescent="0.25">
      <c r="A356" s="18">
        <v>10580</v>
      </c>
      <c r="B356" s="44" t="s">
        <v>1133</v>
      </c>
      <c r="C356" s="53">
        <v>60</v>
      </c>
      <c r="D356" s="54">
        <v>1</v>
      </c>
      <c r="F356" t="e">
        <f>VLOOKUP(A356,#REF!,73,)</f>
        <v>#REF!</v>
      </c>
    </row>
    <row r="357" spans="1:6" x14ac:dyDescent="0.25">
      <c r="A357" s="18">
        <v>10690</v>
      </c>
      <c r="B357" s="44" t="s">
        <v>1134</v>
      </c>
      <c r="C357" s="53"/>
      <c r="D357" s="54">
        <v>1</v>
      </c>
      <c r="F357" t="e">
        <f>VLOOKUP(A357,#REF!,73,)</f>
        <v>#REF!</v>
      </c>
    </row>
    <row r="358" spans="1:6" x14ac:dyDescent="0.25">
      <c r="A358" s="11">
        <v>10104</v>
      </c>
      <c r="B358" s="36" t="s">
        <v>1118</v>
      </c>
      <c r="C358" s="53">
        <v>60</v>
      </c>
      <c r="D358" s="54">
        <v>1</v>
      </c>
      <c r="F358" t="e">
        <f>VLOOKUP(A358,#REF!,73,)</f>
        <v>#REF!</v>
      </c>
    </row>
    <row r="359" spans="1:6" x14ac:dyDescent="0.25">
      <c r="A359" s="6">
        <v>10342</v>
      </c>
      <c r="B359" s="30" t="s">
        <v>1022</v>
      </c>
      <c r="C359" s="116">
        <v>60</v>
      </c>
      <c r="D359" s="55">
        <v>1</v>
      </c>
      <c r="F359" t="e">
        <f>VLOOKUP(A359,#REF!,73,)</f>
        <v>#REF!</v>
      </c>
    </row>
    <row r="360" spans="1:6" x14ac:dyDescent="0.25">
      <c r="A360" s="6">
        <v>10345</v>
      </c>
      <c r="B360" s="30" t="s">
        <v>1023</v>
      </c>
      <c r="C360" s="116"/>
      <c r="D360" s="55"/>
      <c r="F360" t="e">
        <f>VLOOKUP(A360,#REF!,73,)</f>
        <v>#REF!</v>
      </c>
    </row>
    <row r="361" spans="1:6" x14ac:dyDescent="0.25">
      <c r="A361" s="27">
        <v>10678</v>
      </c>
      <c r="B361" s="51" t="s">
        <v>1331</v>
      </c>
      <c r="C361" s="53">
        <v>53</v>
      </c>
      <c r="D361" s="54">
        <v>1</v>
      </c>
      <c r="F361" t="e">
        <f>VLOOKUP(A361,#REF!,73,)</f>
        <v>#REF!</v>
      </c>
    </row>
    <row r="362" spans="1:6" x14ac:dyDescent="0.25">
      <c r="A362" s="27" t="s">
        <v>374</v>
      </c>
      <c r="B362" s="51" t="s">
        <v>1332</v>
      </c>
      <c r="C362" s="53">
        <v>53</v>
      </c>
      <c r="D362" s="54">
        <v>1</v>
      </c>
      <c r="F362" t="e">
        <f>VLOOKUP(A362,#REF!,73,)</f>
        <v>#REF!</v>
      </c>
    </row>
    <row r="363" spans="1:6" x14ac:dyDescent="0.25">
      <c r="A363" s="28" t="s">
        <v>375</v>
      </c>
      <c r="B363" s="51" t="s">
        <v>1333</v>
      </c>
      <c r="C363" s="53">
        <v>53</v>
      </c>
      <c r="D363" s="54">
        <v>1</v>
      </c>
      <c r="F363" t="e">
        <f>VLOOKUP(A363,#REF!,73,)</f>
        <v>#REF!</v>
      </c>
    </row>
    <row r="364" spans="1:6" x14ac:dyDescent="0.25">
      <c r="A364" s="28" t="s">
        <v>466</v>
      </c>
      <c r="B364" s="51" t="s">
        <v>1464</v>
      </c>
      <c r="C364" s="53">
        <v>53</v>
      </c>
      <c r="D364" s="54">
        <v>1</v>
      </c>
      <c r="F364" t="e">
        <f>VLOOKUP(A364,#REF!,73,)</f>
        <v>#REF!</v>
      </c>
    </row>
    <row r="365" spans="1:6" x14ac:dyDescent="0.25">
      <c r="A365" s="28" t="s">
        <v>377</v>
      </c>
      <c r="B365" s="51" t="s">
        <v>1335</v>
      </c>
      <c r="C365" s="53">
        <v>53</v>
      </c>
      <c r="D365" s="54">
        <v>1</v>
      </c>
      <c r="F365" t="e">
        <f>VLOOKUP(A365,#REF!,73,)</f>
        <v>#REF!</v>
      </c>
    </row>
    <row r="366" spans="1:6" x14ac:dyDescent="0.25">
      <c r="A366" s="28" t="s">
        <v>467</v>
      </c>
      <c r="B366" s="51" t="s">
        <v>1466</v>
      </c>
      <c r="C366" s="53">
        <v>53</v>
      </c>
      <c r="D366" s="54">
        <v>1</v>
      </c>
      <c r="F366" t="e">
        <f>VLOOKUP(A366,#REF!,73,)</f>
        <v>#REF!</v>
      </c>
    </row>
    <row r="367" spans="1:6" x14ac:dyDescent="0.25">
      <c r="A367" s="28" t="s">
        <v>376</v>
      </c>
      <c r="B367" s="51" t="s">
        <v>1334</v>
      </c>
      <c r="C367" s="53">
        <v>53</v>
      </c>
      <c r="D367" s="54">
        <v>1</v>
      </c>
      <c r="E367" s="88" t="s">
        <v>1547</v>
      </c>
      <c r="F367" t="e">
        <f>VLOOKUP(A367,#REF!,73,)</f>
        <v>#REF!</v>
      </c>
    </row>
    <row r="368" spans="1:6" x14ac:dyDescent="0.25">
      <c r="A368" s="27">
        <v>10732</v>
      </c>
      <c r="B368" s="51" t="s">
        <v>1322</v>
      </c>
      <c r="C368" s="53">
        <f>12*60</f>
        <v>720</v>
      </c>
      <c r="D368" s="54">
        <v>1</v>
      </c>
      <c r="F368" t="e">
        <f>VLOOKUP(A368,#REF!,73,)</f>
        <v>#REF!</v>
      </c>
    </row>
    <row r="369" spans="1:6" x14ac:dyDescent="0.25">
      <c r="A369" s="27" t="s">
        <v>364</v>
      </c>
      <c r="B369" s="51" t="s">
        <v>1322</v>
      </c>
      <c r="C369" s="53">
        <v>720</v>
      </c>
      <c r="D369" s="54">
        <v>1</v>
      </c>
      <c r="E369" s="88" t="s">
        <v>1550</v>
      </c>
      <c r="F369" t="e">
        <f>VLOOKUP(A369,#REF!,73,)</f>
        <v>#REF!</v>
      </c>
    </row>
    <row r="370" spans="1:6" x14ac:dyDescent="0.25">
      <c r="A370" s="27" t="s">
        <v>365</v>
      </c>
      <c r="B370" s="51" t="s">
        <v>1323</v>
      </c>
      <c r="C370" s="53">
        <v>720</v>
      </c>
      <c r="D370" s="54"/>
      <c r="E370" s="88" t="s">
        <v>1550</v>
      </c>
      <c r="F370" t="e">
        <f>VLOOKUP(A370,#REF!,73,)</f>
        <v>#REF!</v>
      </c>
    </row>
    <row r="371" spans="1:6" x14ac:dyDescent="0.25">
      <c r="A371" s="27">
        <v>10759</v>
      </c>
      <c r="B371" s="51" t="s">
        <v>1324</v>
      </c>
      <c r="C371" s="53"/>
      <c r="D371" s="54"/>
      <c r="E371" s="88" t="s">
        <v>1550</v>
      </c>
      <c r="F371" t="e">
        <f>VLOOKUP(A371,#REF!,73,)</f>
        <v>#REF!</v>
      </c>
    </row>
    <row r="372" spans="1:6" x14ac:dyDescent="0.25">
      <c r="A372" s="27" t="s">
        <v>366</v>
      </c>
      <c r="B372" s="51" t="s">
        <v>1324</v>
      </c>
      <c r="C372" s="53"/>
      <c r="D372" s="54"/>
      <c r="E372" s="88" t="s">
        <v>1550</v>
      </c>
      <c r="F372" t="e">
        <f>VLOOKUP(A372,#REF!,73,)</f>
        <v>#REF!</v>
      </c>
    </row>
    <row r="373" spans="1:6" x14ac:dyDescent="0.25">
      <c r="A373" s="6">
        <v>10390</v>
      </c>
      <c r="B373" s="30" t="s">
        <v>953</v>
      </c>
      <c r="C373" s="116">
        <v>21.1</v>
      </c>
      <c r="D373" s="55">
        <v>2</v>
      </c>
      <c r="E373" s="88" t="s">
        <v>1550</v>
      </c>
      <c r="F373" t="e">
        <f>VLOOKUP(A373,#REF!,73,)</f>
        <v>#REF!</v>
      </c>
    </row>
    <row r="374" spans="1:6" x14ac:dyDescent="0.25">
      <c r="A374" s="6" t="s">
        <v>256</v>
      </c>
      <c r="B374" s="30" t="s">
        <v>953</v>
      </c>
      <c r="C374" s="116">
        <v>21.1</v>
      </c>
      <c r="D374" s="55">
        <v>2</v>
      </c>
      <c r="E374" s="88" t="s">
        <v>1550</v>
      </c>
      <c r="F374" t="e">
        <f>VLOOKUP(A374,#REF!,73,)</f>
        <v>#REF!</v>
      </c>
    </row>
    <row r="375" spans="1:6" x14ac:dyDescent="0.25">
      <c r="A375" s="6" t="s">
        <v>257</v>
      </c>
      <c r="B375" s="30" t="s">
        <v>954</v>
      </c>
      <c r="C375" s="116">
        <v>21.1</v>
      </c>
      <c r="D375" s="55">
        <v>2</v>
      </c>
      <c r="E375" s="88" t="s">
        <v>1550</v>
      </c>
      <c r="F375" t="e">
        <f>VLOOKUP(A375,#REF!,73,)</f>
        <v>#REF!</v>
      </c>
    </row>
    <row r="376" spans="1:6" x14ac:dyDescent="0.25">
      <c r="A376" s="12">
        <v>10699</v>
      </c>
      <c r="B376" s="37" t="s">
        <v>834</v>
      </c>
      <c r="C376" s="53">
        <v>37</v>
      </c>
      <c r="D376" s="54">
        <v>1</v>
      </c>
      <c r="E376" s="88" t="s">
        <v>1550</v>
      </c>
      <c r="F376" t="e">
        <f>VLOOKUP(A376,#REF!,73,)</f>
        <v>#REF!</v>
      </c>
    </row>
    <row r="377" spans="1:6" x14ac:dyDescent="0.25">
      <c r="A377" s="12" t="s">
        <v>197</v>
      </c>
      <c r="B377" s="37" t="s">
        <v>835</v>
      </c>
      <c r="C377" s="53">
        <v>37</v>
      </c>
      <c r="D377" s="54">
        <v>1</v>
      </c>
      <c r="E377" s="88" t="s">
        <v>1550</v>
      </c>
      <c r="F377" t="e">
        <f>VLOOKUP(A377,#REF!,73,)</f>
        <v>#REF!</v>
      </c>
    </row>
    <row r="378" spans="1:6" x14ac:dyDescent="0.25">
      <c r="A378" s="6">
        <v>10131</v>
      </c>
      <c r="B378" s="30" t="s">
        <v>1211</v>
      </c>
      <c r="C378" s="116">
        <v>93</v>
      </c>
      <c r="D378" s="55">
        <v>1</v>
      </c>
      <c r="E378" s="88" t="s">
        <v>1550</v>
      </c>
      <c r="F378" t="e">
        <f>VLOOKUP(A378,#REF!,73,)</f>
        <v>#REF!</v>
      </c>
    </row>
    <row r="379" spans="1:6" x14ac:dyDescent="0.25">
      <c r="A379" s="6">
        <v>10518</v>
      </c>
      <c r="B379" s="30" t="s">
        <v>1211</v>
      </c>
      <c r="C379" s="116">
        <v>93</v>
      </c>
      <c r="D379" s="55">
        <v>1</v>
      </c>
      <c r="E379" s="88" t="s">
        <v>1550</v>
      </c>
      <c r="F379" t="e">
        <f>VLOOKUP(A379,#REF!,73,)</f>
        <v>#REF!</v>
      </c>
    </row>
    <row r="380" spans="1:6" x14ac:dyDescent="0.25">
      <c r="A380" s="6">
        <v>10132</v>
      </c>
      <c r="B380" s="30" t="s">
        <v>1212</v>
      </c>
      <c r="C380" s="116">
        <v>93</v>
      </c>
      <c r="D380" s="55">
        <v>1</v>
      </c>
      <c r="E380" s="88" t="s">
        <v>1550</v>
      </c>
      <c r="F380" t="e">
        <f>VLOOKUP(A380,#REF!,73,)</f>
        <v>#REF!</v>
      </c>
    </row>
    <row r="381" spans="1:6" x14ac:dyDescent="0.25">
      <c r="A381" s="6">
        <v>10519</v>
      </c>
      <c r="B381" s="30" t="s">
        <v>1212</v>
      </c>
      <c r="C381" s="116">
        <v>93</v>
      </c>
      <c r="D381" s="55">
        <v>1</v>
      </c>
      <c r="E381" s="88" t="s">
        <v>1550</v>
      </c>
      <c r="F381" t="e">
        <f>VLOOKUP(A381,#REF!,73,)</f>
        <v>#REF!</v>
      </c>
    </row>
    <row r="382" spans="1:6" x14ac:dyDescent="0.25">
      <c r="A382" s="12">
        <v>10658</v>
      </c>
      <c r="B382" s="37" t="s">
        <v>836</v>
      </c>
      <c r="C382" s="53">
        <v>29</v>
      </c>
      <c r="D382" s="54">
        <v>1</v>
      </c>
      <c r="E382" s="88" t="s">
        <v>1550</v>
      </c>
      <c r="F382" t="e">
        <f>VLOOKUP(A382,#REF!,73,)</f>
        <v>#REF!</v>
      </c>
    </row>
    <row r="383" spans="1:6" x14ac:dyDescent="0.25">
      <c r="A383" s="12" t="s">
        <v>198</v>
      </c>
      <c r="B383" s="37" t="s">
        <v>837</v>
      </c>
      <c r="C383" s="53">
        <v>29</v>
      </c>
      <c r="D383" s="54">
        <v>1</v>
      </c>
      <c r="E383" s="88" t="s">
        <v>1550</v>
      </c>
      <c r="F383" t="e">
        <f>VLOOKUP(A383,#REF!,73,)</f>
        <v>#REF!</v>
      </c>
    </row>
    <row r="384" spans="1:6" x14ac:dyDescent="0.25">
      <c r="A384" s="12" t="s">
        <v>199</v>
      </c>
      <c r="B384" s="37" t="s">
        <v>838</v>
      </c>
      <c r="C384" s="53">
        <v>29</v>
      </c>
      <c r="D384" s="54">
        <v>1</v>
      </c>
      <c r="E384" s="88" t="s">
        <v>1550</v>
      </c>
      <c r="F384" t="e">
        <f>VLOOKUP(A384,#REF!,73,)</f>
        <v>#REF!</v>
      </c>
    </row>
    <row r="385" spans="1:6" x14ac:dyDescent="0.25">
      <c r="A385" s="12" t="s">
        <v>200</v>
      </c>
      <c r="B385" s="37" t="s">
        <v>839</v>
      </c>
      <c r="C385" s="53">
        <v>29</v>
      </c>
      <c r="D385" s="54">
        <v>1</v>
      </c>
      <c r="E385" s="88" t="s">
        <v>1550</v>
      </c>
      <c r="F385" t="e">
        <f>VLOOKUP(A385,#REF!,73,)</f>
        <v>#REF!</v>
      </c>
    </row>
    <row r="386" spans="1:6" x14ac:dyDescent="0.25">
      <c r="A386" s="12">
        <v>10681</v>
      </c>
      <c r="B386" s="37" t="s">
        <v>840</v>
      </c>
      <c r="C386" s="53"/>
      <c r="D386" s="54">
        <v>1</v>
      </c>
      <c r="E386" s="88" t="s">
        <v>1550</v>
      </c>
      <c r="F386" t="e">
        <f>VLOOKUP(A386,#REF!,73,)</f>
        <v>#REF!</v>
      </c>
    </row>
    <row r="387" spans="1:6" x14ac:dyDescent="0.25">
      <c r="A387" s="12" t="s">
        <v>201</v>
      </c>
      <c r="B387" s="37" t="s">
        <v>840</v>
      </c>
      <c r="C387" s="53"/>
      <c r="D387" s="54">
        <v>1</v>
      </c>
      <c r="E387" s="88" t="s">
        <v>1550</v>
      </c>
      <c r="F387" t="e">
        <f>VLOOKUP(A387,#REF!,73,)</f>
        <v>#REF!</v>
      </c>
    </row>
    <row r="388" spans="1:6" x14ac:dyDescent="0.25">
      <c r="A388" s="12">
        <v>10682</v>
      </c>
      <c r="B388" s="37" t="s">
        <v>841</v>
      </c>
      <c r="C388" s="53"/>
      <c r="D388" s="54"/>
      <c r="E388" s="88" t="s">
        <v>1550</v>
      </c>
      <c r="F388" t="e">
        <f>VLOOKUP(A388,#REF!,73,)</f>
        <v>#REF!</v>
      </c>
    </row>
    <row r="389" spans="1:6" x14ac:dyDescent="0.25">
      <c r="A389" s="12" t="s">
        <v>202</v>
      </c>
      <c r="B389" s="37" t="s">
        <v>841</v>
      </c>
      <c r="C389" s="53"/>
      <c r="D389" s="54"/>
      <c r="E389" s="88" t="s">
        <v>1550</v>
      </c>
      <c r="F389" t="e">
        <f>VLOOKUP(A389,#REF!,73,)</f>
        <v>#REF!</v>
      </c>
    </row>
    <row r="390" spans="1:6" x14ac:dyDescent="0.25">
      <c r="A390" s="12">
        <v>10683</v>
      </c>
      <c r="B390" s="37" t="s">
        <v>842</v>
      </c>
      <c r="C390" s="53"/>
      <c r="D390" s="54"/>
      <c r="E390" s="88" t="s">
        <v>1550</v>
      </c>
      <c r="F390" t="e">
        <f>VLOOKUP(A390,#REF!,73,)</f>
        <v>#REF!</v>
      </c>
    </row>
    <row r="391" spans="1:6" x14ac:dyDescent="0.25">
      <c r="A391" s="12" t="s">
        <v>203</v>
      </c>
      <c r="B391" s="37" t="s">
        <v>842</v>
      </c>
      <c r="C391" s="53"/>
      <c r="D391" s="54"/>
      <c r="E391" s="88" t="s">
        <v>1550</v>
      </c>
      <c r="F391" t="e">
        <f>VLOOKUP(A391,#REF!,73,)</f>
        <v>#REF!</v>
      </c>
    </row>
    <row r="392" spans="1:6" x14ac:dyDescent="0.25">
      <c r="A392" s="6">
        <v>10021</v>
      </c>
      <c r="B392" s="30" t="s">
        <v>748</v>
      </c>
      <c r="C392" s="116">
        <v>31</v>
      </c>
      <c r="D392" s="55">
        <v>1</v>
      </c>
      <c r="E392" s="88" t="s">
        <v>1550</v>
      </c>
      <c r="F392" t="e">
        <f>VLOOKUP(A392,#REF!,73,)</f>
        <v>#REF!</v>
      </c>
    </row>
    <row r="393" spans="1:6" x14ac:dyDescent="0.25">
      <c r="A393" s="7">
        <v>10007</v>
      </c>
      <c r="B393" s="31" t="s">
        <v>780</v>
      </c>
      <c r="C393" s="53">
        <v>31</v>
      </c>
      <c r="D393" s="54">
        <v>1</v>
      </c>
      <c r="F393" t="e">
        <f>VLOOKUP(A393,#REF!,73,)</f>
        <v>#REF!</v>
      </c>
    </row>
    <row r="394" spans="1:6" x14ac:dyDescent="0.25">
      <c r="A394" s="6">
        <v>10098</v>
      </c>
      <c r="B394" s="30" t="s">
        <v>886</v>
      </c>
      <c r="C394" s="116">
        <v>31</v>
      </c>
      <c r="D394" s="55">
        <v>1</v>
      </c>
      <c r="F394" t="e">
        <f>VLOOKUP(A394,#REF!,73,)</f>
        <v>#REF!</v>
      </c>
    </row>
    <row r="395" spans="1:6" x14ac:dyDescent="0.25">
      <c r="A395" s="7">
        <v>10014</v>
      </c>
      <c r="B395" s="31" t="s">
        <v>781</v>
      </c>
      <c r="C395" s="53">
        <v>31</v>
      </c>
      <c r="D395" s="54">
        <v>1</v>
      </c>
      <c r="F395" t="e">
        <f>VLOOKUP(A395,#REF!,73,)</f>
        <v>#REF!</v>
      </c>
    </row>
    <row r="396" spans="1:6" x14ac:dyDescent="0.25">
      <c r="A396" s="6">
        <v>10092</v>
      </c>
      <c r="B396" s="30" t="s">
        <v>887</v>
      </c>
      <c r="C396" s="116">
        <v>31</v>
      </c>
      <c r="D396" s="55">
        <v>1</v>
      </c>
      <c r="F396" t="e">
        <f>VLOOKUP(A396,#REF!,73,)</f>
        <v>#REF!</v>
      </c>
    </row>
    <row r="397" spans="1:6" x14ac:dyDescent="0.25">
      <c r="A397" s="6">
        <v>10080</v>
      </c>
      <c r="B397" s="30" t="s">
        <v>888</v>
      </c>
      <c r="C397" s="116">
        <v>31</v>
      </c>
      <c r="D397" s="55">
        <v>1</v>
      </c>
      <c r="F397" t="e">
        <f>VLOOKUP(A397,#REF!,73,)</f>
        <v>#REF!</v>
      </c>
    </row>
    <row r="398" spans="1:6" x14ac:dyDescent="0.25">
      <c r="A398" s="6">
        <v>10023</v>
      </c>
      <c r="B398" s="30" t="s">
        <v>749</v>
      </c>
      <c r="C398" s="116">
        <v>31</v>
      </c>
      <c r="D398" s="55">
        <v>1</v>
      </c>
      <c r="F398" t="e">
        <f>VLOOKUP(A398,#REF!,73,)</f>
        <v>#REF!</v>
      </c>
    </row>
    <row r="399" spans="1:6" x14ac:dyDescent="0.25">
      <c r="A399" s="7">
        <v>10009</v>
      </c>
      <c r="B399" s="31" t="s">
        <v>782</v>
      </c>
      <c r="C399" s="53">
        <v>31</v>
      </c>
      <c r="D399" s="54">
        <v>1</v>
      </c>
      <c r="F399" t="e">
        <f>VLOOKUP(A399,#REF!,73,)</f>
        <v>#REF!</v>
      </c>
    </row>
    <row r="400" spans="1:6" x14ac:dyDescent="0.25">
      <c r="A400" s="6">
        <v>10100</v>
      </c>
      <c r="B400" s="30" t="s">
        <v>889</v>
      </c>
      <c r="C400" s="116">
        <v>31</v>
      </c>
      <c r="D400" s="55">
        <v>1</v>
      </c>
      <c r="F400" t="e">
        <f>VLOOKUP(A400,#REF!,73,)</f>
        <v>#REF!</v>
      </c>
    </row>
    <row r="401" spans="1:6" x14ac:dyDescent="0.25">
      <c r="A401" s="7">
        <v>10016</v>
      </c>
      <c r="B401" s="31" t="s">
        <v>783</v>
      </c>
      <c r="C401" s="53">
        <v>31</v>
      </c>
      <c r="D401" s="54">
        <v>1</v>
      </c>
      <c r="F401" t="e">
        <f>VLOOKUP(A401,#REF!,73,)</f>
        <v>#REF!</v>
      </c>
    </row>
    <row r="402" spans="1:6" x14ac:dyDescent="0.25">
      <c r="A402" s="6">
        <v>10094</v>
      </c>
      <c r="B402" s="30" t="s">
        <v>890</v>
      </c>
      <c r="C402" s="116">
        <v>31</v>
      </c>
      <c r="D402" s="55">
        <v>1</v>
      </c>
      <c r="F402" t="e">
        <f>VLOOKUP(A402,#REF!,73,)</f>
        <v>#REF!</v>
      </c>
    </row>
    <row r="403" spans="1:6" x14ac:dyDescent="0.25">
      <c r="A403" s="6">
        <v>10082</v>
      </c>
      <c r="B403" s="30" t="s">
        <v>891</v>
      </c>
      <c r="C403" s="116">
        <v>31</v>
      </c>
      <c r="D403" s="55">
        <v>1</v>
      </c>
      <c r="F403" t="e">
        <f>VLOOKUP(A403,#REF!,73,)</f>
        <v>#REF!</v>
      </c>
    </row>
    <row r="404" spans="1:6" x14ac:dyDescent="0.25">
      <c r="A404" s="12">
        <v>10660</v>
      </c>
      <c r="B404" s="37" t="s">
        <v>847</v>
      </c>
      <c r="C404" s="53">
        <v>29</v>
      </c>
      <c r="D404" s="54">
        <v>2</v>
      </c>
      <c r="F404" t="e">
        <f>VLOOKUP(A404,#REF!,73,)</f>
        <v>#REF!</v>
      </c>
    </row>
    <row r="405" spans="1:6" x14ac:dyDescent="0.25">
      <c r="A405" s="12" t="s">
        <v>204</v>
      </c>
      <c r="B405" s="37" t="s">
        <v>848</v>
      </c>
      <c r="C405" s="53">
        <v>29</v>
      </c>
      <c r="D405" s="54">
        <v>2</v>
      </c>
      <c r="F405" t="e">
        <f>VLOOKUP(A405,#REF!,73,)</f>
        <v>#REF!</v>
      </c>
    </row>
    <row r="406" spans="1:6" x14ac:dyDescent="0.25">
      <c r="A406" s="12" t="s">
        <v>205</v>
      </c>
      <c r="B406" s="37" t="s">
        <v>849</v>
      </c>
      <c r="C406" s="53">
        <v>29</v>
      </c>
      <c r="D406" s="54">
        <v>2</v>
      </c>
      <c r="F406" t="e">
        <f>VLOOKUP(A406,#REF!,73,)</f>
        <v>#REF!</v>
      </c>
    </row>
    <row r="407" spans="1:6" x14ac:dyDescent="0.25">
      <c r="A407" s="12" t="s">
        <v>206</v>
      </c>
      <c r="B407" s="37" t="s">
        <v>850</v>
      </c>
      <c r="C407" s="53">
        <v>29</v>
      </c>
      <c r="D407" s="54">
        <v>2</v>
      </c>
      <c r="F407" t="e">
        <f>VLOOKUP(A407,#REF!,73,)</f>
        <v>#REF!</v>
      </c>
    </row>
    <row r="408" spans="1:6" x14ac:dyDescent="0.25">
      <c r="A408" s="11">
        <v>10655</v>
      </c>
      <c r="B408" s="36" t="s">
        <v>1119</v>
      </c>
      <c r="C408" s="53">
        <v>54</v>
      </c>
      <c r="D408" s="54">
        <v>1</v>
      </c>
      <c r="F408" t="e">
        <f>VLOOKUP(A408,#REF!,73,)</f>
        <v>#REF!</v>
      </c>
    </row>
    <row r="409" spans="1:6" x14ac:dyDescent="0.25">
      <c r="A409" s="18">
        <v>10589</v>
      </c>
      <c r="B409" s="44" t="s">
        <v>1135</v>
      </c>
      <c r="C409" s="53">
        <v>54</v>
      </c>
      <c r="D409" s="54">
        <v>1</v>
      </c>
      <c r="F409" t="e">
        <f>VLOOKUP(A409,#REF!,73,)</f>
        <v>#REF!</v>
      </c>
    </row>
    <row r="410" spans="1:6" x14ac:dyDescent="0.25">
      <c r="A410" s="18" t="s">
        <v>320</v>
      </c>
      <c r="B410" s="44" t="s">
        <v>1136</v>
      </c>
      <c r="C410" s="53">
        <v>54</v>
      </c>
      <c r="D410" s="54">
        <v>1</v>
      </c>
      <c r="F410" t="e">
        <f>VLOOKUP(A410,#REF!,73,)</f>
        <v>#REF!</v>
      </c>
    </row>
    <row r="411" spans="1:6" x14ac:dyDescent="0.25">
      <c r="A411" s="11">
        <v>10650</v>
      </c>
      <c r="B411" s="36" t="s">
        <v>1120</v>
      </c>
      <c r="C411" s="53">
        <v>54</v>
      </c>
      <c r="D411" s="54">
        <v>1</v>
      </c>
      <c r="F411" t="e">
        <f>VLOOKUP(A411,#REF!,73,)</f>
        <v>#REF!</v>
      </c>
    </row>
    <row r="412" spans="1:6" x14ac:dyDescent="0.25">
      <c r="A412" s="18">
        <v>10584</v>
      </c>
      <c r="B412" s="44" t="s">
        <v>1137</v>
      </c>
      <c r="C412" s="53">
        <v>54</v>
      </c>
      <c r="D412" s="54">
        <v>1</v>
      </c>
      <c r="F412" t="e">
        <f>VLOOKUP(A412,#REF!,73,)</f>
        <v>#REF!</v>
      </c>
    </row>
    <row r="413" spans="1:6" x14ac:dyDescent="0.25">
      <c r="A413" s="18" t="s">
        <v>321</v>
      </c>
      <c r="B413" s="44" t="s">
        <v>1138</v>
      </c>
      <c r="C413" s="53">
        <v>54</v>
      </c>
      <c r="D413" s="54">
        <v>1</v>
      </c>
      <c r="F413" t="e">
        <f>VLOOKUP(A413,#REF!,73,)</f>
        <v>#REF!</v>
      </c>
    </row>
    <row r="414" spans="1:6" x14ac:dyDescent="0.25">
      <c r="A414" s="6" t="s">
        <v>210</v>
      </c>
      <c r="B414" s="30" t="s">
        <v>863</v>
      </c>
      <c r="C414" s="116"/>
      <c r="D414" s="55">
        <v>1</v>
      </c>
      <c r="F414" t="e">
        <f>VLOOKUP(A414,#REF!,73,)</f>
        <v>#REF!</v>
      </c>
    </row>
    <row r="415" spans="1:6" x14ac:dyDescent="0.25">
      <c r="A415" s="6">
        <v>10299</v>
      </c>
      <c r="B415" s="30" t="s">
        <v>864</v>
      </c>
      <c r="C415" s="116"/>
      <c r="D415" s="55">
        <v>1</v>
      </c>
      <c r="F415" t="e">
        <f>VLOOKUP(A415,#REF!,73,)</f>
        <v>#REF!</v>
      </c>
    </row>
    <row r="416" spans="1:6" x14ac:dyDescent="0.25">
      <c r="A416" s="6">
        <v>10321</v>
      </c>
      <c r="B416" s="30" t="s">
        <v>865</v>
      </c>
      <c r="C416" s="116"/>
      <c r="D416" s="55">
        <v>1</v>
      </c>
      <c r="F416" t="e">
        <f>VLOOKUP(A416,#REF!,73,)</f>
        <v>#REF!</v>
      </c>
    </row>
    <row r="417" spans="1:6" x14ac:dyDescent="0.25">
      <c r="A417" s="6">
        <v>10383</v>
      </c>
      <c r="B417" s="41" t="s">
        <v>1024</v>
      </c>
      <c r="C417" s="116"/>
      <c r="D417" s="55">
        <v>1</v>
      </c>
      <c r="F417" t="e">
        <f>VLOOKUP(A417,#REF!,73,)</f>
        <v>#REF!</v>
      </c>
    </row>
    <row r="418" spans="1:6" x14ac:dyDescent="0.25">
      <c r="A418" s="6" t="s">
        <v>300</v>
      </c>
      <c r="B418" s="30" t="s">
        <v>1024</v>
      </c>
      <c r="C418" s="116">
        <v>34</v>
      </c>
      <c r="D418" s="55">
        <v>1</v>
      </c>
      <c r="F418" t="e">
        <f>VLOOKUP(A418,#REF!,73,)</f>
        <v>#REF!</v>
      </c>
    </row>
    <row r="419" spans="1:6" x14ac:dyDescent="0.25">
      <c r="A419" s="6">
        <v>10384</v>
      </c>
      <c r="B419" s="41" t="s">
        <v>1025</v>
      </c>
      <c r="C419" s="116"/>
      <c r="D419" s="55">
        <v>1</v>
      </c>
      <c r="F419" t="e">
        <f>VLOOKUP(A419,#REF!,73,)</f>
        <v>#REF!</v>
      </c>
    </row>
    <row r="420" spans="1:6" x14ac:dyDescent="0.25">
      <c r="A420" s="6" t="s">
        <v>301</v>
      </c>
      <c r="B420" s="41" t="s">
        <v>1025</v>
      </c>
      <c r="C420" s="116">
        <v>32</v>
      </c>
      <c r="D420" s="55">
        <v>1</v>
      </c>
      <c r="F420" t="e">
        <f>VLOOKUP(A420,#REF!,73,)</f>
        <v>#REF!</v>
      </c>
    </row>
    <row r="421" spans="1:6" x14ac:dyDescent="0.25">
      <c r="A421" s="6">
        <v>10266</v>
      </c>
      <c r="B421" s="30" t="s">
        <v>1026</v>
      </c>
      <c r="C421" s="116">
        <v>35</v>
      </c>
      <c r="D421" s="55">
        <v>1</v>
      </c>
      <c r="F421" t="e">
        <f>VLOOKUP(A421,#REF!,73,)</f>
        <v>#REF!</v>
      </c>
    </row>
    <row r="422" spans="1:6" x14ac:dyDescent="0.25">
      <c r="A422" s="6">
        <v>10267</v>
      </c>
      <c r="B422" s="30" t="s">
        <v>1027</v>
      </c>
      <c r="C422" s="116">
        <v>35</v>
      </c>
      <c r="D422" s="55">
        <v>1</v>
      </c>
      <c r="F422" t="e">
        <f>VLOOKUP(A422,#REF!,73,)</f>
        <v>#REF!</v>
      </c>
    </row>
    <row r="423" spans="1:6" x14ac:dyDescent="0.25">
      <c r="A423" s="6">
        <v>10199</v>
      </c>
      <c r="B423" s="30" t="s">
        <v>1028</v>
      </c>
      <c r="C423" s="116">
        <v>37</v>
      </c>
      <c r="D423" s="55">
        <v>1</v>
      </c>
      <c r="F423" t="e">
        <f>VLOOKUP(A423,#REF!,73,)</f>
        <v>#REF!</v>
      </c>
    </row>
    <row r="424" spans="1:6" x14ac:dyDescent="0.25">
      <c r="A424" s="6">
        <v>10200</v>
      </c>
      <c r="B424" s="30" t="s">
        <v>1029</v>
      </c>
      <c r="C424" s="116">
        <v>35</v>
      </c>
      <c r="D424" s="55">
        <v>1</v>
      </c>
      <c r="F424" t="e">
        <f>VLOOKUP(A424,#REF!,73,)</f>
        <v>#REF!</v>
      </c>
    </row>
    <row r="425" spans="1:6" x14ac:dyDescent="0.25">
      <c r="A425" s="6">
        <v>10475</v>
      </c>
      <c r="B425" s="41" t="s">
        <v>1030</v>
      </c>
      <c r="C425" s="116">
        <v>34</v>
      </c>
      <c r="D425" s="55">
        <v>1</v>
      </c>
      <c r="F425" t="e">
        <f>VLOOKUP(A425,#REF!,73,)</f>
        <v>#REF!</v>
      </c>
    </row>
    <row r="426" spans="1:6" x14ac:dyDescent="0.25">
      <c r="A426" s="6">
        <v>10443</v>
      </c>
      <c r="B426" s="41" t="s">
        <v>1031</v>
      </c>
      <c r="C426" s="116">
        <v>34</v>
      </c>
      <c r="D426" s="55">
        <v>1</v>
      </c>
      <c r="F426" t="e">
        <f>VLOOKUP(A426,#REF!,73,)</f>
        <v>#REF!</v>
      </c>
    </row>
    <row r="427" spans="1:6" x14ac:dyDescent="0.25">
      <c r="A427" s="6">
        <v>10474</v>
      </c>
      <c r="B427" s="41" t="s">
        <v>1032</v>
      </c>
      <c r="C427" s="116">
        <v>34</v>
      </c>
      <c r="D427" s="55">
        <v>1</v>
      </c>
      <c r="F427" t="e">
        <f>VLOOKUP(A427,#REF!,73,)</f>
        <v>#REF!</v>
      </c>
    </row>
    <row r="428" spans="1:6" x14ac:dyDescent="0.25">
      <c r="A428" s="6">
        <v>10444</v>
      </c>
      <c r="B428" s="41" t="s">
        <v>1033</v>
      </c>
      <c r="C428" s="116">
        <v>34</v>
      </c>
      <c r="D428" s="55">
        <v>1</v>
      </c>
      <c r="F428" t="e">
        <f>VLOOKUP(A428,#REF!,73,)</f>
        <v>#REF!</v>
      </c>
    </row>
    <row r="429" spans="1:6" x14ac:dyDescent="0.25">
      <c r="A429" s="6">
        <v>10349</v>
      </c>
      <c r="B429" s="30" t="s">
        <v>1034</v>
      </c>
      <c r="C429" s="116"/>
      <c r="D429" s="55">
        <v>2</v>
      </c>
      <c r="F429" t="e">
        <f>VLOOKUP(A429,#REF!,73,)</f>
        <v>#REF!</v>
      </c>
    </row>
    <row r="430" spans="1:6" x14ac:dyDescent="0.25">
      <c r="A430" s="6">
        <v>10365</v>
      </c>
      <c r="B430" s="30" t="s">
        <v>1035</v>
      </c>
      <c r="C430" s="116"/>
      <c r="D430" s="55">
        <v>2</v>
      </c>
      <c r="F430" t="e">
        <f>VLOOKUP(A430,#REF!,73,)</f>
        <v>#REF!</v>
      </c>
    </row>
    <row r="431" spans="1:6" x14ac:dyDescent="0.25">
      <c r="A431" s="6">
        <v>10366</v>
      </c>
      <c r="B431" s="30" t="s">
        <v>1036</v>
      </c>
      <c r="C431" s="116"/>
      <c r="D431" s="55">
        <v>2</v>
      </c>
      <c r="F431" t="e">
        <f>VLOOKUP(A431,#REF!,73,)</f>
        <v>#REF!</v>
      </c>
    </row>
    <row r="432" spans="1:6" x14ac:dyDescent="0.25">
      <c r="A432" s="6">
        <v>10526</v>
      </c>
      <c r="B432" s="30" t="s">
        <v>1103</v>
      </c>
      <c r="C432" s="116">
        <v>34</v>
      </c>
      <c r="D432" s="55">
        <v>1</v>
      </c>
      <c r="F432" t="e">
        <f>VLOOKUP(A432,#REF!,73,)</f>
        <v>#REF!</v>
      </c>
    </row>
    <row r="433" spans="1:6" x14ac:dyDescent="0.25">
      <c r="A433" s="6">
        <v>10551</v>
      </c>
      <c r="B433" s="30" t="s">
        <v>917</v>
      </c>
      <c r="C433" s="116"/>
      <c r="D433" s="55">
        <v>1</v>
      </c>
      <c r="F433" t="e">
        <f>VLOOKUP(A433,#REF!,73,)</f>
        <v>#REF!</v>
      </c>
    </row>
    <row r="434" spans="1:6" x14ac:dyDescent="0.25">
      <c r="A434" s="6" t="s">
        <v>221</v>
      </c>
      <c r="B434" s="30" t="s">
        <v>917</v>
      </c>
      <c r="C434" s="116"/>
      <c r="D434" s="55">
        <v>1</v>
      </c>
      <c r="F434" t="e">
        <f>VLOOKUP(A434,#REF!,73,)</f>
        <v>#REF!</v>
      </c>
    </row>
    <row r="435" spans="1:6" x14ac:dyDescent="0.25">
      <c r="A435" s="7">
        <v>10569</v>
      </c>
      <c r="B435" s="31" t="s">
        <v>498</v>
      </c>
      <c r="C435" s="53">
        <v>27.3</v>
      </c>
      <c r="D435" s="54">
        <v>1</v>
      </c>
      <c r="F435" t="e">
        <f>VLOOKUP(A435,#REF!,73,)</f>
        <v>#REF!</v>
      </c>
    </row>
    <row r="436" spans="1:6" x14ac:dyDescent="0.25">
      <c r="A436" s="6">
        <v>10618</v>
      </c>
      <c r="B436" s="30" t="s">
        <v>1377</v>
      </c>
      <c r="C436" s="116"/>
      <c r="D436" s="55">
        <v>1</v>
      </c>
      <c r="F436" t="e">
        <f>VLOOKUP(A436,#REF!,73,)</f>
        <v>#REF!</v>
      </c>
    </row>
    <row r="437" spans="1:6" x14ac:dyDescent="0.25">
      <c r="A437" s="27" t="s">
        <v>405</v>
      </c>
      <c r="B437" s="51" t="s">
        <v>1378</v>
      </c>
      <c r="C437" s="53">
        <v>41</v>
      </c>
      <c r="D437" s="54">
        <v>1</v>
      </c>
      <c r="F437" t="e">
        <f>VLOOKUP(A437,#REF!,73,)</f>
        <v>#REF!</v>
      </c>
    </row>
    <row r="438" spans="1:6" x14ac:dyDescent="0.25">
      <c r="A438" s="27">
        <v>10769</v>
      </c>
      <c r="B438" s="51" t="s">
        <v>1379</v>
      </c>
      <c r="C438" s="53"/>
      <c r="D438" s="54"/>
      <c r="F438" t="e">
        <f>VLOOKUP(A438,#REF!,73,)</f>
        <v>#REF!</v>
      </c>
    </row>
    <row r="439" spans="1:6" x14ac:dyDescent="0.25">
      <c r="A439" s="27" t="s">
        <v>406</v>
      </c>
      <c r="B439" s="51" t="s">
        <v>1380</v>
      </c>
      <c r="C439" s="53">
        <v>57</v>
      </c>
      <c r="D439" s="54">
        <v>1</v>
      </c>
      <c r="F439" t="e">
        <f>VLOOKUP(A439,#REF!,73,)</f>
        <v>#REF!</v>
      </c>
    </row>
    <row r="440" spans="1:6" x14ac:dyDescent="0.25">
      <c r="A440" s="6">
        <v>10624</v>
      </c>
      <c r="B440" s="30" t="s">
        <v>1380</v>
      </c>
      <c r="C440" s="116">
        <v>57</v>
      </c>
      <c r="D440" s="55">
        <v>1</v>
      </c>
      <c r="F440" t="e">
        <f>VLOOKUP(A440,#REF!,73,)</f>
        <v>#REF!</v>
      </c>
    </row>
    <row r="441" spans="1:6" x14ac:dyDescent="0.25">
      <c r="A441" s="27" t="s">
        <v>407</v>
      </c>
      <c r="B441" s="51" t="s">
        <v>1381</v>
      </c>
      <c r="C441" s="53">
        <v>57</v>
      </c>
      <c r="D441" s="54">
        <v>1</v>
      </c>
      <c r="F441" t="e">
        <f>VLOOKUP(A441,#REF!,73,)</f>
        <v>#REF!</v>
      </c>
    </row>
    <row r="442" spans="1:6" x14ac:dyDescent="0.25">
      <c r="A442" s="27" t="s">
        <v>408</v>
      </c>
      <c r="B442" s="51" t="s">
        <v>1381</v>
      </c>
      <c r="C442" s="53"/>
      <c r="D442" s="54"/>
      <c r="F442" t="e">
        <f>VLOOKUP(A442,#REF!,73,)</f>
        <v>#REF!</v>
      </c>
    </row>
    <row r="443" spans="1:6" x14ac:dyDescent="0.25">
      <c r="A443" s="27" t="s">
        <v>409</v>
      </c>
      <c r="B443" s="51" t="s">
        <v>1382</v>
      </c>
      <c r="C443" s="53">
        <v>57</v>
      </c>
      <c r="D443" s="54">
        <v>1</v>
      </c>
      <c r="F443" t="e">
        <f>VLOOKUP(A443,#REF!,73,)</f>
        <v>#REF!</v>
      </c>
    </row>
    <row r="444" spans="1:6" x14ac:dyDescent="0.25">
      <c r="A444" s="27" t="s">
        <v>410</v>
      </c>
      <c r="B444" s="51" t="s">
        <v>1382</v>
      </c>
      <c r="C444" s="53">
        <v>45</v>
      </c>
      <c r="D444" s="54">
        <v>1</v>
      </c>
      <c r="F444" t="e">
        <f>VLOOKUP(A444,#REF!,73,)</f>
        <v>#REF!</v>
      </c>
    </row>
    <row r="445" spans="1:6" x14ac:dyDescent="0.25">
      <c r="A445" s="27">
        <v>10742</v>
      </c>
      <c r="B445" s="51" t="s">
        <v>1461</v>
      </c>
      <c r="C445" s="53">
        <v>45</v>
      </c>
      <c r="D445" s="54">
        <v>1</v>
      </c>
      <c r="F445" t="e">
        <f>VLOOKUP(A445,#REF!,73,)</f>
        <v>#REF!</v>
      </c>
    </row>
    <row r="446" spans="1:6" x14ac:dyDescent="0.25">
      <c r="A446" s="27" t="s">
        <v>411</v>
      </c>
      <c r="B446" s="51" t="s">
        <v>1383</v>
      </c>
      <c r="C446" s="53">
        <v>45</v>
      </c>
      <c r="D446" s="54">
        <v>1</v>
      </c>
      <c r="E446" s="88" t="s">
        <v>1547</v>
      </c>
      <c r="F446" t="e">
        <f>VLOOKUP(A446,#REF!,73,)</f>
        <v>#REF!</v>
      </c>
    </row>
    <row r="447" spans="1:6" x14ac:dyDescent="0.25">
      <c r="A447" s="27" t="s">
        <v>412</v>
      </c>
      <c r="B447" s="51" t="s">
        <v>1384</v>
      </c>
      <c r="C447" s="53">
        <v>57</v>
      </c>
      <c r="D447" s="54">
        <v>1</v>
      </c>
      <c r="E447" s="88" t="s">
        <v>1547</v>
      </c>
      <c r="F447" t="e">
        <f>VLOOKUP(A447,#REF!,73,)</f>
        <v>#REF!</v>
      </c>
    </row>
    <row r="448" spans="1:6" x14ac:dyDescent="0.25">
      <c r="A448" s="6" t="s">
        <v>413</v>
      </c>
      <c r="B448" s="30" t="s">
        <v>1384</v>
      </c>
      <c r="C448" s="116">
        <v>57</v>
      </c>
      <c r="D448" s="55">
        <v>1</v>
      </c>
      <c r="E448" s="88" t="s">
        <v>1547</v>
      </c>
      <c r="F448" t="e">
        <f>VLOOKUP(A448,#REF!,73,)</f>
        <v>#REF!</v>
      </c>
    </row>
    <row r="449" spans="1:6" x14ac:dyDescent="0.25">
      <c r="A449" s="6" t="s">
        <v>414</v>
      </c>
      <c r="B449" s="30" t="s">
        <v>1384</v>
      </c>
      <c r="C449" s="116">
        <v>57</v>
      </c>
      <c r="D449" s="55">
        <v>1</v>
      </c>
      <c r="E449" s="88" t="s">
        <v>1547</v>
      </c>
      <c r="F449" t="e">
        <f>VLOOKUP(A449,#REF!,73,)</f>
        <v>#REF!</v>
      </c>
    </row>
    <row r="450" spans="1:6" x14ac:dyDescent="0.25">
      <c r="A450" s="6" t="s">
        <v>415</v>
      </c>
      <c r="B450" s="30" t="s">
        <v>1384</v>
      </c>
      <c r="C450" s="116">
        <v>57</v>
      </c>
      <c r="D450" s="55">
        <v>1</v>
      </c>
      <c r="E450" s="88" t="s">
        <v>1547</v>
      </c>
      <c r="F450" t="e">
        <f>VLOOKUP(A450,#REF!,73,)</f>
        <v>#REF!</v>
      </c>
    </row>
    <row r="451" spans="1:6" x14ac:dyDescent="0.25">
      <c r="A451" s="27" t="s">
        <v>416</v>
      </c>
      <c r="B451" s="51" t="s">
        <v>1385</v>
      </c>
      <c r="C451" s="53">
        <v>57</v>
      </c>
      <c r="D451" s="54">
        <v>1</v>
      </c>
      <c r="E451" s="88" t="s">
        <v>1547</v>
      </c>
      <c r="F451" t="e">
        <f>VLOOKUP(A451,#REF!,73,)</f>
        <v>#REF!</v>
      </c>
    </row>
    <row r="452" spans="1:6" x14ac:dyDescent="0.25">
      <c r="A452" s="6">
        <v>10509</v>
      </c>
      <c r="B452" s="30" t="s">
        <v>1385</v>
      </c>
      <c r="C452" s="116">
        <v>57</v>
      </c>
      <c r="D452" s="55">
        <v>1</v>
      </c>
      <c r="E452" s="88" t="s">
        <v>1547</v>
      </c>
      <c r="F452" t="e">
        <f>VLOOKUP(A452,#REF!,73,)</f>
        <v>#REF!</v>
      </c>
    </row>
    <row r="453" spans="1:6" x14ac:dyDescent="0.25">
      <c r="A453" s="6">
        <v>10507</v>
      </c>
      <c r="B453" s="30" t="s">
        <v>1386</v>
      </c>
      <c r="C453" s="116">
        <v>57</v>
      </c>
      <c r="D453" s="55">
        <v>1</v>
      </c>
      <c r="E453" s="88" t="s">
        <v>1547</v>
      </c>
      <c r="F453" t="e">
        <f>VLOOKUP(A453,#REF!,73,)</f>
        <v>#REF!</v>
      </c>
    </row>
    <row r="454" spans="1:6" x14ac:dyDescent="0.25">
      <c r="A454" s="6">
        <v>10508</v>
      </c>
      <c r="B454" s="30" t="s">
        <v>1387</v>
      </c>
      <c r="C454" s="116">
        <v>57</v>
      </c>
      <c r="D454" s="55">
        <v>1</v>
      </c>
      <c r="E454" s="88" t="s">
        <v>1547</v>
      </c>
      <c r="F454" t="e">
        <f>VLOOKUP(A454,#REF!,73,)</f>
        <v>#REF!</v>
      </c>
    </row>
    <row r="455" spans="1:6" x14ac:dyDescent="0.25">
      <c r="A455" s="6" t="s">
        <v>417</v>
      </c>
      <c r="B455" s="30" t="s">
        <v>1388</v>
      </c>
      <c r="C455" s="116">
        <v>57</v>
      </c>
      <c r="D455" s="55">
        <v>1</v>
      </c>
      <c r="F455" t="e">
        <f>VLOOKUP(A455,#REF!,73,)</f>
        <v>#REF!</v>
      </c>
    </row>
    <row r="456" spans="1:6" x14ac:dyDescent="0.25">
      <c r="A456" s="27" t="s">
        <v>418</v>
      </c>
      <c r="B456" s="51" t="s">
        <v>1389</v>
      </c>
      <c r="C456" s="53">
        <v>45</v>
      </c>
      <c r="D456" s="54">
        <v>1</v>
      </c>
      <c r="F456" t="e">
        <f>VLOOKUP(A456,#REF!,73,)</f>
        <v>#REF!</v>
      </c>
    </row>
    <row r="457" spans="1:6" x14ac:dyDescent="0.25">
      <c r="A457" s="6">
        <v>10625</v>
      </c>
      <c r="B457" s="30" t="s">
        <v>1389</v>
      </c>
      <c r="C457" s="116">
        <v>57</v>
      </c>
      <c r="D457" s="55">
        <v>1</v>
      </c>
      <c r="F457" t="e">
        <f>VLOOKUP(A457,#REF!,73,)</f>
        <v>#REF!</v>
      </c>
    </row>
    <row r="458" spans="1:6" x14ac:dyDescent="0.25">
      <c r="A458" s="6" t="s">
        <v>419</v>
      </c>
      <c r="B458" s="30" t="s">
        <v>1390</v>
      </c>
      <c r="C458" s="116">
        <v>52</v>
      </c>
      <c r="D458" s="55">
        <v>1</v>
      </c>
      <c r="E458" s="88" t="s">
        <v>1547</v>
      </c>
      <c r="F458" t="e">
        <f>VLOOKUP(A458,#REF!,73,)</f>
        <v>#REF!</v>
      </c>
    </row>
    <row r="459" spans="1:6" x14ac:dyDescent="0.25">
      <c r="A459" s="6">
        <v>10412</v>
      </c>
      <c r="B459" s="30" t="s">
        <v>1391</v>
      </c>
      <c r="C459" s="116">
        <v>52</v>
      </c>
      <c r="D459" s="55">
        <v>1</v>
      </c>
      <c r="E459" s="88" t="s">
        <v>1547</v>
      </c>
      <c r="F459" t="e">
        <f>VLOOKUP(A459,#REF!,73,)</f>
        <v>#REF!</v>
      </c>
    </row>
    <row r="460" spans="1:6" x14ac:dyDescent="0.25">
      <c r="A460" s="27">
        <v>10628</v>
      </c>
      <c r="B460" s="51" t="s">
        <v>1449</v>
      </c>
      <c r="C460" s="53">
        <v>100</v>
      </c>
      <c r="D460" s="54">
        <v>1</v>
      </c>
      <c r="E460" s="88" t="s">
        <v>1547</v>
      </c>
      <c r="F460" t="e">
        <f>VLOOKUP(A460,#REF!,73,)</f>
        <v>#REF!</v>
      </c>
    </row>
    <row r="461" spans="1:6" x14ac:dyDescent="0.25">
      <c r="A461" s="6">
        <v>10617</v>
      </c>
      <c r="B461" s="30" t="s">
        <v>1392</v>
      </c>
      <c r="C461" s="116"/>
      <c r="D461" s="55"/>
      <c r="E461" s="88" t="s">
        <v>1547</v>
      </c>
      <c r="F461" t="e">
        <f>VLOOKUP(A461,#REF!,73,)</f>
        <v>#REF!</v>
      </c>
    </row>
    <row r="462" spans="1:6" x14ac:dyDescent="0.25">
      <c r="A462" s="27" t="s">
        <v>420</v>
      </c>
      <c r="B462" s="51" t="s">
        <v>1393</v>
      </c>
      <c r="C462" s="53">
        <v>41</v>
      </c>
      <c r="D462" s="54">
        <v>1</v>
      </c>
      <c r="E462" s="88" t="s">
        <v>1547</v>
      </c>
      <c r="F462" t="e">
        <f>VLOOKUP(A462,#REF!,73,)</f>
        <v>#REF!</v>
      </c>
    </row>
    <row r="463" spans="1:6" x14ac:dyDescent="0.25">
      <c r="A463" s="27">
        <v>10768</v>
      </c>
      <c r="B463" s="51" t="s">
        <v>1394</v>
      </c>
      <c r="C463" s="53"/>
      <c r="D463" s="54"/>
      <c r="F463" t="e">
        <f>VLOOKUP(A463,#REF!,73,)</f>
        <v>#REF!</v>
      </c>
    </row>
    <row r="464" spans="1:6" x14ac:dyDescent="0.25">
      <c r="A464" s="27" t="s">
        <v>421</v>
      </c>
      <c r="B464" s="51" t="s">
        <v>1395</v>
      </c>
      <c r="C464" s="53">
        <v>53</v>
      </c>
      <c r="D464" s="54">
        <v>1</v>
      </c>
      <c r="E464" s="88" t="s">
        <v>1550</v>
      </c>
      <c r="F464" t="e">
        <f>VLOOKUP(A464,#REF!,73,)</f>
        <v>#REF!</v>
      </c>
    </row>
    <row r="465" spans="1:6" x14ac:dyDescent="0.25">
      <c r="A465" s="6">
        <v>10621</v>
      </c>
      <c r="B465" s="30" t="s">
        <v>1395</v>
      </c>
      <c r="C465" s="116">
        <v>53</v>
      </c>
      <c r="D465" s="55">
        <v>1</v>
      </c>
      <c r="E465" s="88" t="s">
        <v>1550</v>
      </c>
      <c r="F465" t="e">
        <f>VLOOKUP(A465,#REF!,73,)</f>
        <v>#REF!</v>
      </c>
    </row>
    <row r="466" spans="1:6" x14ac:dyDescent="0.25">
      <c r="A466" s="6">
        <v>10411</v>
      </c>
      <c r="B466" s="30" t="s">
        <v>1396</v>
      </c>
      <c r="C466" s="116"/>
      <c r="D466" s="55">
        <v>1</v>
      </c>
      <c r="E466" s="88" t="s">
        <v>1550</v>
      </c>
      <c r="F466" t="e">
        <f>VLOOKUP(A466,#REF!,73,)</f>
        <v>#REF!</v>
      </c>
    </row>
    <row r="467" spans="1:6" x14ac:dyDescent="0.25">
      <c r="A467" s="6">
        <v>10421</v>
      </c>
      <c r="B467" s="30" t="s">
        <v>1396</v>
      </c>
      <c r="C467" s="116"/>
      <c r="D467" s="55">
        <v>1</v>
      </c>
      <c r="E467" s="88" t="s">
        <v>1550</v>
      </c>
      <c r="F467" t="e">
        <f>VLOOKUP(A467,#REF!,73,)</f>
        <v>#REF!</v>
      </c>
    </row>
    <row r="468" spans="1:6" x14ac:dyDescent="0.25">
      <c r="A468" s="6">
        <v>10425</v>
      </c>
      <c r="B468" s="30" t="s">
        <v>1555</v>
      </c>
      <c r="C468" s="116">
        <v>53</v>
      </c>
      <c r="D468" s="55">
        <v>1</v>
      </c>
      <c r="E468" s="88" t="s">
        <v>1550</v>
      </c>
      <c r="F468" t="e">
        <f>VLOOKUP(A468,#REF!,73,)</f>
        <v>#REF!</v>
      </c>
    </row>
    <row r="469" spans="1:6" x14ac:dyDescent="0.25">
      <c r="A469" s="27" t="s">
        <v>422</v>
      </c>
      <c r="B469" s="51" t="s">
        <v>1397</v>
      </c>
      <c r="C469" s="53">
        <v>53</v>
      </c>
      <c r="D469" s="54">
        <v>1</v>
      </c>
      <c r="E469" s="88" t="s">
        <v>1550</v>
      </c>
      <c r="F469" t="e">
        <f>VLOOKUP(A469,#REF!,73,)</f>
        <v>#REF!</v>
      </c>
    </row>
    <row r="470" spans="1:6" x14ac:dyDescent="0.25">
      <c r="A470" s="27" t="s">
        <v>423</v>
      </c>
      <c r="B470" s="51" t="s">
        <v>1397</v>
      </c>
      <c r="C470" s="53"/>
      <c r="D470" s="54"/>
      <c r="E470" s="88" t="s">
        <v>1550</v>
      </c>
      <c r="F470" t="e">
        <f>VLOOKUP(A470,#REF!,73,)</f>
        <v>#REF!</v>
      </c>
    </row>
    <row r="471" spans="1:6" x14ac:dyDescent="0.25">
      <c r="A471" s="27" t="s">
        <v>424</v>
      </c>
      <c r="B471" s="51" t="s">
        <v>1398</v>
      </c>
      <c r="C471" s="53">
        <v>53</v>
      </c>
      <c r="D471" s="54">
        <v>1</v>
      </c>
      <c r="E471" s="88" t="s">
        <v>1550</v>
      </c>
      <c r="F471" t="e">
        <f>VLOOKUP(A471,#REF!,73,)</f>
        <v>#REF!</v>
      </c>
    </row>
    <row r="472" spans="1:6" x14ac:dyDescent="0.25">
      <c r="A472" s="27" t="s">
        <v>425</v>
      </c>
      <c r="B472" s="51" t="s">
        <v>1398</v>
      </c>
      <c r="C472" s="53">
        <v>64</v>
      </c>
      <c r="D472" s="54">
        <v>1</v>
      </c>
      <c r="E472" s="88" t="s">
        <v>1550</v>
      </c>
      <c r="F472" t="e">
        <f>VLOOKUP(A472,#REF!,73,)</f>
        <v>#REF!</v>
      </c>
    </row>
    <row r="473" spans="1:6" x14ac:dyDescent="0.25">
      <c r="A473" s="27">
        <v>10743</v>
      </c>
      <c r="B473" s="51" t="s">
        <v>1462</v>
      </c>
      <c r="C473" s="53">
        <v>53</v>
      </c>
      <c r="D473" s="54">
        <v>1</v>
      </c>
      <c r="E473" s="88" t="s">
        <v>1550</v>
      </c>
      <c r="F473" t="e">
        <f>VLOOKUP(A473,#REF!,73,)</f>
        <v>#REF!</v>
      </c>
    </row>
    <row r="474" spans="1:6" x14ac:dyDescent="0.25">
      <c r="A474" s="27" t="s">
        <v>426</v>
      </c>
      <c r="B474" s="51" t="s">
        <v>1399</v>
      </c>
      <c r="C474" s="53">
        <v>64</v>
      </c>
      <c r="D474" s="54">
        <v>1</v>
      </c>
      <c r="E474" s="88" t="s">
        <v>1550</v>
      </c>
      <c r="F474" t="e">
        <f>VLOOKUP(A474,#REF!,73,)</f>
        <v>#REF!</v>
      </c>
    </row>
    <row r="475" spans="1:6" x14ac:dyDescent="0.25">
      <c r="A475" s="6">
        <v>10560</v>
      </c>
      <c r="B475" s="30" t="s">
        <v>1400</v>
      </c>
      <c r="C475" s="116">
        <v>53</v>
      </c>
      <c r="D475" s="55">
        <v>1</v>
      </c>
      <c r="E475" s="88" t="s">
        <v>1550</v>
      </c>
      <c r="F475" t="e">
        <f>VLOOKUP(A475,#REF!,73,)</f>
        <v>#REF!</v>
      </c>
    </row>
    <row r="476" spans="1:6" x14ac:dyDescent="0.25">
      <c r="A476" s="6">
        <v>10559</v>
      </c>
      <c r="B476" s="30" t="s">
        <v>1401</v>
      </c>
      <c r="C476" s="116">
        <v>53</v>
      </c>
      <c r="D476" s="55">
        <v>1</v>
      </c>
      <c r="E476" s="88" t="s">
        <v>1550</v>
      </c>
      <c r="F476" t="e">
        <f>VLOOKUP(A476,#REF!,73,)</f>
        <v>#REF!</v>
      </c>
    </row>
    <row r="477" spans="1:6" x14ac:dyDescent="0.25">
      <c r="A477" s="6" t="s">
        <v>427</v>
      </c>
      <c r="B477" s="30" t="s">
        <v>1402</v>
      </c>
      <c r="C477" s="116">
        <v>53</v>
      </c>
      <c r="D477" s="55">
        <v>1</v>
      </c>
      <c r="E477" s="88" t="s">
        <v>1550</v>
      </c>
      <c r="F477" t="e">
        <f>VLOOKUP(A477,#REF!,73,)</f>
        <v>#REF!</v>
      </c>
    </row>
    <row r="478" spans="1:6" x14ac:dyDescent="0.25">
      <c r="A478" s="6" t="s">
        <v>428</v>
      </c>
      <c r="B478" s="30" t="s">
        <v>1402</v>
      </c>
      <c r="C478" s="116">
        <v>74</v>
      </c>
      <c r="D478" s="55">
        <v>1</v>
      </c>
      <c r="E478" s="88" t="s">
        <v>1550</v>
      </c>
      <c r="F478" t="e">
        <f>VLOOKUP(A478,#REF!,73,)</f>
        <v>#REF!</v>
      </c>
    </row>
    <row r="479" spans="1:6" x14ac:dyDescent="0.25">
      <c r="A479" s="6" t="s">
        <v>429</v>
      </c>
      <c r="B479" s="30" t="s">
        <v>1402</v>
      </c>
      <c r="C479" s="116">
        <v>74</v>
      </c>
      <c r="D479" s="55">
        <v>1</v>
      </c>
      <c r="E479" s="88" t="s">
        <v>1550</v>
      </c>
      <c r="F479" t="e">
        <f>VLOOKUP(A479,#REF!,73,)</f>
        <v>#REF!</v>
      </c>
    </row>
    <row r="480" spans="1:6" x14ac:dyDescent="0.25">
      <c r="A480" s="6" t="s">
        <v>430</v>
      </c>
      <c r="B480" s="30" t="s">
        <v>1402</v>
      </c>
      <c r="C480" s="116">
        <v>74</v>
      </c>
      <c r="D480" s="55">
        <v>1</v>
      </c>
      <c r="E480" s="88" t="s">
        <v>1550</v>
      </c>
      <c r="F480" t="e">
        <f>VLOOKUP(A480,#REF!,73,)</f>
        <v>#REF!</v>
      </c>
    </row>
    <row r="481" spans="1:6" x14ac:dyDescent="0.25">
      <c r="A481" s="6" t="s">
        <v>431</v>
      </c>
      <c r="B481" s="30" t="s">
        <v>1402</v>
      </c>
      <c r="C481" s="116">
        <v>74</v>
      </c>
      <c r="D481" s="55">
        <v>1</v>
      </c>
      <c r="E481" s="88" t="s">
        <v>1550</v>
      </c>
      <c r="F481" t="e">
        <f>VLOOKUP(A481,#REF!,73,)</f>
        <v>#REF!</v>
      </c>
    </row>
    <row r="482" spans="1:6" x14ac:dyDescent="0.25">
      <c r="A482" s="6" t="s">
        <v>432</v>
      </c>
      <c r="B482" s="30" t="s">
        <v>1403</v>
      </c>
      <c r="C482" s="116">
        <v>53</v>
      </c>
      <c r="D482" s="55">
        <v>1</v>
      </c>
      <c r="E482" s="88" t="s">
        <v>1550</v>
      </c>
      <c r="F482" t="e">
        <f>VLOOKUP(A482,#REF!,73,)</f>
        <v>#REF!</v>
      </c>
    </row>
    <row r="483" spans="1:6" x14ac:dyDescent="0.25">
      <c r="A483" s="6">
        <v>10506</v>
      </c>
      <c r="B483" s="30" t="s">
        <v>1403</v>
      </c>
      <c r="C483" s="116">
        <v>74</v>
      </c>
      <c r="D483" s="55">
        <v>1</v>
      </c>
      <c r="E483" s="88" t="s">
        <v>1550</v>
      </c>
      <c r="F483" t="e">
        <f>VLOOKUP(A483,#REF!,73,)</f>
        <v>#REF!</v>
      </c>
    </row>
    <row r="484" spans="1:6" x14ac:dyDescent="0.25">
      <c r="A484" s="6" t="s">
        <v>433</v>
      </c>
      <c r="B484" s="30" t="s">
        <v>1403</v>
      </c>
      <c r="C484" s="116">
        <v>53</v>
      </c>
      <c r="D484" s="55">
        <v>1</v>
      </c>
      <c r="E484" s="88" t="s">
        <v>1550</v>
      </c>
      <c r="F484" t="e">
        <f>VLOOKUP(A484,#REF!,73,)</f>
        <v>#REF!</v>
      </c>
    </row>
    <row r="485" spans="1:6" x14ac:dyDescent="0.25">
      <c r="A485" s="6">
        <v>10504</v>
      </c>
      <c r="B485" s="30" t="s">
        <v>1404</v>
      </c>
      <c r="C485" s="116">
        <v>74</v>
      </c>
      <c r="D485" s="55">
        <v>1</v>
      </c>
      <c r="E485" s="88" t="s">
        <v>1550</v>
      </c>
      <c r="F485" t="e">
        <f>VLOOKUP(A485,#REF!,73,)</f>
        <v>#REF!</v>
      </c>
    </row>
    <row r="486" spans="1:6" x14ac:dyDescent="0.25">
      <c r="A486" s="6">
        <v>10505</v>
      </c>
      <c r="B486" s="30" t="s">
        <v>1405</v>
      </c>
      <c r="C486" s="116">
        <v>74</v>
      </c>
      <c r="D486" s="55">
        <v>1</v>
      </c>
      <c r="E486" s="88" t="s">
        <v>1550</v>
      </c>
      <c r="F486" t="e">
        <f>VLOOKUP(A486,#REF!,73,)</f>
        <v>#REF!</v>
      </c>
    </row>
    <row r="487" spans="1:6" x14ac:dyDescent="0.25">
      <c r="A487" s="6" t="s">
        <v>434</v>
      </c>
      <c r="B487" s="30" t="s">
        <v>1406</v>
      </c>
      <c r="C487" s="116">
        <v>74</v>
      </c>
      <c r="D487" s="55">
        <v>1</v>
      </c>
      <c r="E487" s="88" t="s">
        <v>1550</v>
      </c>
      <c r="F487" t="e">
        <f>VLOOKUP(A487,#REF!,73,)</f>
        <v>#REF!</v>
      </c>
    </row>
    <row r="488" spans="1:6" x14ac:dyDescent="0.25">
      <c r="A488" s="27" t="s">
        <v>435</v>
      </c>
      <c r="B488" s="51" t="s">
        <v>1407</v>
      </c>
      <c r="C488" s="53">
        <v>53</v>
      </c>
      <c r="D488" s="54">
        <v>1</v>
      </c>
      <c r="E488" s="88" t="s">
        <v>1550</v>
      </c>
      <c r="F488" t="e">
        <f>VLOOKUP(A488,#REF!,73,)</f>
        <v>#REF!</v>
      </c>
    </row>
    <row r="489" spans="1:6" x14ac:dyDescent="0.25">
      <c r="A489" s="6" t="s">
        <v>436</v>
      </c>
      <c r="B489" s="30" t="s">
        <v>1407</v>
      </c>
      <c r="C489" s="116">
        <v>53</v>
      </c>
      <c r="D489" s="55">
        <v>1</v>
      </c>
      <c r="E489" s="88" t="s">
        <v>1550</v>
      </c>
      <c r="F489" t="e">
        <f>VLOOKUP(A489,#REF!,73,)</f>
        <v>#REF!</v>
      </c>
    </row>
    <row r="490" spans="1:6" x14ac:dyDescent="0.25">
      <c r="A490" s="6">
        <v>10620</v>
      </c>
      <c r="B490" s="30" t="s">
        <v>1407</v>
      </c>
      <c r="C490" s="116">
        <v>53</v>
      </c>
      <c r="D490" s="55">
        <v>1</v>
      </c>
      <c r="E490" s="88" t="s">
        <v>1550</v>
      </c>
      <c r="F490" t="e">
        <f>VLOOKUP(A490,#REF!,73,)</f>
        <v>#REF!</v>
      </c>
    </row>
    <row r="491" spans="1:6" x14ac:dyDescent="0.25">
      <c r="A491" s="6" t="s">
        <v>437</v>
      </c>
      <c r="B491" s="30" t="s">
        <v>1408</v>
      </c>
      <c r="C491" s="116"/>
      <c r="D491" s="55">
        <v>1</v>
      </c>
      <c r="E491" s="88" t="s">
        <v>1550</v>
      </c>
      <c r="F491" t="e">
        <f>VLOOKUP(A491,#REF!,73,)</f>
        <v>#REF!</v>
      </c>
    </row>
    <row r="492" spans="1:6" x14ac:dyDescent="0.25">
      <c r="A492" s="6" t="s">
        <v>438</v>
      </c>
      <c r="B492" s="30" t="s">
        <v>1409</v>
      </c>
      <c r="C492" s="116"/>
      <c r="D492" s="55">
        <v>1</v>
      </c>
      <c r="E492" s="88" t="s">
        <v>1550</v>
      </c>
      <c r="F492" t="e">
        <f>VLOOKUP(A492,#REF!,73,)</f>
        <v>#REF!</v>
      </c>
    </row>
    <row r="493" spans="1:6" x14ac:dyDescent="0.25">
      <c r="A493" s="6" t="s">
        <v>343</v>
      </c>
      <c r="B493" s="30" t="s">
        <v>1250</v>
      </c>
      <c r="C493" s="116">
        <v>34</v>
      </c>
      <c r="D493" s="55">
        <v>1</v>
      </c>
      <c r="E493" s="88" t="s">
        <v>1550</v>
      </c>
      <c r="F493" t="e">
        <f>VLOOKUP(A493,#REF!,73,)</f>
        <v>#REF!</v>
      </c>
    </row>
    <row r="494" spans="1:6" x14ac:dyDescent="0.25">
      <c r="A494" s="6">
        <v>10363</v>
      </c>
      <c r="B494" s="30" t="s">
        <v>1250</v>
      </c>
      <c r="C494" s="116">
        <v>34</v>
      </c>
      <c r="D494" s="55">
        <v>1</v>
      </c>
      <c r="E494" s="88" t="s">
        <v>1550</v>
      </c>
      <c r="F494" t="e">
        <f>VLOOKUP(A494,#REF!,73,)</f>
        <v>#REF!</v>
      </c>
    </row>
    <row r="495" spans="1:6" x14ac:dyDescent="0.25">
      <c r="A495" s="6">
        <v>10306</v>
      </c>
      <c r="B495" s="30" t="s">
        <v>499</v>
      </c>
      <c r="C495" s="116"/>
      <c r="D495" s="55">
        <v>1</v>
      </c>
      <c r="E495" s="88" t="s">
        <v>1550</v>
      </c>
      <c r="F495" t="e">
        <f>VLOOKUP(A495,#REF!,73,)</f>
        <v>#REF!</v>
      </c>
    </row>
    <row r="496" spans="1:6" x14ac:dyDescent="0.25">
      <c r="A496" s="6">
        <v>10305</v>
      </c>
      <c r="B496" s="30" t="s">
        <v>500</v>
      </c>
      <c r="C496" s="116"/>
      <c r="D496" s="55">
        <v>1</v>
      </c>
      <c r="E496" s="88" t="s">
        <v>1550</v>
      </c>
      <c r="F496" t="e">
        <f>VLOOKUP(A496,#REF!,73,)</f>
        <v>#REF!</v>
      </c>
    </row>
    <row r="497" spans="1:6" x14ac:dyDescent="0.25">
      <c r="A497" s="6">
        <v>10242</v>
      </c>
      <c r="B497" s="30" t="s">
        <v>860</v>
      </c>
      <c r="C497" s="116">
        <v>85</v>
      </c>
      <c r="D497" s="55">
        <v>1</v>
      </c>
      <c r="E497" s="88" t="s">
        <v>1550</v>
      </c>
      <c r="F497" t="e">
        <f>VLOOKUP(A497,#REF!,73,)</f>
        <v>#REF!</v>
      </c>
    </row>
    <row r="498" spans="1:6" x14ac:dyDescent="0.25">
      <c r="A498" s="6">
        <v>10750</v>
      </c>
      <c r="B498" s="30" t="s">
        <v>952</v>
      </c>
      <c r="C498" s="116">
        <v>53</v>
      </c>
      <c r="D498" s="55">
        <v>1</v>
      </c>
      <c r="E498" s="88" t="s">
        <v>1550</v>
      </c>
      <c r="F498" t="e">
        <f>VLOOKUP(A498,#REF!,73,)</f>
        <v>#REF!</v>
      </c>
    </row>
    <row r="499" spans="1:6" x14ac:dyDescent="0.25">
      <c r="A499" s="6">
        <v>10439</v>
      </c>
      <c r="B499" s="30" t="s">
        <v>1037</v>
      </c>
      <c r="C499" s="116">
        <v>47</v>
      </c>
      <c r="D499" s="55">
        <v>2</v>
      </c>
      <c r="E499" s="88" t="s">
        <v>1550</v>
      </c>
      <c r="F499" t="e">
        <f>VLOOKUP(A499,#REF!,73,)</f>
        <v>#REF!</v>
      </c>
    </row>
    <row r="500" spans="1:6" x14ac:dyDescent="0.25">
      <c r="A500" s="6">
        <v>10565</v>
      </c>
      <c r="B500" s="30" t="s">
        <v>1104</v>
      </c>
      <c r="C500" s="116">
        <v>34.86</v>
      </c>
      <c r="D500" s="55">
        <v>1</v>
      </c>
      <c r="E500" s="88" t="s">
        <v>1550</v>
      </c>
      <c r="F500" t="e">
        <f>VLOOKUP(A500,#REF!,73,)</f>
        <v>#REF!</v>
      </c>
    </row>
    <row r="501" spans="1:6" x14ac:dyDescent="0.25">
      <c r="A501" s="6">
        <v>10278</v>
      </c>
      <c r="B501" s="30" t="s">
        <v>1038</v>
      </c>
      <c r="C501" s="116">
        <v>37</v>
      </c>
      <c r="D501" s="55">
        <v>1</v>
      </c>
      <c r="F501" t="e">
        <f>VLOOKUP(A501,#REF!,73,)</f>
        <v>#REF!</v>
      </c>
    </row>
    <row r="502" spans="1:6" x14ac:dyDescent="0.25">
      <c r="A502" s="6">
        <v>10414</v>
      </c>
      <c r="B502" s="30" t="s">
        <v>1039</v>
      </c>
      <c r="C502" s="116">
        <v>34.86</v>
      </c>
      <c r="D502" s="55">
        <v>1</v>
      </c>
      <c r="F502" t="e">
        <f>VLOOKUP(A502,#REF!,73,)</f>
        <v>#REF!</v>
      </c>
    </row>
    <row r="503" spans="1:6" x14ac:dyDescent="0.25">
      <c r="A503" s="6">
        <v>10407</v>
      </c>
      <c r="B503" s="30" t="s">
        <v>1040</v>
      </c>
      <c r="C503" s="116">
        <v>37</v>
      </c>
      <c r="D503" s="55">
        <v>1</v>
      </c>
      <c r="F503" t="e">
        <f>VLOOKUP(A503,#REF!,73,)</f>
        <v>#REF!</v>
      </c>
    </row>
    <row r="504" spans="1:6" x14ac:dyDescent="0.25">
      <c r="A504" s="6">
        <v>10422</v>
      </c>
      <c r="B504" s="30" t="s">
        <v>1511</v>
      </c>
      <c r="C504" s="116">
        <v>70</v>
      </c>
      <c r="D504" s="55">
        <v>1</v>
      </c>
      <c r="F504" t="e">
        <f>VLOOKUP(A504,#REF!,73,)</f>
        <v>#REF!</v>
      </c>
    </row>
    <row r="505" spans="1:6" x14ac:dyDescent="0.25">
      <c r="A505" s="6" t="s">
        <v>497</v>
      </c>
      <c r="B505" s="30" t="s">
        <v>1512</v>
      </c>
      <c r="C505" s="116">
        <v>70</v>
      </c>
      <c r="D505" s="55">
        <v>1</v>
      </c>
      <c r="F505" t="e">
        <f>VLOOKUP(A505,#REF!,73,)</f>
        <v>#REF!</v>
      </c>
    </row>
    <row r="506" spans="1:6" x14ac:dyDescent="0.25">
      <c r="A506" s="6">
        <v>10467</v>
      </c>
      <c r="B506" s="30" t="s">
        <v>1512</v>
      </c>
      <c r="C506" s="116">
        <v>70</v>
      </c>
      <c r="D506" s="55">
        <v>1</v>
      </c>
      <c r="F506" t="e">
        <f>VLOOKUP(A506,#REF!,73,)</f>
        <v>#REF!</v>
      </c>
    </row>
    <row r="507" spans="1:6" x14ac:dyDescent="0.25">
      <c r="A507" s="6">
        <v>10252</v>
      </c>
      <c r="B507" s="30" t="s">
        <v>861</v>
      </c>
      <c r="C507" s="116">
        <v>75</v>
      </c>
      <c r="D507" s="55">
        <v>1</v>
      </c>
      <c r="F507" t="e">
        <f>VLOOKUP(A507,#REF!,73,)</f>
        <v>#REF!</v>
      </c>
    </row>
    <row r="508" spans="1:6" x14ac:dyDescent="0.25">
      <c r="A508" s="6">
        <v>10286</v>
      </c>
      <c r="B508" s="30" t="s">
        <v>862</v>
      </c>
      <c r="C508" s="116">
        <v>75</v>
      </c>
      <c r="D508" s="55">
        <v>1</v>
      </c>
      <c r="F508" t="e">
        <f>VLOOKUP(A508,#REF!,73,)</f>
        <v>#REF!</v>
      </c>
    </row>
    <row r="509" spans="1:6" x14ac:dyDescent="0.25">
      <c r="A509" s="27">
        <v>10773</v>
      </c>
      <c r="B509" s="51" t="s">
        <v>1374</v>
      </c>
      <c r="C509" s="53"/>
      <c r="D509" s="54">
        <v>6</v>
      </c>
      <c r="F509" t="e">
        <f>VLOOKUP(A509,#REF!,73,)</f>
        <v>#REF!</v>
      </c>
    </row>
    <row r="510" spans="1:6" x14ac:dyDescent="0.25">
      <c r="A510" s="11">
        <v>10057</v>
      </c>
      <c r="B510" s="36" t="s">
        <v>807</v>
      </c>
      <c r="C510" s="53">
        <v>22.9</v>
      </c>
      <c r="D510" s="54">
        <v>1</v>
      </c>
      <c r="F510" t="e">
        <f>VLOOKUP(A510,#REF!,73,)</f>
        <v>#REF!</v>
      </c>
    </row>
    <row r="511" spans="1:6" x14ac:dyDescent="0.25">
      <c r="A511" s="6">
        <v>10343</v>
      </c>
      <c r="B511" s="30" t="s">
        <v>808</v>
      </c>
      <c r="C511" s="116"/>
      <c r="D511" s="55">
        <v>4</v>
      </c>
      <c r="F511" t="e">
        <f>VLOOKUP(A511,#REF!,73,)</f>
        <v>#REF!</v>
      </c>
    </row>
    <row r="512" spans="1:6" x14ac:dyDescent="0.25">
      <c r="A512" s="27">
        <v>10725</v>
      </c>
      <c r="B512" s="51" t="s">
        <v>1366</v>
      </c>
      <c r="C512" s="53">
        <v>23</v>
      </c>
      <c r="D512" s="54">
        <v>1</v>
      </c>
      <c r="F512" t="e">
        <f>VLOOKUP(A512,#REF!,73,)</f>
        <v>#REF!</v>
      </c>
    </row>
    <row r="513" spans="1:6" x14ac:dyDescent="0.25">
      <c r="A513" s="6">
        <v>10066</v>
      </c>
      <c r="B513" s="30" t="s">
        <v>809</v>
      </c>
      <c r="C513" s="116">
        <v>26</v>
      </c>
      <c r="D513" s="55">
        <v>1</v>
      </c>
      <c r="F513" t="e">
        <f>VLOOKUP(A513,#REF!,73,)</f>
        <v>#REF!</v>
      </c>
    </row>
    <row r="514" spans="1:6" x14ac:dyDescent="0.25">
      <c r="A514" s="6">
        <v>10246</v>
      </c>
      <c r="B514" s="30" t="s">
        <v>810</v>
      </c>
      <c r="C514" s="116"/>
      <c r="D514" s="55">
        <v>2</v>
      </c>
      <c r="F514" t="e">
        <f>VLOOKUP(A514,#REF!,73,)</f>
        <v>#REF!</v>
      </c>
    </row>
    <row r="515" spans="1:6" x14ac:dyDescent="0.25">
      <c r="A515" s="10">
        <v>10284</v>
      </c>
      <c r="B515" s="35" t="s">
        <v>790</v>
      </c>
      <c r="C515" s="53">
        <v>192</v>
      </c>
      <c r="D515" s="54">
        <v>1</v>
      </c>
      <c r="F515" t="e">
        <f>VLOOKUP(A515,#REF!,73,)</f>
        <v>#REF!</v>
      </c>
    </row>
    <row r="516" spans="1:6" x14ac:dyDescent="0.25">
      <c r="A516" s="6" t="s">
        <v>180</v>
      </c>
      <c r="B516" s="30" t="s">
        <v>791</v>
      </c>
      <c r="C516" s="116">
        <v>60</v>
      </c>
      <c r="D516" s="55">
        <v>1</v>
      </c>
      <c r="F516" t="e">
        <f>VLOOKUP(A516,#REF!,73,)</f>
        <v>#REF!</v>
      </c>
    </row>
    <row r="517" spans="1:6" x14ac:dyDescent="0.25">
      <c r="A517" s="6">
        <v>10352</v>
      </c>
      <c r="B517" s="30" t="s">
        <v>791</v>
      </c>
      <c r="C517" s="116">
        <v>60</v>
      </c>
      <c r="D517" s="55">
        <v>1</v>
      </c>
      <c r="F517" t="e">
        <f>VLOOKUP(A517,#REF!,73,)</f>
        <v>#REF!</v>
      </c>
    </row>
    <row r="518" spans="1:6" x14ac:dyDescent="0.25">
      <c r="A518" s="6">
        <v>10470</v>
      </c>
      <c r="B518" s="30" t="s">
        <v>791</v>
      </c>
      <c r="C518" s="116">
        <v>60</v>
      </c>
      <c r="D518" s="55">
        <v>1</v>
      </c>
      <c r="F518" t="e">
        <f>VLOOKUP(A518,#REF!,73,)</f>
        <v>#REF!</v>
      </c>
    </row>
    <row r="519" spans="1:6" x14ac:dyDescent="0.25">
      <c r="A519" s="6">
        <v>10496</v>
      </c>
      <c r="B519" s="30" t="s">
        <v>791</v>
      </c>
      <c r="C519" s="116">
        <v>60</v>
      </c>
      <c r="D519" s="55">
        <v>1</v>
      </c>
      <c r="F519" t="e">
        <f>VLOOKUP(A519,#REF!,73,)</f>
        <v>#REF!</v>
      </c>
    </row>
    <row r="520" spans="1:6" x14ac:dyDescent="0.25">
      <c r="A520" s="6" t="s">
        <v>260</v>
      </c>
      <c r="B520" s="30" t="s">
        <v>791</v>
      </c>
      <c r="C520" s="116">
        <v>75</v>
      </c>
      <c r="D520" s="55">
        <v>1</v>
      </c>
      <c r="F520" t="e">
        <f>VLOOKUP(A520,#REF!,73,)</f>
        <v>#REF!</v>
      </c>
    </row>
    <row r="521" spans="1:6" x14ac:dyDescent="0.25">
      <c r="A521" s="6" t="s">
        <v>261</v>
      </c>
      <c r="B521" s="30" t="s">
        <v>791</v>
      </c>
      <c r="C521" s="116">
        <v>60</v>
      </c>
      <c r="D521" s="55">
        <v>1</v>
      </c>
      <c r="F521" t="e">
        <f>VLOOKUP(A521,#REF!,73,)</f>
        <v>#REF!</v>
      </c>
    </row>
    <row r="522" spans="1:6" x14ac:dyDescent="0.25">
      <c r="A522" s="10" t="s">
        <v>262</v>
      </c>
      <c r="B522" s="35" t="s">
        <v>973</v>
      </c>
      <c r="C522" s="53">
        <v>25</v>
      </c>
      <c r="D522" s="54">
        <v>1</v>
      </c>
      <c r="F522" t="e">
        <f>VLOOKUP(A522,#REF!,73,)</f>
        <v>#REF!</v>
      </c>
    </row>
    <row r="523" spans="1:6" x14ac:dyDescent="0.25">
      <c r="A523" s="10">
        <v>10637</v>
      </c>
      <c r="B523" s="35" t="s">
        <v>974</v>
      </c>
      <c r="C523" s="53">
        <v>58</v>
      </c>
      <c r="D523" s="54">
        <v>1</v>
      </c>
      <c r="F523" t="e">
        <f>VLOOKUP(A523,#REF!,73,)</f>
        <v>#REF!</v>
      </c>
    </row>
    <row r="524" spans="1:6" x14ac:dyDescent="0.25">
      <c r="A524" s="12">
        <v>10659</v>
      </c>
      <c r="B524" s="37" t="s">
        <v>851</v>
      </c>
      <c r="C524" s="53">
        <v>29</v>
      </c>
      <c r="D524" s="54">
        <v>1</v>
      </c>
      <c r="F524" t="e">
        <f>VLOOKUP(A524,#REF!,73,)</f>
        <v>#REF!</v>
      </c>
    </row>
    <row r="525" spans="1:6" x14ac:dyDescent="0.25">
      <c r="A525" s="12" t="s">
        <v>207</v>
      </c>
      <c r="B525" s="37" t="s">
        <v>852</v>
      </c>
      <c r="C525" s="53">
        <v>29</v>
      </c>
      <c r="D525" s="54">
        <v>1</v>
      </c>
      <c r="F525" t="e">
        <f>VLOOKUP(A525,#REF!,73,)</f>
        <v>#REF!</v>
      </c>
    </row>
    <row r="526" spans="1:6" x14ac:dyDescent="0.25">
      <c r="A526" s="12" t="s">
        <v>208</v>
      </c>
      <c r="B526" s="37" t="s">
        <v>853</v>
      </c>
      <c r="C526" s="53">
        <v>29</v>
      </c>
      <c r="D526" s="54">
        <v>1</v>
      </c>
      <c r="F526" t="e">
        <f>VLOOKUP(A526,#REF!,73,)</f>
        <v>#REF!</v>
      </c>
    </row>
    <row r="527" spans="1:6" x14ac:dyDescent="0.25">
      <c r="A527" s="6">
        <v>10304</v>
      </c>
      <c r="B527" s="30" t="s">
        <v>501</v>
      </c>
      <c r="C527" s="116">
        <v>40</v>
      </c>
      <c r="D527" s="55">
        <v>1</v>
      </c>
      <c r="F527" t="e">
        <f>VLOOKUP(A527,#REF!,73,)</f>
        <v>#REF!</v>
      </c>
    </row>
    <row r="528" spans="1:6" x14ac:dyDescent="0.25">
      <c r="A528" s="7">
        <v>10770</v>
      </c>
      <c r="B528" s="31" t="s">
        <v>1507</v>
      </c>
      <c r="C528" s="53"/>
      <c r="D528" s="54">
        <v>6</v>
      </c>
      <c r="F528" t="e">
        <f>VLOOKUP(A528,#REF!,73,)</f>
        <v>#REF!</v>
      </c>
    </row>
    <row r="529" spans="1:6" x14ac:dyDescent="0.25">
      <c r="A529" s="11">
        <v>10059</v>
      </c>
      <c r="B529" s="36" t="s">
        <v>811</v>
      </c>
      <c r="C529" s="53">
        <v>23</v>
      </c>
      <c r="D529" s="54">
        <v>1</v>
      </c>
      <c r="F529" t="e">
        <f>VLOOKUP(A529,#REF!,73,)</f>
        <v>#REF!</v>
      </c>
    </row>
    <row r="530" spans="1:6" x14ac:dyDescent="0.25">
      <c r="A530" s="6">
        <v>10494</v>
      </c>
      <c r="B530" s="30" t="s">
        <v>1316</v>
      </c>
      <c r="C530" s="116">
        <v>140</v>
      </c>
      <c r="D530" s="55">
        <v>1</v>
      </c>
      <c r="F530" t="e">
        <f>VLOOKUP(A530,#REF!,73,)</f>
        <v>#REF!</v>
      </c>
    </row>
    <row r="531" spans="1:6" x14ac:dyDescent="0.25">
      <c r="A531" s="6">
        <v>10243</v>
      </c>
      <c r="B531" s="30" t="s">
        <v>812</v>
      </c>
      <c r="C531" s="116"/>
      <c r="D531" s="55">
        <v>1</v>
      </c>
      <c r="F531" t="e">
        <f>VLOOKUP(A531,#REF!,73,)</f>
        <v>#REF!</v>
      </c>
    </row>
    <row r="532" spans="1:6" x14ac:dyDescent="0.25">
      <c r="A532" s="6">
        <v>10289</v>
      </c>
      <c r="B532" s="30" t="s">
        <v>1317</v>
      </c>
      <c r="C532" s="116">
        <v>160</v>
      </c>
      <c r="D532" s="55">
        <v>1</v>
      </c>
      <c r="F532" t="e">
        <f>VLOOKUP(A532,#REF!,73,)</f>
        <v>#REF!</v>
      </c>
    </row>
    <row r="533" spans="1:6" x14ac:dyDescent="0.25">
      <c r="A533" s="6" t="s">
        <v>358</v>
      </c>
      <c r="B533" s="30" t="s">
        <v>1317</v>
      </c>
      <c r="C533" s="116">
        <v>160</v>
      </c>
      <c r="D533" s="55">
        <v>1</v>
      </c>
      <c r="F533" t="e">
        <f>VLOOKUP(A533,#REF!,73,)</f>
        <v>#REF!</v>
      </c>
    </row>
    <row r="534" spans="1:6" x14ac:dyDescent="0.25">
      <c r="A534" s="6" t="s">
        <v>359</v>
      </c>
      <c r="B534" s="30" t="s">
        <v>1317</v>
      </c>
      <c r="C534" s="116">
        <v>160</v>
      </c>
      <c r="D534" s="55">
        <v>1</v>
      </c>
      <c r="F534" t="e">
        <f>VLOOKUP(A534,#REF!,73,)</f>
        <v>#REF!</v>
      </c>
    </row>
    <row r="535" spans="1:6" x14ac:dyDescent="0.25">
      <c r="A535" s="6" t="s">
        <v>360</v>
      </c>
      <c r="B535" s="30" t="s">
        <v>1318</v>
      </c>
      <c r="C535" s="116">
        <v>160</v>
      </c>
      <c r="D535" s="55">
        <v>1</v>
      </c>
      <c r="F535" t="e">
        <f>VLOOKUP(A535,#REF!,73,)</f>
        <v>#REF!</v>
      </c>
    </row>
    <row r="536" spans="1:6" x14ac:dyDescent="0.25">
      <c r="A536" s="6">
        <v>10288</v>
      </c>
      <c r="B536" s="30" t="s">
        <v>1319</v>
      </c>
      <c r="C536" s="116">
        <v>150</v>
      </c>
      <c r="D536" s="55">
        <v>1</v>
      </c>
      <c r="F536" t="e">
        <f>VLOOKUP(A536,#REF!,73,)</f>
        <v>#REF!</v>
      </c>
    </row>
    <row r="537" spans="1:6" x14ac:dyDescent="0.25">
      <c r="A537" s="6" t="s">
        <v>361</v>
      </c>
      <c r="B537" s="30" t="s">
        <v>1319</v>
      </c>
      <c r="C537" s="116">
        <v>150</v>
      </c>
      <c r="D537" s="55">
        <v>1</v>
      </c>
      <c r="F537" t="e">
        <f>VLOOKUP(A537,#REF!,73,)</f>
        <v>#REF!</v>
      </c>
    </row>
    <row r="538" spans="1:6" x14ac:dyDescent="0.25">
      <c r="A538" s="6">
        <v>10571</v>
      </c>
      <c r="B538" s="30" t="s">
        <v>986</v>
      </c>
      <c r="C538" s="116">
        <v>32</v>
      </c>
      <c r="D538" s="55">
        <v>1</v>
      </c>
      <c r="F538" t="e">
        <f>VLOOKUP(A538,#REF!,73,)</f>
        <v>#REF!</v>
      </c>
    </row>
    <row r="539" spans="1:6" x14ac:dyDescent="0.25">
      <c r="A539" s="10" t="s">
        <v>272</v>
      </c>
      <c r="B539" s="35" t="s">
        <v>987</v>
      </c>
      <c r="C539" s="53">
        <v>32</v>
      </c>
      <c r="D539" s="54">
        <v>1</v>
      </c>
      <c r="F539" t="e">
        <f>VLOOKUP(A539,#REF!,73,)</f>
        <v>#REF!</v>
      </c>
    </row>
    <row r="540" spans="1:6" x14ac:dyDescent="0.25">
      <c r="A540" s="6">
        <v>10337</v>
      </c>
      <c r="B540" s="30" t="s">
        <v>1214</v>
      </c>
      <c r="C540" s="116"/>
      <c r="D540" s="55">
        <v>1</v>
      </c>
      <c r="F540" t="e">
        <f>VLOOKUP(A540,#REF!,73,)</f>
        <v>#REF!</v>
      </c>
    </row>
    <row r="541" spans="1:6" x14ac:dyDescent="0.25">
      <c r="A541" s="21">
        <v>10254</v>
      </c>
      <c r="B541" s="46" t="s">
        <v>1169</v>
      </c>
      <c r="C541" s="53">
        <v>43.5</v>
      </c>
      <c r="D541" s="54">
        <v>1</v>
      </c>
      <c r="F541" t="e">
        <f>VLOOKUP(A541,#REF!,73,)</f>
        <v>#REF!</v>
      </c>
    </row>
    <row r="542" spans="1:6" x14ac:dyDescent="0.25">
      <c r="A542" s="6">
        <v>10070</v>
      </c>
      <c r="B542" s="30" t="s">
        <v>813</v>
      </c>
      <c r="C542" s="116">
        <v>22</v>
      </c>
      <c r="D542" s="55">
        <v>1</v>
      </c>
      <c r="F542" t="e">
        <f>VLOOKUP(A542,#REF!,73,)</f>
        <v>#REF!</v>
      </c>
    </row>
    <row r="543" spans="1:6" x14ac:dyDescent="0.25">
      <c r="A543" s="10">
        <v>10270</v>
      </c>
      <c r="B543" s="35" t="s">
        <v>792</v>
      </c>
      <c r="C543" s="53">
        <v>192</v>
      </c>
      <c r="D543" s="54">
        <v>1</v>
      </c>
      <c r="F543" t="e">
        <f>VLOOKUP(A543,#REF!,73,)</f>
        <v>#REF!</v>
      </c>
    </row>
    <row r="544" spans="1:6" x14ac:dyDescent="0.25">
      <c r="A544" s="6">
        <v>10325</v>
      </c>
      <c r="B544" s="30" t="s">
        <v>827</v>
      </c>
      <c r="C544" s="116">
        <v>38</v>
      </c>
      <c r="D544" s="55">
        <v>1</v>
      </c>
      <c r="F544" t="e">
        <f>VLOOKUP(A544,#REF!,73,)</f>
        <v>#REF!</v>
      </c>
    </row>
    <row r="545" spans="1:6" x14ac:dyDescent="0.25">
      <c r="A545" s="6">
        <v>10423</v>
      </c>
      <c r="B545" s="30" t="s">
        <v>1513</v>
      </c>
      <c r="C545" s="116">
        <v>23</v>
      </c>
      <c r="D545" s="55">
        <v>1</v>
      </c>
      <c r="F545" t="e">
        <f>VLOOKUP(A545,#REF!,73,)</f>
        <v>#REF!</v>
      </c>
    </row>
    <row r="546" spans="1:6" x14ac:dyDescent="0.25">
      <c r="A546" s="6">
        <v>10460</v>
      </c>
      <c r="B546" s="30" t="s">
        <v>1513</v>
      </c>
      <c r="C546" s="116">
        <v>23</v>
      </c>
      <c r="D546" s="55">
        <v>1</v>
      </c>
      <c r="F546" t="e">
        <f>VLOOKUP(A546,#REF!,73,)</f>
        <v>#REF!</v>
      </c>
    </row>
    <row r="547" spans="1:6" x14ac:dyDescent="0.25">
      <c r="A547" s="6">
        <v>10326</v>
      </c>
      <c r="B547" s="30" t="s">
        <v>828</v>
      </c>
      <c r="C547" s="116">
        <v>30</v>
      </c>
      <c r="D547" s="55">
        <v>1</v>
      </c>
      <c r="F547" t="e">
        <f>VLOOKUP(A547,#REF!,73,)</f>
        <v>#REF!</v>
      </c>
    </row>
    <row r="548" spans="1:6" x14ac:dyDescent="0.25">
      <c r="A548" s="25">
        <v>10150</v>
      </c>
      <c r="B548" s="49" t="s">
        <v>1278</v>
      </c>
      <c r="C548" s="53">
        <v>36</v>
      </c>
      <c r="D548" s="54">
        <v>1</v>
      </c>
      <c r="F548" t="e">
        <f>VLOOKUP(A548,#REF!,73,)</f>
        <v>#REF!</v>
      </c>
    </row>
    <row r="549" spans="1:6" x14ac:dyDescent="0.25">
      <c r="A549" s="25">
        <v>10401</v>
      </c>
      <c r="B549" s="49" t="s">
        <v>1279</v>
      </c>
      <c r="C549" s="53">
        <v>43</v>
      </c>
      <c r="D549" s="54">
        <v>1</v>
      </c>
      <c r="F549" t="e">
        <f>VLOOKUP(A549,#REF!,73,)</f>
        <v>#REF!</v>
      </c>
    </row>
    <row r="550" spans="1:6" x14ac:dyDescent="0.25">
      <c r="A550" s="25">
        <v>10148</v>
      </c>
      <c r="B550" s="49" t="s">
        <v>1280</v>
      </c>
      <c r="C550" s="53">
        <v>36</v>
      </c>
      <c r="D550" s="54">
        <v>1</v>
      </c>
      <c r="F550" t="e">
        <f>VLOOKUP(A550,#REF!,73,)</f>
        <v>#REF!</v>
      </c>
    </row>
    <row r="551" spans="1:6" x14ac:dyDescent="0.25">
      <c r="A551" s="25">
        <v>10438</v>
      </c>
      <c r="B551" s="49" t="s">
        <v>1281</v>
      </c>
      <c r="C551" s="53">
        <v>43</v>
      </c>
      <c r="D551" s="54">
        <v>1</v>
      </c>
      <c r="F551" t="e">
        <f>VLOOKUP(A551,#REF!,73,)</f>
        <v>#REF!</v>
      </c>
    </row>
    <row r="552" spans="1:6" x14ac:dyDescent="0.25">
      <c r="A552" s="25">
        <v>10149</v>
      </c>
      <c r="B552" s="49" t="s">
        <v>1282</v>
      </c>
      <c r="C552" s="53">
        <v>36</v>
      </c>
      <c r="D552" s="54">
        <v>1</v>
      </c>
      <c r="F552" t="e">
        <f>VLOOKUP(A552,#REF!,73,)</f>
        <v>#REF!</v>
      </c>
    </row>
    <row r="553" spans="1:6" x14ac:dyDescent="0.25">
      <c r="A553" s="25">
        <v>10437</v>
      </c>
      <c r="B553" s="49" t="s">
        <v>1283</v>
      </c>
      <c r="C553" s="53">
        <v>43</v>
      </c>
      <c r="D553" s="54">
        <v>1</v>
      </c>
      <c r="F553" t="e">
        <f>VLOOKUP(A553,#REF!,73,)</f>
        <v>#REF!</v>
      </c>
    </row>
    <row r="554" spans="1:6" x14ac:dyDescent="0.25">
      <c r="A554" s="27">
        <v>10724</v>
      </c>
      <c r="B554" s="51" t="s">
        <v>1365</v>
      </c>
      <c r="C554" s="53">
        <v>23</v>
      </c>
      <c r="D554" s="54">
        <v>1</v>
      </c>
      <c r="F554" t="e">
        <f>VLOOKUP(A554,#REF!,73,)</f>
        <v>#REF!</v>
      </c>
    </row>
    <row r="555" spans="1:6" x14ac:dyDescent="0.25">
      <c r="A555" s="6">
        <v>10328</v>
      </c>
      <c r="B555" s="30" t="s">
        <v>1215</v>
      </c>
      <c r="C555" s="116"/>
      <c r="D555" s="55">
        <v>1</v>
      </c>
      <c r="F555" t="e">
        <f>VLOOKUP(A555,#REF!,73,)</f>
        <v>#REF!</v>
      </c>
    </row>
    <row r="556" spans="1:6" x14ac:dyDescent="0.25">
      <c r="A556" s="6" t="s">
        <v>339</v>
      </c>
      <c r="B556" s="30" t="s">
        <v>1216</v>
      </c>
      <c r="C556" s="116">
        <v>62</v>
      </c>
      <c r="D556" s="55">
        <v>1</v>
      </c>
      <c r="F556" t="e">
        <f>VLOOKUP(A556,#REF!,73,)</f>
        <v>#REF!</v>
      </c>
    </row>
    <row r="557" spans="1:6" x14ac:dyDescent="0.25">
      <c r="A557" s="6">
        <v>10296</v>
      </c>
      <c r="B557" s="30" t="s">
        <v>1320</v>
      </c>
      <c r="C557" s="116"/>
      <c r="D557" s="55">
        <v>2</v>
      </c>
      <c r="F557" t="e">
        <f>VLOOKUP(A557,#REF!,73,)</f>
        <v>#REF!</v>
      </c>
    </row>
    <row r="558" spans="1:6" x14ac:dyDescent="0.25">
      <c r="A558" s="6" t="s">
        <v>362</v>
      </c>
      <c r="B558" s="30" t="s">
        <v>1320</v>
      </c>
      <c r="C558" s="116"/>
      <c r="D558" s="55">
        <v>2</v>
      </c>
      <c r="F558" t="e">
        <f>VLOOKUP(A558,#REF!,73,)</f>
        <v>#REF!</v>
      </c>
    </row>
    <row r="559" spans="1:6" x14ac:dyDescent="0.25">
      <c r="A559" s="6">
        <v>10295</v>
      </c>
      <c r="B559" s="30" t="s">
        <v>1321</v>
      </c>
      <c r="C559" s="116"/>
      <c r="D559" s="55">
        <v>2</v>
      </c>
      <c r="F559" t="e">
        <f>VLOOKUP(A559,#REF!,73,)</f>
        <v>#REF!</v>
      </c>
    </row>
    <row r="560" spans="1:6" x14ac:dyDescent="0.25">
      <c r="A560" s="6" t="s">
        <v>363</v>
      </c>
      <c r="B560" s="30" t="s">
        <v>1321</v>
      </c>
      <c r="C560" s="116"/>
      <c r="D560" s="55">
        <v>2</v>
      </c>
      <c r="F560" t="e">
        <f>VLOOKUP(A560,#REF!,73,)</f>
        <v>#REF!</v>
      </c>
    </row>
    <row r="561" spans="1:6" x14ac:dyDescent="0.25">
      <c r="A561" s="7">
        <v>10103</v>
      </c>
      <c r="B561" s="31" t="s">
        <v>1121</v>
      </c>
      <c r="C561" s="53">
        <v>64</v>
      </c>
      <c r="D561" s="54">
        <v>1</v>
      </c>
      <c r="F561" t="e">
        <f>VLOOKUP(A561,#REF!,73,)</f>
        <v>#REF!</v>
      </c>
    </row>
    <row r="562" spans="1:6" x14ac:dyDescent="0.25">
      <c r="A562" s="7" t="s">
        <v>315</v>
      </c>
      <c r="B562" s="31" t="s">
        <v>1121</v>
      </c>
      <c r="C562" s="53">
        <v>64</v>
      </c>
      <c r="D562" s="54">
        <v>1</v>
      </c>
      <c r="F562" t="e">
        <f>VLOOKUP(A562,#REF!,73,)</f>
        <v>#REF!</v>
      </c>
    </row>
    <row r="563" spans="1:6" x14ac:dyDescent="0.25">
      <c r="A563" s="11" t="s">
        <v>316</v>
      </c>
      <c r="B563" s="36" t="s">
        <v>1122</v>
      </c>
      <c r="C563" s="53">
        <v>66</v>
      </c>
      <c r="D563" s="54">
        <v>1</v>
      </c>
      <c r="F563" t="e">
        <f>VLOOKUP(A563,#REF!,73,)</f>
        <v>#REF!</v>
      </c>
    </row>
    <row r="564" spans="1:6" x14ac:dyDescent="0.25">
      <c r="A564" s="18">
        <v>10579</v>
      </c>
      <c r="B564" s="44" t="s">
        <v>1139</v>
      </c>
      <c r="C564" s="53">
        <v>66</v>
      </c>
      <c r="D564" s="54">
        <v>1</v>
      </c>
      <c r="F564" t="e">
        <f>VLOOKUP(A564,#REF!,73,)</f>
        <v>#REF!</v>
      </c>
    </row>
    <row r="565" spans="1:6" x14ac:dyDescent="0.25">
      <c r="A565" s="27">
        <v>10777</v>
      </c>
      <c r="B565" s="51" t="s">
        <v>1468</v>
      </c>
      <c r="C565" s="53"/>
      <c r="D565" s="54">
        <v>1</v>
      </c>
      <c r="F565" t="e">
        <f>VLOOKUP(A565,#REF!,73,)</f>
        <v>#REF!</v>
      </c>
    </row>
    <row r="566" spans="1:6" x14ac:dyDescent="0.25">
      <c r="A566" s="6">
        <v>10741</v>
      </c>
      <c r="B566" s="30" t="s">
        <v>1315</v>
      </c>
      <c r="C566" s="116"/>
      <c r="D566" s="55" t="s">
        <v>1517</v>
      </c>
      <c r="F566" t="e">
        <f>VLOOKUP(A566,#REF!,73,)</f>
        <v>#REF!</v>
      </c>
    </row>
    <row r="567" spans="1:6" x14ac:dyDescent="0.25">
      <c r="A567" s="12">
        <v>10671</v>
      </c>
      <c r="B567" s="37" t="s">
        <v>918</v>
      </c>
      <c r="C567" s="53">
        <v>53</v>
      </c>
      <c r="D567" s="54">
        <v>1</v>
      </c>
      <c r="F567" t="e">
        <f>VLOOKUP(A567,#REF!,73,)</f>
        <v>#REF!</v>
      </c>
    </row>
    <row r="568" spans="1:6" x14ac:dyDescent="0.25">
      <c r="A568" s="12">
        <v>10672</v>
      </c>
      <c r="B568" s="37" t="s">
        <v>919</v>
      </c>
      <c r="C568" s="53">
        <v>53</v>
      </c>
      <c r="D568" s="54">
        <v>1</v>
      </c>
      <c r="F568" t="e">
        <f>VLOOKUP(A568,#REF!,73,)</f>
        <v>#REF!</v>
      </c>
    </row>
    <row r="569" spans="1:6" x14ac:dyDescent="0.25">
      <c r="A569" s="6">
        <v>10351</v>
      </c>
      <c r="B569" s="30" t="s">
        <v>975</v>
      </c>
      <c r="C569" s="116"/>
      <c r="D569" s="55">
        <v>1</v>
      </c>
      <c r="F569" t="e">
        <f>VLOOKUP(A569,#REF!,73,)</f>
        <v>#REF!</v>
      </c>
    </row>
    <row r="570" spans="1:6" x14ac:dyDescent="0.25">
      <c r="A570" s="10" t="s">
        <v>181</v>
      </c>
      <c r="B570" s="35" t="s">
        <v>793</v>
      </c>
      <c r="C570" s="53">
        <v>90</v>
      </c>
      <c r="D570" s="54">
        <v>1</v>
      </c>
      <c r="F570" t="e">
        <f>VLOOKUP(A570,#REF!,73,)</f>
        <v>#REF!</v>
      </c>
    </row>
    <row r="571" spans="1:6" x14ac:dyDescent="0.25">
      <c r="A571" s="10" t="s">
        <v>182</v>
      </c>
      <c r="B571" s="35" t="s">
        <v>794</v>
      </c>
      <c r="C571" s="53"/>
      <c r="D571" s="54"/>
      <c r="F571" t="e">
        <f>VLOOKUP(A571,#REF!,73,)</f>
        <v>#REF!</v>
      </c>
    </row>
    <row r="572" spans="1:6" x14ac:dyDescent="0.25">
      <c r="A572" s="6" t="s">
        <v>183</v>
      </c>
      <c r="B572" s="30" t="s">
        <v>794</v>
      </c>
      <c r="C572" s="116">
        <v>90</v>
      </c>
      <c r="D572" s="55">
        <v>1</v>
      </c>
      <c r="F572" t="e">
        <f>VLOOKUP(A572,#REF!,73,)</f>
        <v>#REF!</v>
      </c>
    </row>
    <row r="573" spans="1:6" x14ac:dyDescent="0.25">
      <c r="A573" s="6">
        <v>10400</v>
      </c>
      <c r="B573" s="30" t="s">
        <v>976</v>
      </c>
      <c r="C573" s="116">
        <v>90</v>
      </c>
      <c r="D573" s="55">
        <v>1</v>
      </c>
      <c r="F573" t="e">
        <f>VLOOKUP(A573,#REF!,73,)</f>
        <v>#REF!</v>
      </c>
    </row>
    <row r="574" spans="1:6" x14ac:dyDescent="0.25">
      <c r="A574" s="6">
        <v>10568</v>
      </c>
      <c r="B574" s="30" t="s">
        <v>977</v>
      </c>
      <c r="C574" s="116">
        <v>90</v>
      </c>
      <c r="D574" s="55">
        <v>1</v>
      </c>
      <c r="F574" t="e">
        <f>VLOOKUP(A574,#REF!,73,)</f>
        <v>#REF!</v>
      </c>
    </row>
    <row r="575" spans="1:6" x14ac:dyDescent="0.25">
      <c r="A575" s="20">
        <v>10292</v>
      </c>
      <c r="B575" s="45" t="s">
        <v>1170</v>
      </c>
      <c r="C575" s="53">
        <v>37</v>
      </c>
      <c r="D575" s="54">
        <v>1</v>
      </c>
      <c r="F575" t="e">
        <f>VLOOKUP(A575,#REF!,73,)</f>
        <v>#REF!</v>
      </c>
    </row>
    <row r="576" spans="1:6" x14ac:dyDescent="0.25">
      <c r="A576" s="20">
        <v>10293</v>
      </c>
      <c r="B576" s="45" t="s">
        <v>1171</v>
      </c>
      <c r="C576" s="53">
        <v>18</v>
      </c>
      <c r="D576" s="54">
        <v>1</v>
      </c>
      <c r="F576" t="e">
        <f>VLOOKUP(A576,#REF!,73,)</f>
        <v>#REF!</v>
      </c>
    </row>
    <row r="577" spans="1:6" x14ac:dyDescent="0.25">
      <c r="A577" s="20">
        <v>10192</v>
      </c>
      <c r="B577" s="45" t="s">
        <v>1172</v>
      </c>
      <c r="C577" s="53">
        <v>37</v>
      </c>
      <c r="D577" s="54">
        <v>1</v>
      </c>
      <c r="F577" t="e">
        <f>VLOOKUP(A577,#REF!,73,)</f>
        <v>#REF!</v>
      </c>
    </row>
    <row r="578" spans="1:6" x14ac:dyDescent="0.25">
      <c r="A578" s="20" t="s">
        <v>332</v>
      </c>
      <c r="B578" s="45" t="s">
        <v>1172</v>
      </c>
      <c r="C578" s="53">
        <v>37</v>
      </c>
      <c r="D578" s="54">
        <v>1</v>
      </c>
      <c r="F578" t="e">
        <f>VLOOKUP(A578,#REF!,73,)</f>
        <v>#REF!</v>
      </c>
    </row>
    <row r="579" spans="1:6" x14ac:dyDescent="0.25">
      <c r="A579" s="20">
        <v>10196</v>
      </c>
      <c r="B579" s="45" t="s">
        <v>1173</v>
      </c>
      <c r="C579" s="53">
        <v>18</v>
      </c>
      <c r="D579" s="54">
        <v>1</v>
      </c>
      <c r="F579" t="e">
        <f>VLOOKUP(A579,#REF!,73,)</f>
        <v>#REF!</v>
      </c>
    </row>
    <row r="580" spans="1:6" x14ac:dyDescent="0.25">
      <c r="A580" s="20" t="s">
        <v>333</v>
      </c>
      <c r="B580" s="45" t="s">
        <v>1173</v>
      </c>
      <c r="C580" s="53">
        <v>18</v>
      </c>
      <c r="D580" s="54">
        <v>1</v>
      </c>
      <c r="F580" t="e">
        <f>VLOOKUP(A580,#REF!,73,)</f>
        <v>#REF!</v>
      </c>
    </row>
    <row r="581" spans="1:6" x14ac:dyDescent="0.25">
      <c r="A581" s="20">
        <v>10195</v>
      </c>
      <c r="B581" s="45" t="s">
        <v>1174</v>
      </c>
      <c r="C581" s="53">
        <v>37</v>
      </c>
      <c r="D581" s="54">
        <v>1</v>
      </c>
      <c r="F581" t="e">
        <f>VLOOKUP(A581,#REF!,73,)</f>
        <v>#REF!</v>
      </c>
    </row>
    <row r="582" spans="1:6" x14ac:dyDescent="0.25">
      <c r="A582" s="20">
        <v>10197</v>
      </c>
      <c r="B582" s="45" t="s">
        <v>1175</v>
      </c>
      <c r="C582" s="53">
        <v>18</v>
      </c>
      <c r="D582" s="54">
        <v>1</v>
      </c>
      <c r="F582" t="e">
        <f>VLOOKUP(A582,#REF!,73,)</f>
        <v>#REF!</v>
      </c>
    </row>
    <row r="583" spans="1:6" x14ac:dyDescent="0.25">
      <c r="A583" s="20" t="s">
        <v>334</v>
      </c>
      <c r="B583" s="45" t="s">
        <v>1175</v>
      </c>
      <c r="C583" s="53">
        <v>18</v>
      </c>
      <c r="D583" s="54">
        <v>1</v>
      </c>
      <c r="E583" s="88" t="s">
        <v>1547</v>
      </c>
      <c r="F583" t="e">
        <f>VLOOKUP(A583,#REF!,73,)</f>
        <v>#REF!</v>
      </c>
    </row>
    <row r="584" spans="1:6" x14ac:dyDescent="0.25">
      <c r="A584" s="20">
        <v>10259</v>
      </c>
      <c r="B584" s="45" t="s">
        <v>1176</v>
      </c>
      <c r="C584" s="53">
        <v>37</v>
      </c>
      <c r="D584" s="54">
        <v>1</v>
      </c>
      <c r="E584" s="88" t="s">
        <v>1547</v>
      </c>
      <c r="F584" t="e">
        <f>VLOOKUP(A584,#REF!,73,)</f>
        <v>#REF!</v>
      </c>
    </row>
    <row r="585" spans="1:6" x14ac:dyDescent="0.25">
      <c r="A585" s="20" t="s">
        <v>335</v>
      </c>
      <c r="B585" s="45" t="s">
        <v>1176</v>
      </c>
      <c r="C585" s="53">
        <v>37</v>
      </c>
      <c r="D585" s="54">
        <v>1</v>
      </c>
      <c r="E585" s="88" t="s">
        <v>1547</v>
      </c>
      <c r="F585" t="e">
        <f>VLOOKUP(A585,#REF!,73,)</f>
        <v>#REF!</v>
      </c>
    </row>
    <row r="586" spans="1:6" x14ac:dyDescent="0.25">
      <c r="A586" s="20">
        <v>10287</v>
      </c>
      <c r="B586" s="45" t="s">
        <v>1177</v>
      </c>
      <c r="C586" s="53">
        <v>18</v>
      </c>
      <c r="D586" s="54">
        <v>1</v>
      </c>
      <c r="E586" s="88" t="s">
        <v>1547</v>
      </c>
      <c r="F586" t="e">
        <f>VLOOKUP(A586,#REF!,73,)</f>
        <v>#REF!</v>
      </c>
    </row>
    <row r="587" spans="1:6" x14ac:dyDescent="0.25">
      <c r="A587" s="20" t="s">
        <v>336</v>
      </c>
      <c r="B587" s="45" t="s">
        <v>1177</v>
      </c>
      <c r="C587" s="53">
        <v>18</v>
      </c>
      <c r="D587" s="54">
        <v>1</v>
      </c>
      <c r="E587" s="88" t="s">
        <v>1547</v>
      </c>
      <c r="F587" t="e">
        <f>VLOOKUP(A587,#REF!,73,)</f>
        <v>#REF!</v>
      </c>
    </row>
    <row r="588" spans="1:6" x14ac:dyDescent="0.25">
      <c r="A588" s="6">
        <v>10086</v>
      </c>
      <c r="B588" s="30" t="s">
        <v>892</v>
      </c>
      <c r="C588" s="116">
        <v>16</v>
      </c>
      <c r="D588" s="55">
        <v>1</v>
      </c>
      <c r="E588" s="88" t="s">
        <v>1547</v>
      </c>
      <c r="F588" t="e">
        <f>VLOOKUP(A588,#REF!,73,)</f>
        <v>#REF!</v>
      </c>
    </row>
    <row r="589" spans="1:6" x14ac:dyDescent="0.25">
      <c r="A589" s="6">
        <v>10097</v>
      </c>
      <c r="B589" s="30" t="s">
        <v>893</v>
      </c>
      <c r="C589" s="116">
        <v>16</v>
      </c>
      <c r="D589" s="55">
        <v>1</v>
      </c>
      <c r="E589" s="88" t="s">
        <v>1547</v>
      </c>
      <c r="F589" t="e">
        <f>VLOOKUP(A589,#REF!,73,)</f>
        <v>#REF!</v>
      </c>
    </row>
    <row r="590" spans="1:6" x14ac:dyDescent="0.25">
      <c r="A590" s="6">
        <v>10088</v>
      </c>
      <c r="B590" s="30" t="s">
        <v>894</v>
      </c>
      <c r="C590" s="116">
        <v>16</v>
      </c>
      <c r="D590" s="55">
        <v>1</v>
      </c>
      <c r="E590" s="88" t="s">
        <v>1547</v>
      </c>
      <c r="F590" t="e">
        <f>VLOOKUP(A590,#REF!,73,)</f>
        <v>#REF!</v>
      </c>
    </row>
    <row r="591" spans="1:6" x14ac:dyDescent="0.25">
      <c r="A591" s="6">
        <v>10091</v>
      </c>
      <c r="B591" s="30" t="s">
        <v>895</v>
      </c>
      <c r="C591" s="116">
        <v>16</v>
      </c>
      <c r="D591" s="55">
        <v>1</v>
      </c>
      <c r="E591" s="88" t="s">
        <v>1547</v>
      </c>
      <c r="F591" t="e">
        <f>VLOOKUP(A591,#REF!,73,)</f>
        <v>#REF!</v>
      </c>
    </row>
    <row r="592" spans="1:6" x14ac:dyDescent="0.25">
      <c r="A592" s="6">
        <v>10079</v>
      </c>
      <c r="B592" s="30" t="s">
        <v>896</v>
      </c>
      <c r="C592" s="116">
        <v>16</v>
      </c>
      <c r="D592" s="55">
        <v>1</v>
      </c>
      <c r="F592" t="e">
        <f>VLOOKUP(A592,#REF!,73,)</f>
        <v>#REF!</v>
      </c>
    </row>
    <row r="593" spans="1:6" x14ac:dyDescent="0.25">
      <c r="A593" s="9">
        <v>10043</v>
      </c>
      <c r="B593" s="34" t="s">
        <v>750</v>
      </c>
      <c r="C593" s="53">
        <v>24.5</v>
      </c>
      <c r="D593" s="54">
        <v>1</v>
      </c>
      <c r="F593" t="e">
        <f>VLOOKUP(A593,#REF!,73,)</f>
        <v>#REF!</v>
      </c>
    </row>
    <row r="594" spans="1:6" x14ac:dyDescent="0.25">
      <c r="A594" s="9">
        <v>10045</v>
      </c>
      <c r="B594" s="34" t="s">
        <v>751</v>
      </c>
      <c r="C594" s="53">
        <v>24.5</v>
      </c>
      <c r="D594" s="54">
        <v>1</v>
      </c>
      <c r="F594" t="e">
        <f>VLOOKUP(A594,#REF!,73,)</f>
        <v>#REF!</v>
      </c>
    </row>
    <row r="595" spans="1:6" x14ac:dyDescent="0.25">
      <c r="A595" s="6">
        <v>10085</v>
      </c>
      <c r="B595" s="30" t="s">
        <v>897</v>
      </c>
      <c r="C595" s="116">
        <v>16</v>
      </c>
      <c r="D595" s="55">
        <v>1</v>
      </c>
      <c r="F595" t="e">
        <f>VLOOKUP(A595,#REF!,73,)</f>
        <v>#REF!</v>
      </c>
    </row>
    <row r="596" spans="1:6" x14ac:dyDescent="0.25">
      <c r="A596" s="6">
        <v>10099</v>
      </c>
      <c r="B596" s="30" t="s">
        <v>898</v>
      </c>
      <c r="C596" s="116">
        <v>16</v>
      </c>
      <c r="D596" s="55">
        <v>1</v>
      </c>
      <c r="F596" t="e">
        <f>VLOOKUP(A596,#REF!,73,)</f>
        <v>#REF!</v>
      </c>
    </row>
    <row r="597" spans="1:6" x14ac:dyDescent="0.25">
      <c r="A597" s="6">
        <v>10089</v>
      </c>
      <c r="B597" s="30" t="s">
        <v>899</v>
      </c>
      <c r="C597" s="116">
        <v>16</v>
      </c>
      <c r="D597" s="55">
        <v>1</v>
      </c>
      <c r="F597" t="e">
        <f>VLOOKUP(A597,#REF!,73,)</f>
        <v>#REF!</v>
      </c>
    </row>
    <row r="598" spans="1:6" x14ac:dyDescent="0.25">
      <c r="A598" s="6">
        <v>10093</v>
      </c>
      <c r="B598" s="30" t="s">
        <v>900</v>
      </c>
      <c r="C598" s="116">
        <v>16</v>
      </c>
      <c r="D598" s="55">
        <v>1</v>
      </c>
      <c r="F598" t="e">
        <f>VLOOKUP(A598,#REF!,73,)</f>
        <v>#REF!</v>
      </c>
    </row>
    <row r="599" spans="1:6" x14ac:dyDescent="0.25">
      <c r="A599" s="6">
        <v>10081</v>
      </c>
      <c r="B599" s="30" t="s">
        <v>901</v>
      </c>
      <c r="C599" s="116">
        <v>16</v>
      </c>
      <c r="D599" s="55">
        <v>1</v>
      </c>
      <c r="F599" t="e">
        <f>VLOOKUP(A599,#REF!,73,)</f>
        <v>#REF!</v>
      </c>
    </row>
    <row r="600" spans="1:6" x14ac:dyDescent="0.25">
      <c r="A600" s="6">
        <v>10087</v>
      </c>
      <c r="B600" s="30" t="s">
        <v>902</v>
      </c>
      <c r="C600" s="116">
        <v>16</v>
      </c>
      <c r="D600" s="55">
        <v>1</v>
      </c>
      <c r="F600" t="e">
        <f>VLOOKUP(A600,#REF!,73,)</f>
        <v>#REF!</v>
      </c>
    </row>
    <row r="601" spans="1:6" x14ac:dyDescent="0.25">
      <c r="A601" s="6">
        <v>10101</v>
      </c>
      <c r="B601" s="30" t="s">
        <v>903</v>
      </c>
      <c r="C601" s="116">
        <v>16</v>
      </c>
      <c r="D601" s="55">
        <v>1</v>
      </c>
      <c r="F601" t="e">
        <f>VLOOKUP(A601,#REF!,73,)</f>
        <v>#REF!</v>
      </c>
    </row>
    <row r="602" spans="1:6" x14ac:dyDescent="0.25">
      <c r="A602" s="6">
        <v>10090</v>
      </c>
      <c r="B602" s="30" t="s">
        <v>904</v>
      </c>
      <c r="C602" s="116">
        <v>16</v>
      </c>
      <c r="D602" s="55">
        <v>1</v>
      </c>
      <c r="F602" t="e">
        <f>VLOOKUP(A602,#REF!,73,)</f>
        <v>#REF!</v>
      </c>
    </row>
    <row r="603" spans="1:6" x14ac:dyDescent="0.25">
      <c r="A603" s="6">
        <v>10095</v>
      </c>
      <c r="B603" s="30" t="s">
        <v>905</v>
      </c>
      <c r="C603" s="116">
        <v>16</v>
      </c>
      <c r="D603" s="55">
        <v>1</v>
      </c>
      <c r="F603" t="e">
        <f>VLOOKUP(A603,#REF!,73,)</f>
        <v>#REF!</v>
      </c>
    </row>
    <row r="604" spans="1:6" x14ac:dyDescent="0.25">
      <c r="A604" s="6">
        <v>10083</v>
      </c>
      <c r="B604" s="30" t="s">
        <v>906</v>
      </c>
      <c r="C604" s="116">
        <v>16</v>
      </c>
      <c r="D604" s="55">
        <v>1</v>
      </c>
      <c r="F604" t="e">
        <f>VLOOKUP(A604,#REF!,73,)</f>
        <v>#REF!</v>
      </c>
    </row>
    <row r="605" spans="1:6" x14ac:dyDescent="0.25">
      <c r="A605" s="25">
        <v>10162</v>
      </c>
      <c r="B605" s="49" t="s">
        <v>1284</v>
      </c>
      <c r="C605" s="53">
        <v>41</v>
      </c>
      <c r="D605" s="54">
        <v>1</v>
      </c>
      <c r="F605" t="e">
        <f>VLOOKUP(A605,#REF!,73,)</f>
        <v>#REF!</v>
      </c>
    </row>
    <row r="606" spans="1:6" x14ac:dyDescent="0.25">
      <c r="A606" s="25">
        <v>10165</v>
      </c>
      <c r="B606" s="49" t="s">
        <v>1285</v>
      </c>
      <c r="C606" s="53">
        <v>41</v>
      </c>
      <c r="D606" s="54">
        <v>1</v>
      </c>
      <c r="F606" t="e">
        <f>VLOOKUP(A606,#REF!,73,)</f>
        <v>#REF!</v>
      </c>
    </row>
    <row r="607" spans="1:6" x14ac:dyDescent="0.25">
      <c r="A607" s="6">
        <v>10159</v>
      </c>
      <c r="B607" s="30" t="s">
        <v>1286</v>
      </c>
      <c r="C607" s="116">
        <v>32.5</v>
      </c>
      <c r="D607" s="55">
        <v>1</v>
      </c>
      <c r="F607" t="e">
        <f>VLOOKUP(A607,#REF!,73,)</f>
        <v>#REF!</v>
      </c>
    </row>
    <row r="608" spans="1:6" x14ac:dyDescent="0.25">
      <c r="A608" s="6">
        <v>10463</v>
      </c>
      <c r="B608" s="30" t="s">
        <v>1286</v>
      </c>
      <c r="C608" s="116">
        <v>32.5</v>
      </c>
      <c r="D608" s="55">
        <v>1</v>
      </c>
      <c r="F608" t="e">
        <f>VLOOKUP(A608,#REF!,73,)</f>
        <v>#REF!</v>
      </c>
    </row>
    <row r="609" spans="1:6" x14ac:dyDescent="0.25">
      <c r="A609" s="6">
        <v>10728</v>
      </c>
      <c r="B609" s="30" t="s">
        <v>1419</v>
      </c>
      <c r="C609" s="116"/>
      <c r="D609" s="55">
        <v>1</v>
      </c>
      <c r="F609" t="e">
        <f>VLOOKUP(A609,#REF!,73,)</f>
        <v>#REF!</v>
      </c>
    </row>
    <row r="610" spans="1:6" x14ac:dyDescent="0.25">
      <c r="A610" s="6">
        <v>10726</v>
      </c>
      <c r="B610" s="30" t="s">
        <v>1417</v>
      </c>
      <c r="C610" s="116"/>
      <c r="D610" s="55">
        <v>1</v>
      </c>
      <c r="F610" t="e">
        <f>VLOOKUP(A610,#REF!,73,)</f>
        <v>#REF!</v>
      </c>
    </row>
    <row r="611" spans="1:6" x14ac:dyDescent="0.25">
      <c r="A611" s="6">
        <v>10729</v>
      </c>
      <c r="B611" s="30" t="s">
        <v>1420</v>
      </c>
      <c r="C611" s="116"/>
      <c r="D611" s="55">
        <v>1</v>
      </c>
      <c r="F611" t="e">
        <f>VLOOKUP(A611,#REF!,73,)</f>
        <v>#REF!</v>
      </c>
    </row>
    <row r="612" spans="1:6" x14ac:dyDescent="0.25">
      <c r="A612" s="6">
        <v>10727</v>
      </c>
      <c r="B612" s="30" t="s">
        <v>1418</v>
      </c>
      <c r="C612" s="116"/>
      <c r="D612" s="55">
        <v>1</v>
      </c>
      <c r="F612" t="e">
        <f>VLOOKUP(A612,#REF!,73,)</f>
        <v>#REF!</v>
      </c>
    </row>
    <row r="613" spans="1:6" x14ac:dyDescent="0.25">
      <c r="A613" s="7">
        <v>10791</v>
      </c>
      <c r="B613" s="31" t="s">
        <v>1540</v>
      </c>
      <c r="C613" s="53">
        <v>33</v>
      </c>
      <c r="D613" s="55">
        <v>2</v>
      </c>
      <c r="F613" t="e">
        <f>VLOOKUP(A613,#REF!,73,)</f>
        <v>#REF!</v>
      </c>
    </row>
    <row r="614" spans="1:6" x14ac:dyDescent="0.25">
      <c r="A614" s="18">
        <v>10590</v>
      </c>
      <c r="B614" s="44" t="s">
        <v>1140</v>
      </c>
      <c r="C614" s="53">
        <v>54</v>
      </c>
      <c r="D614" s="54">
        <v>1</v>
      </c>
      <c r="F614" t="e">
        <f>VLOOKUP(A614,#REF!,73,)</f>
        <v>#REF!</v>
      </c>
    </row>
    <row r="615" spans="1:6" x14ac:dyDescent="0.25">
      <c r="A615" s="11">
        <v>10656</v>
      </c>
      <c r="B615" s="36" t="s">
        <v>1123</v>
      </c>
      <c r="C615" s="53">
        <v>54</v>
      </c>
      <c r="D615" s="54">
        <v>1</v>
      </c>
      <c r="F615" t="e">
        <f>VLOOKUP(A615,#REF!,73,)</f>
        <v>#REF!</v>
      </c>
    </row>
    <row r="616" spans="1:6" x14ac:dyDescent="0.25">
      <c r="A616" s="18" t="s">
        <v>322</v>
      </c>
      <c r="B616" s="44" t="s">
        <v>1123</v>
      </c>
      <c r="C616" s="53">
        <v>54</v>
      </c>
      <c r="D616" s="54">
        <v>1</v>
      </c>
      <c r="F616" t="e">
        <f>VLOOKUP(A616,#REF!,73,)</f>
        <v>#REF!</v>
      </c>
    </row>
    <row r="617" spans="1:6" x14ac:dyDescent="0.25">
      <c r="A617" s="24">
        <v>10135</v>
      </c>
      <c r="B617" s="48" t="s">
        <v>1251</v>
      </c>
      <c r="C617" s="53">
        <v>42</v>
      </c>
      <c r="D617" s="54">
        <v>1</v>
      </c>
      <c r="F617" t="e">
        <f>VLOOKUP(A617,#REF!,73,)</f>
        <v>#REF!</v>
      </c>
    </row>
    <row r="618" spans="1:6" x14ac:dyDescent="0.25">
      <c r="A618" s="7">
        <v>10796</v>
      </c>
      <c r="B618" s="31" t="s">
        <v>1542</v>
      </c>
      <c r="C618" s="53">
        <v>29</v>
      </c>
      <c r="D618" s="55">
        <v>2</v>
      </c>
      <c r="F618" t="e">
        <f>VLOOKUP(A618,#REF!,73,)</f>
        <v>#REF!</v>
      </c>
    </row>
    <row r="619" spans="1:6" x14ac:dyDescent="0.25">
      <c r="A619" s="6">
        <v>10118</v>
      </c>
      <c r="B619" s="30" t="s">
        <v>1178</v>
      </c>
      <c r="C619" s="116"/>
      <c r="D619" s="55">
        <v>1</v>
      </c>
      <c r="F619" t="e">
        <f>VLOOKUP(A619,#REF!,73,)</f>
        <v>#REF!</v>
      </c>
    </row>
    <row r="620" spans="1:6" x14ac:dyDescent="0.25">
      <c r="A620" s="15">
        <v>10668</v>
      </c>
      <c r="B620" s="40" t="s">
        <v>955</v>
      </c>
      <c r="C620" s="53">
        <v>30</v>
      </c>
      <c r="D620" s="54">
        <v>1</v>
      </c>
      <c r="F620" t="e">
        <f>VLOOKUP(A620,#REF!,73,)</f>
        <v>#REF!</v>
      </c>
    </row>
    <row r="621" spans="1:6" x14ac:dyDescent="0.25">
      <c r="A621" s="23">
        <v>10603</v>
      </c>
      <c r="B621" s="47" t="s">
        <v>1223</v>
      </c>
      <c r="C621" s="53">
        <v>28.5</v>
      </c>
      <c r="D621" s="54">
        <v>1</v>
      </c>
      <c r="F621" t="e">
        <f>VLOOKUP(A621,#REF!,73,)</f>
        <v>#REF!</v>
      </c>
    </row>
    <row r="622" spans="1:6" x14ac:dyDescent="0.25">
      <c r="A622" s="23">
        <v>10603</v>
      </c>
      <c r="B622" s="47" t="s">
        <v>1223</v>
      </c>
      <c r="C622" s="53">
        <v>28.5</v>
      </c>
      <c r="D622" s="54">
        <v>1</v>
      </c>
      <c r="F622" t="e">
        <f>VLOOKUP(A622,#REF!,73,)</f>
        <v>#REF!</v>
      </c>
    </row>
    <row r="623" spans="1:6" x14ac:dyDescent="0.25">
      <c r="A623" s="23">
        <v>10609</v>
      </c>
      <c r="B623" s="47" t="s">
        <v>1224</v>
      </c>
      <c r="C623" s="53">
        <v>28.5</v>
      </c>
      <c r="D623" s="54">
        <v>1</v>
      </c>
      <c r="F623" t="e">
        <f>VLOOKUP(A623,#REF!,73,)</f>
        <v>#REF!</v>
      </c>
    </row>
    <row r="624" spans="1:6" x14ac:dyDescent="0.25">
      <c r="A624" s="23">
        <v>10599</v>
      </c>
      <c r="B624" s="47" t="s">
        <v>1225</v>
      </c>
      <c r="C624" s="53">
        <v>28.5</v>
      </c>
      <c r="D624" s="54">
        <v>1</v>
      </c>
      <c r="F624" t="e">
        <f>VLOOKUP(A624,#REF!,73,)</f>
        <v>#REF!</v>
      </c>
    </row>
    <row r="625" spans="1:6" x14ac:dyDescent="0.25">
      <c r="A625" s="23">
        <v>10601</v>
      </c>
      <c r="B625" s="47" t="s">
        <v>1226</v>
      </c>
      <c r="C625" s="53">
        <v>28.5</v>
      </c>
      <c r="D625" s="54">
        <v>1</v>
      </c>
      <c r="F625" t="e">
        <f>VLOOKUP(A625,#REF!,73,)</f>
        <v>#REF!</v>
      </c>
    </row>
    <row r="626" spans="1:6" x14ac:dyDescent="0.25">
      <c r="A626" s="23">
        <v>10607</v>
      </c>
      <c r="B626" s="47" t="s">
        <v>1227</v>
      </c>
      <c r="C626" s="53">
        <v>28.5</v>
      </c>
      <c r="D626" s="54">
        <v>1</v>
      </c>
      <c r="F626" t="e">
        <f>VLOOKUP(A626,#REF!,73,)</f>
        <v>#REF!</v>
      </c>
    </row>
    <row r="627" spans="1:6" x14ac:dyDescent="0.25">
      <c r="A627" s="23">
        <v>10597</v>
      </c>
      <c r="B627" s="47" t="s">
        <v>1228</v>
      </c>
      <c r="C627" s="53">
        <v>28.5</v>
      </c>
      <c r="D627" s="54">
        <v>1</v>
      </c>
      <c r="F627" t="e">
        <f>VLOOKUP(A627,#REF!,73,)</f>
        <v>#REF!</v>
      </c>
    </row>
    <row r="628" spans="1:6" x14ac:dyDescent="0.25">
      <c r="A628" s="23">
        <v>10602</v>
      </c>
      <c r="B628" s="47" t="s">
        <v>1229</v>
      </c>
      <c r="C628" s="53">
        <v>28.5</v>
      </c>
      <c r="D628" s="54">
        <v>1</v>
      </c>
      <c r="F628" t="e">
        <f>VLOOKUP(A628,#REF!,73,)</f>
        <v>#REF!</v>
      </c>
    </row>
    <row r="629" spans="1:6" x14ac:dyDescent="0.25">
      <c r="A629" s="23">
        <v>10608</v>
      </c>
      <c r="B629" s="47" t="s">
        <v>1230</v>
      </c>
      <c r="C629" s="53">
        <v>28.5</v>
      </c>
      <c r="D629" s="54">
        <v>1</v>
      </c>
      <c r="F629" t="e">
        <f>VLOOKUP(A629,#REF!,73,)</f>
        <v>#REF!</v>
      </c>
    </row>
    <row r="630" spans="1:6" x14ac:dyDescent="0.25">
      <c r="A630" s="23">
        <v>10598</v>
      </c>
      <c r="B630" s="47" t="s">
        <v>1231</v>
      </c>
      <c r="C630" s="53">
        <v>28.5</v>
      </c>
      <c r="D630" s="54">
        <v>1</v>
      </c>
      <c r="F630" t="e">
        <f>VLOOKUP(A630,#REF!,73,)</f>
        <v>#REF!</v>
      </c>
    </row>
    <row r="631" spans="1:6" x14ac:dyDescent="0.25">
      <c r="A631" s="23">
        <v>10600</v>
      </c>
      <c r="B631" s="47" t="s">
        <v>1232</v>
      </c>
      <c r="C631" s="53">
        <v>28.5</v>
      </c>
      <c r="D631" s="54">
        <v>1</v>
      </c>
      <c r="F631" t="e">
        <f>VLOOKUP(A631,#REF!,73,)</f>
        <v>#REF!</v>
      </c>
    </row>
    <row r="632" spans="1:6" x14ac:dyDescent="0.25">
      <c r="A632" s="23">
        <v>10606</v>
      </c>
      <c r="B632" s="47" t="s">
        <v>1233</v>
      </c>
      <c r="C632" s="53">
        <v>28.5</v>
      </c>
      <c r="D632" s="54">
        <v>1</v>
      </c>
      <c r="F632" t="e">
        <f>VLOOKUP(A632,#REF!,73,)</f>
        <v>#REF!</v>
      </c>
    </row>
    <row r="633" spans="1:6" x14ac:dyDescent="0.25">
      <c r="A633" s="23">
        <v>10596</v>
      </c>
      <c r="B633" s="47" t="s">
        <v>1234</v>
      </c>
      <c r="C633" s="53">
        <v>28.5</v>
      </c>
      <c r="D633" s="54">
        <v>1</v>
      </c>
      <c r="F633" t="e">
        <f>VLOOKUP(A633,#REF!,73,)</f>
        <v>#REF!</v>
      </c>
    </row>
    <row r="634" spans="1:6" x14ac:dyDescent="0.25">
      <c r="A634" s="15">
        <v>10648</v>
      </c>
      <c r="B634" s="40" t="s">
        <v>956</v>
      </c>
      <c r="C634" s="53">
        <v>30</v>
      </c>
      <c r="D634" s="54">
        <v>2</v>
      </c>
      <c r="E634" s="88" t="s">
        <v>1547</v>
      </c>
      <c r="F634" t="e">
        <f>VLOOKUP(A634,#REF!,73,)</f>
        <v>#REF!</v>
      </c>
    </row>
    <row r="635" spans="1:6" x14ac:dyDescent="0.25">
      <c r="A635" s="23">
        <v>10605</v>
      </c>
      <c r="B635" s="47" t="s">
        <v>1235</v>
      </c>
      <c r="C635" s="53">
        <v>27</v>
      </c>
      <c r="D635" s="54">
        <v>1</v>
      </c>
      <c r="F635" t="e">
        <f>VLOOKUP(A635,#REF!,73,)</f>
        <v>#REF!</v>
      </c>
    </row>
    <row r="636" spans="1:6" x14ac:dyDescent="0.25">
      <c r="A636" s="23">
        <v>10610</v>
      </c>
      <c r="B636" s="47" t="s">
        <v>1236</v>
      </c>
      <c r="C636" s="53">
        <v>27</v>
      </c>
      <c r="D636" s="54">
        <v>1</v>
      </c>
      <c r="F636" t="e">
        <f>VLOOKUP(A636,#REF!,73,)</f>
        <v>#REF!</v>
      </c>
    </row>
    <row r="637" spans="1:6" x14ac:dyDescent="0.25">
      <c r="A637" s="15">
        <v>10647</v>
      </c>
      <c r="B637" s="40" t="s">
        <v>957</v>
      </c>
      <c r="C637" s="53">
        <v>30</v>
      </c>
      <c r="D637" s="54">
        <v>1</v>
      </c>
      <c r="F637" t="e">
        <f>VLOOKUP(A637,#REF!,73,)</f>
        <v>#REF!</v>
      </c>
    </row>
    <row r="638" spans="1:6" x14ac:dyDescent="0.25">
      <c r="A638" s="23">
        <v>10604</v>
      </c>
      <c r="B638" s="47" t="s">
        <v>1237</v>
      </c>
      <c r="C638" s="53">
        <v>27</v>
      </c>
      <c r="D638" s="54">
        <v>1</v>
      </c>
      <c r="F638" t="e">
        <f>VLOOKUP(A638,#REF!,73,)</f>
        <v>#REF!</v>
      </c>
    </row>
    <row r="639" spans="1:6" x14ac:dyDescent="0.25">
      <c r="A639" s="6">
        <v>10619</v>
      </c>
      <c r="B639" s="30" t="s">
        <v>1496</v>
      </c>
      <c r="C639" s="116">
        <v>21.26</v>
      </c>
      <c r="D639" s="55">
        <v>3</v>
      </c>
      <c r="F639" t="e">
        <f>VLOOKUP(A639,#REF!,73,)</f>
        <v>#REF!</v>
      </c>
    </row>
    <row r="640" spans="1:6" x14ac:dyDescent="0.25">
      <c r="A640" s="27">
        <v>10723</v>
      </c>
      <c r="B640" s="51" t="s">
        <v>1372</v>
      </c>
      <c r="C640" s="53"/>
      <c r="D640" s="54">
        <v>1</v>
      </c>
      <c r="F640" t="e">
        <f>VLOOKUP(A640,#REF!,73,)</f>
        <v>#REF!</v>
      </c>
    </row>
    <row r="641" spans="1:6" x14ac:dyDescent="0.25">
      <c r="A641" s="6">
        <v>10133</v>
      </c>
      <c r="B641" s="30" t="s">
        <v>1213</v>
      </c>
      <c r="C641" s="116">
        <v>93</v>
      </c>
      <c r="D641" s="55">
        <v>1</v>
      </c>
      <c r="F641" t="e">
        <f>VLOOKUP(A641,#REF!,73,)</f>
        <v>#REF!</v>
      </c>
    </row>
    <row r="642" spans="1:6" x14ac:dyDescent="0.25">
      <c r="A642" s="6">
        <v>10520</v>
      </c>
      <c r="B642" s="30" t="s">
        <v>1213</v>
      </c>
      <c r="C642" s="116">
        <v>93</v>
      </c>
      <c r="D642" s="55">
        <v>1</v>
      </c>
      <c r="F642" t="e">
        <f>VLOOKUP(A642,#REF!,73,)</f>
        <v>#REF!</v>
      </c>
    </row>
    <row r="643" spans="1:6" x14ac:dyDescent="0.25">
      <c r="A643" s="7">
        <v>10785</v>
      </c>
      <c r="B643" s="31" t="s">
        <v>1541</v>
      </c>
      <c r="C643" s="53">
        <v>14</v>
      </c>
      <c r="D643" s="55">
        <v>4</v>
      </c>
      <c r="F643" t="e">
        <f>VLOOKUP(A643,#REF!,73,)</f>
        <v>#REF!</v>
      </c>
    </row>
    <row r="644" spans="1:6" x14ac:dyDescent="0.25">
      <c r="A644" s="7">
        <v>10793</v>
      </c>
      <c r="B644" s="31" t="s">
        <v>1552</v>
      </c>
      <c r="C644" s="53">
        <v>13</v>
      </c>
      <c r="D644" s="55">
        <v>8</v>
      </c>
      <c r="F644" t="e">
        <f>VLOOKUP(A644,#REF!,73,)</f>
        <v>#REF!</v>
      </c>
    </row>
    <row r="645" spans="1:6" x14ac:dyDescent="0.25">
      <c r="A645" s="7">
        <v>10</v>
      </c>
      <c r="B645" s="111" t="s">
        <v>1531</v>
      </c>
      <c r="C645" s="53"/>
      <c r="D645" s="54"/>
      <c r="F645" t="e">
        <f>VLOOKUP(A645,#REF!,73,)</f>
        <v>#REF!</v>
      </c>
    </row>
    <row r="646" spans="1:6" x14ac:dyDescent="0.25">
      <c r="A646" s="13" t="s">
        <v>211</v>
      </c>
      <c r="B646" s="38" t="s">
        <v>866</v>
      </c>
      <c r="C646" s="53">
        <v>73</v>
      </c>
      <c r="D646" s="54">
        <v>1</v>
      </c>
      <c r="F646" t="e">
        <f>VLOOKUP(A646,#REF!,73,)</f>
        <v>#REF!</v>
      </c>
    </row>
    <row r="647" spans="1:6" x14ac:dyDescent="0.25">
      <c r="A647" s="6">
        <v>10076</v>
      </c>
      <c r="B647" s="30" t="s">
        <v>867</v>
      </c>
      <c r="C647" s="116">
        <v>59</v>
      </c>
      <c r="D647" s="55">
        <v>1</v>
      </c>
      <c r="F647" t="e">
        <f>VLOOKUP(A647,#REF!,73,)</f>
        <v>#REF!</v>
      </c>
    </row>
    <row r="648" spans="1:6" x14ac:dyDescent="0.25">
      <c r="A648" s="6">
        <v>10072</v>
      </c>
      <c r="B648" s="30" t="s">
        <v>868</v>
      </c>
      <c r="C648" s="116">
        <v>69</v>
      </c>
      <c r="D648" s="55">
        <v>1</v>
      </c>
      <c r="F648" t="e">
        <f>VLOOKUP(A648,#REF!,73,)</f>
        <v>#REF!</v>
      </c>
    </row>
    <row r="649" spans="1:6" x14ac:dyDescent="0.25">
      <c r="A649" s="6" t="s">
        <v>212</v>
      </c>
      <c r="B649" s="30" t="s">
        <v>868</v>
      </c>
      <c r="C649" s="116">
        <v>69</v>
      </c>
      <c r="D649" s="55">
        <v>1</v>
      </c>
      <c r="F649" t="e">
        <f>VLOOKUP(A649,#REF!,73,)</f>
        <v>#REF!</v>
      </c>
    </row>
    <row r="650" spans="1:6" x14ac:dyDescent="0.25">
      <c r="A650" s="6">
        <v>10074</v>
      </c>
      <c r="B650" s="30" t="s">
        <v>869</v>
      </c>
      <c r="C650" s="116">
        <v>61.5</v>
      </c>
      <c r="D650" s="55">
        <v>1</v>
      </c>
      <c r="F650" t="e">
        <f>VLOOKUP(A650,#REF!,73,)</f>
        <v>#REF!</v>
      </c>
    </row>
    <row r="651" spans="1:6" x14ac:dyDescent="0.25">
      <c r="A651" s="13" t="s">
        <v>213</v>
      </c>
      <c r="B651" s="38" t="s">
        <v>870</v>
      </c>
      <c r="C651" s="53">
        <v>51</v>
      </c>
      <c r="D651" s="54">
        <v>1</v>
      </c>
      <c r="F651" t="e">
        <f>VLOOKUP(A651,#REF!,73,)</f>
        <v>#REF!</v>
      </c>
    </row>
    <row r="652" spans="1:6" x14ac:dyDescent="0.25">
      <c r="A652" s="6">
        <v>10075</v>
      </c>
      <c r="B652" s="30" t="s">
        <v>871</v>
      </c>
      <c r="C652" s="116">
        <v>51</v>
      </c>
      <c r="D652" s="55">
        <v>1</v>
      </c>
      <c r="F652" t="e">
        <f>VLOOKUP(A652,#REF!,73,)</f>
        <v>#REF!</v>
      </c>
    </row>
    <row r="653" spans="1:6" x14ac:dyDescent="0.25">
      <c r="A653" s="6">
        <v>10071</v>
      </c>
      <c r="B653" s="30" t="s">
        <v>872</v>
      </c>
      <c r="C653" s="116">
        <v>58</v>
      </c>
      <c r="D653" s="55">
        <v>1</v>
      </c>
      <c r="F653" t="e">
        <f>VLOOKUP(A653,#REF!,73,)</f>
        <v>#REF!</v>
      </c>
    </row>
    <row r="654" spans="1:6" x14ac:dyDescent="0.25">
      <c r="A654" s="6">
        <v>10073</v>
      </c>
      <c r="B654" s="30" t="s">
        <v>873</v>
      </c>
      <c r="C654" s="116">
        <v>60</v>
      </c>
      <c r="D654" s="55">
        <v>1</v>
      </c>
      <c r="F654" t="e">
        <f>VLOOKUP(A654,#REF!,73,)</f>
        <v>#REF!</v>
      </c>
    </row>
    <row r="655" spans="1:6" x14ac:dyDescent="0.25">
      <c r="A655" s="27" t="s">
        <v>451</v>
      </c>
      <c r="B655" s="51" t="s">
        <v>1441</v>
      </c>
      <c r="C655" s="53"/>
      <c r="D655" s="54">
        <v>1</v>
      </c>
      <c r="F655" t="e">
        <f>VLOOKUP(A655,#REF!,73,)</f>
        <v>#REF!</v>
      </c>
    </row>
    <row r="656" spans="1:6" x14ac:dyDescent="0.25">
      <c r="A656" s="27">
        <v>10516</v>
      </c>
      <c r="B656" s="51" t="s">
        <v>1410</v>
      </c>
      <c r="C656" s="53">
        <v>70</v>
      </c>
      <c r="D656" s="54">
        <v>1</v>
      </c>
      <c r="F656" t="e">
        <f>VLOOKUP(A656,#REF!,73,)</f>
        <v>#REF!</v>
      </c>
    </row>
    <row r="657" spans="1:6" x14ac:dyDescent="0.25">
      <c r="A657" s="6">
        <v>10410</v>
      </c>
      <c r="B657" s="30" t="s">
        <v>1411</v>
      </c>
      <c r="C657" s="116">
        <v>26</v>
      </c>
      <c r="D657" s="55">
        <v>1</v>
      </c>
      <c r="F657" t="e">
        <f>VLOOKUP(A657,#REF!,73,)</f>
        <v>#REF!</v>
      </c>
    </row>
    <row r="658" spans="1:6" x14ac:dyDescent="0.25">
      <c r="A658" s="27" t="s">
        <v>439</v>
      </c>
      <c r="B658" s="51" t="s">
        <v>1412</v>
      </c>
      <c r="C658" s="116">
        <v>38</v>
      </c>
      <c r="D658" s="54"/>
      <c r="F658" t="e">
        <f>VLOOKUP(A658,#REF!,73,)</f>
        <v>#REF!</v>
      </c>
    </row>
    <row r="659" spans="1:6" x14ac:dyDescent="0.25">
      <c r="A659" s="6" t="s">
        <v>440</v>
      </c>
      <c r="B659" s="30" t="s">
        <v>1413</v>
      </c>
      <c r="C659" s="116">
        <v>38</v>
      </c>
      <c r="D659" s="55">
        <v>1</v>
      </c>
      <c r="F659" t="e">
        <f>VLOOKUP(A659,#REF!,73,)</f>
        <v>#REF!</v>
      </c>
    </row>
    <row r="660" spans="1:6" x14ac:dyDescent="0.25">
      <c r="A660" s="6" t="s">
        <v>441</v>
      </c>
      <c r="B660" s="30" t="s">
        <v>1414</v>
      </c>
      <c r="C660" s="116">
        <v>38</v>
      </c>
      <c r="D660" s="55">
        <v>1</v>
      </c>
      <c r="F660" t="e">
        <f>VLOOKUP(A660,#REF!,73,)</f>
        <v>#REF!</v>
      </c>
    </row>
    <row r="661" spans="1:6" x14ac:dyDescent="0.25">
      <c r="A661" s="6" t="s">
        <v>442</v>
      </c>
      <c r="B661" s="30" t="s">
        <v>1414</v>
      </c>
      <c r="C661" s="116">
        <v>38</v>
      </c>
      <c r="D661" s="55">
        <v>1</v>
      </c>
      <c r="F661" t="e">
        <f>VLOOKUP(A661,#REF!,73,)</f>
        <v>#REF!</v>
      </c>
    </row>
    <row r="662" spans="1:6" x14ac:dyDescent="0.25">
      <c r="A662" s="27" t="s">
        <v>443</v>
      </c>
      <c r="B662" s="51" t="s">
        <v>1414</v>
      </c>
      <c r="C662" s="53">
        <v>38</v>
      </c>
      <c r="D662" s="54">
        <v>1</v>
      </c>
      <c r="F662" t="e">
        <f>VLOOKUP(A662,#REF!,73,)</f>
        <v>#REF!</v>
      </c>
    </row>
    <row r="663" spans="1:6" x14ac:dyDescent="0.25">
      <c r="A663" s="6">
        <v>10314</v>
      </c>
      <c r="B663" s="30" t="s">
        <v>1041</v>
      </c>
      <c r="C663" s="116"/>
      <c r="D663" s="55">
        <v>1</v>
      </c>
      <c r="F663" t="e">
        <f>VLOOKUP(A663,#REF!,73,)</f>
        <v>#REF!</v>
      </c>
    </row>
    <row r="664" spans="1:6" x14ac:dyDescent="0.25">
      <c r="A664" s="6">
        <v>10302</v>
      </c>
      <c r="B664" s="30" t="s">
        <v>1042</v>
      </c>
      <c r="C664" s="116">
        <v>37</v>
      </c>
      <c r="D664" s="55">
        <v>8</v>
      </c>
      <c r="F664" t="e">
        <f>VLOOKUP(A664,#REF!,73,)</f>
        <v>#REF!</v>
      </c>
    </row>
    <row r="665" spans="1:6" x14ac:dyDescent="0.25">
      <c r="A665" s="6">
        <v>10298</v>
      </c>
      <c r="B665" s="30" t="s">
        <v>1043</v>
      </c>
      <c r="C665" s="116"/>
      <c r="D665" s="55">
        <v>1</v>
      </c>
      <c r="F665" t="e">
        <f>VLOOKUP(A665,#REF!,73,)</f>
        <v>#REF!</v>
      </c>
    </row>
    <row r="666" spans="1:6" x14ac:dyDescent="0.25">
      <c r="A666" s="6">
        <v>10369</v>
      </c>
      <c r="B666" s="30" t="s">
        <v>1044</v>
      </c>
      <c r="C666" s="116"/>
      <c r="D666" s="55">
        <v>8</v>
      </c>
      <c r="F666" t="e">
        <f>VLOOKUP(A666,#REF!,73,)</f>
        <v>#REF!</v>
      </c>
    </row>
    <row r="667" spans="1:6" x14ac:dyDescent="0.25">
      <c r="A667" s="6">
        <v>10347</v>
      </c>
      <c r="B667" s="30" t="s">
        <v>1045</v>
      </c>
      <c r="C667" s="116">
        <v>34.799999999999997</v>
      </c>
      <c r="D667" s="55">
        <v>1</v>
      </c>
      <c r="F667" t="e">
        <f>VLOOKUP(A667,#REF!,73,)</f>
        <v>#REF!</v>
      </c>
    </row>
    <row r="668" spans="1:6" x14ac:dyDescent="0.25">
      <c r="A668" s="6" t="s">
        <v>222</v>
      </c>
      <c r="B668" s="30" t="s">
        <v>920</v>
      </c>
      <c r="C668" s="116"/>
      <c r="D668" s="55"/>
      <c r="F668" t="e">
        <f>VLOOKUP(A668,#REF!,73,)</f>
        <v>#REF!</v>
      </c>
    </row>
    <row r="669" spans="1:6" x14ac:dyDescent="0.25">
      <c r="A669" s="12" t="s">
        <v>223</v>
      </c>
      <c r="B669" s="37" t="s">
        <v>921</v>
      </c>
      <c r="C669" s="53">
        <v>50</v>
      </c>
      <c r="D669" s="54">
        <v>1</v>
      </c>
      <c r="F669" t="e">
        <f>VLOOKUP(A669,#REF!,73,)</f>
        <v>#REF!</v>
      </c>
    </row>
    <row r="670" spans="1:6" x14ac:dyDescent="0.25">
      <c r="A670" s="6">
        <v>10566</v>
      </c>
      <c r="B670" s="30" t="s">
        <v>922</v>
      </c>
      <c r="C670" s="116"/>
      <c r="D670" s="55">
        <v>1</v>
      </c>
      <c r="F670" t="e">
        <f>VLOOKUP(A670,#REF!,73,)</f>
        <v>#REF!</v>
      </c>
    </row>
    <row r="671" spans="1:6" x14ac:dyDescent="0.25">
      <c r="A671" s="6" t="s">
        <v>224</v>
      </c>
      <c r="B671" s="30" t="s">
        <v>922</v>
      </c>
      <c r="C671" s="116">
        <v>50</v>
      </c>
      <c r="D671" s="55">
        <v>1</v>
      </c>
      <c r="F671" t="e">
        <f>VLOOKUP(A671,#REF!,73,)</f>
        <v>#REF!</v>
      </c>
    </row>
    <row r="672" spans="1:6" x14ac:dyDescent="0.25">
      <c r="A672" s="6">
        <v>10662</v>
      </c>
      <c r="B672" s="30" t="s">
        <v>923</v>
      </c>
      <c r="C672" s="116">
        <v>20</v>
      </c>
      <c r="D672" s="55">
        <v>1</v>
      </c>
      <c r="F672" t="e">
        <f>VLOOKUP(A672,#REF!,73,)</f>
        <v>#REF!</v>
      </c>
    </row>
    <row r="673" spans="1:6" x14ac:dyDescent="0.25">
      <c r="A673" s="12" t="s">
        <v>225</v>
      </c>
      <c r="B673" s="37" t="s">
        <v>923</v>
      </c>
      <c r="C673" s="53">
        <v>20</v>
      </c>
      <c r="D673" s="54">
        <v>1</v>
      </c>
      <c r="F673" t="e">
        <f>VLOOKUP(A673,#REF!,73,)</f>
        <v>#REF!</v>
      </c>
    </row>
    <row r="674" spans="1:6" x14ac:dyDescent="0.25">
      <c r="A674" s="6">
        <v>10068</v>
      </c>
      <c r="B674" s="30" t="s">
        <v>814</v>
      </c>
      <c r="C674" s="116">
        <v>18</v>
      </c>
      <c r="D674" s="55">
        <v>1</v>
      </c>
      <c r="F674" t="e">
        <f>VLOOKUP(A674,#REF!,73,)</f>
        <v>#REF!</v>
      </c>
    </row>
    <row r="675" spans="1:6" x14ac:dyDescent="0.25">
      <c r="A675" s="6">
        <v>10067</v>
      </c>
      <c r="B675" s="30" t="s">
        <v>815</v>
      </c>
      <c r="C675" s="116">
        <v>18</v>
      </c>
      <c r="D675" s="55">
        <v>1</v>
      </c>
      <c r="F675" t="e">
        <f>VLOOKUP(A675,#REF!,73,)</f>
        <v>#REF!</v>
      </c>
    </row>
    <row r="676" spans="1:6" x14ac:dyDescent="0.25">
      <c r="A676" s="6">
        <v>10312</v>
      </c>
      <c r="B676" s="30" t="s">
        <v>816</v>
      </c>
      <c r="C676" s="116">
        <v>18</v>
      </c>
      <c r="D676" s="55">
        <v>1</v>
      </c>
      <c r="F676" t="e">
        <f>VLOOKUP(A676,#REF!,73,)</f>
        <v>#REF!</v>
      </c>
    </row>
    <row r="677" spans="1:6" x14ac:dyDescent="0.25">
      <c r="A677" s="6">
        <v>10244</v>
      </c>
      <c r="B677" s="30" t="s">
        <v>817</v>
      </c>
      <c r="C677" s="116">
        <v>25</v>
      </c>
      <c r="D677" s="55">
        <v>2</v>
      </c>
      <c r="F677" t="e">
        <f>VLOOKUP(A677,#REF!,73,)</f>
        <v>#REF!</v>
      </c>
    </row>
    <row r="678" spans="1:6" x14ac:dyDescent="0.25">
      <c r="A678" s="6">
        <v>10069</v>
      </c>
      <c r="B678" s="30" t="s">
        <v>818</v>
      </c>
      <c r="C678" s="116">
        <v>21</v>
      </c>
      <c r="D678" s="55">
        <v>1</v>
      </c>
      <c r="F678" t="e">
        <f>VLOOKUP(A678,#REF!,73,)</f>
        <v>#REF!</v>
      </c>
    </row>
    <row r="679" spans="1:6" x14ac:dyDescent="0.25">
      <c r="A679" s="7" t="s">
        <v>133</v>
      </c>
      <c r="B679" s="31" t="s">
        <v>656</v>
      </c>
      <c r="C679" s="53">
        <v>30</v>
      </c>
      <c r="D679" s="54">
        <v>1</v>
      </c>
      <c r="F679" t="e">
        <f>VLOOKUP(A679,#REF!,73,)</f>
        <v>#REF!</v>
      </c>
    </row>
    <row r="680" spans="1:6" x14ac:dyDescent="0.25">
      <c r="A680" s="7" t="s">
        <v>132</v>
      </c>
      <c r="B680" s="31" t="s">
        <v>655</v>
      </c>
      <c r="C680" s="53">
        <v>30</v>
      </c>
      <c r="D680" s="54">
        <v>1</v>
      </c>
      <c r="F680" t="e">
        <f>VLOOKUP(A680,#REF!,73,)</f>
        <v>#REF!</v>
      </c>
    </row>
    <row r="681" spans="1:6" x14ac:dyDescent="0.25">
      <c r="A681" s="7" t="s">
        <v>130</v>
      </c>
      <c r="B681" s="31" t="s">
        <v>653</v>
      </c>
      <c r="C681" s="53">
        <v>30</v>
      </c>
      <c r="D681" s="54">
        <v>1</v>
      </c>
      <c r="F681" t="e">
        <f>VLOOKUP(A681,#REF!,73,)</f>
        <v>#REF!</v>
      </c>
    </row>
    <row r="682" spans="1:6" x14ac:dyDescent="0.25">
      <c r="A682" s="7" t="s">
        <v>129</v>
      </c>
      <c r="B682" s="31" t="s">
        <v>652</v>
      </c>
      <c r="C682" s="53">
        <v>30</v>
      </c>
      <c r="D682" s="54">
        <v>1</v>
      </c>
      <c r="F682" t="e">
        <f>VLOOKUP(A682,#REF!,73,)</f>
        <v>#REF!</v>
      </c>
    </row>
    <row r="683" spans="1:6" x14ac:dyDescent="0.25">
      <c r="A683" s="7" t="s">
        <v>134</v>
      </c>
      <c r="B683" s="31" t="s">
        <v>657</v>
      </c>
      <c r="C683" s="53">
        <v>30</v>
      </c>
      <c r="D683" s="54">
        <v>1</v>
      </c>
      <c r="F683" t="e">
        <f>VLOOKUP(A683,#REF!,73,)</f>
        <v>#REF!</v>
      </c>
    </row>
    <row r="684" spans="1:6" x14ac:dyDescent="0.25">
      <c r="A684" s="7" t="s">
        <v>131</v>
      </c>
      <c r="B684" s="31" t="s">
        <v>654</v>
      </c>
      <c r="C684" s="53">
        <v>30</v>
      </c>
      <c r="D684" s="54">
        <v>1</v>
      </c>
      <c r="F684" t="e">
        <f>VLOOKUP(A684,#REF!,73,)</f>
        <v>#REF!</v>
      </c>
    </row>
    <row r="685" spans="1:6" x14ac:dyDescent="0.25">
      <c r="A685" s="7" t="s">
        <v>135</v>
      </c>
      <c r="B685" s="31" t="s">
        <v>658</v>
      </c>
      <c r="C685" s="53">
        <v>30</v>
      </c>
      <c r="D685" s="54">
        <v>1</v>
      </c>
      <c r="F685" t="e">
        <f>VLOOKUP(A685,#REF!,73,)</f>
        <v>#REF!</v>
      </c>
    </row>
    <row r="686" spans="1:6" x14ac:dyDescent="0.25">
      <c r="A686" s="7">
        <v>10755</v>
      </c>
      <c r="B686" s="31" t="s">
        <v>1539</v>
      </c>
      <c r="C686" s="53">
        <v>30</v>
      </c>
      <c r="D686" s="54">
        <v>1</v>
      </c>
      <c r="F686" t="e">
        <f>VLOOKUP(A686,#REF!,73,)</f>
        <v>#REF!</v>
      </c>
    </row>
    <row r="687" spans="1:6" x14ac:dyDescent="0.25">
      <c r="A687" s="7" t="s">
        <v>128</v>
      </c>
      <c r="B687" s="31" t="s">
        <v>651</v>
      </c>
      <c r="C687" s="53">
        <v>50</v>
      </c>
      <c r="D687" s="54">
        <v>1</v>
      </c>
      <c r="F687" t="e">
        <f>VLOOKUP(A687,#REF!,73,)</f>
        <v>#REF!</v>
      </c>
    </row>
    <row r="688" spans="1:6" x14ac:dyDescent="0.25">
      <c r="A688" s="7" t="s">
        <v>139</v>
      </c>
      <c r="B688" s="31" t="s">
        <v>663</v>
      </c>
      <c r="C688" s="53">
        <v>38</v>
      </c>
      <c r="D688" s="54">
        <v>1</v>
      </c>
      <c r="F688" t="e">
        <f>VLOOKUP(A688,#REF!,73,)</f>
        <v>#REF!</v>
      </c>
    </row>
    <row r="689" spans="1:6" x14ac:dyDescent="0.25">
      <c r="A689" s="7" t="s">
        <v>138</v>
      </c>
      <c r="B689" s="31" t="s">
        <v>662</v>
      </c>
      <c r="C689" s="53">
        <v>38</v>
      </c>
      <c r="D689" s="54">
        <v>1</v>
      </c>
      <c r="F689" t="e">
        <f>VLOOKUP(A689,#REF!,73,)</f>
        <v>#REF!</v>
      </c>
    </row>
    <row r="690" spans="1:6" x14ac:dyDescent="0.25">
      <c r="A690" s="7" t="s">
        <v>141</v>
      </c>
      <c r="B690" s="31" t="s">
        <v>665</v>
      </c>
      <c r="C690" s="53">
        <v>38</v>
      </c>
      <c r="D690" s="54">
        <v>1</v>
      </c>
      <c r="F690" t="e">
        <f>VLOOKUP(A690,#REF!,73,)</f>
        <v>#REF!</v>
      </c>
    </row>
    <row r="691" spans="1:6" x14ac:dyDescent="0.25">
      <c r="A691" s="7" t="s">
        <v>140</v>
      </c>
      <c r="B691" s="31" t="s">
        <v>664</v>
      </c>
      <c r="C691" s="53">
        <v>38</v>
      </c>
      <c r="D691" s="54">
        <v>1</v>
      </c>
      <c r="F691" t="e">
        <f>VLOOKUP(A691,#REF!,73,)</f>
        <v>#REF!</v>
      </c>
    </row>
    <row r="692" spans="1:6" x14ac:dyDescent="0.25">
      <c r="A692" s="7" t="s">
        <v>142</v>
      </c>
      <c r="B692" s="31" t="s">
        <v>666</v>
      </c>
      <c r="C692" s="53">
        <v>38</v>
      </c>
      <c r="D692" s="54">
        <v>1</v>
      </c>
      <c r="F692" t="e">
        <f>VLOOKUP(A692,#REF!,73,)</f>
        <v>#REF!</v>
      </c>
    </row>
    <row r="693" spans="1:6" x14ac:dyDescent="0.25">
      <c r="A693" s="7">
        <v>10756</v>
      </c>
      <c r="B693" s="31" t="s">
        <v>659</v>
      </c>
      <c r="C693" s="53">
        <v>50</v>
      </c>
      <c r="D693" s="54">
        <v>1</v>
      </c>
      <c r="F693" t="e">
        <f>VLOOKUP(A693,#REF!,73,)</f>
        <v>#REF!</v>
      </c>
    </row>
    <row r="694" spans="1:6" x14ac:dyDescent="0.25">
      <c r="A694" s="7" t="s">
        <v>137</v>
      </c>
      <c r="B694" s="31" t="s">
        <v>661</v>
      </c>
      <c r="C694" s="53">
        <v>50</v>
      </c>
      <c r="D694" s="54">
        <v>1</v>
      </c>
      <c r="F694" t="e">
        <f>VLOOKUP(A694,#REF!,73,)</f>
        <v>#REF!</v>
      </c>
    </row>
    <row r="695" spans="1:6" x14ac:dyDescent="0.25">
      <c r="A695" s="7" t="s">
        <v>136</v>
      </c>
      <c r="B695" s="31" t="s">
        <v>660</v>
      </c>
      <c r="C695" s="53">
        <v>50</v>
      </c>
      <c r="D695" s="54">
        <v>1</v>
      </c>
      <c r="F695" t="e">
        <f>VLOOKUP(A695,#REF!,73,)</f>
        <v>#REF!</v>
      </c>
    </row>
    <row r="696" spans="1:6" x14ac:dyDescent="0.25">
      <c r="A696" s="19">
        <v>10633</v>
      </c>
      <c r="B696" s="44" t="s">
        <v>1141</v>
      </c>
      <c r="C696" s="53">
        <v>34</v>
      </c>
      <c r="D696" s="54">
        <v>2</v>
      </c>
      <c r="F696" t="e">
        <f>VLOOKUP(A696,#REF!,73,)</f>
        <v>#REF!</v>
      </c>
    </row>
    <row r="697" spans="1:6" x14ac:dyDescent="0.25">
      <c r="A697" s="19" t="s">
        <v>340</v>
      </c>
      <c r="B697" s="44" t="s">
        <v>1141</v>
      </c>
      <c r="C697" s="53">
        <v>34</v>
      </c>
      <c r="D697" s="54">
        <v>2</v>
      </c>
      <c r="F697" t="e">
        <f>VLOOKUP(A697,#REF!,73,)</f>
        <v>#REF!</v>
      </c>
    </row>
    <row r="698" spans="1:6" x14ac:dyDescent="0.25">
      <c r="A698" s="6" t="s">
        <v>214</v>
      </c>
      <c r="B698" s="30" t="s">
        <v>874</v>
      </c>
      <c r="C698" s="116"/>
      <c r="D698" s="55"/>
      <c r="F698" t="e">
        <f>VLOOKUP(A698,#REF!,73,)</f>
        <v>#REF!</v>
      </c>
    </row>
    <row r="699" spans="1:6" x14ac:dyDescent="0.25">
      <c r="A699" s="6" t="s">
        <v>226</v>
      </c>
      <c r="B699" s="30" t="s">
        <v>924</v>
      </c>
      <c r="C699" s="116">
        <v>74</v>
      </c>
      <c r="D699" s="55">
        <v>1</v>
      </c>
      <c r="F699" t="e">
        <f>VLOOKUP(A699,#REF!,73,)</f>
        <v>#REF!</v>
      </c>
    </row>
    <row r="700" spans="1:6" x14ac:dyDescent="0.25">
      <c r="A700" s="6" t="s">
        <v>227</v>
      </c>
      <c r="B700" s="30" t="s">
        <v>924</v>
      </c>
      <c r="C700" s="116">
        <v>74</v>
      </c>
      <c r="D700" s="55">
        <v>1</v>
      </c>
      <c r="F700" t="e">
        <f>VLOOKUP(A700,#REF!,73,)</f>
        <v>#REF!</v>
      </c>
    </row>
    <row r="701" spans="1:6" x14ac:dyDescent="0.25">
      <c r="A701" s="6" t="s">
        <v>228</v>
      </c>
      <c r="B701" s="30" t="s">
        <v>924</v>
      </c>
      <c r="C701" s="116">
        <v>74</v>
      </c>
      <c r="D701" s="55">
        <v>1</v>
      </c>
      <c r="F701" t="e">
        <f>VLOOKUP(A701,#REF!,73,)</f>
        <v>#REF!</v>
      </c>
    </row>
    <row r="702" spans="1:6" x14ac:dyDescent="0.25">
      <c r="A702" s="6" t="s">
        <v>229</v>
      </c>
      <c r="B702" s="30" t="s">
        <v>924</v>
      </c>
      <c r="C702" s="116">
        <v>74</v>
      </c>
      <c r="D702" s="55">
        <v>1</v>
      </c>
      <c r="F702" t="e">
        <f>VLOOKUP(A702,#REF!,73,)</f>
        <v>#REF!</v>
      </c>
    </row>
    <row r="703" spans="1:6" x14ac:dyDescent="0.25">
      <c r="A703" s="6">
        <v>10464</v>
      </c>
      <c r="B703" s="30" t="s">
        <v>925</v>
      </c>
      <c r="C703" s="116">
        <v>56</v>
      </c>
      <c r="D703" s="55">
        <v>1</v>
      </c>
      <c r="F703" t="e">
        <f>VLOOKUP(A703,#REF!,73,)</f>
        <v>#REF!</v>
      </c>
    </row>
    <row r="704" spans="1:6" x14ac:dyDescent="0.25">
      <c r="A704" s="6" t="s">
        <v>230</v>
      </c>
      <c r="B704" s="30" t="s">
        <v>925</v>
      </c>
      <c r="C704" s="116">
        <v>51</v>
      </c>
      <c r="D704" s="55">
        <v>1</v>
      </c>
      <c r="F704" t="e">
        <f>VLOOKUP(A704,#REF!,73,)</f>
        <v>#REF!</v>
      </c>
    </row>
    <row r="705" spans="1:6" x14ac:dyDescent="0.25">
      <c r="A705" s="6" t="s">
        <v>231</v>
      </c>
      <c r="B705" s="30" t="s">
        <v>925</v>
      </c>
      <c r="C705" s="116">
        <v>51</v>
      </c>
      <c r="D705" s="55">
        <v>1</v>
      </c>
      <c r="F705" t="e">
        <f>VLOOKUP(A705,#REF!,73,)</f>
        <v>#REF!</v>
      </c>
    </row>
    <row r="706" spans="1:6" x14ac:dyDescent="0.25">
      <c r="A706" s="6" t="s">
        <v>232</v>
      </c>
      <c r="B706" s="30" t="s">
        <v>925</v>
      </c>
      <c r="C706" s="116">
        <v>51</v>
      </c>
      <c r="D706" s="55">
        <v>1</v>
      </c>
      <c r="F706" t="e">
        <f>VLOOKUP(A706,#REF!,73,)</f>
        <v>#REF!</v>
      </c>
    </row>
    <row r="707" spans="1:6" x14ac:dyDescent="0.25">
      <c r="A707" s="6">
        <v>10501</v>
      </c>
      <c r="B707" s="30" t="s">
        <v>925</v>
      </c>
      <c r="C707" s="116">
        <v>25</v>
      </c>
      <c r="D707" s="55">
        <v>1</v>
      </c>
      <c r="F707" t="e">
        <f>VLOOKUP(A707,#REF!,73,)</f>
        <v>#REF!</v>
      </c>
    </row>
    <row r="708" spans="1:6" x14ac:dyDescent="0.25">
      <c r="A708" s="6">
        <v>10466</v>
      </c>
      <c r="B708" s="30" t="s">
        <v>926</v>
      </c>
      <c r="C708" s="116">
        <v>53</v>
      </c>
      <c r="D708" s="55">
        <v>1</v>
      </c>
      <c r="F708" t="e">
        <f>VLOOKUP(A708,#REF!,73,)</f>
        <v>#REF!</v>
      </c>
    </row>
    <row r="709" spans="1:6" x14ac:dyDescent="0.25">
      <c r="A709" s="6" t="s">
        <v>233</v>
      </c>
      <c r="B709" s="30" t="s">
        <v>926</v>
      </c>
      <c r="C709" s="116">
        <v>53</v>
      </c>
      <c r="D709" s="55">
        <v>1</v>
      </c>
      <c r="F709" t="e">
        <f>VLOOKUP(A709,#REF!,73,)</f>
        <v>#REF!</v>
      </c>
    </row>
    <row r="710" spans="1:6" x14ac:dyDescent="0.25">
      <c r="A710" s="6" t="s">
        <v>234</v>
      </c>
      <c r="B710" s="30" t="s">
        <v>926</v>
      </c>
      <c r="C710" s="116">
        <v>53</v>
      </c>
      <c r="D710" s="55">
        <v>1</v>
      </c>
      <c r="F710" t="e">
        <f>VLOOKUP(A710,#REF!,73,)</f>
        <v>#REF!</v>
      </c>
    </row>
    <row r="711" spans="1:6" x14ac:dyDescent="0.25">
      <c r="A711" s="6" t="s">
        <v>235</v>
      </c>
      <c r="B711" s="30" t="s">
        <v>926</v>
      </c>
      <c r="C711" s="116">
        <v>53</v>
      </c>
      <c r="D711" s="55">
        <v>1</v>
      </c>
      <c r="F711" t="e">
        <f>VLOOKUP(A711,#REF!,73,)</f>
        <v>#REF!</v>
      </c>
    </row>
    <row r="712" spans="1:6" x14ac:dyDescent="0.25">
      <c r="A712" s="6">
        <v>10465</v>
      </c>
      <c r="B712" s="30" t="s">
        <v>927</v>
      </c>
      <c r="C712" s="116">
        <v>74</v>
      </c>
      <c r="D712" s="55">
        <v>1</v>
      </c>
      <c r="F712" t="e">
        <f>VLOOKUP(A712,#REF!,73,)</f>
        <v>#REF!</v>
      </c>
    </row>
    <row r="713" spans="1:6" x14ac:dyDescent="0.25">
      <c r="A713" s="6">
        <v>10450</v>
      </c>
      <c r="B713" s="30" t="s">
        <v>803</v>
      </c>
      <c r="C713" s="116">
        <v>45</v>
      </c>
      <c r="D713" s="55">
        <v>1</v>
      </c>
      <c r="F713" t="e">
        <f>VLOOKUP(A713,#REF!,73,)</f>
        <v>#REF!</v>
      </c>
    </row>
    <row r="714" spans="1:6" x14ac:dyDescent="0.25">
      <c r="A714" s="6">
        <v>10472</v>
      </c>
      <c r="B714" s="30" t="s">
        <v>803</v>
      </c>
      <c r="C714" s="116">
        <v>45</v>
      </c>
      <c r="D714" s="55">
        <v>1</v>
      </c>
      <c r="F714" t="e">
        <f>VLOOKUP(A714,#REF!,73,)</f>
        <v>#REF!</v>
      </c>
    </row>
    <row r="715" spans="1:6" x14ac:dyDescent="0.25">
      <c r="A715" s="11">
        <v>10061</v>
      </c>
      <c r="B715" s="36" t="s">
        <v>819</v>
      </c>
      <c r="C715" s="53">
        <v>23</v>
      </c>
      <c r="D715" s="54">
        <v>2</v>
      </c>
      <c r="F715" t="e">
        <f>VLOOKUP(A715,#REF!,73,)</f>
        <v>#REF!</v>
      </c>
    </row>
    <row r="716" spans="1:6" x14ac:dyDescent="0.25">
      <c r="A716" s="6">
        <v>10503</v>
      </c>
      <c r="B716" s="30" t="s">
        <v>928</v>
      </c>
      <c r="C716" s="116">
        <v>30</v>
      </c>
      <c r="D716" s="55">
        <v>1</v>
      </c>
      <c r="F716" t="e">
        <f>VLOOKUP(A716,#REF!,73,)</f>
        <v>#REF!</v>
      </c>
    </row>
    <row r="717" spans="1:6" x14ac:dyDescent="0.25">
      <c r="A717" s="6">
        <v>10634</v>
      </c>
      <c r="B717" s="41" t="s">
        <v>1105</v>
      </c>
      <c r="C717" s="116">
        <v>38</v>
      </c>
      <c r="D717" s="55">
        <v>2</v>
      </c>
      <c r="F717" t="e">
        <f>VLOOKUP(A717,#REF!,73,)</f>
        <v>#REF!</v>
      </c>
    </row>
    <row r="718" spans="1:6" x14ac:dyDescent="0.25">
      <c r="A718" s="6" t="s">
        <v>302</v>
      </c>
      <c r="B718" s="41" t="s">
        <v>1106</v>
      </c>
      <c r="C718" s="116">
        <v>38</v>
      </c>
      <c r="D718" s="55">
        <v>2</v>
      </c>
      <c r="F718" t="e">
        <f>VLOOKUP(A718,#REF!,73,)</f>
        <v>#REF!</v>
      </c>
    </row>
    <row r="719" spans="1:6" x14ac:dyDescent="0.25">
      <c r="A719" s="12" t="s">
        <v>303</v>
      </c>
      <c r="B719" s="43" t="s">
        <v>1107</v>
      </c>
      <c r="C719" s="53">
        <v>38</v>
      </c>
      <c r="D719" s="54">
        <v>2</v>
      </c>
      <c r="F719" t="e">
        <f>VLOOKUP(A719,#REF!,73,)</f>
        <v>#REF!</v>
      </c>
    </row>
    <row r="720" spans="1:6" x14ac:dyDescent="0.25">
      <c r="A720" s="12" t="s">
        <v>304</v>
      </c>
      <c r="B720" s="43" t="s">
        <v>1108</v>
      </c>
      <c r="C720" s="53">
        <v>38</v>
      </c>
      <c r="D720" s="54">
        <v>2</v>
      </c>
      <c r="F720" t="e">
        <f>VLOOKUP(A720,#REF!,73,)</f>
        <v>#REF!</v>
      </c>
    </row>
    <row r="721" spans="1:6" x14ac:dyDescent="0.25">
      <c r="A721" s="25">
        <v>10145</v>
      </c>
      <c r="B721" s="49" t="s">
        <v>1287</v>
      </c>
      <c r="C721" s="53">
        <v>57</v>
      </c>
      <c r="D721" s="54">
        <v>1</v>
      </c>
      <c r="F721" t="e">
        <f>VLOOKUP(A721,#REF!,73,)</f>
        <v>#REF!</v>
      </c>
    </row>
    <row r="722" spans="1:6" x14ac:dyDescent="0.25">
      <c r="A722" s="25">
        <v>10146</v>
      </c>
      <c r="B722" s="49" t="s">
        <v>1288</v>
      </c>
      <c r="C722" s="53">
        <v>66</v>
      </c>
      <c r="D722" s="54">
        <v>1</v>
      </c>
      <c r="F722" t="e">
        <f>VLOOKUP(A722,#REF!,73,)</f>
        <v>#REF!</v>
      </c>
    </row>
    <row r="723" spans="1:6" x14ac:dyDescent="0.25">
      <c r="A723" s="6">
        <v>10373</v>
      </c>
      <c r="B723" s="41" t="s">
        <v>1046</v>
      </c>
      <c r="C723" s="116">
        <v>40</v>
      </c>
      <c r="D723" s="55">
        <v>1</v>
      </c>
      <c r="F723" t="e">
        <f>VLOOKUP(A723,#REF!,73,)</f>
        <v>#REF!</v>
      </c>
    </row>
    <row r="724" spans="1:6" x14ac:dyDescent="0.25">
      <c r="A724" s="6">
        <v>10477</v>
      </c>
      <c r="B724" s="41" t="s">
        <v>1047</v>
      </c>
      <c r="C724" s="116">
        <v>40</v>
      </c>
      <c r="D724" s="55">
        <v>1</v>
      </c>
      <c r="F724" t="e">
        <f>VLOOKUP(A724,#REF!,73,)</f>
        <v>#REF!</v>
      </c>
    </row>
    <row r="725" spans="1:6" x14ac:dyDescent="0.25">
      <c r="A725" s="6">
        <v>10441</v>
      </c>
      <c r="B725" s="41" t="s">
        <v>1048</v>
      </c>
      <c r="C725" s="116">
        <v>40</v>
      </c>
      <c r="D725" s="55">
        <v>1</v>
      </c>
      <c r="F725" t="e">
        <f>VLOOKUP(A725,#REF!,73,)</f>
        <v>#REF!</v>
      </c>
    </row>
    <row r="726" spans="1:6" x14ac:dyDescent="0.25">
      <c r="A726" s="6">
        <v>10476</v>
      </c>
      <c r="B726" s="41" t="s">
        <v>1049</v>
      </c>
      <c r="C726" s="116">
        <v>40</v>
      </c>
      <c r="D726" s="55">
        <v>1</v>
      </c>
      <c r="F726" t="e">
        <f>VLOOKUP(A726,#REF!,73,)</f>
        <v>#REF!</v>
      </c>
    </row>
    <row r="727" spans="1:6" x14ac:dyDescent="0.25">
      <c r="A727" s="6">
        <v>10442</v>
      </c>
      <c r="B727" s="41" t="s">
        <v>1050</v>
      </c>
      <c r="C727" s="116">
        <v>40</v>
      </c>
      <c r="D727" s="55">
        <v>1</v>
      </c>
      <c r="F727" t="e">
        <f>VLOOKUP(A727,#REF!,73,)</f>
        <v>#REF!</v>
      </c>
    </row>
    <row r="728" spans="1:6" x14ac:dyDescent="0.25">
      <c r="A728" s="6">
        <v>10350</v>
      </c>
      <c r="B728" s="30" t="s">
        <v>1051</v>
      </c>
      <c r="C728" s="116"/>
      <c r="D728" s="55">
        <v>2</v>
      </c>
      <c r="F728" t="e">
        <f>VLOOKUP(A728,#REF!,73,)</f>
        <v>#REF!</v>
      </c>
    </row>
    <row r="729" spans="1:6" x14ac:dyDescent="0.25">
      <c r="A729" s="6">
        <v>10394</v>
      </c>
      <c r="B729" s="30" t="s">
        <v>788</v>
      </c>
      <c r="C729" s="116">
        <v>21</v>
      </c>
      <c r="D729" s="55">
        <v>2</v>
      </c>
      <c r="F729" t="e">
        <f>VLOOKUP(A729,#REF!,73,)</f>
        <v>#REF!</v>
      </c>
    </row>
    <row r="730" spans="1:6" x14ac:dyDescent="0.25">
      <c r="A730" s="6">
        <v>10268</v>
      </c>
      <c r="B730" s="30" t="s">
        <v>1052</v>
      </c>
      <c r="C730" s="116">
        <v>38</v>
      </c>
      <c r="D730" s="55">
        <v>1</v>
      </c>
      <c r="F730" t="e">
        <f>VLOOKUP(A730,#REF!,73,)</f>
        <v>#REF!</v>
      </c>
    </row>
    <row r="731" spans="1:6" x14ac:dyDescent="0.25">
      <c r="A731" s="6">
        <v>10248</v>
      </c>
      <c r="B731" s="30" t="s">
        <v>1053</v>
      </c>
      <c r="C731" s="116">
        <v>40</v>
      </c>
      <c r="D731" s="55">
        <v>1</v>
      </c>
      <c r="F731" t="e">
        <f>VLOOKUP(A731,#REF!,73,)</f>
        <v>#REF!</v>
      </c>
    </row>
    <row r="732" spans="1:6" x14ac:dyDescent="0.25">
      <c r="A732" s="7">
        <v>10142</v>
      </c>
      <c r="B732" s="31" t="s">
        <v>1289</v>
      </c>
      <c r="C732" s="53">
        <v>26</v>
      </c>
      <c r="D732" s="54">
        <v>2</v>
      </c>
      <c r="F732" t="e">
        <f>VLOOKUP(A732,#REF!,73,)</f>
        <v>#REF!</v>
      </c>
    </row>
    <row r="733" spans="1:6" x14ac:dyDescent="0.25">
      <c r="A733" s="7" t="s">
        <v>346</v>
      </c>
      <c r="B733" s="31" t="s">
        <v>1289</v>
      </c>
      <c r="C733" s="53">
        <v>26</v>
      </c>
      <c r="D733" s="54">
        <v>2</v>
      </c>
      <c r="F733" t="e">
        <f>VLOOKUP(A733,#REF!,73,)</f>
        <v>#REF!</v>
      </c>
    </row>
    <row r="734" spans="1:6" x14ac:dyDescent="0.25">
      <c r="A734" s="7">
        <v>10142</v>
      </c>
      <c r="B734" s="31" t="s">
        <v>1289</v>
      </c>
      <c r="C734" s="53">
        <v>26</v>
      </c>
      <c r="D734" s="54">
        <v>2</v>
      </c>
      <c r="F734" t="e">
        <f>VLOOKUP(A734,#REF!,73,)</f>
        <v>#REF!</v>
      </c>
    </row>
    <row r="735" spans="1:6" x14ac:dyDescent="0.25">
      <c r="A735" s="7" t="s">
        <v>346</v>
      </c>
      <c r="B735" s="31" t="s">
        <v>1289</v>
      </c>
      <c r="C735" s="53">
        <v>26</v>
      </c>
      <c r="D735" s="54">
        <v>2</v>
      </c>
      <c r="F735" t="e">
        <f>VLOOKUP(A735,#REF!,73,)</f>
        <v>#REF!</v>
      </c>
    </row>
    <row r="736" spans="1:6" x14ac:dyDescent="0.25">
      <c r="A736" s="25" t="s">
        <v>347</v>
      </c>
      <c r="B736" s="49" t="s">
        <v>1290</v>
      </c>
      <c r="C736" s="53">
        <v>26</v>
      </c>
      <c r="D736" s="54">
        <v>2</v>
      </c>
      <c r="F736" t="e">
        <f>VLOOKUP(A736,#REF!,73,)</f>
        <v>#REF!</v>
      </c>
    </row>
    <row r="737" spans="1:6" x14ac:dyDescent="0.25">
      <c r="A737" s="25">
        <v>10396</v>
      </c>
      <c r="B737" s="49" t="s">
        <v>1291</v>
      </c>
      <c r="C737" s="53">
        <v>28</v>
      </c>
      <c r="D737" s="54">
        <v>2</v>
      </c>
      <c r="F737" t="e">
        <f>VLOOKUP(A737,#REF!,73,)</f>
        <v>#REF!</v>
      </c>
    </row>
    <row r="738" spans="1:6" x14ac:dyDescent="0.25">
      <c r="A738" s="25" t="s">
        <v>348</v>
      </c>
      <c r="B738" s="49" t="s">
        <v>1292</v>
      </c>
      <c r="C738" s="53">
        <v>25</v>
      </c>
      <c r="D738" s="54">
        <v>1</v>
      </c>
      <c r="F738" t="e">
        <f>VLOOKUP(A738,#REF!,73,)</f>
        <v>#REF!</v>
      </c>
    </row>
    <row r="739" spans="1:6" x14ac:dyDescent="0.25">
      <c r="A739" s="7">
        <v>10143</v>
      </c>
      <c r="B739" s="31" t="s">
        <v>1292</v>
      </c>
      <c r="C739" s="53">
        <v>26</v>
      </c>
      <c r="D739" s="54">
        <v>1</v>
      </c>
      <c r="F739" t="e">
        <f>VLOOKUP(A739,#REF!,73,)</f>
        <v>#REF!</v>
      </c>
    </row>
    <row r="740" spans="1:6" x14ac:dyDescent="0.25">
      <c r="A740" s="7" t="s">
        <v>349</v>
      </c>
      <c r="B740" s="31" t="s">
        <v>1292</v>
      </c>
      <c r="C740" s="53">
        <v>26</v>
      </c>
      <c r="D740" s="54">
        <v>1</v>
      </c>
      <c r="F740" t="e">
        <f>VLOOKUP(A740,#REF!,73,)</f>
        <v>#REF!</v>
      </c>
    </row>
    <row r="741" spans="1:6" x14ac:dyDescent="0.25">
      <c r="A741" s="7" t="s">
        <v>350</v>
      </c>
      <c r="B741" s="31" t="s">
        <v>1292</v>
      </c>
      <c r="C741" s="53">
        <v>26</v>
      </c>
      <c r="D741" s="54">
        <v>1</v>
      </c>
      <c r="F741" t="e">
        <f>VLOOKUP(A741,#REF!,73,)</f>
        <v>#REF!</v>
      </c>
    </row>
    <row r="742" spans="1:6" x14ac:dyDescent="0.25">
      <c r="A742" s="7">
        <v>10143</v>
      </c>
      <c r="B742" s="31" t="s">
        <v>1292</v>
      </c>
      <c r="C742" s="53">
        <v>26</v>
      </c>
      <c r="D742" s="54">
        <v>1</v>
      </c>
      <c r="F742" t="e">
        <f>VLOOKUP(A742,#REF!,73,)</f>
        <v>#REF!</v>
      </c>
    </row>
    <row r="743" spans="1:6" x14ac:dyDescent="0.25">
      <c r="A743" s="7" t="s">
        <v>349</v>
      </c>
      <c r="B743" s="31" t="s">
        <v>1292</v>
      </c>
      <c r="C743" s="53">
        <v>26</v>
      </c>
      <c r="D743" s="54">
        <v>1</v>
      </c>
      <c r="F743" t="e">
        <f>VLOOKUP(A743,#REF!,73,)</f>
        <v>#REF!</v>
      </c>
    </row>
    <row r="744" spans="1:6" x14ac:dyDescent="0.25">
      <c r="A744" s="7" t="s">
        <v>350</v>
      </c>
      <c r="B744" s="31" t="s">
        <v>1292</v>
      </c>
      <c r="C744" s="53">
        <v>26</v>
      </c>
      <c r="D744" s="54">
        <v>1</v>
      </c>
      <c r="F744" t="e">
        <f>VLOOKUP(A744,#REF!,73,)</f>
        <v>#REF!</v>
      </c>
    </row>
    <row r="745" spans="1:6" x14ac:dyDescent="0.25">
      <c r="A745" s="7">
        <v>10141</v>
      </c>
      <c r="B745" s="31" t="s">
        <v>1293</v>
      </c>
      <c r="C745" s="53">
        <v>26</v>
      </c>
      <c r="D745" s="54">
        <v>1</v>
      </c>
      <c r="F745" t="e">
        <f>VLOOKUP(A745,#REF!,73,)</f>
        <v>#REF!</v>
      </c>
    </row>
    <row r="746" spans="1:6" x14ac:dyDescent="0.25">
      <c r="A746" s="7" t="s">
        <v>351</v>
      </c>
      <c r="B746" s="31" t="s">
        <v>1293</v>
      </c>
      <c r="C746" s="53">
        <v>26</v>
      </c>
      <c r="D746" s="54">
        <v>1</v>
      </c>
      <c r="F746" t="e">
        <f>VLOOKUP(A746,#REF!,73,)</f>
        <v>#REF!</v>
      </c>
    </row>
    <row r="747" spans="1:6" x14ac:dyDescent="0.25">
      <c r="A747" s="7" t="s">
        <v>351</v>
      </c>
      <c r="B747" s="31" t="s">
        <v>1293</v>
      </c>
      <c r="C747" s="53">
        <v>26</v>
      </c>
      <c r="D747" s="54">
        <v>1</v>
      </c>
      <c r="F747" t="e">
        <f>VLOOKUP(A747,#REF!,73,)</f>
        <v>#REF!</v>
      </c>
    </row>
    <row r="748" spans="1:6" x14ac:dyDescent="0.25">
      <c r="A748" s="25" t="s">
        <v>352</v>
      </c>
      <c r="B748" s="49" t="s">
        <v>1294</v>
      </c>
      <c r="C748" s="53">
        <v>24</v>
      </c>
      <c r="D748" s="54">
        <v>1</v>
      </c>
      <c r="F748" t="e">
        <f>VLOOKUP(A748,#REF!,73,)</f>
        <v>#REF!</v>
      </c>
    </row>
    <row r="749" spans="1:6" x14ac:dyDescent="0.25">
      <c r="A749" s="25">
        <v>10436</v>
      </c>
      <c r="B749" s="49" t="s">
        <v>1295</v>
      </c>
      <c r="C749" s="53">
        <v>28</v>
      </c>
      <c r="D749" s="54">
        <v>1</v>
      </c>
      <c r="F749" t="e">
        <f>VLOOKUP(A749,#REF!,73,)</f>
        <v>#REF!</v>
      </c>
    </row>
    <row r="750" spans="1:6" x14ac:dyDescent="0.25">
      <c r="A750" s="25">
        <v>10449</v>
      </c>
      <c r="B750" s="49" t="s">
        <v>1296</v>
      </c>
      <c r="C750" s="53">
        <v>26</v>
      </c>
      <c r="D750" s="54">
        <v>1</v>
      </c>
      <c r="F750" t="e">
        <f>VLOOKUP(A750,#REF!,73,)</f>
        <v>#REF!</v>
      </c>
    </row>
    <row r="751" spans="1:6" x14ac:dyDescent="0.25">
      <c r="A751" s="6">
        <v>10490</v>
      </c>
      <c r="B751" s="30" t="s">
        <v>929</v>
      </c>
      <c r="C751" s="116"/>
      <c r="D751" s="55">
        <v>1</v>
      </c>
      <c r="F751" t="e">
        <f>VLOOKUP(A751,#REF!,73,)</f>
        <v>#REF!</v>
      </c>
    </row>
    <row r="752" spans="1:6" x14ac:dyDescent="0.25">
      <c r="A752" s="6" t="s">
        <v>236</v>
      </c>
      <c r="B752" s="30" t="s">
        <v>929</v>
      </c>
      <c r="C752" s="116"/>
      <c r="D752" s="55">
        <v>1</v>
      </c>
      <c r="F752" t="e">
        <f>VLOOKUP(A752,#REF!,73,)</f>
        <v>#REF!</v>
      </c>
    </row>
    <row r="753" spans="1:6" x14ac:dyDescent="0.25">
      <c r="A753" s="6" t="s">
        <v>237</v>
      </c>
      <c r="B753" s="30" t="s">
        <v>929</v>
      </c>
      <c r="C753" s="116">
        <v>32</v>
      </c>
      <c r="D753" s="55">
        <v>1</v>
      </c>
      <c r="F753" t="e">
        <f>VLOOKUP(A753,#REF!,73,)</f>
        <v>#REF!</v>
      </c>
    </row>
    <row r="754" spans="1:6" x14ac:dyDescent="0.25">
      <c r="A754" s="6">
        <v>10491</v>
      </c>
      <c r="B754" s="30" t="s">
        <v>930</v>
      </c>
      <c r="C754" s="116"/>
      <c r="D754" s="55">
        <v>1</v>
      </c>
      <c r="F754" t="e">
        <f>VLOOKUP(A754,#REF!,73,)</f>
        <v>#REF!</v>
      </c>
    </row>
    <row r="755" spans="1:6" x14ac:dyDescent="0.25">
      <c r="A755" s="6" t="s">
        <v>238</v>
      </c>
      <c r="B755" s="30" t="s">
        <v>930</v>
      </c>
      <c r="C755" s="116"/>
      <c r="D755" s="55">
        <v>1</v>
      </c>
      <c r="F755" t="e">
        <f>VLOOKUP(A755,#REF!,73,)</f>
        <v>#REF!</v>
      </c>
    </row>
    <row r="756" spans="1:6" x14ac:dyDescent="0.25">
      <c r="A756" s="6" t="s">
        <v>239</v>
      </c>
      <c r="B756" s="30" t="s">
        <v>930</v>
      </c>
      <c r="C756" s="116">
        <v>32</v>
      </c>
      <c r="D756" s="55">
        <v>1</v>
      </c>
      <c r="F756" t="e">
        <f>VLOOKUP(A756,#REF!,73,)</f>
        <v>#REF!</v>
      </c>
    </row>
    <row r="757" spans="1:6" x14ac:dyDescent="0.25">
      <c r="A757" s="12">
        <v>10673</v>
      </c>
      <c r="B757" s="37" t="s">
        <v>931</v>
      </c>
      <c r="C757" s="53">
        <v>53</v>
      </c>
      <c r="D757" s="54">
        <v>1</v>
      </c>
      <c r="F757" t="e">
        <f>VLOOKUP(A757,#REF!,73,)</f>
        <v>#REF!</v>
      </c>
    </row>
    <row r="758" spans="1:6" x14ac:dyDescent="0.25">
      <c r="A758" s="6">
        <v>10121</v>
      </c>
      <c r="B758" s="30" t="s">
        <v>1179</v>
      </c>
      <c r="C758" s="116">
        <v>37</v>
      </c>
      <c r="D758" s="55">
        <v>1</v>
      </c>
      <c r="F758" t="e">
        <f>VLOOKUP(A758,#REF!,73,)</f>
        <v>#REF!</v>
      </c>
    </row>
    <row r="759" spans="1:6" x14ac:dyDescent="0.25">
      <c r="A759" s="6">
        <v>10122</v>
      </c>
      <c r="B759" s="30" t="s">
        <v>1180</v>
      </c>
      <c r="C759" s="116">
        <v>0</v>
      </c>
      <c r="D759" s="55">
        <v>1</v>
      </c>
      <c r="F759" t="e">
        <f>VLOOKUP(A759,#REF!,73,)</f>
        <v>#REF!</v>
      </c>
    </row>
    <row r="760" spans="1:6" x14ac:dyDescent="0.25">
      <c r="A760" s="6">
        <v>10389</v>
      </c>
      <c r="B760" s="41" t="s">
        <v>1054</v>
      </c>
      <c r="C760" s="116">
        <v>112</v>
      </c>
      <c r="D760" s="55">
        <v>2</v>
      </c>
      <c r="F760" t="e">
        <f>VLOOKUP(A760,#REF!,73,)</f>
        <v>#REF!</v>
      </c>
    </row>
    <row r="761" spans="1:6" x14ac:dyDescent="0.25">
      <c r="A761" s="6">
        <v>10388</v>
      </c>
      <c r="B761" s="41" t="s">
        <v>1055</v>
      </c>
      <c r="C761" s="116">
        <v>112</v>
      </c>
      <c r="D761" s="55">
        <v>2</v>
      </c>
      <c r="F761" t="e">
        <f>VLOOKUP(A761,#REF!,73,)</f>
        <v>#REF!</v>
      </c>
    </row>
    <row r="762" spans="1:6" x14ac:dyDescent="0.25">
      <c r="A762" s="17">
        <v>10772</v>
      </c>
      <c r="B762" s="31" t="s">
        <v>1101</v>
      </c>
      <c r="C762" s="53"/>
      <c r="D762" s="54">
        <v>4</v>
      </c>
      <c r="F762" t="e">
        <f>VLOOKUP(A762,#REF!,73,)</f>
        <v>#REF!</v>
      </c>
    </row>
    <row r="763" spans="1:6" x14ac:dyDescent="0.25">
      <c r="A763" s="17" t="s">
        <v>299</v>
      </c>
      <c r="B763" s="31" t="s">
        <v>1102</v>
      </c>
      <c r="C763" s="53"/>
      <c r="D763" s="54">
        <v>4</v>
      </c>
      <c r="F763" t="e">
        <f>VLOOKUP(A763,#REF!,73,)</f>
        <v>#REF!</v>
      </c>
    </row>
    <row r="764" spans="1:6" x14ac:dyDescent="0.25">
      <c r="A764" s="6">
        <v>10154</v>
      </c>
      <c r="B764" s="30" t="s">
        <v>1297</v>
      </c>
      <c r="C764" s="116">
        <v>30</v>
      </c>
      <c r="D764" s="55">
        <v>1</v>
      </c>
      <c r="F764" t="e">
        <f>VLOOKUP(A764,#REF!,73,)</f>
        <v>#REF!</v>
      </c>
    </row>
    <row r="765" spans="1:6" x14ac:dyDescent="0.25">
      <c r="A765" s="6">
        <v>10153</v>
      </c>
      <c r="B765" s="30" t="s">
        <v>1298</v>
      </c>
      <c r="C765" s="116">
        <v>30</v>
      </c>
      <c r="D765" s="55">
        <v>1</v>
      </c>
      <c r="F765" t="e">
        <f>VLOOKUP(A765,#REF!,73,)</f>
        <v>#REF!</v>
      </c>
    </row>
    <row r="766" spans="1:6" x14ac:dyDescent="0.25">
      <c r="A766" s="6">
        <v>10152</v>
      </c>
      <c r="B766" s="30" t="s">
        <v>1299</v>
      </c>
      <c r="C766" s="116">
        <v>30</v>
      </c>
      <c r="D766" s="55">
        <v>1</v>
      </c>
      <c r="F766" t="e">
        <f>VLOOKUP(A766,#REF!,73,)</f>
        <v>#REF!</v>
      </c>
    </row>
    <row r="767" spans="1:6" x14ac:dyDescent="0.25">
      <c r="A767" s="6"/>
      <c r="B767" s="30" t="s">
        <v>1056</v>
      </c>
      <c r="C767" s="116"/>
      <c r="D767" s="55">
        <v>1</v>
      </c>
      <c r="F767" t="e">
        <f>VLOOKUP(A767,#REF!,73,)</f>
        <v>#REF!</v>
      </c>
    </row>
    <row r="768" spans="1:6" x14ac:dyDescent="0.25">
      <c r="A768" s="6"/>
      <c r="B768" s="30" t="s">
        <v>1057</v>
      </c>
      <c r="C768" s="116"/>
      <c r="D768" s="55">
        <v>1</v>
      </c>
      <c r="F768" t="e">
        <f>VLOOKUP(A768,#REF!,73,)</f>
        <v>#REF!</v>
      </c>
    </row>
    <row r="769" spans="1:6" x14ac:dyDescent="0.25">
      <c r="A769" s="6">
        <v>10201</v>
      </c>
      <c r="B769" s="30" t="s">
        <v>1058</v>
      </c>
      <c r="C769" s="116">
        <v>40</v>
      </c>
      <c r="D769" s="55">
        <v>1</v>
      </c>
      <c r="F769" t="e">
        <f>VLOOKUP(A769,#REF!,73,)</f>
        <v>#REF!</v>
      </c>
    </row>
    <row r="770" spans="1:6" x14ac:dyDescent="0.25">
      <c r="A770" s="6">
        <v>10250</v>
      </c>
      <c r="B770" s="30" t="s">
        <v>1059</v>
      </c>
      <c r="C770" s="116"/>
      <c r="D770" s="55">
        <v>1</v>
      </c>
      <c r="F770" t="e">
        <f>VLOOKUP(A770,#REF!,73,)</f>
        <v>#REF!</v>
      </c>
    </row>
    <row r="771" spans="1:6" x14ac:dyDescent="0.25">
      <c r="A771" s="6">
        <v>10249</v>
      </c>
      <c r="B771" s="30" t="s">
        <v>1060</v>
      </c>
      <c r="C771" s="116">
        <v>40</v>
      </c>
      <c r="D771" s="55">
        <v>1</v>
      </c>
      <c r="F771" t="e">
        <f>VLOOKUP(A771,#REF!,73,)</f>
        <v>#REF!</v>
      </c>
    </row>
    <row r="772" spans="1:6" x14ac:dyDescent="0.25">
      <c r="A772" s="7">
        <v>10816</v>
      </c>
      <c r="B772" s="31" t="s">
        <v>1560</v>
      </c>
      <c r="C772" s="53">
        <v>25</v>
      </c>
      <c r="D772" s="55">
        <v>1</v>
      </c>
      <c r="F772" t="e">
        <f>VLOOKUP(A772,#REF!,73,)</f>
        <v>#REF!</v>
      </c>
    </row>
    <row r="773" spans="1:6" x14ac:dyDescent="0.25">
      <c r="A773" s="12">
        <v>10636</v>
      </c>
      <c r="B773" s="37" t="s">
        <v>1469</v>
      </c>
      <c r="C773" s="53">
        <v>29</v>
      </c>
      <c r="D773" s="54">
        <v>1</v>
      </c>
      <c r="F773" t="e">
        <f>VLOOKUP(A773,#REF!,73,)</f>
        <v>#REF!</v>
      </c>
    </row>
    <row r="774" spans="1:6" x14ac:dyDescent="0.25">
      <c r="A774" s="12" t="s">
        <v>468</v>
      </c>
      <c r="B774" s="37" t="s">
        <v>1470</v>
      </c>
      <c r="C774" s="53">
        <v>29</v>
      </c>
      <c r="D774" s="54">
        <v>1</v>
      </c>
      <c r="F774" t="e">
        <f>VLOOKUP(A774,#REF!,73,)</f>
        <v>#REF!</v>
      </c>
    </row>
    <row r="775" spans="1:6" x14ac:dyDescent="0.25">
      <c r="A775" s="12" t="s">
        <v>469</v>
      </c>
      <c r="B775" s="37" t="s">
        <v>1470</v>
      </c>
      <c r="C775" s="53">
        <v>29</v>
      </c>
      <c r="D775" s="54">
        <v>1</v>
      </c>
      <c r="F775" t="e">
        <f>VLOOKUP(A775,#REF!,73,)</f>
        <v>#REF!</v>
      </c>
    </row>
    <row r="776" spans="1:6" x14ac:dyDescent="0.25">
      <c r="A776" s="6">
        <v>10357</v>
      </c>
      <c r="B776" s="30" t="s">
        <v>1415</v>
      </c>
      <c r="C776" s="116">
        <v>120</v>
      </c>
      <c r="D776" s="55">
        <v>1</v>
      </c>
      <c r="F776" t="e">
        <f>VLOOKUP(A776,#REF!,73,)</f>
        <v>#REF!</v>
      </c>
    </row>
    <row r="777" spans="1:6" x14ac:dyDescent="0.25">
      <c r="A777" s="6" t="s">
        <v>444</v>
      </c>
      <c r="B777" s="30" t="s">
        <v>1415</v>
      </c>
      <c r="C777" s="116">
        <v>120</v>
      </c>
      <c r="D777" s="55">
        <v>1</v>
      </c>
      <c r="E777" s="88" t="s">
        <v>1547</v>
      </c>
      <c r="F777" t="e">
        <f>VLOOKUP(A777,#REF!,73,)</f>
        <v>#REF!</v>
      </c>
    </row>
    <row r="778" spans="1:6" x14ac:dyDescent="0.25">
      <c r="A778" s="6" t="s">
        <v>445</v>
      </c>
      <c r="B778" s="30" t="s">
        <v>1415</v>
      </c>
      <c r="C778" s="116">
        <v>120</v>
      </c>
      <c r="D778" s="55">
        <v>1</v>
      </c>
      <c r="E778" s="88" t="s">
        <v>1547</v>
      </c>
      <c r="F778" t="e">
        <f>VLOOKUP(A778,#REF!,73,)</f>
        <v>#REF!</v>
      </c>
    </row>
    <row r="779" spans="1:6" x14ac:dyDescent="0.25">
      <c r="A779" s="6" t="s">
        <v>446</v>
      </c>
      <c r="B779" s="30" t="s">
        <v>1415</v>
      </c>
      <c r="C779" s="116">
        <v>120</v>
      </c>
      <c r="D779" s="55">
        <v>1</v>
      </c>
      <c r="E779" s="88" t="s">
        <v>1547</v>
      </c>
      <c r="F779" t="e">
        <f>VLOOKUP(A779,#REF!,73,)</f>
        <v>#REF!</v>
      </c>
    </row>
    <row r="780" spans="1:6" x14ac:dyDescent="0.25">
      <c r="A780" s="6">
        <v>10355</v>
      </c>
      <c r="B780" s="30" t="s">
        <v>1416</v>
      </c>
      <c r="C780" s="116">
        <v>120</v>
      </c>
      <c r="D780" s="55">
        <v>1</v>
      </c>
      <c r="E780" s="88" t="s">
        <v>1547</v>
      </c>
      <c r="F780" t="e">
        <f>VLOOKUP(A780,#REF!,73,)</f>
        <v>#REF!</v>
      </c>
    </row>
    <row r="781" spans="1:6" x14ac:dyDescent="0.25">
      <c r="A781" s="27">
        <v>10754</v>
      </c>
      <c r="B781" s="51" t="s">
        <v>1465</v>
      </c>
      <c r="C781" s="53">
        <v>640</v>
      </c>
      <c r="D781" s="54">
        <v>1</v>
      </c>
      <c r="E781" s="88" t="s">
        <v>1547</v>
      </c>
      <c r="F781" t="e">
        <f>VLOOKUP(A781,#REF!,73,)</f>
        <v>#REF!</v>
      </c>
    </row>
    <row r="782" spans="1:6" x14ac:dyDescent="0.25">
      <c r="A782" s="27">
        <v>10616</v>
      </c>
      <c r="B782" s="51" t="s">
        <v>1421</v>
      </c>
      <c r="C782" s="53">
        <v>80</v>
      </c>
      <c r="D782" s="54">
        <v>1</v>
      </c>
      <c r="E782" s="88" t="s">
        <v>1547</v>
      </c>
      <c r="F782" t="e">
        <f>VLOOKUP(A782,#REF!,73,)</f>
        <v>#REF!</v>
      </c>
    </row>
    <row r="783" spans="1:6" x14ac:dyDescent="0.25">
      <c r="A783" s="27">
        <v>10657</v>
      </c>
      <c r="B783" s="51" t="s">
        <v>1422</v>
      </c>
      <c r="C783" s="53">
        <v>640</v>
      </c>
      <c r="D783" s="54">
        <v>1</v>
      </c>
      <c r="E783" s="88" t="s">
        <v>1547</v>
      </c>
      <c r="F783" t="e">
        <f>VLOOKUP(A783,#REF!,73,)</f>
        <v>#REF!</v>
      </c>
    </row>
    <row r="784" spans="1:6" x14ac:dyDescent="0.25">
      <c r="A784" s="27">
        <v>10707</v>
      </c>
      <c r="B784" s="51" t="s">
        <v>1423</v>
      </c>
      <c r="C784" s="53"/>
      <c r="D784" s="54">
        <v>1</v>
      </c>
      <c r="E784" s="88" t="s">
        <v>1547</v>
      </c>
      <c r="F784" t="e">
        <f>VLOOKUP(A784,#REF!,73,)</f>
        <v>#REF!</v>
      </c>
    </row>
    <row r="785" spans="1:6" x14ac:dyDescent="0.25">
      <c r="A785" s="27">
        <v>10574</v>
      </c>
      <c r="B785" s="51" t="s">
        <v>1424</v>
      </c>
      <c r="C785" s="53">
        <v>80</v>
      </c>
      <c r="D785" s="54">
        <v>1</v>
      </c>
      <c r="E785" s="88" t="s">
        <v>1547</v>
      </c>
      <c r="F785" t="e">
        <f>VLOOKUP(A785,#REF!,73,)</f>
        <v>#REF!</v>
      </c>
    </row>
    <row r="786" spans="1:6" x14ac:dyDescent="0.25">
      <c r="A786" s="6">
        <v>10435</v>
      </c>
      <c r="B786" s="30" t="s">
        <v>1425</v>
      </c>
      <c r="C786" s="116">
        <v>180</v>
      </c>
      <c r="D786" s="55">
        <v>1</v>
      </c>
      <c r="E786" s="88" t="s">
        <v>1547</v>
      </c>
      <c r="F786" t="e">
        <f>VLOOKUP(A786,#REF!,73,)</f>
        <v>#REF!</v>
      </c>
    </row>
    <row r="787" spans="1:6" x14ac:dyDescent="0.25">
      <c r="A787" s="27">
        <v>10575</v>
      </c>
      <c r="B787" s="51" t="s">
        <v>1426</v>
      </c>
      <c r="C787" s="53">
        <v>640</v>
      </c>
      <c r="D787" s="54">
        <v>1</v>
      </c>
      <c r="E787" s="88" t="s">
        <v>1547</v>
      </c>
      <c r="F787" t="e">
        <f>VLOOKUP(A787,#REF!,73,)</f>
        <v>#REF!</v>
      </c>
    </row>
    <row r="788" spans="1:6" x14ac:dyDescent="0.25">
      <c r="A788" s="6">
        <v>10554</v>
      </c>
      <c r="B788" s="30" t="s">
        <v>1427</v>
      </c>
      <c r="C788" s="116"/>
      <c r="D788" s="55">
        <v>1</v>
      </c>
      <c r="E788" s="88" t="s">
        <v>1547</v>
      </c>
      <c r="F788" t="e">
        <f>VLOOKUP(A788,#REF!,73,)</f>
        <v>#REF!</v>
      </c>
    </row>
    <row r="789" spans="1:6" x14ac:dyDescent="0.25">
      <c r="A789" s="27">
        <v>10696</v>
      </c>
      <c r="B789" s="51" t="s">
        <v>1428</v>
      </c>
      <c r="C789" s="53"/>
      <c r="D789" s="54">
        <v>1</v>
      </c>
      <c r="E789" s="88" t="s">
        <v>1547</v>
      </c>
      <c r="F789" t="e">
        <f>VLOOKUP(A789,#REF!,73,)</f>
        <v>#REF!</v>
      </c>
    </row>
    <row r="790" spans="1:6" x14ac:dyDescent="0.25">
      <c r="A790" s="27">
        <v>10615</v>
      </c>
      <c r="B790" s="51" t="s">
        <v>1429</v>
      </c>
      <c r="C790" s="53">
        <v>80</v>
      </c>
      <c r="D790" s="54">
        <v>1</v>
      </c>
      <c r="E790" s="88" t="s">
        <v>1547</v>
      </c>
      <c r="F790" t="e">
        <f>VLOOKUP(A790,#REF!,73,)</f>
        <v>#REF!</v>
      </c>
    </row>
    <row r="791" spans="1:6" x14ac:dyDescent="0.25">
      <c r="A791" s="27">
        <v>10705</v>
      </c>
      <c r="B791" s="51" t="s">
        <v>1430</v>
      </c>
      <c r="C791" s="53">
        <v>640</v>
      </c>
      <c r="D791" s="54">
        <v>1</v>
      </c>
      <c r="E791" s="88" t="s">
        <v>1547</v>
      </c>
      <c r="F791" t="e">
        <f>VLOOKUP(A791,#REF!,73,)</f>
        <v>#REF!</v>
      </c>
    </row>
    <row r="792" spans="1:6" x14ac:dyDescent="0.25">
      <c r="A792" s="27">
        <v>10706</v>
      </c>
      <c r="B792" s="51" t="s">
        <v>1431</v>
      </c>
      <c r="C792" s="53"/>
      <c r="D792" s="54">
        <v>1</v>
      </c>
      <c r="E792" s="88" t="s">
        <v>1547</v>
      </c>
      <c r="F792" t="e">
        <f>VLOOKUP(A792,#REF!,73,)</f>
        <v>#REF!</v>
      </c>
    </row>
    <row r="793" spans="1:6" x14ac:dyDescent="0.25">
      <c r="A793" s="27">
        <v>10744</v>
      </c>
      <c r="B793" s="51" t="s">
        <v>1463</v>
      </c>
      <c r="C793" s="53">
        <v>640</v>
      </c>
      <c r="D793" s="54">
        <v>1</v>
      </c>
      <c r="E793" s="88" t="s">
        <v>1547</v>
      </c>
      <c r="F793" t="e">
        <f>VLOOKUP(A793,#REF!,73,)</f>
        <v>#REF!</v>
      </c>
    </row>
    <row r="794" spans="1:6" x14ac:dyDescent="0.25">
      <c r="A794" s="27">
        <v>10577</v>
      </c>
      <c r="B794" s="51" t="s">
        <v>1432</v>
      </c>
      <c r="C794" s="53">
        <v>80</v>
      </c>
      <c r="D794" s="54">
        <v>1</v>
      </c>
      <c r="E794" s="88" t="s">
        <v>1547</v>
      </c>
      <c r="F794" t="e">
        <f>VLOOKUP(A794,#REF!,73,)</f>
        <v>#REF!</v>
      </c>
    </row>
    <row r="795" spans="1:6" x14ac:dyDescent="0.25">
      <c r="A795" s="6">
        <v>10517</v>
      </c>
      <c r="B795" s="30" t="s">
        <v>1433</v>
      </c>
      <c r="C795" s="116">
        <v>180</v>
      </c>
      <c r="D795" s="55">
        <v>1</v>
      </c>
      <c r="E795" s="88" t="s">
        <v>1547</v>
      </c>
      <c r="F795" t="e">
        <f>VLOOKUP(A795,#REF!,73,)</f>
        <v>#REF!</v>
      </c>
    </row>
    <row r="796" spans="1:6" x14ac:dyDescent="0.25">
      <c r="A796" s="27">
        <v>10576</v>
      </c>
      <c r="B796" s="51" t="s">
        <v>1434</v>
      </c>
      <c r="C796" s="53">
        <v>640</v>
      </c>
      <c r="D796" s="54">
        <v>1</v>
      </c>
      <c r="E796" s="88" t="s">
        <v>1547</v>
      </c>
      <c r="F796" t="e">
        <f>VLOOKUP(A796,#REF!,73,)</f>
        <v>#REF!</v>
      </c>
    </row>
    <row r="797" spans="1:6" x14ac:dyDescent="0.25">
      <c r="A797" s="6">
        <v>10563</v>
      </c>
      <c r="B797" s="30" t="s">
        <v>1435</v>
      </c>
      <c r="C797" s="116"/>
      <c r="D797" s="55">
        <v>1</v>
      </c>
      <c r="E797" s="88" t="s">
        <v>1547</v>
      </c>
      <c r="F797" t="e">
        <f>VLOOKUP(A797,#REF!,73,)</f>
        <v>#REF!</v>
      </c>
    </row>
    <row r="798" spans="1:6" x14ac:dyDescent="0.25">
      <c r="A798" s="27">
        <v>10698</v>
      </c>
      <c r="B798" s="51" t="s">
        <v>1436</v>
      </c>
      <c r="C798" s="53"/>
      <c r="D798" s="54">
        <v>1</v>
      </c>
      <c r="E798" s="88" t="s">
        <v>1547</v>
      </c>
      <c r="F798" t="e">
        <f>VLOOKUP(A798,#REF!,73,)</f>
        <v>#REF!</v>
      </c>
    </row>
    <row r="799" spans="1:6" x14ac:dyDescent="0.25">
      <c r="A799" s="6">
        <v>10415</v>
      </c>
      <c r="B799" s="30" t="s">
        <v>1437</v>
      </c>
      <c r="C799" s="116">
        <v>120</v>
      </c>
      <c r="D799" s="55">
        <v>1</v>
      </c>
      <c r="E799" s="88" t="s">
        <v>1547</v>
      </c>
      <c r="F799" t="e">
        <f>VLOOKUP(A799,#REF!,73,)</f>
        <v>#REF!</v>
      </c>
    </row>
    <row r="800" spans="1:6" x14ac:dyDescent="0.25">
      <c r="A800" s="6">
        <v>10372</v>
      </c>
      <c r="B800" s="30" t="s">
        <v>1437</v>
      </c>
      <c r="C800" s="116">
        <v>120</v>
      </c>
      <c r="D800" s="55">
        <v>1</v>
      </c>
      <c r="E800" s="88" t="s">
        <v>1547</v>
      </c>
      <c r="F800" t="e">
        <f>VLOOKUP(A800,#REF!,73,)</f>
        <v>#REF!</v>
      </c>
    </row>
    <row r="801" spans="1:6" x14ac:dyDescent="0.25">
      <c r="A801" s="7" t="s">
        <v>447</v>
      </c>
      <c r="B801" s="31" t="s">
        <v>1438</v>
      </c>
      <c r="C801" s="53">
        <v>120</v>
      </c>
      <c r="D801" s="54">
        <v>1</v>
      </c>
      <c r="E801" s="88" t="s">
        <v>1547</v>
      </c>
      <c r="F801" t="e">
        <f>VLOOKUP(A801,#REF!,73,)</f>
        <v>#REF!</v>
      </c>
    </row>
    <row r="802" spans="1:6" x14ac:dyDescent="0.25">
      <c r="A802" s="6">
        <v>10564</v>
      </c>
      <c r="B802" s="30" t="s">
        <v>1439</v>
      </c>
      <c r="C802" s="116"/>
      <c r="D802" s="55">
        <v>1</v>
      </c>
      <c r="E802" s="88" t="s">
        <v>1547</v>
      </c>
      <c r="F802" t="e">
        <f>VLOOKUP(A802,#REF!,73,)</f>
        <v>#REF!</v>
      </c>
    </row>
    <row r="803" spans="1:6" x14ac:dyDescent="0.25">
      <c r="A803" s="6" t="s">
        <v>448</v>
      </c>
      <c r="B803" s="30" t="s">
        <v>1439</v>
      </c>
      <c r="C803" s="116"/>
      <c r="D803" s="55">
        <v>1</v>
      </c>
      <c r="E803" s="88" t="s">
        <v>1547</v>
      </c>
      <c r="F803" t="e">
        <f>VLOOKUP(A803,#REF!,73,)</f>
        <v>#REF!</v>
      </c>
    </row>
    <row r="804" spans="1:6" x14ac:dyDescent="0.25">
      <c r="A804" s="27" t="s">
        <v>449</v>
      </c>
      <c r="B804" s="51" t="s">
        <v>1439</v>
      </c>
      <c r="C804" s="53"/>
      <c r="D804" s="54">
        <v>1</v>
      </c>
      <c r="E804" s="88" t="s">
        <v>1547</v>
      </c>
      <c r="F804" t="e">
        <f>VLOOKUP(A804,#REF!,73,)</f>
        <v>#REF!</v>
      </c>
    </row>
    <row r="805" spans="1:6" x14ac:dyDescent="0.25">
      <c r="A805" s="27" t="s">
        <v>450</v>
      </c>
      <c r="B805" s="51" t="s">
        <v>1440</v>
      </c>
      <c r="C805" s="53"/>
      <c r="D805" s="54">
        <v>1</v>
      </c>
      <c r="E805" s="88" t="s">
        <v>1547</v>
      </c>
      <c r="F805" t="e">
        <f>VLOOKUP(A805,#REF!,73,)</f>
        <v>#REF!</v>
      </c>
    </row>
    <row r="806" spans="1:6" x14ac:dyDescent="0.25">
      <c r="A806" s="27">
        <v>10718</v>
      </c>
      <c r="B806" s="51" t="s">
        <v>1447</v>
      </c>
      <c r="C806" s="53">
        <v>150</v>
      </c>
      <c r="D806" s="54">
        <v>1</v>
      </c>
      <c r="E806" s="88" t="s">
        <v>1547</v>
      </c>
      <c r="F806" t="e">
        <f>VLOOKUP(A806,#REF!,73,)</f>
        <v>#REF!</v>
      </c>
    </row>
    <row r="807" spans="1:6" x14ac:dyDescent="0.25">
      <c r="A807" s="6">
        <v>10562</v>
      </c>
      <c r="B807" s="30" t="s">
        <v>1442</v>
      </c>
      <c r="C807" s="116">
        <v>120</v>
      </c>
      <c r="D807" s="55">
        <v>1</v>
      </c>
      <c r="E807" s="88" t="s">
        <v>1547</v>
      </c>
      <c r="F807" t="e">
        <f>VLOOKUP(A807,#REF!,73,)</f>
        <v>#REF!</v>
      </c>
    </row>
    <row r="808" spans="1:6" x14ac:dyDescent="0.25">
      <c r="A808" s="6" t="s">
        <v>452</v>
      </c>
      <c r="B808" s="30" t="s">
        <v>1443</v>
      </c>
      <c r="C808" s="116">
        <v>120</v>
      </c>
      <c r="D808" s="55">
        <v>1</v>
      </c>
      <c r="F808" t="e">
        <f>VLOOKUP(A808,#REF!,73,)</f>
        <v>#REF!</v>
      </c>
    </row>
    <row r="809" spans="1:6" x14ac:dyDescent="0.25">
      <c r="A809" s="6" t="s">
        <v>453</v>
      </c>
      <c r="B809" s="30" t="s">
        <v>1443</v>
      </c>
      <c r="C809" s="116">
        <v>120</v>
      </c>
      <c r="D809" s="55">
        <v>1</v>
      </c>
      <c r="F809" t="e">
        <f>VLOOKUP(A809,#REF!,73,)</f>
        <v>#REF!</v>
      </c>
    </row>
    <row r="810" spans="1:6" x14ac:dyDescent="0.25">
      <c r="A810" s="6" t="s">
        <v>454</v>
      </c>
      <c r="B810" s="30" t="s">
        <v>1443</v>
      </c>
      <c r="C810" s="116">
        <v>120</v>
      </c>
      <c r="D810" s="55">
        <v>1</v>
      </c>
      <c r="F810" t="e">
        <f>VLOOKUP(A810,#REF!,73,)</f>
        <v>#REF!</v>
      </c>
    </row>
    <row r="811" spans="1:6" x14ac:dyDescent="0.25">
      <c r="A811" s="27" t="s">
        <v>455</v>
      </c>
      <c r="B811" s="51" t="s">
        <v>1443</v>
      </c>
      <c r="C811" s="53">
        <v>120</v>
      </c>
      <c r="D811" s="54">
        <v>1</v>
      </c>
      <c r="F811" t="e">
        <f>VLOOKUP(A811,#REF!,73,)</f>
        <v>#REF!</v>
      </c>
    </row>
    <row r="812" spans="1:6" x14ac:dyDescent="0.25">
      <c r="A812" s="6">
        <v>10670</v>
      </c>
      <c r="B812" s="30" t="s">
        <v>1444</v>
      </c>
      <c r="C812" s="116">
        <v>90</v>
      </c>
      <c r="D812" s="55">
        <v>1</v>
      </c>
      <c r="E812" s="88" t="s">
        <v>1547</v>
      </c>
      <c r="F812" t="e">
        <f>VLOOKUP(A812,#REF!,73,)</f>
        <v>#REF!</v>
      </c>
    </row>
    <row r="813" spans="1:6" x14ac:dyDescent="0.25">
      <c r="A813" s="6" t="s">
        <v>456</v>
      </c>
      <c r="B813" s="30" t="s">
        <v>1444</v>
      </c>
      <c r="C813" s="116">
        <v>90</v>
      </c>
      <c r="D813" s="55">
        <v>1</v>
      </c>
      <c r="F813" t="e">
        <f>VLOOKUP(A813,#REF!,73,)</f>
        <v>#REF!</v>
      </c>
    </row>
    <row r="814" spans="1:6" x14ac:dyDescent="0.25">
      <c r="A814" s="27" t="s">
        <v>457</v>
      </c>
      <c r="B814" s="51" t="s">
        <v>1444</v>
      </c>
      <c r="C814" s="53">
        <v>90</v>
      </c>
      <c r="D814" s="54">
        <v>1</v>
      </c>
      <c r="F814" t="e">
        <f>VLOOKUP(A814,#REF!,73,)</f>
        <v>#REF!</v>
      </c>
    </row>
    <row r="815" spans="1:6" x14ac:dyDescent="0.25">
      <c r="A815" s="27" t="s">
        <v>458</v>
      </c>
      <c r="B815" s="51" t="s">
        <v>1445</v>
      </c>
      <c r="C815" s="53">
        <v>94</v>
      </c>
      <c r="D815" s="54">
        <v>1</v>
      </c>
      <c r="F815" t="e">
        <f>VLOOKUP(A815,#REF!,73,)</f>
        <v>#REF!</v>
      </c>
    </row>
    <row r="816" spans="1:6" x14ac:dyDescent="0.25">
      <c r="A816" s="27">
        <v>10717</v>
      </c>
      <c r="B816" s="51" t="s">
        <v>1446</v>
      </c>
      <c r="C816" s="53">
        <v>86</v>
      </c>
      <c r="D816" s="54">
        <v>1</v>
      </c>
      <c r="F816" t="e">
        <f>VLOOKUP(A816,#REF!,73,)</f>
        <v>#REF!</v>
      </c>
    </row>
    <row r="817" spans="1:6" x14ac:dyDescent="0.25">
      <c r="A817" s="23">
        <v>10665</v>
      </c>
      <c r="B817" s="47" t="s">
        <v>1238</v>
      </c>
      <c r="C817" s="53">
        <v>28.5</v>
      </c>
      <c r="D817" s="54">
        <v>1</v>
      </c>
      <c r="E817" s="88" t="s">
        <v>1547</v>
      </c>
      <c r="F817" t="e">
        <f>VLOOKUP(A817,#REF!,73,)</f>
        <v>#REF!</v>
      </c>
    </row>
    <row r="818" spans="1:6" x14ac:dyDescent="0.25">
      <c r="A818" s="23">
        <v>10664</v>
      </c>
      <c r="B818" s="47" t="s">
        <v>1239</v>
      </c>
      <c r="C818" s="53">
        <v>28.5</v>
      </c>
      <c r="D818" s="54">
        <v>1</v>
      </c>
      <c r="E818" s="88" t="s">
        <v>1547</v>
      </c>
      <c r="F818" t="e">
        <f>VLOOKUP(A818,#REF!,73,)</f>
        <v>#REF!</v>
      </c>
    </row>
    <row r="819" spans="1:6" x14ac:dyDescent="0.25">
      <c r="A819" s="15">
        <v>10641</v>
      </c>
      <c r="B819" s="40" t="s">
        <v>958</v>
      </c>
      <c r="C819" s="53">
        <v>28.5</v>
      </c>
      <c r="D819" s="54">
        <v>1</v>
      </c>
      <c r="E819" s="88" t="s">
        <v>1547</v>
      </c>
      <c r="F819" t="e">
        <f>VLOOKUP(A819,#REF!,73,)</f>
        <v>#REF!</v>
      </c>
    </row>
    <row r="820" spans="1:6" x14ac:dyDescent="0.25">
      <c r="A820" s="15">
        <v>10642</v>
      </c>
      <c r="B820" s="40" t="s">
        <v>959</v>
      </c>
      <c r="C820" s="53">
        <v>28.5</v>
      </c>
      <c r="D820" s="54">
        <v>1</v>
      </c>
      <c r="E820" s="88" t="s">
        <v>1547</v>
      </c>
      <c r="F820" t="e">
        <f>VLOOKUP(A820,#REF!,73,)</f>
        <v>#REF!</v>
      </c>
    </row>
    <row r="821" spans="1:6" x14ac:dyDescent="0.25">
      <c r="A821" s="15">
        <v>10643</v>
      </c>
      <c r="B821" s="40" t="s">
        <v>960</v>
      </c>
      <c r="C821" s="53">
        <v>28.5</v>
      </c>
      <c r="D821" s="54">
        <v>1</v>
      </c>
      <c r="E821" s="88" t="s">
        <v>1547</v>
      </c>
      <c r="F821" t="e">
        <f>VLOOKUP(A821,#REF!,73,)</f>
        <v>#REF!</v>
      </c>
    </row>
    <row r="822" spans="1:6" x14ac:dyDescent="0.25">
      <c r="A822" s="15">
        <v>10644</v>
      </c>
      <c r="B822" s="40" t="s">
        <v>961</v>
      </c>
      <c r="C822" s="53">
        <v>28.5</v>
      </c>
      <c r="D822" s="54">
        <v>1</v>
      </c>
      <c r="E822" s="88" t="s">
        <v>1547</v>
      </c>
      <c r="F822" t="e">
        <f>VLOOKUP(A822,#REF!,73,)</f>
        <v>#REF!</v>
      </c>
    </row>
    <row r="823" spans="1:6" x14ac:dyDescent="0.25">
      <c r="A823" s="15">
        <v>10645</v>
      </c>
      <c r="B823" s="40" t="s">
        <v>962</v>
      </c>
      <c r="C823" s="53">
        <v>28.5</v>
      </c>
      <c r="D823" s="54">
        <v>1</v>
      </c>
      <c r="E823" s="88" t="s">
        <v>1547</v>
      </c>
      <c r="F823" t="e">
        <f>VLOOKUP(A823,#REF!,73,)</f>
        <v>#REF!</v>
      </c>
    </row>
    <row r="824" spans="1:6" x14ac:dyDescent="0.25">
      <c r="A824" s="15">
        <v>10646</v>
      </c>
      <c r="B824" s="40" t="s">
        <v>963</v>
      </c>
      <c r="C824" s="53">
        <v>28.5</v>
      </c>
      <c r="D824" s="54">
        <v>1</v>
      </c>
      <c r="E824" s="88" t="s">
        <v>1547</v>
      </c>
      <c r="F824" t="e">
        <f>VLOOKUP(A824,#REF!,73,)</f>
        <v>#REF!</v>
      </c>
    </row>
    <row r="825" spans="1:6" x14ac:dyDescent="0.25">
      <c r="A825" s="23">
        <v>10627</v>
      </c>
      <c r="B825" s="47" t="s">
        <v>1240</v>
      </c>
      <c r="C825" s="53">
        <v>28.5</v>
      </c>
      <c r="D825" s="54">
        <v>1</v>
      </c>
      <c r="E825" s="88" t="s">
        <v>1547</v>
      </c>
      <c r="F825" t="e">
        <f>VLOOKUP(A825,#REF!,73,)</f>
        <v>#REF!</v>
      </c>
    </row>
    <row r="826" spans="1:6" x14ac:dyDescent="0.25">
      <c r="A826" s="23">
        <v>10649</v>
      </c>
      <c r="B826" s="47" t="s">
        <v>1241</v>
      </c>
      <c r="C826" s="53">
        <v>23.5</v>
      </c>
      <c r="D826" s="54">
        <v>1</v>
      </c>
      <c r="E826" s="88" t="s">
        <v>1547</v>
      </c>
      <c r="F826" t="e">
        <f>VLOOKUP(A826,#REF!,73,)</f>
        <v>#REF!</v>
      </c>
    </row>
    <row r="827" spans="1:6" x14ac:dyDescent="0.25">
      <c r="A827" s="23">
        <v>10667</v>
      </c>
      <c r="B827" s="47" t="s">
        <v>1242</v>
      </c>
      <c r="C827" s="53">
        <v>28.5</v>
      </c>
      <c r="D827" s="54">
        <v>1</v>
      </c>
      <c r="E827" s="88" t="s">
        <v>1547</v>
      </c>
      <c r="F827" t="e">
        <f>VLOOKUP(A827,#REF!,73,)</f>
        <v>#REF!</v>
      </c>
    </row>
    <row r="828" spans="1:6" x14ac:dyDescent="0.25">
      <c r="A828" s="23">
        <v>10666</v>
      </c>
      <c r="B828" s="47" t="s">
        <v>1243</v>
      </c>
      <c r="C828" s="53">
        <v>28.5</v>
      </c>
      <c r="D828" s="54">
        <v>1</v>
      </c>
      <c r="E828" s="88" t="s">
        <v>1547</v>
      </c>
      <c r="F828" t="e">
        <f>VLOOKUP(A828,#REF!,73,)</f>
        <v>#REF!</v>
      </c>
    </row>
    <row r="829" spans="1:6" x14ac:dyDescent="0.25">
      <c r="A829" s="9">
        <v>10330</v>
      </c>
      <c r="B829" s="34" t="s">
        <v>752</v>
      </c>
      <c r="C829" s="53">
        <v>1</v>
      </c>
      <c r="D829" s="54">
        <v>1</v>
      </c>
      <c r="E829" s="88" t="s">
        <v>1547</v>
      </c>
      <c r="F829" t="e">
        <f>VLOOKUP(A829,#REF!,73,)</f>
        <v>#REF!</v>
      </c>
    </row>
    <row r="830" spans="1:6" x14ac:dyDescent="0.25">
      <c r="A830" s="9">
        <v>10331</v>
      </c>
      <c r="B830" s="34" t="s">
        <v>753</v>
      </c>
      <c r="C830" s="53">
        <v>1</v>
      </c>
      <c r="D830" s="54">
        <v>1</v>
      </c>
      <c r="E830" s="88" t="s">
        <v>1547</v>
      </c>
      <c r="F830" t="e">
        <f>VLOOKUP(A830,#REF!,73,)</f>
        <v>#REF!</v>
      </c>
    </row>
    <row r="831" spans="1:6" x14ac:dyDescent="0.25">
      <c r="A831" s="9">
        <v>10329</v>
      </c>
      <c r="B831" s="34" t="s">
        <v>754</v>
      </c>
      <c r="C831" s="53">
        <v>1</v>
      </c>
      <c r="D831" s="54">
        <v>1</v>
      </c>
      <c r="E831" s="88" t="s">
        <v>1547</v>
      </c>
      <c r="F831" t="e">
        <f>VLOOKUP(A831,#REF!,73,)</f>
        <v>#REF!</v>
      </c>
    </row>
    <row r="832" spans="1:6" x14ac:dyDescent="0.25">
      <c r="A832" s="7">
        <v>10332</v>
      </c>
      <c r="B832" s="31" t="s">
        <v>907</v>
      </c>
      <c r="C832" s="53">
        <v>1</v>
      </c>
      <c r="D832" s="54">
        <v>1</v>
      </c>
      <c r="E832" s="88" t="s">
        <v>1547</v>
      </c>
      <c r="F832" t="e">
        <f>VLOOKUP(A832,#REF!,73,)</f>
        <v>#REF!</v>
      </c>
    </row>
    <row r="833" spans="1:6" x14ac:dyDescent="0.25">
      <c r="A833" s="10" t="s">
        <v>263</v>
      </c>
      <c r="B833" s="35" t="s">
        <v>978</v>
      </c>
      <c r="C833" s="53"/>
      <c r="D833" s="54">
        <v>1</v>
      </c>
      <c r="E833" s="88" t="s">
        <v>1547</v>
      </c>
      <c r="F833" t="e">
        <f>VLOOKUP(A833,#REF!,73,)</f>
        <v>#REF!</v>
      </c>
    </row>
    <row r="834" spans="1:6" x14ac:dyDescent="0.25">
      <c r="A834" s="10" t="s">
        <v>264</v>
      </c>
      <c r="B834" s="35" t="s">
        <v>978</v>
      </c>
      <c r="C834" s="53"/>
      <c r="D834" s="54">
        <v>1</v>
      </c>
      <c r="E834" s="88" t="s">
        <v>1547</v>
      </c>
      <c r="F834" t="e">
        <f>VLOOKUP(A834,#REF!,73,)</f>
        <v>#REF!</v>
      </c>
    </row>
    <row r="835" spans="1:6" x14ac:dyDescent="0.25">
      <c r="A835" s="9">
        <v>10334</v>
      </c>
      <c r="B835" s="34" t="s">
        <v>755</v>
      </c>
      <c r="C835" s="53">
        <v>1</v>
      </c>
      <c r="D835" s="54">
        <v>1</v>
      </c>
      <c r="E835" s="88" t="s">
        <v>1547</v>
      </c>
      <c r="F835" t="e">
        <f>VLOOKUP(A835,#REF!,73,)</f>
        <v>#REF!</v>
      </c>
    </row>
    <row r="836" spans="1:6" x14ac:dyDescent="0.25">
      <c r="A836" s="9">
        <v>10335</v>
      </c>
      <c r="B836" s="34" t="s">
        <v>756</v>
      </c>
      <c r="C836" s="53">
        <v>1</v>
      </c>
      <c r="D836" s="54">
        <v>1</v>
      </c>
      <c r="E836" s="88" t="s">
        <v>1547</v>
      </c>
      <c r="F836" t="e">
        <f>VLOOKUP(A836,#REF!,73,)</f>
        <v>#REF!</v>
      </c>
    </row>
    <row r="837" spans="1:6" x14ac:dyDescent="0.25">
      <c r="A837" s="9">
        <v>10333</v>
      </c>
      <c r="B837" s="34" t="s">
        <v>757</v>
      </c>
      <c r="C837" s="53">
        <v>1</v>
      </c>
      <c r="D837" s="54">
        <v>1</v>
      </c>
      <c r="E837" s="88" t="s">
        <v>1547</v>
      </c>
      <c r="F837" t="e">
        <f>VLOOKUP(A837,#REF!,73,)</f>
        <v>#REF!</v>
      </c>
    </row>
    <row r="838" spans="1:6" x14ac:dyDescent="0.25">
      <c r="A838" s="9">
        <v>10336</v>
      </c>
      <c r="B838" s="34" t="s">
        <v>758</v>
      </c>
      <c r="C838" s="53"/>
      <c r="D838" s="54"/>
      <c r="E838" s="88" t="s">
        <v>1547</v>
      </c>
      <c r="F838" t="e">
        <f>VLOOKUP(A838,#REF!,73,)</f>
        <v>#REF!</v>
      </c>
    </row>
    <row r="839" spans="1:6" x14ac:dyDescent="0.25">
      <c r="A839" s="10" t="s">
        <v>265</v>
      </c>
      <c r="B839" s="35" t="s">
        <v>979</v>
      </c>
      <c r="C839" s="53"/>
      <c r="D839" s="54">
        <v>1</v>
      </c>
      <c r="E839" s="88" t="s">
        <v>1547</v>
      </c>
      <c r="F839" t="e">
        <f>VLOOKUP(A839,#REF!,73,)</f>
        <v>#REF!</v>
      </c>
    </row>
    <row r="840" spans="1:6" x14ac:dyDescent="0.25">
      <c r="A840" s="7" t="s">
        <v>273</v>
      </c>
      <c r="B840" s="31" t="s">
        <v>988</v>
      </c>
      <c r="C840" s="53"/>
      <c r="D840" s="54">
        <v>1</v>
      </c>
      <c r="E840" s="88" t="s">
        <v>1547</v>
      </c>
      <c r="F840" t="e">
        <f>VLOOKUP(A840,#REF!,73,)</f>
        <v>#REF!</v>
      </c>
    </row>
    <row r="841" spans="1:6" x14ac:dyDescent="0.25">
      <c r="A841" s="10" t="s">
        <v>266</v>
      </c>
      <c r="B841" s="35" t="s">
        <v>980</v>
      </c>
      <c r="C841" s="53"/>
      <c r="D841" s="54">
        <v>1</v>
      </c>
      <c r="E841" s="88" t="s">
        <v>1547</v>
      </c>
      <c r="F841" t="e">
        <f>VLOOKUP(A841,#REF!,73,)</f>
        <v>#REF!</v>
      </c>
    </row>
    <row r="842" spans="1:6" x14ac:dyDescent="0.25">
      <c r="A842" s="6">
        <v>10247</v>
      </c>
      <c r="B842" s="30" t="s">
        <v>1181</v>
      </c>
      <c r="C842" s="116">
        <v>10</v>
      </c>
      <c r="D842" s="55">
        <v>1</v>
      </c>
      <c r="E842" s="88" t="s">
        <v>1547</v>
      </c>
      <c r="F842" t="e">
        <f>VLOOKUP(A842,#REF!,73,)</f>
        <v>#REF!</v>
      </c>
    </row>
    <row r="843" spans="1:6" x14ac:dyDescent="0.25">
      <c r="A843" s="10">
        <v>10454</v>
      </c>
      <c r="B843" s="35" t="s">
        <v>967</v>
      </c>
      <c r="C843" s="53"/>
      <c r="D843" s="54">
        <v>1</v>
      </c>
      <c r="E843" s="88" t="s">
        <v>1547</v>
      </c>
      <c r="F843" t="e">
        <f>VLOOKUP(A843,#REF!,73,)</f>
        <v>#REF!</v>
      </c>
    </row>
    <row r="844" spans="1:6" x14ac:dyDescent="0.25">
      <c r="A844" s="10">
        <v>10455</v>
      </c>
      <c r="B844" s="35" t="s">
        <v>968</v>
      </c>
      <c r="C844" s="53"/>
      <c r="D844" s="54">
        <v>1</v>
      </c>
      <c r="E844" s="88" t="s">
        <v>1547</v>
      </c>
      <c r="F844" t="e">
        <f>VLOOKUP(A844,#REF!,73,)</f>
        <v>#REF!</v>
      </c>
    </row>
    <row r="845" spans="1:6" x14ac:dyDescent="0.25">
      <c r="A845" s="10">
        <v>10424</v>
      </c>
      <c r="B845" s="35" t="s">
        <v>969</v>
      </c>
      <c r="C845" s="53">
        <v>50</v>
      </c>
      <c r="D845" s="54">
        <v>2</v>
      </c>
      <c r="E845" s="88" t="s">
        <v>1547</v>
      </c>
      <c r="F845" t="e">
        <f>VLOOKUP(A845,#REF!,73,)</f>
        <v>#REF!</v>
      </c>
    </row>
    <row r="846" spans="1:6" x14ac:dyDescent="0.25">
      <c r="A846" s="27">
        <v>10716</v>
      </c>
      <c r="B846" s="51" t="s">
        <v>1358</v>
      </c>
      <c r="C846" s="53"/>
      <c r="D846" s="54"/>
      <c r="E846" s="88" t="s">
        <v>1547</v>
      </c>
      <c r="F846" t="e">
        <f>VLOOKUP(A846,#REF!,73,)</f>
        <v>#REF!</v>
      </c>
    </row>
    <row r="847" spans="1:6" x14ac:dyDescent="0.25">
      <c r="A847" s="27" t="s">
        <v>396</v>
      </c>
      <c r="B847" s="51" t="s">
        <v>1359</v>
      </c>
      <c r="C847" s="53"/>
      <c r="D847" s="54"/>
      <c r="E847" s="88" t="s">
        <v>1547</v>
      </c>
      <c r="F847" t="e">
        <f>VLOOKUP(A847,#REF!,73,)</f>
        <v>#REF!</v>
      </c>
    </row>
    <row r="848" spans="1:6" x14ac:dyDescent="0.25">
      <c r="A848" s="27" t="s">
        <v>397</v>
      </c>
      <c r="B848" s="51" t="s">
        <v>1360</v>
      </c>
      <c r="C848" s="53"/>
      <c r="D848" s="54"/>
      <c r="E848" s="88" t="s">
        <v>1547</v>
      </c>
      <c r="F848" t="e">
        <f>VLOOKUP(A848,#REF!,73,)</f>
        <v>#REF!</v>
      </c>
    </row>
    <row r="849" spans="1:6" x14ac:dyDescent="0.25">
      <c r="A849" s="27" t="s">
        <v>398</v>
      </c>
      <c r="B849" s="51" t="s">
        <v>1361</v>
      </c>
      <c r="C849" s="53"/>
      <c r="D849" s="54"/>
      <c r="E849" s="88" t="s">
        <v>1547</v>
      </c>
      <c r="F849" t="e">
        <f>VLOOKUP(A849,#REF!,73,)</f>
        <v>#REF!</v>
      </c>
    </row>
    <row r="850" spans="1:6" x14ac:dyDescent="0.25">
      <c r="A850" s="27">
        <v>10714</v>
      </c>
      <c r="B850" s="51" t="s">
        <v>1349</v>
      </c>
      <c r="C850" s="53"/>
      <c r="D850" s="54">
        <v>1</v>
      </c>
      <c r="E850" s="88" t="s">
        <v>1547</v>
      </c>
      <c r="F850" t="e">
        <f>VLOOKUP(A850,#REF!,73,)</f>
        <v>#REF!</v>
      </c>
    </row>
    <row r="851" spans="1:6" x14ac:dyDescent="0.25">
      <c r="A851" s="27" t="s">
        <v>390</v>
      </c>
      <c r="B851" s="51" t="s">
        <v>1351</v>
      </c>
      <c r="C851" s="53"/>
      <c r="D851" s="54">
        <v>1</v>
      </c>
      <c r="E851" s="88" t="s">
        <v>1547</v>
      </c>
      <c r="F851" t="e">
        <f>VLOOKUP(A851,#REF!,73,)</f>
        <v>#REF!</v>
      </c>
    </row>
    <row r="852" spans="1:6" x14ac:dyDescent="0.25">
      <c r="A852" s="27" t="s">
        <v>389</v>
      </c>
      <c r="B852" s="51" t="s">
        <v>1350</v>
      </c>
      <c r="C852" s="53"/>
      <c r="D852" s="54">
        <v>1</v>
      </c>
      <c r="E852" s="88" t="s">
        <v>1547</v>
      </c>
      <c r="F852" t="e">
        <f>VLOOKUP(A852,#REF!,73,)</f>
        <v>#REF!</v>
      </c>
    </row>
    <row r="853" spans="1:6" x14ac:dyDescent="0.25">
      <c r="A853" s="27" t="s">
        <v>391</v>
      </c>
      <c r="B853" s="51" t="s">
        <v>1352</v>
      </c>
      <c r="C853" s="53">
        <v>25</v>
      </c>
      <c r="D853" s="54">
        <v>1</v>
      </c>
      <c r="E853" s="88" t="s">
        <v>1547</v>
      </c>
      <c r="F853" t="e">
        <f>VLOOKUP(A853,#REF!,73,)</f>
        <v>#REF!</v>
      </c>
    </row>
    <row r="854" spans="1:6" x14ac:dyDescent="0.25">
      <c r="A854" s="27" t="s">
        <v>392</v>
      </c>
      <c r="B854" s="51" t="s">
        <v>1353</v>
      </c>
      <c r="C854" s="53">
        <v>25</v>
      </c>
      <c r="D854" s="54">
        <v>2</v>
      </c>
      <c r="E854" s="88" t="s">
        <v>1547</v>
      </c>
      <c r="F854" t="e">
        <f>VLOOKUP(A854,#REF!,73,)</f>
        <v>#REF!</v>
      </c>
    </row>
    <row r="855" spans="1:6" x14ac:dyDescent="0.25">
      <c r="A855" s="27">
        <v>10715</v>
      </c>
      <c r="B855" s="51" t="s">
        <v>1354</v>
      </c>
      <c r="C855" s="53"/>
      <c r="D855" s="54"/>
      <c r="F855" t="e">
        <f>VLOOKUP(A855,#REF!,73,)</f>
        <v>#REF!</v>
      </c>
    </row>
    <row r="856" spans="1:6" x14ac:dyDescent="0.25">
      <c r="A856" s="27" t="s">
        <v>393</v>
      </c>
      <c r="B856" s="51" t="s">
        <v>1355</v>
      </c>
      <c r="C856" s="53"/>
      <c r="D856" s="54"/>
      <c r="F856" t="e">
        <f>VLOOKUP(A856,#REF!,73,)</f>
        <v>#REF!</v>
      </c>
    </row>
    <row r="857" spans="1:6" x14ac:dyDescent="0.25">
      <c r="A857" s="27" t="s">
        <v>394</v>
      </c>
      <c r="B857" s="51" t="s">
        <v>1356</v>
      </c>
      <c r="C857" s="53"/>
      <c r="D857" s="54"/>
      <c r="F857" t="e">
        <f>VLOOKUP(A857,#REF!,73,)</f>
        <v>#REF!</v>
      </c>
    </row>
    <row r="858" spans="1:6" x14ac:dyDescent="0.25">
      <c r="A858" s="27" t="s">
        <v>395</v>
      </c>
      <c r="B858" s="51" t="s">
        <v>1357</v>
      </c>
      <c r="C858" s="53"/>
      <c r="D858" s="54"/>
      <c r="F858" t="e">
        <f>VLOOKUP(A858,#REF!,73,)</f>
        <v>#REF!</v>
      </c>
    </row>
    <row r="859" spans="1:6" x14ac:dyDescent="0.25">
      <c r="A859" s="6">
        <v>10581</v>
      </c>
      <c r="B859" s="30" t="s">
        <v>1144</v>
      </c>
      <c r="C859" s="116">
        <v>25.1</v>
      </c>
      <c r="D859" s="55">
        <v>1</v>
      </c>
      <c r="F859" t="e">
        <f>VLOOKUP(A859,#REF!,73,)</f>
        <v>#REF!</v>
      </c>
    </row>
    <row r="860" spans="1:6" x14ac:dyDescent="0.25">
      <c r="A860" s="6">
        <v>10592</v>
      </c>
      <c r="B860" s="30" t="s">
        <v>1145</v>
      </c>
      <c r="C860" s="116">
        <v>34.6</v>
      </c>
      <c r="D860" s="55">
        <v>8</v>
      </c>
      <c r="F860" t="e">
        <f>VLOOKUP(A860,#REF!,73,)</f>
        <v>#REF!</v>
      </c>
    </row>
    <row r="861" spans="1:6" x14ac:dyDescent="0.25">
      <c r="A861" s="20">
        <v>10107</v>
      </c>
      <c r="B861" s="45" t="s">
        <v>1182</v>
      </c>
      <c r="C861" s="53">
        <v>22.2</v>
      </c>
      <c r="D861" s="54">
        <v>4</v>
      </c>
      <c r="F861" t="e">
        <f>VLOOKUP(A861,#REF!,73,)</f>
        <v>#REF!</v>
      </c>
    </row>
    <row r="862" spans="1:6" x14ac:dyDescent="0.25">
      <c r="A862" s="6">
        <v>10524</v>
      </c>
      <c r="B862" s="30" t="s">
        <v>932</v>
      </c>
      <c r="C862" s="116"/>
      <c r="D862" s="55">
        <v>1</v>
      </c>
      <c r="F862" t="e">
        <f>VLOOKUP(A862,#REF!,73,)</f>
        <v>#REF!</v>
      </c>
    </row>
    <row r="863" spans="1:6" x14ac:dyDescent="0.25">
      <c r="A863" s="6" t="s">
        <v>240</v>
      </c>
      <c r="B863" s="30" t="s">
        <v>932</v>
      </c>
      <c r="C863" s="116"/>
      <c r="D863" s="55">
        <v>1</v>
      </c>
      <c r="E863" s="88" t="s">
        <v>1547</v>
      </c>
      <c r="F863" t="e">
        <f>VLOOKUP(A863,#REF!,73,)</f>
        <v>#REF!</v>
      </c>
    </row>
    <row r="864" spans="1:6" x14ac:dyDescent="0.25">
      <c r="A864" s="6">
        <v>10523</v>
      </c>
      <c r="B864" s="30" t="s">
        <v>933</v>
      </c>
      <c r="C864" s="116">
        <v>32</v>
      </c>
      <c r="D864" s="55">
        <v>2</v>
      </c>
      <c r="E864" s="88" t="s">
        <v>1547</v>
      </c>
      <c r="F864" t="e">
        <f>VLOOKUP(A864,#REF!,73,)</f>
        <v>#REF!</v>
      </c>
    </row>
    <row r="865" spans="1:6" x14ac:dyDescent="0.25">
      <c r="A865" s="6" t="s">
        <v>241</v>
      </c>
      <c r="B865" s="30" t="s">
        <v>933</v>
      </c>
      <c r="C865" s="116">
        <v>36</v>
      </c>
      <c r="D865" s="55">
        <v>2</v>
      </c>
      <c r="E865" s="88" t="s">
        <v>1547</v>
      </c>
      <c r="F865" t="e">
        <f>VLOOKUP(A865,#REF!,73,)</f>
        <v>#REF!</v>
      </c>
    </row>
    <row r="866" spans="1:6" x14ac:dyDescent="0.25">
      <c r="A866" s="6">
        <v>10169</v>
      </c>
      <c r="B866" s="30" t="s">
        <v>511</v>
      </c>
      <c r="C866" s="116">
        <v>26</v>
      </c>
      <c r="D866" s="55">
        <v>2</v>
      </c>
      <c r="F866" t="e">
        <f>VLOOKUP(A866,#REF!,73,)</f>
        <v>#REF!</v>
      </c>
    </row>
    <row r="867" spans="1:6" x14ac:dyDescent="0.25">
      <c r="A867" s="8">
        <v>10531</v>
      </c>
      <c r="B867" s="32" t="s">
        <v>512</v>
      </c>
      <c r="C867" s="53">
        <v>26</v>
      </c>
      <c r="D867" s="54">
        <v>2</v>
      </c>
      <c r="F867" t="e">
        <f>VLOOKUP(A867,#REF!,73,)</f>
        <v>#REF!</v>
      </c>
    </row>
    <row r="868" spans="1:6" x14ac:dyDescent="0.25">
      <c r="A868" s="8">
        <v>10168</v>
      </c>
      <c r="B868" s="32" t="s">
        <v>513</v>
      </c>
      <c r="C868" s="53">
        <v>28</v>
      </c>
      <c r="D868" s="54">
        <v>2</v>
      </c>
      <c r="F868" t="e">
        <f>VLOOKUP(A868,#REF!,73,)</f>
        <v>#REF!</v>
      </c>
    </row>
    <row r="869" spans="1:6" x14ac:dyDescent="0.25">
      <c r="A869" s="8">
        <v>10170</v>
      </c>
      <c r="B869" s="32" t="s">
        <v>514</v>
      </c>
      <c r="C869" s="53">
        <v>28</v>
      </c>
      <c r="D869" s="54">
        <v>2</v>
      </c>
      <c r="E869" s="88" t="s">
        <v>1547</v>
      </c>
      <c r="F869" t="e">
        <f>VLOOKUP(A869,#REF!,73,)</f>
        <v>#REF!</v>
      </c>
    </row>
    <row r="870" spans="1:6" x14ac:dyDescent="0.25">
      <c r="A870" s="8">
        <v>10492</v>
      </c>
      <c r="B870" s="32" t="s">
        <v>515</v>
      </c>
      <c r="C870" s="53">
        <v>27.5</v>
      </c>
      <c r="D870" s="54">
        <v>2</v>
      </c>
      <c r="E870" s="88" t="s">
        <v>1547</v>
      </c>
      <c r="F870" t="e">
        <f>VLOOKUP(A870,#REF!,73,)</f>
        <v>#REF!</v>
      </c>
    </row>
    <row r="871" spans="1:6" x14ac:dyDescent="0.25">
      <c r="A871" s="6">
        <v>10171</v>
      </c>
      <c r="B871" s="30" t="s">
        <v>516</v>
      </c>
      <c r="C871" s="116">
        <v>27</v>
      </c>
      <c r="D871" s="55">
        <v>2</v>
      </c>
      <c r="E871" s="88" t="s">
        <v>1547</v>
      </c>
      <c r="F871" t="e">
        <f>VLOOKUP(A871,#REF!,73,)</f>
        <v>#REF!</v>
      </c>
    </row>
    <row r="872" spans="1:6" x14ac:dyDescent="0.25">
      <c r="A872" s="6" t="s">
        <v>23</v>
      </c>
      <c r="B872" s="30" t="s">
        <v>517</v>
      </c>
      <c r="C872" s="116">
        <v>29</v>
      </c>
      <c r="D872" s="55">
        <v>2</v>
      </c>
      <c r="E872" s="88" t="s">
        <v>1547</v>
      </c>
      <c r="F872" t="e">
        <f>VLOOKUP(A872,#REF!,73,)</f>
        <v>#REF!</v>
      </c>
    </row>
    <row r="873" spans="1:6" x14ac:dyDescent="0.25">
      <c r="A873" s="6" t="s">
        <v>24</v>
      </c>
      <c r="B873" s="30" t="s">
        <v>517</v>
      </c>
      <c r="C873" s="116">
        <v>29</v>
      </c>
      <c r="D873" s="55">
        <v>2</v>
      </c>
      <c r="E873" s="88" t="s">
        <v>1547</v>
      </c>
      <c r="F873" t="e">
        <f>VLOOKUP(A873,#REF!,73,)</f>
        <v>#REF!</v>
      </c>
    </row>
    <row r="874" spans="1:6" x14ac:dyDescent="0.25">
      <c r="A874" s="6" t="s">
        <v>25</v>
      </c>
      <c r="B874" s="30" t="s">
        <v>517</v>
      </c>
      <c r="C874" s="116">
        <v>29</v>
      </c>
      <c r="D874" s="55">
        <v>2</v>
      </c>
      <c r="E874" s="88" t="s">
        <v>1547</v>
      </c>
      <c r="F874" t="e">
        <f>VLOOKUP(A874,#REF!,73,)</f>
        <v>#REF!</v>
      </c>
    </row>
    <row r="875" spans="1:6" x14ac:dyDescent="0.25">
      <c r="A875" s="6">
        <v>10172</v>
      </c>
      <c r="B875" s="30" t="s">
        <v>517</v>
      </c>
      <c r="C875" s="116">
        <v>27.5</v>
      </c>
      <c r="D875" s="55">
        <v>2</v>
      </c>
      <c r="E875" s="88" t="s">
        <v>1547</v>
      </c>
      <c r="F875" t="e">
        <f>VLOOKUP(A875,#REF!,73,)</f>
        <v>#REF!</v>
      </c>
    </row>
    <row r="876" spans="1:6" x14ac:dyDescent="0.25">
      <c r="A876" s="8" t="s">
        <v>26</v>
      </c>
      <c r="B876" s="32" t="s">
        <v>518</v>
      </c>
      <c r="C876" s="53">
        <v>28.2</v>
      </c>
      <c r="D876" s="54">
        <v>2</v>
      </c>
      <c r="E876" s="88" t="s">
        <v>1547</v>
      </c>
      <c r="F876" t="e">
        <f>VLOOKUP(A876,#REF!,73,)</f>
        <v>#REF!</v>
      </c>
    </row>
    <row r="877" spans="1:6" x14ac:dyDescent="0.25">
      <c r="A877" s="6">
        <v>10174</v>
      </c>
      <c r="B877" s="30" t="s">
        <v>519</v>
      </c>
      <c r="C877" s="116">
        <v>26</v>
      </c>
      <c r="D877" s="55">
        <v>2</v>
      </c>
      <c r="F877" t="e">
        <f>VLOOKUP(A877,#REF!,73,)</f>
        <v>#REF!</v>
      </c>
    </row>
    <row r="878" spans="1:6" x14ac:dyDescent="0.25">
      <c r="A878" s="8" t="s">
        <v>27</v>
      </c>
      <c r="B878" s="32" t="s">
        <v>520</v>
      </c>
      <c r="C878" s="53">
        <v>33</v>
      </c>
      <c r="D878" s="54">
        <v>2</v>
      </c>
      <c r="F878" t="e">
        <f>VLOOKUP(A878,#REF!,73,)</f>
        <v>#REF!</v>
      </c>
    </row>
    <row r="879" spans="1:6" x14ac:dyDescent="0.25">
      <c r="A879" s="6" t="s">
        <v>28</v>
      </c>
      <c r="B879" s="30" t="s">
        <v>521</v>
      </c>
      <c r="C879" s="116">
        <v>27</v>
      </c>
      <c r="D879" s="55">
        <v>2</v>
      </c>
      <c r="F879" t="e">
        <f>VLOOKUP(A879,#REF!,73,)</f>
        <v>#REF!</v>
      </c>
    </row>
    <row r="880" spans="1:6" x14ac:dyDescent="0.25">
      <c r="A880" s="6">
        <v>10177</v>
      </c>
      <c r="B880" s="30" t="s">
        <v>521</v>
      </c>
      <c r="C880" s="116">
        <v>27</v>
      </c>
      <c r="D880" s="55">
        <v>2</v>
      </c>
      <c r="E880" s="88" t="s">
        <v>1547</v>
      </c>
      <c r="F880" t="e">
        <f>VLOOKUP(A880,#REF!,73,)</f>
        <v>#REF!</v>
      </c>
    </row>
    <row r="881" spans="1:6" x14ac:dyDescent="0.25">
      <c r="A881" s="8">
        <v>10493</v>
      </c>
      <c r="B881" s="32" t="s">
        <v>522</v>
      </c>
      <c r="C881" s="53">
        <v>27</v>
      </c>
      <c r="D881" s="54">
        <v>2</v>
      </c>
      <c r="F881" t="e">
        <f>VLOOKUP(A881,#REF!,73,)</f>
        <v>#REF!</v>
      </c>
    </row>
    <row r="882" spans="1:6" x14ac:dyDescent="0.25">
      <c r="A882" s="8">
        <v>10178</v>
      </c>
      <c r="B882" s="32" t="s">
        <v>523</v>
      </c>
      <c r="C882" s="53">
        <v>26</v>
      </c>
      <c r="D882" s="54">
        <v>2</v>
      </c>
      <c r="F882" t="e">
        <f>VLOOKUP(A882,#REF!,73,)</f>
        <v>#REF!</v>
      </c>
    </row>
    <row r="883" spans="1:6" x14ac:dyDescent="0.25">
      <c r="A883" s="8">
        <v>10179</v>
      </c>
      <c r="B883" s="32" t="s">
        <v>524</v>
      </c>
      <c r="C883" s="53">
        <v>29</v>
      </c>
      <c r="D883" s="54">
        <v>2</v>
      </c>
      <c r="F883" t="e">
        <f>VLOOKUP(A883,#REF!,73,)</f>
        <v>#REF!</v>
      </c>
    </row>
    <row r="884" spans="1:6" x14ac:dyDescent="0.25">
      <c r="A884" s="8">
        <v>10180</v>
      </c>
      <c r="B884" s="32" t="s">
        <v>525</v>
      </c>
      <c r="C884" s="53">
        <v>30</v>
      </c>
      <c r="D884" s="54">
        <v>2</v>
      </c>
      <c r="F884" t="e">
        <f>VLOOKUP(A884,#REF!,73,)</f>
        <v>#REF!</v>
      </c>
    </row>
    <row r="885" spans="1:6" x14ac:dyDescent="0.25">
      <c r="A885" s="8">
        <v>10181</v>
      </c>
      <c r="B885" s="32" t="s">
        <v>526</v>
      </c>
      <c r="C885" s="53">
        <v>33</v>
      </c>
      <c r="D885" s="54">
        <v>2</v>
      </c>
      <c r="F885" t="e">
        <f>VLOOKUP(A885,#REF!,73,)</f>
        <v>#REF!</v>
      </c>
    </row>
    <row r="886" spans="1:6" x14ac:dyDescent="0.25">
      <c r="A886" s="8">
        <v>10182</v>
      </c>
      <c r="B886" s="32" t="s">
        <v>527</v>
      </c>
      <c r="C886" s="53">
        <v>30</v>
      </c>
      <c r="D886" s="54">
        <v>2</v>
      </c>
      <c r="F886" t="e">
        <f>VLOOKUP(A886,#REF!,73,)</f>
        <v>#REF!</v>
      </c>
    </row>
    <row r="887" spans="1:6" x14ac:dyDescent="0.25">
      <c r="A887" s="8">
        <v>10183</v>
      </c>
      <c r="B887" s="32" t="s">
        <v>528</v>
      </c>
      <c r="C887" s="53">
        <v>30</v>
      </c>
      <c r="D887" s="54">
        <v>2</v>
      </c>
      <c r="F887" t="e">
        <f>VLOOKUP(A887,#REF!,73,)</f>
        <v>#REF!</v>
      </c>
    </row>
    <row r="888" spans="1:6" x14ac:dyDescent="0.25">
      <c r="A888" s="6" t="s">
        <v>29</v>
      </c>
      <c r="B888" s="30" t="s">
        <v>529</v>
      </c>
      <c r="C888" s="116">
        <v>28</v>
      </c>
      <c r="D888" s="55">
        <v>2</v>
      </c>
      <c r="F888" t="e">
        <f>VLOOKUP(A888,#REF!,73,)</f>
        <v>#REF!</v>
      </c>
    </row>
    <row r="889" spans="1:6" x14ac:dyDescent="0.25">
      <c r="A889" s="6">
        <v>10184</v>
      </c>
      <c r="B889" s="30" t="s">
        <v>529</v>
      </c>
      <c r="C889" s="116">
        <v>30</v>
      </c>
      <c r="D889" s="55">
        <v>2</v>
      </c>
      <c r="E889" s="88" t="s">
        <v>1547</v>
      </c>
      <c r="F889" t="e">
        <f>VLOOKUP(A889,#REF!,73,)</f>
        <v>#REF!</v>
      </c>
    </row>
    <row r="890" spans="1:6" x14ac:dyDescent="0.25">
      <c r="A890" s="6" t="s">
        <v>30</v>
      </c>
      <c r="B890" s="30" t="s">
        <v>529</v>
      </c>
      <c r="C890" s="116">
        <v>30</v>
      </c>
      <c r="D890" s="55">
        <v>2</v>
      </c>
      <c r="F890" t="e">
        <f>VLOOKUP(A890,#REF!,73,)</f>
        <v>#REF!</v>
      </c>
    </row>
    <row r="891" spans="1:6" x14ac:dyDescent="0.25">
      <c r="A891" s="6" t="s">
        <v>31</v>
      </c>
      <c r="B891" s="30" t="s">
        <v>529</v>
      </c>
      <c r="C891" s="116">
        <v>30</v>
      </c>
      <c r="D891" s="55">
        <v>2</v>
      </c>
      <c r="F891" t="e">
        <f>VLOOKUP(A891,#REF!,73,)</f>
        <v>#REF!</v>
      </c>
    </row>
    <row r="892" spans="1:6" x14ac:dyDescent="0.25">
      <c r="A892" s="8" t="s">
        <v>32</v>
      </c>
      <c r="B892" s="32" t="s">
        <v>530</v>
      </c>
      <c r="C892" s="53">
        <v>28</v>
      </c>
      <c r="D892" s="54">
        <v>2</v>
      </c>
      <c r="F892" t="e">
        <f>VLOOKUP(A892,#REF!,73,)</f>
        <v>#REF!</v>
      </c>
    </row>
    <row r="893" spans="1:6" x14ac:dyDescent="0.25">
      <c r="A893" s="6">
        <v>10185</v>
      </c>
      <c r="B893" s="30" t="s">
        <v>531</v>
      </c>
      <c r="C893" s="116">
        <v>30</v>
      </c>
      <c r="D893" s="55">
        <v>2</v>
      </c>
      <c r="F893" t="e">
        <f>VLOOKUP(A893,#REF!,73,)</f>
        <v>#REF!</v>
      </c>
    </row>
    <row r="894" spans="1:6" x14ac:dyDescent="0.25">
      <c r="A894" s="8" t="s">
        <v>33</v>
      </c>
      <c r="B894" s="32" t="s">
        <v>532</v>
      </c>
      <c r="C894" s="53">
        <v>32</v>
      </c>
      <c r="D894" s="54">
        <v>2</v>
      </c>
      <c r="F894" t="e">
        <f>VLOOKUP(A894,#REF!,73,)</f>
        <v>#REF!</v>
      </c>
    </row>
    <row r="895" spans="1:6" x14ac:dyDescent="0.25">
      <c r="A895" s="8">
        <v>10186</v>
      </c>
      <c r="B895" s="32" t="s">
        <v>533</v>
      </c>
      <c r="C895" s="53">
        <v>26</v>
      </c>
      <c r="D895" s="54">
        <v>2</v>
      </c>
      <c r="F895" t="e">
        <f>VLOOKUP(A895,#REF!,73,)</f>
        <v>#REF!</v>
      </c>
    </row>
    <row r="896" spans="1:6" x14ac:dyDescent="0.25">
      <c r="A896" s="8">
        <v>10187</v>
      </c>
      <c r="B896" s="33" t="s">
        <v>534</v>
      </c>
      <c r="C896" s="53">
        <v>29</v>
      </c>
      <c r="D896" s="54">
        <v>2</v>
      </c>
      <c r="F896" t="e">
        <f>VLOOKUP(A896,#REF!,73,)</f>
        <v>#REF!</v>
      </c>
    </row>
    <row r="897" spans="1:6" x14ac:dyDescent="0.25">
      <c r="A897" s="6">
        <v>10204</v>
      </c>
      <c r="B897" s="30" t="s">
        <v>535</v>
      </c>
      <c r="C897" s="116">
        <v>27</v>
      </c>
      <c r="D897" s="55">
        <v>1</v>
      </c>
      <c r="F897" t="e">
        <f>VLOOKUP(A897,#REF!,73,)</f>
        <v>#REF!</v>
      </c>
    </row>
    <row r="898" spans="1:6" x14ac:dyDescent="0.25">
      <c r="A898" s="8">
        <v>10205</v>
      </c>
      <c r="B898" s="32" t="s">
        <v>536</v>
      </c>
      <c r="C898" s="53">
        <v>31</v>
      </c>
      <c r="D898" s="54">
        <v>2</v>
      </c>
      <c r="E898" s="88" t="s">
        <v>1547</v>
      </c>
      <c r="F898" t="e">
        <f>VLOOKUP(A898,#REF!,73,)</f>
        <v>#REF!</v>
      </c>
    </row>
    <row r="899" spans="1:6" x14ac:dyDescent="0.25">
      <c r="A899" s="6">
        <v>10239</v>
      </c>
      <c r="B899" s="30" t="s">
        <v>537</v>
      </c>
      <c r="C899" s="116">
        <v>31</v>
      </c>
      <c r="D899" s="55">
        <v>1</v>
      </c>
      <c r="E899" s="88" t="s">
        <v>1547</v>
      </c>
      <c r="F899" t="e">
        <f>VLOOKUP(A899,#REF!,73,)</f>
        <v>#REF!</v>
      </c>
    </row>
    <row r="900" spans="1:6" x14ac:dyDescent="0.25">
      <c r="A900" s="8">
        <v>10294</v>
      </c>
      <c r="B900" s="32" t="s">
        <v>538</v>
      </c>
      <c r="C900" s="53">
        <v>37.4</v>
      </c>
      <c r="D900" s="54">
        <v>2</v>
      </c>
      <c r="E900" s="88" t="s">
        <v>1547</v>
      </c>
      <c r="F900" t="e">
        <f>VLOOKUP(A900,#REF!,73,)</f>
        <v>#REF!</v>
      </c>
    </row>
    <row r="901" spans="1:6" x14ac:dyDescent="0.25">
      <c r="A901" s="8">
        <v>10297</v>
      </c>
      <c r="B901" s="32" t="s">
        <v>539</v>
      </c>
      <c r="C901" s="53">
        <v>29</v>
      </c>
      <c r="D901" s="54">
        <v>1</v>
      </c>
      <c r="E901" s="88" t="s">
        <v>1547</v>
      </c>
      <c r="F901" t="e">
        <f>VLOOKUP(A901,#REF!,73,)</f>
        <v>#REF!</v>
      </c>
    </row>
    <row r="902" spans="1:6" x14ac:dyDescent="0.25">
      <c r="A902" s="8">
        <v>10338</v>
      </c>
      <c r="B902" s="32" t="s">
        <v>540</v>
      </c>
      <c r="C902" s="53">
        <v>27.5</v>
      </c>
      <c r="D902" s="54">
        <v>2</v>
      </c>
      <c r="E902" s="88" t="s">
        <v>1547</v>
      </c>
      <c r="F902" t="e">
        <f>VLOOKUP(A902,#REF!,73,)</f>
        <v>#REF!</v>
      </c>
    </row>
    <row r="903" spans="1:6" x14ac:dyDescent="0.25">
      <c r="A903" s="8" t="s">
        <v>34</v>
      </c>
      <c r="B903" s="32" t="s">
        <v>541</v>
      </c>
      <c r="C903" s="53">
        <v>27.5</v>
      </c>
      <c r="D903" s="54">
        <v>2</v>
      </c>
      <c r="E903" s="88" t="s">
        <v>1547</v>
      </c>
      <c r="F903" t="e">
        <f>VLOOKUP(A903,#REF!,73,)</f>
        <v>#REF!</v>
      </c>
    </row>
    <row r="904" spans="1:6" x14ac:dyDescent="0.25">
      <c r="A904" s="8" t="s">
        <v>35</v>
      </c>
      <c r="B904" s="32" t="s">
        <v>542</v>
      </c>
      <c r="C904" s="53">
        <v>27.5</v>
      </c>
      <c r="D904" s="54">
        <v>2</v>
      </c>
      <c r="E904" s="88" t="s">
        <v>1547</v>
      </c>
      <c r="F904" t="e">
        <f>VLOOKUP(A904,#REF!,73,)</f>
        <v>#REF!</v>
      </c>
    </row>
    <row r="905" spans="1:6" x14ac:dyDescent="0.25">
      <c r="A905" s="8" t="s">
        <v>36</v>
      </c>
      <c r="B905" s="32" t="s">
        <v>543</v>
      </c>
      <c r="C905" s="53">
        <v>27.5</v>
      </c>
      <c r="D905" s="54">
        <v>2</v>
      </c>
      <c r="E905" s="88" t="s">
        <v>1547</v>
      </c>
      <c r="F905" t="e">
        <f>VLOOKUP(A905,#REF!,73,)</f>
        <v>#REF!</v>
      </c>
    </row>
    <row r="906" spans="1:6" x14ac:dyDescent="0.25">
      <c r="A906" s="6">
        <v>10359</v>
      </c>
      <c r="B906" s="30" t="s">
        <v>544</v>
      </c>
      <c r="C906" s="116">
        <v>34</v>
      </c>
      <c r="D906" s="55">
        <v>2</v>
      </c>
      <c r="E906" s="88" t="s">
        <v>1547</v>
      </c>
      <c r="F906" t="e">
        <f>VLOOKUP(A906,#REF!,73,)</f>
        <v>#REF!</v>
      </c>
    </row>
    <row r="907" spans="1:6" x14ac:dyDescent="0.25">
      <c r="A907" s="8" t="s">
        <v>37</v>
      </c>
      <c r="B907" s="32" t="s">
        <v>545</v>
      </c>
      <c r="C907" s="53">
        <v>34</v>
      </c>
      <c r="D907" s="54">
        <v>2</v>
      </c>
      <c r="E907" s="88" t="s">
        <v>1547</v>
      </c>
      <c r="F907" t="e">
        <f>VLOOKUP(A907,#REF!,73,)</f>
        <v>#REF!</v>
      </c>
    </row>
    <row r="908" spans="1:6" x14ac:dyDescent="0.25">
      <c r="A908" s="8">
        <v>10364</v>
      </c>
      <c r="B908" s="32" t="s">
        <v>546</v>
      </c>
      <c r="C908" s="53">
        <v>30</v>
      </c>
      <c r="D908" s="54">
        <v>2</v>
      </c>
      <c r="E908" s="88" t="s">
        <v>1547</v>
      </c>
      <c r="F908" t="e">
        <f>VLOOKUP(A908,#REF!,73,)</f>
        <v>#REF!</v>
      </c>
    </row>
    <row r="909" spans="1:6" x14ac:dyDescent="0.25">
      <c r="A909" s="6">
        <v>10416</v>
      </c>
      <c r="B909" s="30" t="s">
        <v>547</v>
      </c>
      <c r="C909" s="116">
        <v>32</v>
      </c>
      <c r="D909" s="55">
        <v>2</v>
      </c>
      <c r="E909" s="88" t="s">
        <v>1547</v>
      </c>
      <c r="F909" t="e">
        <f>VLOOKUP(A909,#REF!,73,)</f>
        <v>#REF!</v>
      </c>
    </row>
    <row r="910" spans="1:6" x14ac:dyDescent="0.25">
      <c r="A910" s="6" t="s">
        <v>38</v>
      </c>
      <c r="B910" s="30" t="s">
        <v>547</v>
      </c>
      <c r="C910" s="116">
        <v>32</v>
      </c>
      <c r="D910" s="55">
        <v>2</v>
      </c>
      <c r="E910" s="88" t="s">
        <v>1547</v>
      </c>
      <c r="F910" t="e">
        <f>VLOOKUP(A910,#REF!,73,)</f>
        <v>#REF!</v>
      </c>
    </row>
    <row r="911" spans="1:6" x14ac:dyDescent="0.25">
      <c r="A911" s="6" t="s">
        <v>39</v>
      </c>
      <c r="B911" s="30" t="s">
        <v>547</v>
      </c>
      <c r="C911" s="116">
        <v>37</v>
      </c>
      <c r="D911" s="55">
        <v>2</v>
      </c>
      <c r="E911" s="88" t="s">
        <v>1547</v>
      </c>
      <c r="F911" t="e">
        <f>VLOOKUP(A911,#REF!,73,)</f>
        <v>#REF!</v>
      </c>
    </row>
    <row r="912" spans="1:6" x14ac:dyDescent="0.25">
      <c r="A912" s="8" t="s">
        <v>40</v>
      </c>
      <c r="B912" s="32" t="s">
        <v>548</v>
      </c>
      <c r="C912" s="53">
        <v>37</v>
      </c>
      <c r="D912" s="54">
        <v>2</v>
      </c>
      <c r="E912" s="88" t="s">
        <v>1547</v>
      </c>
      <c r="F912" t="e">
        <f>VLOOKUP(A912,#REF!,73,)</f>
        <v>#REF!</v>
      </c>
    </row>
    <row r="913" spans="1:6" x14ac:dyDescent="0.25">
      <c r="A913" s="8" t="s">
        <v>41</v>
      </c>
      <c r="B913" s="32" t="s">
        <v>549</v>
      </c>
      <c r="C913" s="53">
        <v>29.3</v>
      </c>
      <c r="D913" s="54">
        <v>1</v>
      </c>
      <c r="E913" s="88" t="s">
        <v>1547</v>
      </c>
      <c r="F913" t="e">
        <f>VLOOKUP(A913,#REF!,73,)</f>
        <v>#REF!</v>
      </c>
    </row>
    <row r="914" spans="1:6" x14ac:dyDescent="0.25">
      <c r="A914" s="6">
        <v>10483</v>
      </c>
      <c r="B914" s="30" t="s">
        <v>549</v>
      </c>
      <c r="C914" s="116">
        <v>29.3</v>
      </c>
      <c r="D914" s="55">
        <v>1</v>
      </c>
      <c r="E914" s="88" t="s">
        <v>1547</v>
      </c>
      <c r="F914" t="e">
        <f>VLOOKUP(A914,#REF!,73,)</f>
        <v>#REF!</v>
      </c>
    </row>
    <row r="915" spans="1:6" x14ac:dyDescent="0.25">
      <c r="A915" s="6">
        <v>10499</v>
      </c>
      <c r="B915" s="30" t="s">
        <v>549</v>
      </c>
      <c r="C915" s="116">
        <v>29.3</v>
      </c>
      <c r="D915" s="55">
        <v>1</v>
      </c>
      <c r="E915" s="88" t="s">
        <v>1547</v>
      </c>
      <c r="F915" t="e">
        <f>VLOOKUP(A915,#REF!,73,)</f>
        <v>#REF!</v>
      </c>
    </row>
    <row r="916" spans="1:6" x14ac:dyDescent="0.25">
      <c r="A916" s="6">
        <v>10484</v>
      </c>
      <c r="B916" s="30" t="s">
        <v>577</v>
      </c>
      <c r="C916" s="116">
        <v>29</v>
      </c>
      <c r="D916" s="55">
        <v>1</v>
      </c>
      <c r="E916" s="88" t="s">
        <v>1547</v>
      </c>
      <c r="F916" t="e">
        <f>VLOOKUP(A916,#REF!,73,)</f>
        <v>#REF!</v>
      </c>
    </row>
    <row r="917" spans="1:6" x14ac:dyDescent="0.25">
      <c r="A917" s="8">
        <v>10500</v>
      </c>
      <c r="B917" s="32" t="s">
        <v>577</v>
      </c>
      <c r="C917" s="53">
        <v>29.1</v>
      </c>
      <c r="D917" s="54">
        <v>1</v>
      </c>
      <c r="E917" s="88" t="s">
        <v>1547</v>
      </c>
      <c r="F917" t="e">
        <f>VLOOKUP(A917,#REF!,73,)</f>
        <v>#REF!</v>
      </c>
    </row>
    <row r="918" spans="1:6" x14ac:dyDescent="0.25">
      <c r="A918" s="8" t="s">
        <v>42</v>
      </c>
      <c r="B918" s="32" t="s">
        <v>550</v>
      </c>
      <c r="C918" s="53">
        <v>29</v>
      </c>
      <c r="D918" s="54">
        <v>1</v>
      </c>
      <c r="E918" s="88" t="s">
        <v>1547</v>
      </c>
      <c r="F918" t="e">
        <f>VLOOKUP(A918,#REF!,73,)</f>
        <v>#REF!</v>
      </c>
    </row>
    <row r="919" spans="1:6" x14ac:dyDescent="0.25">
      <c r="A919" s="8">
        <v>10495</v>
      </c>
      <c r="B919" s="32" t="s">
        <v>578</v>
      </c>
      <c r="C919" s="53">
        <v>31.6</v>
      </c>
      <c r="D919" s="54">
        <v>2</v>
      </c>
      <c r="E919" s="88" t="s">
        <v>1547</v>
      </c>
      <c r="F919" t="e">
        <f>VLOOKUP(A919,#REF!,73,)</f>
        <v>#REF!</v>
      </c>
    </row>
    <row r="920" spans="1:6" x14ac:dyDescent="0.25">
      <c r="A920" s="6">
        <v>10515</v>
      </c>
      <c r="B920" s="30" t="s">
        <v>579</v>
      </c>
      <c r="C920" s="116">
        <v>31.6</v>
      </c>
      <c r="D920" s="55">
        <v>2</v>
      </c>
      <c r="E920" s="88" t="s">
        <v>1547</v>
      </c>
      <c r="F920" t="e">
        <f>VLOOKUP(A920,#REF!,73,)</f>
        <v>#REF!</v>
      </c>
    </row>
    <row r="921" spans="1:6" x14ac:dyDescent="0.25">
      <c r="A921" s="6" t="s">
        <v>57</v>
      </c>
      <c r="B921" s="30" t="s">
        <v>579</v>
      </c>
      <c r="C921" s="116">
        <v>28</v>
      </c>
      <c r="D921" s="55">
        <v>2</v>
      </c>
      <c r="E921" s="88" t="s">
        <v>1547</v>
      </c>
      <c r="F921" t="e">
        <f>VLOOKUP(A921,#REF!,73,)</f>
        <v>#REF!</v>
      </c>
    </row>
    <row r="922" spans="1:6" x14ac:dyDescent="0.25">
      <c r="A922" s="6" t="s">
        <v>58</v>
      </c>
      <c r="B922" s="30" t="s">
        <v>579</v>
      </c>
      <c r="C922" s="116">
        <v>28</v>
      </c>
      <c r="D922" s="55">
        <v>2</v>
      </c>
      <c r="E922" s="88" t="s">
        <v>1547</v>
      </c>
      <c r="F922" t="e">
        <f>VLOOKUP(A922,#REF!,73,)</f>
        <v>#REF!</v>
      </c>
    </row>
    <row r="923" spans="1:6" x14ac:dyDescent="0.25">
      <c r="A923" s="6" t="s">
        <v>59</v>
      </c>
      <c r="B923" s="30" t="s">
        <v>579</v>
      </c>
      <c r="C923" s="116">
        <v>28</v>
      </c>
      <c r="D923" s="55">
        <v>2</v>
      </c>
      <c r="E923" s="88" t="s">
        <v>1547</v>
      </c>
      <c r="F923" t="e">
        <f>VLOOKUP(A923,#REF!,73,)</f>
        <v>#REF!</v>
      </c>
    </row>
    <row r="924" spans="1:6" x14ac:dyDescent="0.25">
      <c r="A924" s="6" t="s">
        <v>60</v>
      </c>
      <c r="B924" s="30" t="s">
        <v>579</v>
      </c>
      <c r="C924" s="116">
        <v>32</v>
      </c>
      <c r="D924" s="55">
        <v>2</v>
      </c>
      <c r="E924" s="88" t="s">
        <v>1547</v>
      </c>
      <c r="F924" t="e">
        <f>VLOOKUP(A924,#REF!,73,)</f>
        <v>#REF!</v>
      </c>
    </row>
    <row r="925" spans="1:6" x14ac:dyDescent="0.25">
      <c r="A925" s="8" t="s">
        <v>61</v>
      </c>
      <c r="B925" s="32" t="s">
        <v>580</v>
      </c>
      <c r="C925" s="53">
        <v>29.5</v>
      </c>
      <c r="D925" s="54">
        <v>2</v>
      </c>
      <c r="E925" s="88" t="s">
        <v>1547</v>
      </c>
      <c r="F925" t="e">
        <f>VLOOKUP(A925,#REF!,73,)</f>
        <v>#REF!</v>
      </c>
    </row>
    <row r="926" spans="1:6" x14ac:dyDescent="0.25">
      <c r="A926" s="6">
        <v>10521</v>
      </c>
      <c r="B926" s="30" t="s">
        <v>581</v>
      </c>
      <c r="C926" s="116">
        <v>27.12</v>
      </c>
      <c r="D926" s="55">
        <v>2</v>
      </c>
      <c r="E926" s="88" t="s">
        <v>1547</v>
      </c>
      <c r="F926" t="e">
        <f>VLOOKUP(A926,#REF!,73,)</f>
        <v>#REF!</v>
      </c>
    </row>
    <row r="927" spans="1:6" x14ac:dyDescent="0.25">
      <c r="A927" s="8" t="s">
        <v>62</v>
      </c>
      <c r="B927" s="32" t="s">
        <v>581</v>
      </c>
      <c r="C927" s="53">
        <v>30</v>
      </c>
      <c r="D927" s="54">
        <v>2</v>
      </c>
      <c r="F927" t="e">
        <f>VLOOKUP(A927,#REF!,73,)</f>
        <v>#REF!</v>
      </c>
    </row>
    <row r="928" spans="1:6" x14ac:dyDescent="0.25">
      <c r="A928" s="6">
        <v>10522</v>
      </c>
      <c r="B928" s="30" t="s">
        <v>582</v>
      </c>
      <c r="C928" s="116">
        <v>28</v>
      </c>
      <c r="D928" s="55">
        <v>2</v>
      </c>
      <c r="F928" t="e">
        <f>VLOOKUP(A928,#REF!,73,)</f>
        <v>#REF!</v>
      </c>
    </row>
    <row r="929" spans="1:6" x14ac:dyDescent="0.25">
      <c r="A929" s="8" t="s">
        <v>63</v>
      </c>
      <c r="B929" s="32" t="s">
        <v>582</v>
      </c>
      <c r="C929" s="53">
        <v>30.5</v>
      </c>
      <c r="D929" s="54">
        <v>2</v>
      </c>
      <c r="F929" t="e">
        <f>VLOOKUP(A929,#REF!,73,)</f>
        <v>#REF!</v>
      </c>
    </row>
    <row r="930" spans="1:6" x14ac:dyDescent="0.25">
      <c r="A930" s="6">
        <v>10527</v>
      </c>
      <c r="B930" s="30" t="s">
        <v>583</v>
      </c>
      <c r="C930" s="116">
        <v>28.5</v>
      </c>
      <c r="D930" s="55">
        <v>2</v>
      </c>
      <c r="F930" t="e">
        <f>VLOOKUP(A930,#REF!,73,)</f>
        <v>#REF!</v>
      </c>
    </row>
    <row r="931" spans="1:6" x14ac:dyDescent="0.25">
      <c r="A931" s="6" t="s">
        <v>64</v>
      </c>
      <c r="B931" s="30" t="s">
        <v>583</v>
      </c>
      <c r="C931" s="116">
        <v>28.5</v>
      </c>
      <c r="D931" s="55">
        <v>2</v>
      </c>
      <c r="F931" t="e">
        <f>VLOOKUP(A931,#REF!,73,)</f>
        <v>#REF!</v>
      </c>
    </row>
    <row r="932" spans="1:6" x14ac:dyDescent="0.25">
      <c r="A932" s="6" t="s">
        <v>65</v>
      </c>
      <c r="B932" s="30" t="s">
        <v>583</v>
      </c>
      <c r="C932" s="116">
        <v>28.5</v>
      </c>
      <c r="D932" s="55">
        <v>2</v>
      </c>
      <c r="F932" t="e">
        <f>VLOOKUP(A932,#REF!,73,)</f>
        <v>#REF!</v>
      </c>
    </row>
    <row r="933" spans="1:6" x14ac:dyDescent="0.25">
      <c r="A933" s="6" t="s">
        <v>66</v>
      </c>
      <c r="B933" s="30" t="s">
        <v>583</v>
      </c>
      <c r="C933" s="116">
        <v>28.5</v>
      </c>
      <c r="D933" s="55">
        <v>2</v>
      </c>
      <c r="E933" s="88" t="s">
        <v>1547</v>
      </c>
      <c r="F933" t="e">
        <f>VLOOKUP(A933,#REF!,73,)</f>
        <v>#REF!</v>
      </c>
    </row>
    <row r="934" spans="1:6" x14ac:dyDescent="0.25">
      <c r="A934" s="6" t="s">
        <v>67</v>
      </c>
      <c r="B934" s="30" t="s">
        <v>583</v>
      </c>
      <c r="C934" s="116">
        <v>28.5</v>
      </c>
      <c r="D934" s="55">
        <v>2</v>
      </c>
      <c r="F934" t="e">
        <f>VLOOKUP(A934,#REF!,73,)</f>
        <v>#REF!</v>
      </c>
    </row>
    <row r="935" spans="1:6" x14ac:dyDescent="0.25">
      <c r="A935" s="6" t="s">
        <v>68</v>
      </c>
      <c r="B935" s="30" t="s">
        <v>584</v>
      </c>
      <c r="C935" s="116">
        <v>28.5</v>
      </c>
      <c r="D935" s="55">
        <v>2</v>
      </c>
      <c r="F935" t="e">
        <f>VLOOKUP(A935,#REF!,73,)</f>
        <v>#REF!</v>
      </c>
    </row>
    <row r="936" spans="1:6" x14ac:dyDescent="0.25">
      <c r="A936" s="6">
        <v>10550</v>
      </c>
      <c r="B936" s="30" t="s">
        <v>585</v>
      </c>
      <c r="C936" s="116">
        <v>27</v>
      </c>
      <c r="D936" s="55">
        <v>2</v>
      </c>
      <c r="F936" t="e">
        <f>VLOOKUP(A936,#REF!,73,)</f>
        <v>#REF!</v>
      </c>
    </row>
    <row r="937" spans="1:6" x14ac:dyDescent="0.25">
      <c r="A937" s="6" t="s">
        <v>69</v>
      </c>
      <c r="B937" s="30" t="s">
        <v>585</v>
      </c>
      <c r="C937" s="116">
        <v>30</v>
      </c>
      <c r="D937" s="55">
        <v>2</v>
      </c>
      <c r="F937" t="e">
        <f>VLOOKUP(A937,#REF!,73,)</f>
        <v>#REF!</v>
      </c>
    </row>
    <row r="938" spans="1:6" x14ac:dyDescent="0.25">
      <c r="A938" s="6" t="s">
        <v>70</v>
      </c>
      <c r="B938" s="30" t="s">
        <v>586</v>
      </c>
      <c r="C938" s="116">
        <v>28.5</v>
      </c>
      <c r="D938" s="55">
        <v>2</v>
      </c>
      <c r="F938" t="e">
        <f>VLOOKUP(A938,#REF!,73,)</f>
        <v>#REF!</v>
      </c>
    </row>
    <row r="939" spans="1:6" x14ac:dyDescent="0.25">
      <c r="A939" s="6" t="s">
        <v>71</v>
      </c>
      <c r="B939" s="30" t="s">
        <v>587</v>
      </c>
      <c r="C939" s="116">
        <v>27</v>
      </c>
      <c r="D939" s="55">
        <v>2</v>
      </c>
      <c r="F939" t="e">
        <f>VLOOKUP(A939,#REF!,73,)</f>
        <v>#REF!</v>
      </c>
    </row>
    <row r="940" spans="1:6" x14ac:dyDescent="0.25">
      <c r="A940" s="8" t="s">
        <v>72</v>
      </c>
      <c r="B940" s="32" t="s">
        <v>588</v>
      </c>
      <c r="C940" s="53">
        <v>27</v>
      </c>
      <c r="D940" s="54">
        <v>2</v>
      </c>
      <c r="F940" t="e">
        <f>VLOOKUP(A940,#REF!,73,)</f>
        <v>#REF!</v>
      </c>
    </row>
    <row r="941" spans="1:6" x14ac:dyDescent="0.25">
      <c r="A941" s="6">
        <v>10534</v>
      </c>
      <c r="B941" s="30" t="s">
        <v>589</v>
      </c>
      <c r="C941" s="116">
        <v>32</v>
      </c>
      <c r="D941" s="55">
        <v>2</v>
      </c>
      <c r="F941" t="e">
        <f>VLOOKUP(A941,#REF!,73,)</f>
        <v>#REF!</v>
      </c>
    </row>
    <row r="942" spans="1:6" x14ac:dyDescent="0.25">
      <c r="A942" s="6" t="s">
        <v>73</v>
      </c>
      <c r="B942" s="30" t="s">
        <v>589</v>
      </c>
      <c r="C942" s="116"/>
      <c r="D942" s="55">
        <v>2</v>
      </c>
      <c r="F942" t="e">
        <f>VLOOKUP(A942,#REF!,73,)</f>
        <v>#REF!</v>
      </c>
    </row>
    <row r="943" spans="1:6" x14ac:dyDescent="0.25">
      <c r="A943" s="6" t="s">
        <v>74</v>
      </c>
      <c r="B943" s="30" t="s">
        <v>590</v>
      </c>
      <c r="C943" s="116">
        <v>30</v>
      </c>
      <c r="D943" s="55">
        <v>2</v>
      </c>
      <c r="F943" t="e">
        <f>VLOOKUP(A943,#REF!,73,)</f>
        <v>#REF!</v>
      </c>
    </row>
    <row r="944" spans="1:6" x14ac:dyDescent="0.25">
      <c r="A944" s="6" t="s">
        <v>75</v>
      </c>
      <c r="B944" s="30" t="s">
        <v>590</v>
      </c>
      <c r="C944" s="116">
        <v>30</v>
      </c>
      <c r="D944" s="55">
        <v>2</v>
      </c>
      <c r="F944" t="e">
        <f>VLOOKUP(A944,#REF!,73,)</f>
        <v>#REF!</v>
      </c>
    </row>
    <row r="945" spans="1:6" x14ac:dyDescent="0.25">
      <c r="A945" s="8" t="s">
        <v>76</v>
      </c>
      <c r="B945" s="32" t="s">
        <v>591</v>
      </c>
      <c r="C945" s="53">
        <v>30</v>
      </c>
      <c r="D945" s="54">
        <v>2</v>
      </c>
      <c r="F945" t="e">
        <f>VLOOKUP(A945,#REF!,73,)</f>
        <v>#REF!</v>
      </c>
    </row>
    <row r="946" spans="1:6" x14ac:dyDescent="0.25">
      <c r="A946" s="8" t="s">
        <v>77</v>
      </c>
      <c r="B946" s="32" t="s">
        <v>592</v>
      </c>
      <c r="C946" s="53">
        <v>30</v>
      </c>
      <c r="D946" s="54">
        <v>2</v>
      </c>
      <c r="F946" t="e">
        <f>VLOOKUP(A946,#REF!,73,)</f>
        <v>#REF!</v>
      </c>
    </row>
    <row r="947" spans="1:6" x14ac:dyDescent="0.25">
      <c r="A947" s="8" t="s">
        <v>78</v>
      </c>
      <c r="B947" s="32" t="s">
        <v>593</v>
      </c>
      <c r="C947" s="53">
        <v>30</v>
      </c>
      <c r="D947" s="54">
        <v>2</v>
      </c>
      <c r="F947" t="e">
        <f>VLOOKUP(A947,#REF!,73,)</f>
        <v>#REF!</v>
      </c>
    </row>
    <row r="948" spans="1:6" x14ac:dyDescent="0.25">
      <c r="A948" s="6">
        <v>10552</v>
      </c>
      <c r="B948" s="30" t="s">
        <v>594</v>
      </c>
      <c r="C948" s="116">
        <v>30</v>
      </c>
      <c r="D948" s="55">
        <v>2</v>
      </c>
      <c r="F948" t="e">
        <f>VLOOKUP(A948,#REF!,73,)</f>
        <v>#REF!</v>
      </c>
    </row>
    <row r="949" spans="1:6" x14ac:dyDescent="0.25">
      <c r="A949" s="8" t="s">
        <v>79</v>
      </c>
      <c r="B949" s="32" t="s">
        <v>594</v>
      </c>
      <c r="C949" s="53">
        <v>30</v>
      </c>
      <c r="D949" s="54">
        <v>2</v>
      </c>
      <c r="F949" t="e">
        <f>VLOOKUP(A949,#REF!,73,)</f>
        <v>#REF!</v>
      </c>
    </row>
    <row r="950" spans="1:6" x14ac:dyDescent="0.25">
      <c r="A950" s="6">
        <v>10540</v>
      </c>
      <c r="B950" s="30" t="s">
        <v>595</v>
      </c>
      <c r="C950" s="116">
        <v>28</v>
      </c>
      <c r="D950" s="55">
        <v>2</v>
      </c>
      <c r="F950" t="e">
        <f>VLOOKUP(A950,#REF!,73,)</f>
        <v>#REF!</v>
      </c>
    </row>
    <row r="951" spans="1:6" x14ac:dyDescent="0.25">
      <c r="A951" s="8" t="s">
        <v>80</v>
      </c>
      <c r="B951" s="32" t="s">
        <v>596</v>
      </c>
      <c r="C951" s="53">
        <v>27.5</v>
      </c>
      <c r="D951" s="54">
        <v>2</v>
      </c>
      <c r="F951" t="e">
        <f>VLOOKUP(A951,#REF!,73,)</f>
        <v>#REF!</v>
      </c>
    </row>
    <row r="952" spans="1:6" x14ac:dyDescent="0.25">
      <c r="A952" s="8">
        <v>10541</v>
      </c>
      <c r="B952" s="32" t="s">
        <v>597</v>
      </c>
      <c r="C952" s="53"/>
      <c r="D952" s="54">
        <v>2</v>
      </c>
      <c r="F952" t="e">
        <f>VLOOKUP(A952,#REF!,73,)</f>
        <v>#REF!</v>
      </c>
    </row>
    <row r="953" spans="1:6" x14ac:dyDescent="0.25">
      <c r="A953" s="6">
        <v>10539</v>
      </c>
      <c r="B953" s="30" t="s">
        <v>598</v>
      </c>
      <c r="C953" s="116">
        <v>32</v>
      </c>
      <c r="D953" s="55">
        <v>2</v>
      </c>
      <c r="F953" t="e">
        <f>VLOOKUP(A953,#REF!,73,)</f>
        <v>#REF!</v>
      </c>
    </row>
    <row r="954" spans="1:6" x14ac:dyDescent="0.25">
      <c r="A954" s="8" t="s">
        <v>81</v>
      </c>
      <c r="B954" s="32" t="s">
        <v>599</v>
      </c>
      <c r="C954" s="53">
        <v>32</v>
      </c>
      <c r="D954" s="54">
        <v>2</v>
      </c>
      <c r="F954" t="e">
        <f>VLOOKUP(A954,#REF!,73,)</f>
        <v>#REF!</v>
      </c>
    </row>
    <row r="955" spans="1:6" x14ac:dyDescent="0.25">
      <c r="A955" s="8">
        <v>10763</v>
      </c>
      <c r="B955" s="32" t="s">
        <v>600</v>
      </c>
      <c r="C955" s="53">
        <v>35</v>
      </c>
      <c r="D955" s="54">
        <v>1</v>
      </c>
      <c r="F955" t="e">
        <f>VLOOKUP(A955,#REF!,73,)</f>
        <v>#REF!</v>
      </c>
    </row>
    <row r="956" spans="1:6" x14ac:dyDescent="0.25">
      <c r="A956" s="8" t="s">
        <v>82</v>
      </c>
      <c r="B956" s="32" t="s">
        <v>601</v>
      </c>
      <c r="C956" s="53">
        <v>35</v>
      </c>
      <c r="D956" s="54">
        <v>1</v>
      </c>
      <c r="F956" t="e">
        <f>VLOOKUP(A956,#REF!,73,)</f>
        <v>#REF!</v>
      </c>
    </row>
    <row r="957" spans="1:6" x14ac:dyDescent="0.25">
      <c r="A957" s="8">
        <v>10684</v>
      </c>
      <c r="B957" s="32" t="s">
        <v>602</v>
      </c>
      <c r="C957" s="53">
        <v>24</v>
      </c>
      <c r="D957" s="54">
        <v>1</v>
      </c>
      <c r="F957" t="e">
        <f>VLOOKUP(A957,#REF!,73,)</f>
        <v>#REF!</v>
      </c>
    </row>
    <row r="958" spans="1:6" x14ac:dyDescent="0.25">
      <c r="A958" s="8" t="s">
        <v>83</v>
      </c>
      <c r="B958" s="32" t="s">
        <v>603</v>
      </c>
      <c r="C958" s="53">
        <v>24</v>
      </c>
      <c r="D958" s="54">
        <v>1</v>
      </c>
      <c r="F958" t="e">
        <f>VLOOKUP(A958,#REF!,73,)</f>
        <v>#REF!</v>
      </c>
    </row>
    <row r="959" spans="1:6" x14ac:dyDescent="0.25">
      <c r="A959" s="8" t="s">
        <v>84</v>
      </c>
      <c r="B959" s="32" t="s">
        <v>604</v>
      </c>
      <c r="C959" s="53">
        <v>24</v>
      </c>
      <c r="D959" s="54">
        <v>1</v>
      </c>
      <c r="F959" t="e">
        <f>VLOOKUP(A959,#REF!,73,)</f>
        <v>#REF!</v>
      </c>
    </row>
    <row r="960" spans="1:6" x14ac:dyDescent="0.25">
      <c r="A960" s="8" t="s">
        <v>85</v>
      </c>
      <c r="B960" s="32" t="s">
        <v>605</v>
      </c>
      <c r="C960" s="53">
        <v>24</v>
      </c>
      <c r="D960" s="54">
        <v>1</v>
      </c>
      <c r="F960" t="e">
        <f>VLOOKUP(A960,#REF!,73,)</f>
        <v>#REF!</v>
      </c>
    </row>
    <row r="961" spans="1:6" x14ac:dyDescent="0.25">
      <c r="A961" s="8">
        <v>10708</v>
      </c>
      <c r="B961" s="32" t="s">
        <v>606</v>
      </c>
      <c r="C961" s="53">
        <v>31</v>
      </c>
      <c r="D961" s="54">
        <v>2</v>
      </c>
      <c r="F961" t="e">
        <f>VLOOKUP(A961,#REF!,73,)</f>
        <v>#REF!</v>
      </c>
    </row>
    <row r="962" spans="1:6" x14ac:dyDescent="0.25">
      <c r="A962" s="8">
        <v>10694</v>
      </c>
      <c r="B962" s="32" t="s">
        <v>609</v>
      </c>
      <c r="C962" s="53"/>
      <c r="D962" s="54">
        <v>1</v>
      </c>
      <c r="F962" t="e">
        <f>VLOOKUP(A962,#REF!,73,)</f>
        <v>#REF!</v>
      </c>
    </row>
    <row r="963" spans="1:6" x14ac:dyDescent="0.25">
      <c r="A963" s="8">
        <v>10695</v>
      </c>
      <c r="B963" s="32" t="s">
        <v>610</v>
      </c>
      <c r="C963" s="53">
        <v>31</v>
      </c>
      <c r="D963" s="54">
        <v>1</v>
      </c>
      <c r="F963" t="e">
        <f>VLOOKUP(A963,#REF!,73,)</f>
        <v>#REF!</v>
      </c>
    </row>
    <row r="964" spans="1:6" x14ac:dyDescent="0.25">
      <c r="A964" s="8">
        <v>10703</v>
      </c>
      <c r="B964" s="32" t="s">
        <v>1553</v>
      </c>
      <c r="C964" s="53">
        <v>55</v>
      </c>
      <c r="D964" s="54">
        <v>1</v>
      </c>
      <c r="F964" t="e">
        <f>VLOOKUP(A964,#REF!,73,)</f>
        <v>#REF!</v>
      </c>
    </row>
    <row r="965" spans="1:6" x14ac:dyDescent="0.25">
      <c r="A965" s="8" t="s">
        <v>86</v>
      </c>
      <c r="B965" s="32" t="s">
        <v>607</v>
      </c>
      <c r="C965" s="53">
        <v>37</v>
      </c>
      <c r="D965" s="54">
        <v>1</v>
      </c>
      <c r="F965" t="e">
        <f>VLOOKUP(A965,#REF!,73,)</f>
        <v>#REF!</v>
      </c>
    </row>
    <row r="966" spans="1:6" x14ac:dyDescent="0.25">
      <c r="A966" s="8" t="s">
        <v>87</v>
      </c>
      <c r="B966" s="32" t="s">
        <v>608</v>
      </c>
      <c r="C966" s="53">
        <v>30</v>
      </c>
      <c r="D966" s="54">
        <v>1</v>
      </c>
      <c r="F966" t="e">
        <f>VLOOKUP(A966,#REF!,73,)</f>
        <v>#REF!</v>
      </c>
    </row>
    <row r="967" spans="1:6" x14ac:dyDescent="0.25">
      <c r="A967" s="8">
        <v>10745</v>
      </c>
      <c r="B967" s="32" t="s">
        <v>611</v>
      </c>
      <c r="C967" s="53">
        <v>23</v>
      </c>
      <c r="D967" s="54">
        <v>1</v>
      </c>
      <c r="E967" s="88" t="s">
        <v>1547</v>
      </c>
      <c r="F967" t="e">
        <f>VLOOKUP(A967,#REF!,73,)</f>
        <v>#REF!</v>
      </c>
    </row>
    <row r="968" spans="1:6" x14ac:dyDescent="0.25">
      <c r="A968" s="8" t="s">
        <v>88</v>
      </c>
      <c r="B968" s="32" t="s">
        <v>611</v>
      </c>
      <c r="C968" s="53">
        <v>23</v>
      </c>
      <c r="D968" s="54">
        <v>1</v>
      </c>
      <c r="E968" s="88" t="s">
        <v>1547</v>
      </c>
      <c r="F968" t="e">
        <f>VLOOKUP(A968,#REF!,73,)</f>
        <v>#REF!</v>
      </c>
    </row>
    <row r="969" spans="1:6" x14ac:dyDescent="0.25">
      <c r="A969" s="8" t="s">
        <v>89</v>
      </c>
      <c r="B969" s="32" t="s">
        <v>611</v>
      </c>
      <c r="C969" s="53">
        <v>23</v>
      </c>
      <c r="D969" s="54">
        <v>1</v>
      </c>
      <c r="E969" s="88" t="s">
        <v>1547</v>
      </c>
      <c r="F969" t="e">
        <f>VLOOKUP(A969,#REF!,73,)</f>
        <v>#REF!</v>
      </c>
    </row>
    <row r="970" spans="1:6" x14ac:dyDescent="0.25">
      <c r="A970" s="8">
        <v>10746</v>
      </c>
      <c r="B970" s="32" t="s">
        <v>612</v>
      </c>
      <c r="C970" s="53">
        <v>18</v>
      </c>
      <c r="D970" s="54">
        <v>1</v>
      </c>
      <c r="E970" s="88" t="s">
        <v>1547</v>
      </c>
      <c r="F970" t="e">
        <f>VLOOKUP(A970,#REF!,73,)</f>
        <v>#REF!</v>
      </c>
    </row>
    <row r="971" spans="1:6" x14ac:dyDescent="0.25">
      <c r="A971" s="8" t="s">
        <v>90</v>
      </c>
      <c r="B971" s="32" t="s">
        <v>612</v>
      </c>
      <c r="C971" s="53">
        <v>18</v>
      </c>
      <c r="D971" s="54">
        <v>1</v>
      </c>
      <c r="E971" s="88" t="s">
        <v>1547</v>
      </c>
      <c r="F971" t="e">
        <f>VLOOKUP(A971,#REF!,73,)</f>
        <v>#REF!</v>
      </c>
    </row>
    <row r="972" spans="1:6" x14ac:dyDescent="0.25">
      <c r="A972" s="8" t="s">
        <v>91</v>
      </c>
      <c r="B972" s="32" t="s">
        <v>612</v>
      </c>
      <c r="C972" s="53">
        <v>18</v>
      </c>
      <c r="D972" s="54">
        <v>1</v>
      </c>
      <c r="E972" s="88" t="s">
        <v>1547</v>
      </c>
      <c r="F972" t="e">
        <f>VLOOKUP(A972,#REF!,73,)</f>
        <v>#REF!</v>
      </c>
    </row>
    <row r="973" spans="1:6" x14ac:dyDescent="0.25">
      <c r="A973" s="8">
        <v>10792</v>
      </c>
      <c r="B973" s="32" t="s">
        <v>1554</v>
      </c>
      <c r="C973" s="53">
        <v>32</v>
      </c>
      <c r="D973" s="54">
        <v>1</v>
      </c>
      <c r="E973" s="88" t="s">
        <v>1547</v>
      </c>
      <c r="F973" t="e">
        <f>VLOOKUP(A973,#REF!,73,)</f>
        <v>#REF!</v>
      </c>
    </row>
    <row r="974" spans="1:6" x14ac:dyDescent="0.25">
      <c r="A974" s="8">
        <v>10572</v>
      </c>
      <c r="B974" s="32" t="s">
        <v>551</v>
      </c>
      <c r="C974" s="53">
        <v>30</v>
      </c>
      <c r="D974" s="54">
        <v>1</v>
      </c>
      <c r="E974" s="88" t="s">
        <v>1547</v>
      </c>
      <c r="F974" t="e">
        <f>VLOOKUP(A974,#REF!,73,)</f>
        <v>#REF!</v>
      </c>
    </row>
    <row r="975" spans="1:6" x14ac:dyDescent="0.25">
      <c r="A975" s="6" t="s">
        <v>43</v>
      </c>
      <c r="B975" s="30" t="s">
        <v>552</v>
      </c>
      <c r="C975" s="116">
        <v>30</v>
      </c>
      <c r="D975" s="55">
        <v>1</v>
      </c>
      <c r="E975" s="88" t="s">
        <v>1547</v>
      </c>
      <c r="F975" t="e">
        <f>VLOOKUP(A975,#REF!,73,)</f>
        <v>#REF!</v>
      </c>
    </row>
    <row r="976" spans="1:6" x14ac:dyDescent="0.25">
      <c r="A976" s="8">
        <v>10578</v>
      </c>
      <c r="B976" s="32" t="s">
        <v>553</v>
      </c>
      <c r="C976" s="53">
        <v>27</v>
      </c>
      <c r="D976" s="54">
        <v>1</v>
      </c>
      <c r="E976" s="88" t="s">
        <v>1547</v>
      </c>
      <c r="F976" t="e">
        <f>VLOOKUP(A976,#REF!,73,)</f>
        <v>#REF!</v>
      </c>
    </row>
    <row r="977" spans="1:6" x14ac:dyDescent="0.25">
      <c r="A977" s="6">
        <v>10573</v>
      </c>
      <c r="B977" s="30" t="s">
        <v>554</v>
      </c>
      <c r="C977" s="116">
        <v>33</v>
      </c>
      <c r="D977" s="55">
        <v>2</v>
      </c>
      <c r="E977" s="88" t="s">
        <v>1547</v>
      </c>
      <c r="F977" t="e">
        <f>VLOOKUP(A977,#REF!,73,)</f>
        <v>#REF!</v>
      </c>
    </row>
    <row r="978" spans="1:6" x14ac:dyDescent="0.25">
      <c r="A978" s="6" t="s">
        <v>44</v>
      </c>
      <c r="B978" s="30" t="s">
        <v>555</v>
      </c>
      <c r="C978" s="116">
        <v>34</v>
      </c>
      <c r="D978" s="55">
        <v>1</v>
      </c>
      <c r="E978" s="88" t="s">
        <v>1547</v>
      </c>
      <c r="F978" t="e">
        <f>VLOOKUP(A978,#REF!,73,)</f>
        <v>#REF!</v>
      </c>
    </row>
    <row r="979" spans="1:6" x14ac:dyDescent="0.25">
      <c r="A979" s="8" t="s">
        <v>45</v>
      </c>
      <c r="B979" s="32" t="s">
        <v>556</v>
      </c>
      <c r="C979" s="53">
        <v>34</v>
      </c>
      <c r="D979" s="54">
        <v>1</v>
      </c>
      <c r="E979" s="88" t="s">
        <v>1547</v>
      </c>
      <c r="F979" t="e">
        <f>VLOOKUP(A979,#REF!,73,)</f>
        <v>#REF!</v>
      </c>
    </row>
    <row r="980" spans="1:6" x14ac:dyDescent="0.25">
      <c r="A980" s="8" t="s">
        <v>46</v>
      </c>
      <c r="B980" s="32" t="s">
        <v>557</v>
      </c>
      <c r="C980" s="53">
        <v>34</v>
      </c>
      <c r="D980" s="54">
        <v>1</v>
      </c>
      <c r="E980" s="88" t="s">
        <v>1547</v>
      </c>
      <c r="F980" t="e">
        <f>VLOOKUP(A980,#REF!,73,)</f>
        <v>#REF!</v>
      </c>
    </row>
    <row r="981" spans="1:6" x14ac:dyDescent="0.25">
      <c r="A981" s="6">
        <v>10622</v>
      </c>
      <c r="B981" s="30" t="s">
        <v>558</v>
      </c>
      <c r="C981" s="116">
        <v>27</v>
      </c>
      <c r="D981" s="55">
        <v>1</v>
      </c>
      <c r="E981" s="88" t="s">
        <v>1547</v>
      </c>
      <c r="F981" t="e">
        <f>VLOOKUP(A981,#REF!,73,)</f>
        <v>#REF!</v>
      </c>
    </row>
    <row r="982" spans="1:6" x14ac:dyDescent="0.25">
      <c r="A982" s="6" t="s">
        <v>47</v>
      </c>
      <c r="B982" s="30" t="s">
        <v>559</v>
      </c>
      <c r="C982" s="116">
        <v>27</v>
      </c>
      <c r="D982" s="55">
        <v>1</v>
      </c>
      <c r="E982" s="88" t="s">
        <v>1547</v>
      </c>
      <c r="F982" t="e">
        <f>VLOOKUP(A982,#REF!,73,)</f>
        <v>#REF!</v>
      </c>
    </row>
    <row r="983" spans="1:6" x14ac:dyDescent="0.25">
      <c r="A983" s="6" t="s">
        <v>48</v>
      </c>
      <c r="B983" s="30" t="s">
        <v>560</v>
      </c>
      <c r="C983" s="116">
        <v>27</v>
      </c>
      <c r="D983" s="55">
        <v>1</v>
      </c>
      <c r="E983" s="88" t="s">
        <v>1547</v>
      </c>
      <c r="F983" t="e">
        <f>VLOOKUP(A983,#REF!,73,)</f>
        <v>#REF!</v>
      </c>
    </row>
    <row r="984" spans="1:6" x14ac:dyDescent="0.25">
      <c r="A984" s="8" t="s">
        <v>49</v>
      </c>
      <c r="B984" s="32" t="s">
        <v>561</v>
      </c>
      <c r="C984" s="53">
        <v>27</v>
      </c>
      <c r="D984" s="54">
        <v>1</v>
      </c>
      <c r="E984" s="88" t="s">
        <v>1547</v>
      </c>
      <c r="F984" t="e">
        <f>VLOOKUP(A984,#REF!,73,)</f>
        <v>#REF!</v>
      </c>
    </row>
    <row r="985" spans="1:6" x14ac:dyDescent="0.25">
      <c r="A985" s="8">
        <v>10685</v>
      </c>
      <c r="B985" s="32" t="s">
        <v>562</v>
      </c>
      <c r="C985" s="53">
        <v>27</v>
      </c>
      <c r="D985" s="54">
        <v>1</v>
      </c>
      <c r="E985" s="88" t="s">
        <v>1547</v>
      </c>
      <c r="F985" t="e">
        <f>VLOOKUP(A985,#REF!,73,)</f>
        <v>#REF!</v>
      </c>
    </row>
    <row r="986" spans="1:6" x14ac:dyDescent="0.25">
      <c r="A986" s="6">
        <v>10591</v>
      </c>
      <c r="B986" s="30" t="s">
        <v>563</v>
      </c>
      <c r="C986" s="116">
        <v>33</v>
      </c>
      <c r="D986" s="55">
        <v>1</v>
      </c>
      <c r="E986" s="88" t="s">
        <v>1547</v>
      </c>
      <c r="F986" t="e">
        <f>VLOOKUP(A986,#REF!,73,)</f>
        <v>#REF!</v>
      </c>
    </row>
    <row r="987" spans="1:6" x14ac:dyDescent="0.25">
      <c r="A987" s="6" t="s">
        <v>50</v>
      </c>
      <c r="B987" s="30" t="s">
        <v>564</v>
      </c>
      <c r="C987" s="116">
        <v>33</v>
      </c>
      <c r="D987" s="55">
        <v>1</v>
      </c>
      <c r="E987" s="88" t="s">
        <v>1547</v>
      </c>
      <c r="F987" t="e">
        <f>VLOOKUP(A987,#REF!,73,)</f>
        <v>#REF!</v>
      </c>
    </row>
    <row r="988" spans="1:6" x14ac:dyDescent="0.25">
      <c r="A988" s="8" t="s">
        <v>51</v>
      </c>
      <c r="B988" s="32" t="s">
        <v>565</v>
      </c>
      <c r="C988" s="53">
        <v>33</v>
      </c>
      <c r="D988" s="54">
        <v>1</v>
      </c>
      <c r="E988" s="88" t="s">
        <v>1547</v>
      </c>
      <c r="F988" t="e">
        <f>VLOOKUP(A988,#REF!,73,)</f>
        <v>#REF!</v>
      </c>
    </row>
    <row r="989" spans="1:6" x14ac:dyDescent="0.25">
      <c r="A989" s="6">
        <v>10629</v>
      </c>
      <c r="B989" s="30" t="s">
        <v>566</v>
      </c>
      <c r="C989" s="116">
        <v>31</v>
      </c>
      <c r="D989" s="55">
        <v>1</v>
      </c>
      <c r="E989" s="88" t="s">
        <v>1547</v>
      </c>
      <c r="F989" t="e">
        <f>VLOOKUP(A989,#REF!,73,)</f>
        <v>#REF!</v>
      </c>
    </row>
    <row r="990" spans="1:6" x14ac:dyDescent="0.25">
      <c r="A990" s="6" t="s">
        <v>53</v>
      </c>
      <c r="B990" s="30" t="s">
        <v>568</v>
      </c>
      <c r="C990" s="116">
        <v>31</v>
      </c>
      <c r="D990" s="55">
        <v>1</v>
      </c>
      <c r="E990" s="88" t="s">
        <v>1547</v>
      </c>
      <c r="F990" t="e">
        <f>VLOOKUP(A990,#REF!,73,)</f>
        <v>#REF!</v>
      </c>
    </row>
    <row r="991" spans="1:6" x14ac:dyDescent="0.25">
      <c r="A991" s="8" t="s">
        <v>52</v>
      </c>
      <c r="B991" s="32" t="s">
        <v>567</v>
      </c>
      <c r="C991" s="53">
        <v>28</v>
      </c>
      <c r="D991" s="54">
        <v>1</v>
      </c>
      <c r="E991" s="88" t="s">
        <v>1547</v>
      </c>
      <c r="F991" t="e">
        <f>VLOOKUP(A991,#REF!,73,)</f>
        <v>#REF!</v>
      </c>
    </row>
    <row r="992" spans="1:6" x14ac:dyDescent="0.25">
      <c r="A992" s="8" t="s">
        <v>55</v>
      </c>
      <c r="B992" s="32" t="s">
        <v>571</v>
      </c>
      <c r="C992" s="53">
        <v>28</v>
      </c>
      <c r="D992" s="54">
        <v>1</v>
      </c>
      <c r="E992" s="88" t="s">
        <v>1547</v>
      </c>
      <c r="F992" t="e">
        <f>VLOOKUP(A992,#REF!,73,)</f>
        <v>#REF!</v>
      </c>
    </row>
    <row r="993" spans="1:6" x14ac:dyDescent="0.25">
      <c r="A993" s="8" t="s">
        <v>56</v>
      </c>
      <c r="B993" s="32" t="s">
        <v>572</v>
      </c>
      <c r="C993" s="53">
        <v>28</v>
      </c>
      <c r="D993" s="54">
        <v>1</v>
      </c>
      <c r="E993" s="88" t="s">
        <v>1547</v>
      </c>
      <c r="F993" t="e">
        <f>VLOOKUP(A993,#REF!,73,)</f>
        <v>#REF!</v>
      </c>
    </row>
    <row r="994" spans="1:6" x14ac:dyDescent="0.25">
      <c r="A994" s="6">
        <v>10639</v>
      </c>
      <c r="B994" s="30" t="s">
        <v>569</v>
      </c>
      <c r="C994" s="116">
        <v>30</v>
      </c>
      <c r="D994" s="55">
        <v>1</v>
      </c>
      <c r="E994" s="88" t="s">
        <v>1547</v>
      </c>
      <c r="F994" t="e">
        <f>VLOOKUP(A994,#REF!,73,)</f>
        <v>#REF!</v>
      </c>
    </row>
    <row r="995" spans="1:6" x14ac:dyDescent="0.25">
      <c r="A995" s="6" t="s">
        <v>54</v>
      </c>
      <c r="B995" s="30" t="s">
        <v>570</v>
      </c>
      <c r="C995" s="116">
        <v>30</v>
      </c>
      <c r="D995" s="55">
        <v>1</v>
      </c>
      <c r="E995" s="88" t="s">
        <v>1547</v>
      </c>
      <c r="F995" t="e">
        <f>VLOOKUP(A995,#REF!,73,)</f>
        <v>#REF!</v>
      </c>
    </row>
    <row r="996" spans="1:6" x14ac:dyDescent="0.25">
      <c r="A996" s="8">
        <v>10733</v>
      </c>
      <c r="B996" s="32" t="s">
        <v>573</v>
      </c>
      <c r="C996" s="53">
        <v>26</v>
      </c>
      <c r="D996" s="54"/>
      <c r="E996" s="88" t="s">
        <v>1547</v>
      </c>
      <c r="F996" t="e">
        <f>VLOOKUP(A996,#REF!,73,)</f>
        <v>#REF!</v>
      </c>
    </row>
    <row r="997" spans="1:6" x14ac:dyDescent="0.25">
      <c r="A997" s="8">
        <v>10734</v>
      </c>
      <c r="B997" s="32" t="s">
        <v>574</v>
      </c>
      <c r="C997" s="53">
        <v>21</v>
      </c>
      <c r="D997" s="54"/>
      <c r="E997" s="88" t="s">
        <v>1547</v>
      </c>
      <c r="F997" t="e">
        <f>VLOOKUP(A997,#REF!,73,)</f>
        <v>#REF!</v>
      </c>
    </row>
    <row r="998" spans="1:6" x14ac:dyDescent="0.25">
      <c r="A998" s="8">
        <v>10701</v>
      </c>
      <c r="B998" s="32" t="s">
        <v>575</v>
      </c>
      <c r="C998" s="53"/>
      <c r="D998" s="54">
        <v>1</v>
      </c>
      <c r="E998" s="88" t="s">
        <v>1547</v>
      </c>
      <c r="F998" t="e">
        <f>VLOOKUP(A998,#REF!,73,)</f>
        <v>#REF!</v>
      </c>
    </row>
    <row r="999" spans="1:6" x14ac:dyDescent="0.25">
      <c r="A999" s="8">
        <v>10762</v>
      </c>
      <c r="B999" s="32" t="s">
        <v>576</v>
      </c>
      <c r="C999" s="53">
        <v>25</v>
      </c>
      <c r="D999" s="54">
        <v>1</v>
      </c>
      <c r="E999" s="88" t="s">
        <v>1547</v>
      </c>
      <c r="F999" t="e">
        <f>VLOOKUP(A999,#REF!,73,)</f>
        <v>#REF!</v>
      </c>
    </row>
    <row r="1000" spans="1:6" x14ac:dyDescent="0.25">
      <c r="A1000" s="25">
        <v>10209</v>
      </c>
      <c r="B1000" s="49" t="s">
        <v>1300</v>
      </c>
      <c r="C1000" s="53"/>
      <c r="D1000" s="54">
        <v>2</v>
      </c>
      <c r="E1000" s="88" t="s">
        <v>1547</v>
      </c>
      <c r="F1000" t="e">
        <f>VLOOKUP(A1000,#REF!,73,)</f>
        <v>#REF!</v>
      </c>
    </row>
    <row r="1001" spans="1:6" x14ac:dyDescent="0.25">
      <c r="A1001" s="25">
        <v>10229</v>
      </c>
      <c r="B1001" s="49" t="s">
        <v>1301</v>
      </c>
      <c r="C1001" s="53"/>
      <c r="D1001" s="54">
        <v>1</v>
      </c>
      <c r="E1001" s="88" t="s">
        <v>1547</v>
      </c>
      <c r="F1001" t="e">
        <f>VLOOKUP(A1001,#REF!,73,)</f>
        <v>#REF!</v>
      </c>
    </row>
    <row r="1002" spans="1:6" x14ac:dyDescent="0.25">
      <c r="A1002" s="6">
        <v>10018</v>
      </c>
      <c r="B1002" s="30" t="s">
        <v>759</v>
      </c>
      <c r="C1002" s="116">
        <v>31</v>
      </c>
      <c r="D1002" s="55">
        <v>2</v>
      </c>
      <c r="E1002" s="88" t="s">
        <v>1547</v>
      </c>
      <c r="F1002" t="e">
        <f>VLOOKUP(A1002,#REF!,73,)</f>
        <v>#REF!</v>
      </c>
    </row>
    <row r="1003" spans="1:6" x14ac:dyDescent="0.25">
      <c r="A1003" s="7">
        <v>10004</v>
      </c>
      <c r="B1003" s="31" t="s">
        <v>784</v>
      </c>
      <c r="C1003" s="53">
        <v>31</v>
      </c>
      <c r="D1003" s="54">
        <v>2</v>
      </c>
      <c r="E1003" s="88" t="s">
        <v>1547</v>
      </c>
      <c r="F1003" t="e">
        <f>VLOOKUP(A1003,#REF!,73,)</f>
        <v>#REF!</v>
      </c>
    </row>
    <row r="1004" spans="1:6" x14ac:dyDescent="0.25">
      <c r="A1004" s="6">
        <v>10102</v>
      </c>
      <c r="B1004" s="30" t="s">
        <v>908</v>
      </c>
      <c r="C1004" s="116">
        <v>31</v>
      </c>
      <c r="D1004" s="55">
        <v>1</v>
      </c>
      <c r="E1004" s="88" t="s">
        <v>1547</v>
      </c>
      <c r="F1004" t="e">
        <f>VLOOKUP(A1004,#REF!,73,)</f>
        <v>#REF!</v>
      </c>
    </row>
    <row r="1005" spans="1:6" x14ac:dyDescent="0.25">
      <c r="A1005" s="7">
        <v>10011</v>
      </c>
      <c r="B1005" s="31" t="s">
        <v>785</v>
      </c>
      <c r="C1005" s="53">
        <v>31</v>
      </c>
      <c r="D1005" s="54">
        <v>2</v>
      </c>
      <c r="F1005" t="e">
        <f>VLOOKUP(A1005,#REF!,73,)</f>
        <v>#REF!</v>
      </c>
    </row>
    <row r="1006" spans="1:6" x14ac:dyDescent="0.25">
      <c r="A1006" s="6">
        <v>10096</v>
      </c>
      <c r="B1006" s="30" t="s">
        <v>909</v>
      </c>
      <c r="C1006" s="116">
        <v>31</v>
      </c>
      <c r="D1006" s="55">
        <v>1</v>
      </c>
      <c r="E1006" s="88" t="s">
        <v>1547</v>
      </c>
      <c r="F1006" t="e">
        <f>VLOOKUP(A1006,#REF!,73,)</f>
        <v>#REF!</v>
      </c>
    </row>
    <row r="1007" spans="1:6" x14ac:dyDescent="0.25">
      <c r="A1007" s="6">
        <v>10084</v>
      </c>
      <c r="B1007" s="30" t="s">
        <v>910</v>
      </c>
      <c r="C1007" s="116">
        <v>31</v>
      </c>
      <c r="D1007" s="55">
        <v>1</v>
      </c>
      <c r="E1007" s="88" t="s">
        <v>1547</v>
      </c>
      <c r="F1007" t="e">
        <f>VLOOKUP(A1007,#REF!,73,)</f>
        <v>#REF!</v>
      </c>
    </row>
    <row r="1008" spans="1:6" x14ac:dyDescent="0.25">
      <c r="A1008" s="9">
        <v>10038</v>
      </c>
      <c r="B1008" s="34" t="s">
        <v>760</v>
      </c>
      <c r="C1008" s="53">
        <v>23.2</v>
      </c>
      <c r="D1008" s="54">
        <v>1</v>
      </c>
      <c r="E1008" s="88" t="s">
        <v>1547</v>
      </c>
      <c r="F1008" t="e">
        <f>VLOOKUP(A1008,#REF!,73,)</f>
        <v>#REF!</v>
      </c>
    </row>
    <row r="1009" spans="1:6" x14ac:dyDescent="0.25">
      <c r="A1009" s="9">
        <v>10039</v>
      </c>
      <c r="B1009" s="34" t="s">
        <v>761</v>
      </c>
      <c r="C1009" s="53">
        <v>23.2</v>
      </c>
      <c r="D1009" s="54">
        <v>1</v>
      </c>
      <c r="E1009" s="88" t="s">
        <v>1547</v>
      </c>
      <c r="F1009" t="e">
        <f>VLOOKUP(A1009,#REF!,73,)</f>
        <v>#REF!</v>
      </c>
    </row>
    <row r="1010" spans="1:6" x14ac:dyDescent="0.25">
      <c r="A1010" s="9">
        <v>10040</v>
      </c>
      <c r="B1010" s="34" t="s">
        <v>762</v>
      </c>
      <c r="C1010" s="53">
        <v>28</v>
      </c>
      <c r="D1010" s="54">
        <v>1</v>
      </c>
      <c r="E1010" s="88" t="s">
        <v>1547</v>
      </c>
      <c r="F1010" t="e">
        <f>VLOOKUP(A1010,#REF!,73,)</f>
        <v>#REF!</v>
      </c>
    </row>
    <row r="1011" spans="1:6" x14ac:dyDescent="0.25">
      <c r="A1011" s="9">
        <v>10041</v>
      </c>
      <c r="B1011" s="34" t="s">
        <v>763</v>
      </c>
      <c r="C1011" s="53">
        <v>28</v>
      </c>
      <c r="D1011" s="54">
        <v>1</v>
      </c>
      <c r="E1011" s="88" t="s">
        <v>1547</v>
      </c>
      <c r="F1011" t="e">
        <f>VLOOKUP(A1011,#REF!,73,)</f>
        <v>#REF!</v>
      </c>
    </row>
    <row r="1012" spans="1:6" x14ac:dyDescent="0.25">
      <c r="A1012" s="9">
        <v>10036</v>
      </c>
      <c r="B1012" s="34" t="s">
        <v>764</v>
      </c>
      <c r="C1012" s="53">
        <v>20</v>
      </c>
      <c r="D1012" s="54">
        <v>1</v>
      </c>
      <c r="E1012" s="88" t="s">
        <v>1550</v>
      </c>
      <c r="F1012" t="e">
        <f>VLOOKUP(A1012,#REF!,73,)</f>
        <v>#REF!</v>
      </c>
    </row>
    <row r="1013" spans="1:6" x14ac:dyDescent="0.25">
      <c r="A1013" s="9">
        <v>10037</v>
      </c>
      <c r="B1013" s="34" t="s">
        <v>765</v>
      </c>
      <c r="C1013" s="53">
        <v>20</v>
      </c>
      <c r="D1013" s="54">
        <v>1</v>
      </c>
      <c r="E1013" s="88" t="s">
        <v>1550</v>
      </c>
      <c r="F1013" t="e">
        <f>VLOOKUP(A1013,#REF!,73,)</f>
        <v>#REF!</v>
      </c>
    </row>
    <row r="1014" spans="1:6" x14ac:dyDescent="0.25">
      <c r="A1014" s="9">
        <v>10049</v>
      </c>
      <c r="B1014" s="34" t="s">
        <v>766</v>
      </c>
      <c r="C1014" s="53"/>
      <c r="D1014" s="54">
        <v>1</v>
      </c>
      <c r="E1014" s="88" t="s">
        <v>1550</v>
      </c>
      <c r="F1014" t="e">
        <f>VLOOKUP(A1014,#REF!,73,)</f>
        <v>#REF!</v>
      </c>
    </row>
    <row r="1015" spans="1:6" x14ac:dyDescent="0.25">
      <c r="A1015" s="9">
        <v>10054</v>
      </c>
      <c r="B1015" s="34" t="s">
        <v>767</v>
      </c>
      <c r="C1015" s="53">
        <v>24</v>
      </c>
      <c r="D1015" s="54">
        <v>1</v>
      </c>
      <c r="E1015" s="88" t="s">
        <v>1550</v>
      </c>
      <c r="F1015" t="e">
        <f>VLOOKUP(A1015,#REF!,73,)</f>
        <v>#REF!</v>
      </c>
    </row>
    <row r="1016" spans="1:6" x14ac:dyDescent="0.25">
      <c r="A1016" s="9">
        <v>10055</v>
      </c>
      <c r="B1016" s="34" t="s">
        <v>768</v>
      </c>
      <c r="C1016" s="53">
        <v>15</v>
      </c>
      <c r="D1016" s="54">
        <v>1</v>
      </c>
      <c r="E1016" s="88" t="s">
        <v>1550</v>
      </c>
      <c r="F1016" t="e">
        <f>VLOOKUP(A1016,#REF!,73,)</f>
        <v>#REF!</v>
      </c>
    </row>
    <row r="1017" spans="1:6" x14ac:dyDescent="0.25">
      <c r="A1017" s="9">
        <v>10053</v>
      </c>
      <c r="B1017" s="34" t="s">
        <v>769</v>
      </c>
      <c r="C1017" s="53">
        <v>24</v>
      </c>
      <c r="D1017" s="54">
        <v>1</v>
      </c>
      <c r="E1017" s="88" t="s">
        <v>1550</v>
      </c>
      <c r="F1017" t="e">
        <f>VLOOKUP(A1017,#REF!,73,)</f>
        <v>#REF!</v>
      </c>
    </row>
    <row r="1018" spans="1:6" x14ac:dyDescent="0.25">
      <c r="A1018" s="9">
        <v>10048</v>
      </c>
      <c r="B1018" s="34" t="s">
        <v>770</v>
      </c>
      <c r="C1018" s="53"/>
      <c r="D1018" s="54">
        <v>1</v>
      </c>
      <c r="E1018" s="88" t="s">
        <v>1550</v>
      </c>
      <c r="F1018" t="e">
        <f>VLOOKUP(A1018,#REF!,73,)</f>
        <v>#REF!</v>
      </c>
    </row>
    <row r="1019" spans="1:6" x14ac:dyDescent="0.25">
      <c r="A1019" s="9">
        <v>10051</v>
      </c>
      <c r="B1019" s="34" t="s">
        <v>771</v>
      </c>
      <c r="C1019" s="53"/>
      <c r="D1019" s="54">
        <v>1</v>
      </c>
      <c r="E1019" s="88" t="s">
        <v>1550</v>
      </c>
      <c r="F1019" t="e">
        <f>VLOOKUP(A1019,#REF!,73,)</f>
        <v>#REF!</v>
      </c>
    </row>
    <row r="1020" spans="1:6" x14ac:dyDescent="0.25">
      <c r="A1020" s="9">
        <v>10046</v>
      </c>
      <c r="B1020" s="34" t="s">
        <v>772</v>
      </c>
      <c r="C1020" s="53">
        <v>24.5</v>
      </c>
      <c r="D1020" s="54">
        <v>1</v>
      </c>
      <c r="E1020" s="88" t="s">
        <v>1550</v>
      </c>
      <c r="F1020" t="e">
        <f>VLOOKUP(A1020,#REF!,73,)</f>
        <v>#REF!</v>
      </c>
    </row>
    <row r="1021" spans="1:6" x14ac:dyDescent="0.25">
      <c r="A1021" s="9">
        <v>10047</v>
      </c>
      <c r="B1021" s="34" t="s">
        <v>773</v>
      </c>
      <c r="C1021" s="53">
        <v>24.5</v>
      </c>
      <c r="D1021" s="54">
        <v>1</v>
      </c>
      <c r="E1021" s="88" t="s">
        <v>1550</v>
      </c>
      <c r="F1021" t="e">
        <f>VLOOKUP(A1021,#REF!,73,)</f>
        <v>#REF!</v>
      </c>
    </row>
    <row r="1022" spans="1:6" x14ac:dyDescent="0.25">
      <c r="A1022" s="9">
        <v>10042</v>
      </c>
      <c r="B1022" s="34" t="s">
        <v>774</v>
      </c>
      <c r="C1022" s="53">
        <v>7</v>
      </c>
      <c r="D1022" s="54">
        <v>1</v>
      </c>
      <c r="E1022" s="88" t="s">
        <v>1550</v>
      </c>
      <c r="F1022" t="e">
        <f>VLOOKUP(A1022,#REF!,73,)</f>
        <v>#REF!</v>
      </c>
    </row>
    <row r="1023" spans="1:6" x14ac:dyDescent="0.25">
      <c r="A1023" s="9">
        <v>10044</v>
      </c>
      <c r="B1023" s="34" t="s">
        <v>775</v>
      </c>
      <c r="C1023" s="53">
        <v>7</v>
      </c>
      <c r="D1023" s="54">
        <v>1</v>
      </c>
      <c r="E1023" s="88" t="s">
        <v>1550</v>
      </c>
      <c r="F1023" t="e">
        <f>VLOOKUP(A1023,#REF!,73,)</f>
        <v>#REF!</v>
      </c>
    </row>
    <row r="1024" spans="1:6" x14ac:dyDescent="0.25">
      <c r="A1024" s="7">
        <v>10160</v>
      </c>
      <c r="B1024" s="31" t="s">
        <v>1302</v>
      </c>
      <c r="C1024" s="53">
        <v>39</v>
      </c>
      <c r="D1024" s="54">
        <v>1</v>
      </c>
      <c r="E1024" s="88" t="s">
        <v>1550</v>
      </c>
      <c r="F1024" t="e">
        <f>VLOOKUP(A1024,#REF!,73,)</f>
        <v>#REF!</v>
      </c>
    </row>
    <row r="1025" spans="1:6" x14ac:dyDescent="0.25">
      <c r="A1025" s="7">
        <v>1</v>
      </c>
      <c r="B1025" s="31" t="s">
        <v>1529</v>
      </c>
      <c r="C1025" s="53"/>
      <c r="D1025" s="54"/>
      <c r="E1025" s="88" t="s">
        <v>1550</v>
      </c>
      <c r="F1025" t="e">
        <f>VLOOKUP(A1025,#REF!,73,)</f>
        <v>#REF!</v>
      </c>
    </row>
    <row r="1026" spans="1:6" x14ac:dyDescent="0.25">
      <c r="A1026" s="7">
        <v>2</v>
      </c>
      <c r="B1026" s="31" t="s">
        <v>1529</v>
      </c>
      <c r="C1026" s="53"/>
      <c r="D1026" s="54"/>
      <c r="E1026" s="88" t="s">
        <v>1550</v>
      </c>
      <c r="F1026" t="e">
        <f>VLOOKUP(A1026,#REF!,73,)</f>
        <v>#REF!</v>
      </c>
    </row>
    <row r="1027" spans="1:6" x14ac:dyDescent="0.25">
      <c r="A1027" s="7">
        <v>3</v>
      </c>
      <c r="B1027" s="31" t="s">
        <v>1529</v>
      </c>
      <c r="C1027" s="53"/>
      <c r="D1027" s="54"/>
      <c r="E1027" s="88" t="s">
        <v>1550</v>
      </c>
      <c r="F1027" t="e">
        <f>VLOOKUP(A1027,#REF!,73,)</f>
        <v>#REF!</v>
      </c>
    </row>
    <row r="1028" spans="1:6" x14ac:dyDescent="0.25">
      <c r="A1028" s="7">
        <v>4</v>
      </c>
      <c r="B1028" s="31" t="s">
        <v>1529</v>
      </c>
      <c r="C1028" s="53"/>
      <c r="D1028" s="54"/>
      <c r="E1028" s="88" t="s">
        <v>1550</v>
      </c>
      <c r="F1028" t="e">
        <f>VLOOKUP(A1028,#REF!,73,)</f>
        <v>#REF!</v>
      </c>
    </row>
    <row r="1029" spans="1:6" x14ac:dyDescent="0.25">
      <c r="A1029" s="7">
        <v>5</v>
      </c>
      <c r="B1029" s="31" t="s">
        <v>1529</v>
      </c>
      <c r="C1029" s="53"/>
      <c r="D1029" s="54"/>
      <c r="E1029" s="88" t="s">
        <v>1550</v>
      </c>
      <c r="F1029" t="e">
        <f>VLOOKUP(A1029,#REF!,73,)</f>
        <v>#REF!</v>
      </c>
    </row>
    <row r="1030" spans="1:6" x14ac:dyDescent="0.25">
      <c r="A1030" s="7">
        <v>6</v>
      </c>
      <c r="B1030" s="31" t="s">
        <v>1529</v>
      </c>
      <c r="C1030" s="53"/>
      <c r="D1030" s="54"/>
      <c r="E1030" s="88" t="s">
        <v>1550</v>
      </c>
      <c r="F1030" t="e">
        <f>VLOOKUP(A1030,#REF!,73,)</f>
        <v>#REF!</v>
      </c>
    </row>
    <row r="1031" spans="1:6" x14ac:dyDescent="0.25">
      <c r="A1031" s="27">
        <v>10774</v>
      </c>
      <c r="B1031" s="51" t="s">
        <v>1375</v>
      </c>
      <c r="C1031" s="53"/>
      <c r="D1031" s="54">
        <v>6</v>
      </c>
      <c r="E1031" s="88" t="s">
        <v>1547</v>
      </c>
      <c r="F1031" t="e">
        <f>VLOOKUP(A1031,#REF!,73,)</f>
        <v>#REF!</v>
      </c>
    </row>
    <row r="1032" spans="1:6" x14ac:dyDescent="0.25">
      <c r="A1032" s="6">
        <v>10409</v>
      </c>
      <c r="B1032" s="30" t="s">
        <v>1450</v>
      </c>
      <c r="C1032" s="116">
        <v>29</v>
      </c>
      <c r="D1032" s="55">
        <v>2</v>
      </c>
      <c r="E1032" s="88" t="s">
        <v>1547</v>
      </c>
      <c r="F1032" t="e">
        <f>VLOOKUP(A1032,#REF!,73,)</f>
        <v>#REF!</v>
      </c>
    </row>
    <row r="1033" spans="1:6" x14ac:dyDescent="0.25">
      <c r="A1033" s="27" t="s">
        <v>459</v>
      </c>
      <c r="B1033" s="51" t="s">
        <v>1451</v>
      </c>
      <c r="C1033" s="53">
        <v>29</v>
      </c>
      <c r="D1033" s="54">
        <v>2</v>
      </c>
      <c r="E1033" s="88" t="s">
        <v>1547</v>
      </c>
      <c r="F1033" t="e">
        <f>VLOOKUP(A1033,#REF!,73,)</f>
        <v>#REF!</v>
      </c>
    </row>
    <row r="1034" spans="1:6" x14ac:dyDescent="0.25">
      <c r="A1034" s="6">
        <v>10623</v>
      </c>
      <c r="B1034" s="30" t="s">
        <v>1452</v>
      </c>
      <c r="C1034" s="53">
        <v>31</v>
      </c>
      <c r="D1034" s="55">
        <v>2</v>
      </c>
      <c r="E1034" s="88" t="s">
        <v>1547</v>
      </c>
      <c r="F1034" t="e">
        <f>VLOOKUP(A1034,#REF!,73,)</f>
        <v>#REF!</v>
      </c>
    </row>
    <row r="1035" spans="1:6" x14ac:dyDescent="0.25">
      <c r="A1035" s="6" t="s">
        <v>460</v>
      </c>
      <c r="B1035" s="30" t="s">
        <v>1453</v>
      </c>
      <c r="C1035" s="53">
        <v>31</v>
      </c>
      <c r="D1035" s="55">
        <v>2</v>
      </c>
      <c r="E1035" s="88" t="s">
        <v>1547</v>
      </c>
      <c r="F1035" t="e">
        <f>VLOOKUP(A1035,#REF!,73,)</f>
        <v>#REF!</v>
      </c>
    </row>
    <row r="1036" spans="1:6" x14ac:dyDescent="0.25">
      <c r="A1036" s="27" t="s">
        <v>461</v>
      </c>
      <c r="B1036" s="51" t="s">
        <v>1454</v>
      </c>
      <c r="C1036" s="53">
        <v>31</v>
      </c>
      <c r="D1036" s="54">
        <v>2</v>
      </c>
      <c r="E1036" s="88" t="s">
        <v>1550</v>
      </c>
      <c r="F1036" t="e">
        <f>VLOOKUP(A1036,#REF!,73,)</f>
        <v>#REF!</v>
      </c>
    </row>
    <row r="1037" spans="1:6" x14ac:dyDescent="0.25">
      <c r="A1037" s="6">
        <v>10613</v>
      </c>
      <c r="B1037" s="30" t="s">
        <v>1455</v>
      </c>
      <c r="C1037" s="116"/>
      <c r="D1037" s="55">
        <v>1</v>
      </c>
      <c r="E1037" s="88" t="s">
        <v>1550</v>
      </c>
      <c r="F1037" t="e">
        <f>VLOOKUP(A1037,#REF!,73,)</f>
        <v>#REF!</v>
      </c>
    </row>
    <row r="1038" spans="1:6" x14ac:dyDescent="0.25">
      <c r="A1038" s="6">
        <v>10198</v>
      </c>
      <c r="B1038" s="30" t="s">
        <v>877</v>
      </c>
      <c r="C1038" s="116">
        <v>28</v>
      </c>
      <c r="D1038" s="55">
        <v>1</v>
      </c>
      <c r="E1038" s="88" t="s">
        <v>1550</v>
      </c>
      <c r="F1038" t="e">
        <f>VLOOKUP(A1038,#REF!,73,)</f>
        <v>#REF!</v>
      </c>
    </row>
    <row r="1039" spans="1:6" x14ac:dyDescent="0.25">
      <c r="A1039" s="14">
        <v>10457</v>
      </c>
      <c r="B1039" s="39" t="s">
        <v>877</v>
      </c>
      <c r="C1039" s="53">
        <v>28</v>
      </c>
      <c r="D1039" s="54">
        <v>1</v>
      </c>
      <c r="E1039" s="88" t="s">
        <v>1550</v>
      </c>
      <c r="F1039" t="e">
        <f>VLOOKUP(A1039,#REF!,73,)</f>
        <v>#REF!</v>
      </c>
    </row>
    <row r="1040" spans="1:6" x14ac:dyDescent="0.25">
      <c r="A1040" s="6">
        <v>10078</v>
      </c>
      <c r="B1040" s="30" t="s">
        <v>878</v>
      </c>
      <c r="C1040" s="116">
        <v>28</v>
      </c>
      <c r="D1040" s="55">
        <v>1</v>
      </c>
      <c r="E1040" s="88" t="s">
        <v>1550</v>
      </c>
      <c r="F1040" t="e">
        <f>VLOOKUP(A1040,#REF!,73,)</f>
        <v>#REF!</v>
      </c>
    </row>
    <row r="1041" spans="1:6" x14ac:dyDescent="0.25">
      <c r="A1041" s="14">
        <v>10459</v>
      </c>
      <c r="B1041" s="39" t="s">
        <v>878</v>
      </c>
      <c r="C1041" s="53">
        <v>28</v>
      </c>
      <c r="D1041" s="54">
        <v>1</v>
      </c>
      <c r="E1041" s="88" t="s">
        <v>1550</v>
      </c>
      <c r="F1041" t="e">
        <f>VLOOKUP(A1041,#REF!,73,)</f>
        <v>#REF!</v>
      </c>
    </row>
    <row r="1042" spans="1:6" x14ac:dyDescent="0.25">
      <c r="A1042" s="6">
        <v>10077</v>
      </c>
      <c r="B1042" s="30" t="s">
        <v>879</v>
      </c>
      <c r="C1042" s="116">
        <v>28</v>
      </c>
      <c r="D1042" s="55">
        <v>1</v>
      </c>
      <c r="E1042" s="88" t="s">
        <v>1550</v>
      </c>
      <c r="F1042" t="e">
        <f>VLOOKUP(A1042,#REF!,73,)</f>
        <v>#REF!</v>
      </c>
    </row>
    <row r="1043" spans="1:6" x14ac:dyDescent="0.25">
      <c r="A1043" s="14">
        <v>10458</v>
      </c>
      <c r="B1043" s="39" t="s">
        <v>879</v>
      </c>
      <c r="C1043" s="53">
        <v>32</v>
      </c>
      <c r="D1043" s="54">
        <v>1</v>
      </c>
      <c r="E1043" s="88" t="s">
        <v>1550</v>
      </c>
      <c r="F1043" t="e">
        <f>VLOOKUP(A1043,#REF!,73,)</f>
        <v>#REF!</v>
      </c>
    </row>
    <row r="1044" spans="1:6" x14ac:dyDescent="0.25">
      <c r="A1044" s="6" t="s">
        <v>280</v>
      </c>
      <c r="B1044" s="41" t="s">
        <v>1061</v>
      </c>
      <c r="C1044" s="116">
        <v>23</v>
      </c>
      <c r="D1044" s="55">
        <v>2</v>
      </c>
      <c r="E1044" s="88" t="s">
        <v>1547</v>
      </c>
      <c r="F1044" t="e">
        <f>VLOOKUP(A1044,#REF!,73,)</f>
        <v>#REF!</v>
      </c>
    </row>
    <row r="1045" spans="1:6" x14ac:dyDescent="0.25">
      <c r="A1045" s="6">
        <v>10386</v>
      </c>
      <c r="B1045" s="41" t="s">
        <v>1061</v>
      </c>
      <c r="C1045" s="116"/>
      <c r="D1045" s="55">
        <v>2</v>
      </c>
      <c r="E1045" s="88" t="s">
        <v>1547</v>
      </c>
      <c r="F1045" t="e">
        <f>VLOOKUP(A1045,#REF!,73,)</f>
        <v>#REF!</v>
      </c>
    </row>
    <row r="1046" spans="1:6" x14ac:dyDescent="0.25">
      <c r="A1046" s="6">
        <v>10387</v>
      </c>
      <c r="B1046" s="41" t="s">
        <v>1062</v>
      </c>
      <c r="C1046" s="116">
        <v>29</v>
      </c>
      <c r="D1046" s="55">
        <v>2</v>
      </c>
      <c r="E1046" s="88" t="s">
        <v>1547</v>
      </c>
      <c r="F1046" t="e">
        <f>VLOOKUP(A1046,#REF!,73,)</f>
        <v>#REF!</v>
      </c>
    </row>
    <row r="1047" spans="1:6" x14ac:dyDescent="0.25">
      <c r="A1047" s="6">
        <v>10549</v>
      </c>
      <c r="B1047" s="30" t="s">
        <v>1109</v>
      </c>
      <c r="C1047" s="116">
        <v>46.7</v>
      </c>
      <c r="D1047" s="55">
        <v>1</v>
      </c>
      <c r="E1047" s="88" t="s">
        <v>1547</v>
      </c>
      <c r="F1047" t="e">
        <f>VLOOKUP(A1047,#REF!,73,)</f>
        <v>#REF!</v>
      </c>
    </row>
    <row r="1048" spans="1:6" x14ac:dyDescent="0.25">
      <c r="A1048" s="6" t="s">
        <v>305</v>
      </c>
      <c r="B1048" s="30" t="s">
        <v>1109</v>
      </c>
      <c r="C1048" s="116">
        <v>46.7</v>
      </c>
      <c r="D1048" s="55">
        <v>1</v>
      </c>
      <c r="E1048" s="88" t="s">
        <v>1547</v>
      </c>
      <c r="F1048" t="e">
        <f>VLOOKUP(A1048,#REF!,73,)</f>
        <v>#REF!</v>
      </c>
    </row>
    <row r="1049" spans="1:6" x14ac:dyDescent="0.25">
      <c r="A1049" s="6" t="s">
        <v>306</v>
      </c>
      <c r="B1049" s="30" t="s">
        <v>1110</v>
      </c>
      <c r="C1049" s="116">
        <v>49.2</v>
      </c>
      <c r="D1049" s="55">
        <v>1</v>
      </c>
      <c r="E1049" s="88" t="s">
        <v>1547</v>
      </c>
      <c r="F1049" t="e">
        <f>VLOOKUP(A1049,#REF!,73,)</f>
        <v>#REF!</v>
      </c>
    </row>
    <row r="1050" spans="1:6" x14ac:dyDescent="0.25">
      <c r="A1050" s="6" t="s">
        <v>307</v>
      </c>
      <c r="B1050" s="30" t="s">
        <v>1111</v>
      </c>
      <c r="C1050" s="116">
        <v>46.7</v>
      </c>
      <c r="D1050" s="55">
        <v>1</v>
      </c>
      <c r="E1050" s="88" t="s">
        <v>1547</v>
      </c>
      <c r="F1050" t="e">
        <f>VLOOKUP(A1050,#REF!,73,)</f>
        <v>#REF!</v>
      </c>
    </row>
    <row r="1051" spans="1:6" x14ac:dyDescent="0.25">
      <c r="A1051" s="6">
        <v>10371</v>
      </c>
      <c r="B1051" s="41" t="s">
        <v>1063</v>
      </c>
      <c r="C1051" s="116">
        <v>42</v>
      </c>
      <c r="D1051" s="55">
        <v>8</v>
      </c>
      <c r="E1051" s="88" t="s">
        <v>1547</v>
      </c>
      <c r="F1051" t="e">
        <f>VLOOKUP(A1051,#REF!,73,)</f>
        <v>#REF!</v>
      </c>
    </row>
    <row r="1052" spans="1:6" x14ac:dyDescent="0.25">
      <c r="A1052" s="6" t="s">
        <v>281</v>
      </c>
      <c r="B1052" s="41" t="s">
        <v>1064</v>
      </c>
      <c r="C1052" s="116"/>
      <c r="D1052" s="55">
        <v>8</v>
      </c>
      <c r="E1052" s="88" t="s">
        <v>1547</v>
      </c>
      <c r="F1052" t="e">
        <f>VLOOKUP(A1052,#REF!,73,)</f>
        <v>#REF!</v>
      </c>
    </row>
    <row r="1053" spans="1:6" x14ac:dyDescent="0.25">
      <c r="A1053" s="6">
        <v>10382</v>
      </c>
      <c r="B1053" s="41" t="s">
        <v>1065</v>
      </c>
      <c r="C1053" s="116"/>
      <c r="D1053" s="55">
        <v>8</v>
      </c>
      <c r="E1053" s="88" t="s">
        <v>1547</v>
      </c>
      <c r="F1053" t="e">
        <f>VLOOKUP(A1053,#REF!,73,)</f>
        <v>#REF!</v>
      </c>
    </row>
    <row r="1054" spans="1:6" x14ac:dyDescent="0.25">
      <c r="A1054" s="6">
        <v>10368</v>
      </c>
      <c r="B1054" s="41" t="s">
        <v>1112</v>
      </c>
      <c r="C1054" s="116">
        <v>42</v>
      </c>
      <c r="D1054" s="55">
        <v>8</v>
      </c>
      <c r="E1054" s="88" t="s">
        <v>1547</v>
      </c>
      <c r="F1054" t="e">
        <f>VLOOKUP(A1054,#REF!,73,)</f>
        <v>#REF!</v>
      </c>
    </row>
    <row r="1055" spans="1:6" x14ac:dyDescent="0.25">
      <c r="A1055" s="6">
        <v>10327</v>
      </c>
      <c r="B1055" s="30" t="s">
        <v>950</v>
      </c>
      <c r="C1055" s="116">
        <v>120</v>
      </c>
      <c r="D1055" s="55">
        <v>1</v>
      </c>
      <c r="E1055" s="88" t="s">
        <v>1547</v>
      </c>
      <c r="F1055" t="e">
        <f>VLOOKUP(A1055,#REF!,73,)</f>
        <v>#REF!</v>
      </c>
    </row>
    <row r="1056" spans="1:6" x14ac:dyDescent="0.25">
      <c r="A1056" s="6">
        <v>10274</v>
      </c>
      <c r="B1056" s="30" t="s">
        <v>1066</v>
      </c>
      <c r="C1056" s="116"/>
      <c r="D1056" s="55">
        <v>1</v>
      </c>
      <c r="E1056" s="88" t="s">
        <v>1547</v>
      </c>
      <c r="F1056" t="e">
        <f>VLOOKUP(A1056,#REF!,73,)</f>
        <v>#REF!</v>
      </c>
    </row>
    <row r="1057" spans="1:6" x14ac:dyDescent="0.25">
      <c r="A1057" s="6">
        <v>10065</v>
      </c>
      <c r="B1057" s="30" t="s">
        <v>820</v>
      </c>
      <c r="C1057" s="116">
        <v>14</v>
      </c>
      <c r="D1057" s="55">
        <v>1</v>
      </c>
      <c r="E1057" s="88" t="s">
        <v>1547</v>
      </c>
      <c r="F1057" t="e">
        <f>VLOOKUP(A1057,#REF!,73,)</f>
        <v>#REF!</v>
      </c>
    </row>
    <row r="1058" spans="1:6" x14ac:dyDescent="0.25">
      <c r="A1058" s="6">
        <v>10064</v>
      </c>
      <c r="B1058" s="30" t="s">
        <v>821</v>
      </c>
      <c r="C1058" s="116">
        <v>13.8</v>
      </c>
      <c r="D1058" s="55">
        <v>1</v>
      </c>
      <c r="E1058" s="88" t="s">
        <v>1547</v>
      </c>
      <c r="F1058" t="e">
        <f>VLOOKUP(A1058,#REF!,73,)</f>
        <v>#REF!</v>
      </c>
    </row>
    <row r="1059" spans="1:6" x14ac:dyDescent="0.25">
      <c r="A1059" s="11">
        <v>10063</v>
      </c>
      <c r="B1059" s="36" t="s">
        <v>822</v>
      </c>
      <c r="C1059" s="53">
        <v>22</v>
      </c>
      <c r="D1059" s="54">
        <v>1</v>
      </c>
      <c r="E1059" s="88" t="s">
        <v>1547</v>
      </c>
      <c r="F1059" t="e">
        <f>VLOOKUP(A1059,#REF!,73,)</f>
        <v>#REF!</v>
      </c>
    </row>
    <row r="1060" spans="1:6" x14ac:dyDescent="0.25">
      <c r="A1060" s="11">
        <v>10062</v>
      </c>
      <c r="B1060" s="36" t="s">
        <v>823</v>
      </c>
      <c r="C1060" s="53">
        <v>20</v>
      </c>
      <c r="D1060" s="54">
        <v>2</v>
      </c>
      <c r="E1060" s="88" t="s">
        <v>1547</v>
      </c>
      <c r="F1060" t="e">
        <f>VLOOKUP(A1060,#REF!,73,)</f>
        <v>#REF!</v>
      </c>
    </row>
    <row r="1061" spans="1:6" x14ac:dyDescent="0.25">
      <c r="A1061" s="6">
        <v>10502</v>
      </c>
      <c r="B1061" s="30" t="s">
        <v>934</v>
      </c>
      <c r="C1061" s="116">
        <v>30</v>
      </c>
      <c r="D1061" s="55">
        <v>1</v>
      </c>
      <c r="E1061" s="88" t="s">
        <v>1547</v>
      </c>
      <c r="F1061" t="e">
        <f>VLOOKUP(A1061,#REF!,73,)</f>
        <v>#REF!</v>
      </c>
    </row>
    <row r="1062" spans="1:6" x14ac:dyDescent="0.25">
      <c r="A1062" s="6" t="s">
        <v>242</v>
      </c>
      <c r="B1062" s="30" t="s">
        <v>934</v>
      </c>
      <c r="C1062" s="116">
        <v>30</v>
      </c>
      <c r="D1062" s="55">
        <v>1</v>
      </c>
      <c r="E1062" s="88" t="s">
        <v>1547</v>
      </c>
      <c r="F1062" t="e">
        <f>VLOOKUP(A1062,#REF!,73,)</f>
        <v>#REF!</v>
      </c>
    </row>
    <row r="1063" spans="1:6" x14ac:dyDescent="0.25">
      <c r="A1063" s="9">
        <v>10001</v>
      </c>
      <c r="B1063" s="34" t="s">
        <v>776</v>
      </c>
      <c r="C1063" s="53">
        <v>22</v>
      </c>
      <c r="D1063" s="54">
        <v>1</v>
      </c>
      <c r="E1063" s="88" t="s">
        <v>1547</v>
      </c>
      <c r="F1063" t="e">
        <f>VLOOKUP(A1063,#REF!,73,)</f>
        <v>#REF!</v>
      </c>
    </row>
    <row r="1064" spans="1:6" x14ac:dyDescent="0.25">
      <c r="A1064" s="9">
        <v>10002</v>
      </c>
      <c r="B1064" s="34" t="s">
        <v>777</v>
      </c>
      <c r="C1064" s="53">
        <v>22</v>
      </c>
      <c r="D1064" s="54">
        <v>1</v>
      </c>
      <c r="E1064" s="88" t="s">
        <v>1547</v>
      </c>
      <c r="F1064" t="e">
        <f>VLOOKUP(A1064,#REF!,73,)</f>
        <v>#REF!</v>
      </c>
    </row>
    <row r="1065" spans="1:6" x14ac:dyDescent="0.25">
      <c r="A1065" s="9">
        <v>10210</v>
      </c>
      <c r="B1065" s="34" t="s">
        <v>778</v>
      </c>
      <c r="C1065" s="53">
        <v>22</v>
      </c>
      <c r="D1065" s="54">
        <v>1</v>
      </c>
      <c r="E1065" s="88" t="s">
        <v>1547</v>
      </c>
      <c r="F1065" t="e">
        <f>VLOOKUP(A1065,#REF!,73,)</f>
        <v>#REF!</v>
      </c>
    </row>
    <row r="1066" spans="1:6" x14ac:dyDescent="0.25">
      <c r="A1066" s="20" t="s">
        <v>463</v>
      </c>
      <c r="B1066" s="45" t="s">
        <v>1457</v>
      </c>
      <c r="C1066" s="53"/>
      <c r="D1066" s="54"/>
      <c r="E1066" s="88" t="s">
        <v>1547</v>
      </c>
      <c r="F1066" t="e">
        <f>VLOOKUP(A1066,#REF!,73,)</f>
        <v>#REF!</v>
      </c>
    </row>
    <row r="1067" spans="1:6" x14ac:dyDescent="0.25">
      <c r="A1067" s="6">
        <v>10544</v>
      </c>
      <c r="B1067" s="30" t="s">
        <v>1497</v>
      </c>
      <c r="C1067" s="116">
        <v>21</v>
      </c>
      <c r="D1067" s="55">
        <v>1</v>
      </c>
      <c r="E1067" s="88" t="s">
        <v>1547</v>
      </c>
      <c r="F1067" t="e">
        <f>VLOOKUP(A1067,#REF!,73,)</f>
        <v>#REF!</v>
      </c>
    </row>
    <row r="1068" spans="1:6" x14ac:dyDescent="0.25">
      <c r="A1068" s="24">
        <v>10134</v>
      </c>
      <c r="B1068" s="48" t="s">
        <v>1252</v>
      </c>
      <c r="C1068" s="53">
        <v>21</v>
      </c>
      <c r="D1068" s="54">
        <v>2</v>
      </c>
      <c r="E1068" s="88" t="s">
        <v>1547</v>
      </c>
      <c r="F1068" t="e">
        <f>VLOOKUP(A1068,#REF!,73,)</f>
        <v>#REF!</v>
      </c>
    </row>
    <row r="1069" spans="1:6" x14ac:dyDescent="0.25">
      <c r="A1069" s="10">
        <v>10361</v>
      </c>
      <c r="B1069" s="35" t="s">
        <v>795</v>
      </c>
      <c r="C1069" s="53">
        <v>21</v>
      </c>
      <c r="D1069" s="54">
        <v>4</v>
      </c>
      <c r="E1069" s="88" t="s">
        <v>1547</v>
      </c>
      <c r="F1069" t="e">
        <f>VLOOKUP(A1069,#REF!,73,)</f>
        <v>#REF!</v>
      </c>
    </row>
    <row r="1070" spans="1:6" x14ac:dyDescent="0.25">
      <c r="A1070" s="7" t="s">
        <v>184</v>
      </c>
      <c r="B1070" s="31" t="s">
        <v>796</v>
      </c>
      <c r="C1070" s="53"/>
      <c r="D1070" s="54">
        <v>1</v>
      </c>
      <c r="E1070" s="88" t="s">
        <v>1547</v>
      </c>
      <c r="F1070" t="e">
        <f>VLOOKUP(A1070,#REF!,73,)</f>
        <v>#REF!</v>
      </c>
    </row>
    <row r="1071" spans="1:6" x14ac:dyDescent="0.25">
      <c r="A1071" s="6">
        <v>10380</v>
      </c>
      <c r="B1071" s="30" t="s">
        <v>1253</v>
      </c>
      <c r="C1071" s="116">
        <v>22</v>
      </c>
      <c r="D1071" s="55">
        <v>1</v>
      </c>
      <c r="E1071" s="88" t="s">
        <v>1547</v>
      </c>
      <c r="F1071" t="e">
        <f>VLOOKUP(A1071,#REF!,73,)</f>
        <v>#REF!</v>
      </c>
    </row>
    <row r="1072" spans="1:6" x14ac:dyDescent="0.25">
      <c r="A1072" s="6">
        <v>10381</v>
      </c>
      <c r="B1072" s="30" t="s">
        <v>1254</v>
      </c>
      <c r="C1072" s="116"/>
      <c r="D1072" s="55">
        <v>1</v>
      </c>
      <c r="E1072" s="88" t="s">
        <v>1547</v>
      </c>
      <c r="F1072" t="e">
        <f>VLOOKUP(A1072,#REF!,73,)</f>
        <v>#REF!</v>
      </c>
    </row>
    <row r="1073" spans="1:6" x14ac:dyDescent="0.25">
      <c r="A1073" s="6">
        <v>10379</v>
      </c>
      <c r="B1073" s="30" t="s">
        <v>1255</v>
      </c>
      <c r="C1073" s="116">
        <v>22</v>
      </c>
      <c r="D1073" s="55">
        <v>1</v>
      </c>
      <c r="E1073" s="88" t="s">
        <v>1547</v>
      </c>
      <c r="F1073" t="e">
        <f>VLOOKUP(A1073,#REF!,73,)</f>
        <v>#REF!</v>
      </c>
    </row>
    <row r="1074" spans="1:6" x14ac:dyDescent="0.25">
      <c r="A1074" s="6">
        <v>10324</v>
      </c>
      <c r="B1074" s="30" t="s">
        <v>829</v>
      </c>
      <c r="C1074" s="116"/>
      <c r="D1074" s="55">
        <v>1</v>
      </c>
      <c r="E1074" s="88" t="s">
        <v>1547</v>
      </c>
      <c r="F1074" t="e">
        <f>VLOOKUP(A1074,#REF!,73,)</f>
        <v>#REF!</v>
      </c>
    </row>
    <row r="1075" spans="1:6" x14ac:dyDescent="0.25">
      <c r="A1075" s="7">
        <v>10479</v>
      </c>
      <c r="B1075" s="31" t="s">
        <v>502</v>
      </c>
      <c r="C1075" s="53"/>
      <c r="D1075" s="54">
        <v>1</v>
      </c>
      <c r="E1075" s="88" t="s">
        <v>1547</v>
      </c>
      <c r="F1075" t="e">
        <f>VLOOKUP(A1075,#REF!,73,)</f>
        <v>#REF!</v>
      </c>
    </row>
    <row r="1076" spans="1:6" x14ac:dyDescent="0.25">
      <c r="A1076" s="6" t="s">
        <v>282</v>
      </c>
      <c r="B1076" s="30" t="s">
        <v>1067</v>
      </c>
      <c r="C1076" s="116">
        <v>47</v>
      </c>
      <c r="D1076" s="55">
        <v>1</v>
      </c>
      <c r="E1076" s="88" t="s">
        <v>1547</v>
      </c>
      <c r="F1076" t="e">
        <f>VLOOKUP(A1076,#REF!,73,)</f>
        <v>#REF!</v>
      </c>
    </row>
    <row r="1077" spans="1:6" x14ac:dyDescent="0.25">
      <c r="A1077" s="6">
        <v>10447</v>
      </c>
      <c r="B1077" s="30" t="s">
        <v>1067</v>
      </c>
      <c r="C1077" s="116">
        <v>45</v>
      </c>
      <c r="D1077" s="55">
        <v>1</v>
      </c>
      <c r="E1077" s="88" t="s">
        <v>1547</v>
      </c>
      <c r="F1077" t="e">
        <f>VLOOKUP(A1077,#REF!,73,)</f>
        <v>#REF!</v>
      </c>
    </row>
    <row r="1078" spans="1:6" x14ac:dyDescent="0.25">
      <c r="A1078" s="6" t="s">
        <v>309</v>
      </c>
      <c r="B1078" s="30" t="s">
        <v>1067</v>
      </c>
      <c r="C1078" s="116">
        <v>47</v>
      </c>
      <c r="D1078" s="55">
        <v>1</v>
      </c>
      <c r="E1078" s="88" t="s">
        <v>1547</v>
      </c>
      <c r="F1078" t="e">
        <f>VLOOKUP(A1078,#REF!,73,)</f>
        <v>#REF!</v>
      </c>
    </row>
    <row r="1079" spans="1:6" x14ac:dyDescent="0.25">
      <c r="A1079" s="6">
        <v>10440</v>
      </c>
      <c r="B1079" s="30" t="s">
        <v>1068</v>
      </c>
      <c r="C1079" s="116">
        <v>50</v>
      </c>
      <c r="D1079" s="55">
        <v>1</v>
      </c>
      <c r="E1079" s="88" t="s">
        <v>1547</v>
      </c>
      <c r="F1079" t="e">
        <f>VLOOKUP(A1079,#REF!,73,)</f>
        <v>#REF!</v>
      </c>
    </row>
    <row r="1080" spans="1:6" x14ac:dyDescent="0.25">
      <c r="A1080" s="6">
        <v>10451</v>
      </c>
      <c r="B1080" s="30" t="s">
        <v>1069</v>
      </c>
      <c r="C1080" s="116">
        <v>47</v>
      </c>
      <c r="D1080" s="55">
        <v>1</v>
      </c>
      <c r="E1080" s="88" t="s">
        <v>1547</v>
      </c>
      <c r="F1080" t="e">
        <f>VLOOKUP(A1080,#REF!,73,)</f>
        <v>#REF!</v>
      </c>
    </row>
    <row r="1081" spans="1:6" x14ac:dyDescent="0.25">
      <c r="A1081" s="6">
        <v>10469</v>
      </c>
      <c r="B1081" s="30" t="s">
        <v>1070</v>
      </c>
      <c r="C1081" s="116">
        <v>57</v>
      </c>
      <c r="D1081" s="55">
        <v>2</v>
      </c>
      <c r="E1081" s="88" t="s">
        <v>1547</v>
      </c>
      <c r="F1081" t="e">
        <f>VLOOKUP(A1081,#REF!,73,)</f>
        <v>#REF!</v>
      </c>
    </row>
    <row r="1082" spans="1:6" x14ac:dyDescent="0.25">
      <c r="A1082" s="16" t="s">
        <v>310</v>
      </c>
      <c r="B1082" s="42" t="s">
        <v>1070</v>
      </c>
      <c r="C1082" s="53">
        <v>57</v>
      </c>
      <c r="D1082" s="54">
        <v>2</v>
      </c>
      <c r="E1082" s="88" t="s">
        <v>1547</v>
      </c>
      <c r="F1082" t="e">
        <f>VLOOKUP(A1082,#REF!,73,)</f>
        <v>#REF!</v>
      </c>
    </row>
    <row r="1083" spans="1:6" x14ac:dyDescent="0.25">
      <c r="A1083" s="6" t="s">
        <v>311</v>
      </c>
      <c r="B1083" s="30" t="s">
        <v>1114</v>
      </c>
      <c r="C1083" s="116">
        <v>57</v>
      </c>
      <c r="D1083" s="55">
        <v>2</v>
      </c>
      <c r="E1083" s="88" t="s">
        <v>1547</v>
      </c>
      <c r="F1083" t="e">
        <f>VLOOKUP(A1083,#REF!,73,)</f>
        <v>#REF!</v>
      </c>
    </row>
    <row r="1084" spans="1:6" x14ac:dyDescent="0.25">
      <c r="A1084" s="6" t="s">
        <v>283</v>
      </c>
      <c r="B1084" s="30" t="s">
        <v>1071</v>
      </c>
      <c r="C1084" s="116">
        <v>47</v>
      </c>
      <c r="D1084" s="55">
        <v>1</v>
      </c>
      <c r="E1084" s="88" t="s">
        <v>1547</v>
      </c>
      <c r="F1084" t="e">
        <f>VLOOKUP(A1084,#REF!,73,)</f>
        <v>#REF!</v>
      </c>
    </row>
    <row r="1085" spans="1:6" x14ac:dyDescent="0.25">
      <c r="A1085" s="6">
        <v>10448</v>
      </c>
      <c r="B1085" s="30" t="s">
        <v>1072</v>
      </c>
      <c r="C1085" s="116">
        <v>45</v>
      </c>
      <c r="D1085" s="55">
        <v>1</v>
      </c>
      <c r="E1085" s="88" t="s">
        <v>1547</v>
      </c>
      <c r="F1085" t="e">
        <f>VLOOKUP(A1085,#REF!,73,)</f>
        <v>#REF!</v>
      </c>
    </row>
    <row r="1086" spans="1:6" x14ac:dyDescent="0.25">
      <c r="A1086" s="16" t="s">
        <v>312</v>
      </c>
      <c r="B1086" s="42" t="s">
        <v>1072</v>
      </c>
      <c r="C1086" s="53">
        <v>48</v>
      </c>
      <c r="D1086" s="54">
        <v>1</v>
      </c>
      <c r="E1086" s="88" t="s">
        <v>1547</v>
      </c>
      <c r="F1086" t="e">
        <f>VLOOKUP(A1086,#REF!,73,)</f>
        <v>#REF!</v>
      </c>
    </row>
    <row r="1087" spans="1:6" x14ac:dyDescent="0.25">
      <c r="A1087" s="6" t="s">
        <v>313</v>
      </c>
      <c r="B1087" s="30" t="s">
        <v>1072</v>
      </c>
      <c r="C1087" s="116">
        <v>45</v>
      </c>
      <c r="D1087" s="55">
        <v>1</v>
      </c>
      <c r="E1087" s="88" t="s">
        <v>1547</v>
      </c>
      <c r="F1087" t="e">
        <f>VLOOKUP(A1087,#REF!,73,)</f>
        <v>#REF!</v>
      </c>
    </row>
    <row r="1088" spans="1:6" x14ac:dyDescent="0.25">
      <c r="A1088" s="6" t="s">
        <v>284</v>
      </c>
      <c r="B1088" s="30" t="s">
        <v>1073</v>
      </c>
      <c r="C1088" s="116">
        <v>50</v>
      </c>
      <c r="D1088" s="55">
        <v>1</v>
      </c>
      <c r="E1088" s="88" t="s">
        <v>1547</v>
      </c>
      <c r="F1088" t="e">
        <f>VLOOKUP(A1088,#REF!,73,)</f>
        <v>#REF!</v>
      </c>
    </row>
    <row r="1089" spans="1:6" x14ac:dyDescent="0.25">
      <c r="A1089" s="6">
        <v>10356</v>
      </c>
      <c r="B1089" s="30" t="s">
        <v>1073</v>
      </c>
      <c r="C1089" s="116">
        <v>50</v>
      </c>
      <c r="D1089" s="55">
        <v>1</v>
      </c>
      <c r="E1089" s="88" t="s">
        <v>1547</v>
      </c>
      <c r="F1089" t="e">
        <f>VLOOKUP(A1089,#REF!,73,)</f>
        <v>#REF!</v>
      </c>
    </row>
    <row r="1090" spans="1:6" x14ac:dyDescent="0.25">
      <c r="A1090" s="6" t="s">
        <v>285</v>
      </c>
      <c r="B1090" s="30" t="s">
        <v>1073</v>
      </c>
      <c r="C1090" s="116">
        <v>50</v>
      </c>
      <c r="D1090" s="55">
        <v>1</v>
      </c>
      <c r="E1090" s="88" t="s">
        <v>1547</v>
      </c>
      <c r="F1090" t="e">
        <f>VLOOKUP(A1090,#REF!,73,)</f>
        <v>#REF!</v>
      </c>
    </row>
    <row r="1091" spans="1:6" x14ac:dyDescent="0.25">
      <c r="A1091" s="6" t="s">
        <v>314</v>
      </c>
      <c r="B1091" s="30" t="s">
        <v>1073</v>
      </c>
      <c r="C1091" s="116">
        <v>50</v>
      </c>
      <c r="D1091" s="55">
        <v>1</v>
      </c>
      <c r="E1091" s="88" t="s">
        <v>1547</v>
      </c>
      <c r="F1091" t="e">
        <f>VLOOKUP(A1091,#REF!,73,)</f>
        <v>#REF!</v>
      </c>
    </row>
    <row r="1092" spans="1:6" x14ac:dyDescent="0.25">
      <c r="A1092" s="6">
        <v>10370</v>
      </c>
      <c r="B1092" s="30" t="s">
        <v>1074</v>
      </c>
      <c r="C1092" s="116"/>
      <c r="D1092" s="55">
        <v>1</v>
      </c>
      <c r="E1092" s="88" t="s">
        <v>1547</v>
      </c>
      <c r="F1092" t="e">
        <f>VLOOKUP(A1092,#REF!,73,)</f>
        <v>#REF!</v>
      </c>
    </row>
    <row r="1093" spans="1:6" x14ac:dyDescent="0.25">
      <c r="A1093" s="6" t="s">
        <v>286</v>
      </c>
      <c r="B1093" s="30" t="s">
        <v>1074</v>
      </c>
      <c r="C1093" s="116">
        <v>45</v>
      </c>
      <c r="D1093" s="55">
        <v>1</v>
      </c>
      <c r="E1093" s="88" t="s">
        <v>1547</v>
      </c>
      <c r="F1093" t="e">
        <f>VLOOKUP(A1093,#REF!,73,)</f>
        <v>#REF!</v>
      </c>
    </row>
    <row r="1094" spans="1:6" x14ac:dyDescent="0.25">
      <c r="A1094" s="6">
        <v>10478</v>
      </c>
      <c r="B1094" s="30" t="s">
        <v>935</v>
      </c>
      <c r="C1094" s="116">
        <v>32</v>
      </c>
      <c r="D1094" s="55">
        <v>1</v>
      </c>
      <c r="E1094" s="88" t="s">
        <v>1547</v>
      </c>
      <c r="F1094" t="e">
        <f>VLOOKUP(A1094,#REF!,73,)</f>
        <v>#REF!</v>
      </c>
    </row>
    <row r="1095" spans="1:6" x14ac:dyDescent="0.25">
      <c r="A1095" s="6">
        <v>10566</v>
      </c>
      <c r="B1095" s="30" t="s">
        <v>935</v>
      </c>
      <c r="C1095" s="116">
        <v>32</v>
      </c>
      <c r="D1095" s="55">
        <v>1</v>
      </c>
      <c r="E1095" s="88" t="s">
        <v>1547</v>
      </c>
      <c r="F1095" t="e">
        <f>VLOOKUP(A1095,#REF!,73,)</f>
        <v>#REF!</v>
      </c>
    </row>
    <row r="1096" spans="1:6" x14ac:dyDescent="0.25">
      <c r="A1096" s="6" t="s">
        <v>243</v>
      </c>
      <c r="B1096" s="30" t="s">
        <v>935</v>
      </c>
      <c r="C1096" s="116">
        <v>32</v>
      </c>
      <c r="D1096" s="55">
        <v>1</v>
      </c>
      <c r="E1096" s="88" t="s">
        <v>1547</v>
      </c>
      <c r="F1096" t="e">
        <f>VLOOKUP(A1096,#REF!,73,)</f>
        <v>#REF!</v>
      </c>
    </row>
    <row r="1097" spans="1:6" x14ac:dyDescent="0.25">
      <c r="A1097" s="6">
        <v>10129</v>
      </c>
      <c r="B1097" s="30" t="s">
        <v>1183</v>
      </c>
      <c r="C1097" s="116"/>
      <c r="D1097" s="55">
        <v>1</v>
      </c>
      <c r="E1097" s="88" t="s">
        <v>1547</v>
      </c>
      <c r="F1097" t="e">
        <f>VLOOKUP(A1097,#REF!,73,)</f>
        <v>#REF!</v>
      </c>
    </row>
    <row r="1098" spans="1:6" x14ac:dyDescent="0.25">
      <c r="A1098" s="6">
        <v>10256</v>
      </c>
      <c r="B1098" s="30" t="s">
        <v>1184</v>
      </c>
      <c r="C1098" s="116">
        <v>55</v>
      </c>
      <c r="D1098" s="55">
        <v>1</v>
      </c>
      <c r="E1098" s="88" t="s">
        <v>1547</v>
      </c>
      <c r="F1098" t="e">
        <f>VLOOKUP(A1098,#REF!,73,)</f>
        <v>#REF!</v>
      </c>
    </row>
    <row r="1099" spans="1:6" x14ac:dyDescent="0.25">
      <c r="A1099" s="21">
        <v>10255</v>
      </c>
      <c r="B1099" s="46" t="s">
        <v>1185</v>
      </c>
      <c r="C1099" s="53">
        <v>31.5</v>
      </c>
      <c r="D1099" s="54">
        <v>1</v>
      </c>
      <c r="E1099" s="88" t="s">
        <v>1547</v>
      </c>
      <c r="F1099" t="e">
        <f>VLOOKUP(A1099,#REF!,73,)</f>
        <v>#REF!</v>
      </c>
    </row>
    <row r="1100" spans="1:6" x14ac:dyDescent="0.25">
      <c r="A1100" s="6">
        <v>10399</v>
      </c>
      <c r="B1100" s="30" t="s">
        <v>789</v>
      </c>
      <c r="C1100" s="116">
        <v>57.6</v>
      </c>
      <c r="D1100" s="55">
        <v>8</v>
      </c>
      <c r="E1100" s="88" t="s">
        <v>1547</v>
      </c>
      <c r="F1100" t="e">
        <f>VLOOKUP(A1100,#REF!,73,)</f>
        <v>#REF!</v>
      </c>
    </row>
    <row r="1101" spans="1:6" x14ac:dyDescent="0.25">
      <c r="A1101" s="7" t="s">
        <v>176</v>
      </c>
      <c r="B1101" s="31" t="s">
        <v>705</v>
      </c>
      <c r="C1101" s="53">
        <v>32</v>
      </c>
      <c r="D1101" s="54">
        <v>1</v>
      </c>
      <c r="E1101" s="88" t="s">
        <v>1547</v>
      </c>
      <c r="F1101" t="e">
        <f>VLOOKUP(A1101,#REF!,73,)</f>
        <v>#REF!</v>
      </c>
    </row>
    <row r="1102" spans="1:6" x14ac:dyDescent="0.25">
      <c r="A1102" s="7" t="s">
        <v>175</v>
      </c>
      <c r="B1102" s="31" t="s">
        <v>704</v>
      </c>
      <c r="C1102" s="53">
        <v>32</v>
      </c>
      <c r="D1102" s="54">
        <v>1</v>
      </c>
      <c r="E1102" s="88" t="s">
        <v>1547</v>
      </c>
      <c r="F1102" t="e">
        <f>VLOOKUP(A1102,#REF!,73,)</f>
        <v>#REF!</v>
      </c>
    </row>
    <row r="1103" spans="1:6" x14ac:dyDescent="0.25">
      <c r="A1103" s="7" t="s">
        <v>173</v>
      </c>
      <c r="B1103" s="31" t="s">
        <v>702</v>
      </c>
      <c r="C1103" s="53">
        <v>32</v>
      </c>
      <c r="D1103" s="54">
        <v>1</v>
      </c>
      <c r="E1103" s="88" t="s">
        <v>1547</v>
      </c>
      <c r="F1103" t="e">
        <f>VLOOKUP(A1103,#REF!,73,)</f>
        <v>#REF!</v>
      </c>
    </row>
    <row r="1104" spans="1:6" x14ac:dyDescent="0.25">
      <c r="A1104" s="7" t="s">
        <v>172</v>
      </c>
      <c r="B1104" s="31" t="s">
        <v>701</v>
      </c>
      <c r="C1104" s="53">
        <v>32</v>
      </c>
      <c r="D1104" s="54">
        <v>1</v>
      </c>
      <c r="E1104" s="88" t="s">
        <v>1547</v>
      </c>
      <c r="F1104" t="e">
        <f>VLOOKUP(A1104,#REF!,73,)</f>
        <v>#REF!</v>
      </c>
    </row>
    <row r="1105" spans="1:6" x14ac:dyDescent="0.25">
      <c r="A1105" s="7" t="s">
        <v>177</v>
      </c>
      <c r="B1105" s="31" t="s">
        <v>706</v>
      </c>
      <c r="C1105" s="53">
        <v>32</v>
      </c>
      <c r="D1105" s="54">
        <v>1</v>
      </c>
      <c r="E1105" s="88" t="s">
        <v>1547</v>
      </c>
      <c r="F1105" t="e">
        <f>VLOOKUP(A1105,#REF!,73,)</f>
        <v>#REF!</v>
      </c>
    </row>
    <row r="1106" spans="1:6" x14ac:dyDescent="0.25">
      <c r="A1106" s="7" t="s">
        <v>174</v>
      </c>
      <c r="B1106" s="31" t="s">
        <v>703</v>
      </c>
      <c r="C1106" s="53">
        <v>32</v>
      </c>
      <c r="D1106" s="54">
        <v>1</v>
      </c>
      <c r="E1106" s="88" t="s">
        <v>1547</v>
      </c>
      <c r="F1106" t="e">
        <f>VLOOKUP(A1106,#REF!,73,)</f>
        <v>#REF!</v>
      </c>
    </row>
    <row r="1107" spans="1:6" x14ac:dyDescent="0.25">
      <c r="A1107" s="7" t="s">
        <v>178</v>
      </c>
      <c r="B1107" s="31" t="s">
        <v>707</v>
      </c>
      <c r="C1107" s="53">
        <v>32</v>
      </c>
      <c r="D1107" s="54">
        <v>1</v>
      </c>
      <c r="E1107" s="88" t="s">
        <v>1547</v>
      </c>
      <c r="F1107" t="e">
        <f>VLOOKUP(A1107,#REF!,73,)</f>
        <v>#REF!</v>
      </c>
    </row>
    <row r="1108" spans="1:6" x14ac:dyDescent="0.25">
      <c r="A1108" s="7">
        <v>10753</v>
      </c>
      <c r="B1108" s="31" t="s">
        <v>699</v>
      </c>
      <c r="C1108" s="53">
        <v>32</v>
      </c>
      <c r="D1108" s="54">
        <v>1</v>
      </c>
      <c r="E1108" s="88" t="s">
        <v>1547</v>
      </c>
      <c r="F1108" t="e">
        <f>VLOOKUP(A1108,#REF!,73,)</f>
        <v>#REF!</v>
      </c>
    </row>
    <row r="1109" spans="1:6" x14ac:dyDescent="0.25">
      <c r="A1109" s="7" t="s">
        <v>171</v>
      </c>
      <c r="B1109" s="31" t="s">
        <v>700</v>
      </c>
      <c r="C1109" s="53">
        <v>32</v>
      </c>
      <c r="D1109" s="54">
        <v>1</v>
      </c>
      <c r="E1109" s="88" t="s">
        <v>1547</v>
      </c>
      <c r="F1109" t="e">
        <f>VLOOKUP(A1109,#REF!,73,)</f>
        <v>#REF!</v>
      </c>
    </row>
    <row r="1110" spans="1:6" x14ac:dyDescent="0.25">
      <c r="A1110" s="6">
        <v>10378</v>
      </c>
      <c r="B1110" s="30" t="s">
        <v>1256</v>
      </c>
      <c r="C1110" s="116">
        <v>22</v>
      </c>
      <c r="D1110" s="55">
        <v>1</v>
      </c>
      <c r="E1110" s="88" t="s">
        <v>1547</v>
      </c>
      <c r="F1110" t="e">
        <f>VLOOKUP(A1110,#REF!,73,)</f>
        <v>#REF!</v>
      </c>
    </row>
    <row r="1111" spans="1:6" x14ac:dyDescent="0.25">
      <c r="A1111" s="6">
        <v>10362</v>
      </c>
      <c r="B1111" s="30" t="s">
        <v>1257</v>
      </c>
      <c r="C1111" s="116">
        <v>30</v>
      </c>
      <c r="D1111" s="55">
        <v>1</v>
      </c>
      <c r="E1111" s="88" t="s">
        <v>1547</v>
      </c>
      <c r="F1111" t="e">
        <f>VLOOKUP(A1111,#REF!,73,)</f>
        <v>#REF!</v>
      </c>
    </row>
    <row r="1112" spans="1:6" x14ac:dyDescent="0.25">
      <c r="A1112" s="27">
        <v>10677</v>
      </c>
      <c r="B1112" s="51" t="s">
        <v>1336</v>
      </c>
      <c r="C1112" s="53">
        <v>17</v>
      </c>
      <c r="D1112" s="54">
        <v>1</v>
      </c>
      <c r="E1112" s="88" t="s">
        <v>1547</v>
      </c>
      <c r="F1112" t="e">
        <f>VLOOKUP(A1112,#REF!,73,)</f>
        <v>#REF!</v>
      </c>
    </row>
    <row r="1113" spans="1:6" x14ac:dyDescent="0.25">
      <c r="A1113" s="27" t="s">
        <v>378</v>
      </c>
      <c r="B1113" s="51" t="s">
        <v>1336</v>
      </c>
      <c r="C1113" s="53">
        <v>17</v>
      </c>
      <c r="D1113" s="54">
        <v>1</v>
      </c>
      <c r="E1113" s="88" t="s">
        <v>1547</v>
      </c>
      <c r="F1113" t="e">
        <f>VLOOKUP(A1113,#REF!,73,)</f>
        <v>#REF!</v>
      </c>
    </row>
    <row r="1114" spans="1:6" x14ac:dyDescent="0.25">
      <c r="A1114" s="27" t="s">
        <v>379</v>
      </c>
      <c r="B1114" s="51" t="s">
        <v>1336</v>
      </c>
      <c r="C1114" s="53">
        <v>23</v>
      </c>
      <c r="D1114" s="54">
        <v>1</v>
      </c>
      <c r="E1114" s="88" t="s">
        <v>1547</v>
      </c>
      <c r="F1114" t="e">
        <f>VLOOKUP(A1114,#REF!,73,)</f>
        <v>#REF!</v>
      </c>
    </row>
    <row r="1115" spans="1:6" x14ac:dyDescent="0.25">
      <c r="A1115" s="6">
        <v>10376</v>
      </c>
      <c r="B1115" s="30" t="s">
        <v>1258</v>
      </c>
      <c r="C1115" s="116"/>
      <c r="D1115" s="55">
        <v>1</v>
      </c>
      <c r="E1115" s="88" t="s">
        <v>1547</v>
      </c>
      <c r="F1115" t="e">
        <f>VLOOKUP(A1115,#REF!,73,)</f>
        <v>#REF!</v>
      </c>
    </row>
    <row r="1116" spans="1:6" x14ac:dyDescent="0.25">
      <c r="A1116" s="6">
        <v>10375</v>
      </c>
      <c r="B1116" s="30" t="s">
        <v>1259</v>
      </c>
      <c r="C1116" s="116"/>
      <c r="D1116" s="55">
        <v>1</v>
      </c>
      <c r="E1116" s="88" t="s">
        <v>1547</v>
      </c>
      <c r="F1116" t="e">
        <f>VLOOKUP(A1116,#REF!,73,)</f>
        <v>#REF!</v>
      </c>
    </row>
    <row r="1117" spans="1:6" x14ac:dyDescent="0.25">
      <c r="A1117" s="6">
        <v>10377</v>
      </c>
      <c r="B1117" s="30" t="s">
        <v>1260</v>
      </c>
      <c r="C1117" s="116">
        <v>22</v>
      </c>
      <c r="D1117" s="55">
        <v>1</v>
      </c>
      <c r="E1117" s="88" t="s">
        <v>1547</v>
      </c>
      <c r="F1117" t="e">
        <f>VLOOKUP(A1117,#REF!,73,)</f>
        <v>#REF!</v>
      </c>
    </row>
    <row r="1118" spans="1:6" x14ac:dyDescent="0.25">
      <c r="A1118" s="6">
        <v>10542</v>
      </c>
      <c r="B1118" s="30" t="s">
        <v>1498</v>
      </c>
      <c r="C1118" s="116"/>
      <c r="D1118" s="55">
        <v>1</v>
      </c>
      <c r="E1118" s="88" t="s">
        <v>1547</v>
      </c>
      <c r="F1118" t="e">
        <f>VLOOKUP(A1118,#REF!,73,)</f>
        <v>#REF!</v>
      </c>
    </row>
    <row r="1119" spans="1:6" x14ac:dyDescent="0.25">
      <c r="A1119" s="6" t="s">
        <v>487</v>
      </c>
      <c r="B1119" s="30" t="s">
        <v>1498</v>
      </c>
      <c r="C1119" s="116"/>
      <c r="D1119" s="55">
        <v>1</v>
      </c>
      <c r="E1119" s="88" t="s">
        <v>1547</v>
      </c>
      <c r="F1119" t="e">
        <f>VLOOKUP(A1119,#REF!,73,)</f>
        <v>#REF!</v>
      </c>
    </row>
    <row r="1120" spans="1:6" x14ac:dyDescent="0.25">
      <c r="A1120" s="12" t="s">
        <v>488</v>
      </c>
      <c r="B1120" s="37" t="s">
        <v>1499</v>
      </c>
      <c r="C1120" s="53"/>
      <c r="D1120" s="54">
        <v>2</v>
      </c>
      <c r="E1120" s="88" t="s">
        <v>1547</v>
      </c>
      <c r="F1120" t="e">
        <f>VLOOKUP(A1120,#REF!,73,)</f>
        <v>#REF!</v>
      </c>
    </row>
    <row r="1121" spans="1:6" x14ac:dyDescent="0.25">
      <c r="A1121" s="6">
        <v>10638</v>
      </c>
      <c r="B1121" s="30" t="s">
        <v>1500</v>
      </c>
      <c r="C1121" s="116"/>
      <c r="D1121" s="55">
        <v>2</v>
      </c>
      <c r="E1121" s="88" t="s">
        <v>1547</v>
      </c>
      <c r="F1121" t="e">
        <f>VLOOKUP(A1121,#REF!,73,)</f>
        <v>#REF!</v>
      </c>
    </row>
    <row r="1122" spans="1:6" x14ac:dyDescent="0.25">
      <c r="A1122" s="6">
        <v>10555</v>
      </c>
      <c r="B1122" s="30" t="s">
        <v>1501</v>
      </c>
      <c r="C1122" s="116"/>
      <c r="D1122" s="55">
        <v>1</v>
      </c>
      <c r="E1122" s="88" t="s">
        <v>1547</v>
      </c>
      <c r="F1122" t="e">
        <f>VLOOKUP(A1122,#REF!,73,)</f>
        <v>#REF!</v>
      </c>
    </row>
    <row r="1123" spans="1:6" x14ac:dyDescent="0.25">
      <c r="A1123" s="6">
        <v>10538</v>
      </c>
      <c r="B1123" s="30" t="s">
        <v>1502</v>
      </c>
      <c r="C1123" s="116">
        <v>15</v>
      </c>
      <c r="D1123" s="55">
        <v>2</v>
      </c>
      <c r="E1123" s="88" t="s">
        <v>1547</v>
      </c>
      <c r="F1123" t="e">
        <f>VLOOKUP(A1123,#REF!,73,)</f>
        <v>#REF!</v>
      </c>
    </row>
    <row r="1124" spans="1:6" x14ac:dyDescent="0.25">
      <c r="A1124" s="7" t="s">
        <v>489</v>
      </c>
      <c r="B1124" s="31" t="s">
        <v>1503</v>
      </c>
      <c r="C1124" s="53">
        <v>15</v>
      </c>
      <c r="D1124" s="54">
        <v>2</v>
      </c>
      <c r="E1124" s="88" t="s">
        <v>1547</v>
      </c>
      <c r="F1124" t="e">
        <f>VLOOKUP(A1124,#REF!,73,)</f>
        <v>#REF!</v>
      </c>
    </row>
    <row r="1125" spans="1:6" x14ac:dyDescent="0.25">
      <c r="A1125" s="7" t="s">
        <v>490</v>
      </c>
      <c r="B1125" s="31" t="s">
        <v>1504</v>
      </c>
      <c r="C1125" s="53">
        <v>15</v>
      </c>
      <c r="D1125" s="54">
        <v>2</v>
      </c>
      <c r="E1125" s="88" t="s">
        <v>1547</v>
      </c>
      <c r="F1125" t="e">
        <f>VLOOKUP(A1125,#REF!,73,)</f>
        <v>#REF!</v>
      </c>
    </row>
    <row r="1126" spans="1:6" x14ac:dyDescent="0.25">
      <c r="A1126" s="7">
        <v>10693</v>
      </c>
      <c r="B1126" s="31" t="s">
        <v>1505</v>
      </c>
      <c r="C1126" s="53">
        <v>15</v>
      </c>
      <c r="D1126" s="54">
        <v>2</v>
      </c>
      <c r="E1126" s="88" t="s">
        <v>1547</v>
      </c>
      <c r="F1126" t="e">
        <f>VLOOKUP(A1126,#REF!,73,)</f>
        <v>#REF!</v>
      </c>
    </row>
    <row r="1127" spans="1:6" x14ac:dyDescent="0.25">
      <c r="A1127" s="7" t="s">
        <v>491</v>
      </c>
      <c r="B1127" s="31" t="s">
        <v>1506</v>
      </c>
      <c r="C1127" s="53">
        <v>15</v>
      </c>
      <c r="D1127" s="54">
        <v>2</v>
      </c>
      <c r="E1127" s="88" t="s">
        <v>1547</v>
      </c>
      <c r="F1127" t="e">
        <f>VLOOKUP(A1127,#REF!,73,)</f>
        <v>#REF!</v>
      </c>
    </row>
    <row r="1128" spans="1:6" x14ac:dyDescent="0.25">
      <c r="A1128" s="7" t="s">
        <v>492</v>
      </c>
      <c r="B1128" s="31" t="s">
        <v>1506</v>
      </c>
      <c r="C1128" s="53">
        <v>15</v>
      </c>
      <c r="D1128" s="54">
        <v>2</v>
      </c>
      <c r="E1128" s="88" t="s">
        <v>1547</v>
      </c>
      <c r="F1128" t="e">
        <f>VLOOKUP(A1128,#REF!,73,)</f>
        <v>#REF!</v>
      </c>
    </row>
    <row r="1129" spans="1:6" x14ac:dyDescent="0.25">
      <c r="A1129" s="6">
        <v>10536</v>
      </c>
      <c r="B1129" s="30" t="s">
        <v>1510</v>
      </c>
      <c r="C1129" s="116">
        <v>11</v>
      </c>
      <c r="D1129" s="55">
        <v>2</v>
      </c>
      <c r="E1129" s="88" t="s">
        <v>1547</v>
      </c>
      <c r="F1129" t="e">
        <f>VLOOKUP(A1129,#REF!,73,)</f>
        <v>#REF!</v>
      </c>
    </row>
    <row r="1130" spans="1:6" x14ac:dyDescent="0.25">
      <c r="A1130" s="6" t="s">
        <v>494</v>
      </c>
      <c r="B1130" s="30" t="s">
        <v>1510</v>
      </c>
      <c r="C1130" s="116">
        <v>17</v>
      </c>
      <c r="D1130" s="55">
        <v>2</v>
      </c>
      <c r="E1130" s="88" t="s">
        <v>1547</v>
      </c>
      <c r="F1130" t="e">
        <f>VLOOKUP(A1130,#REF!,73,)</f>
        <v>#REF!</v>
      </c>
    </row>
    <row r="1131" spans="1:6" x14ac:dyDescent="0.25">
      <c r="A1131" s="12" t="s">
        <v>495</v>
      </c>
      <c r="B1131" s="37" t="s">
        <v>1510</v>
      </c>
      <c r="C1131" s="53">
        <v>14</v>
      </c>
      <c r="D1131" s="54">
        <v>2</v>
      </c>
      <c r="E1131" s="88" t="s">
        <v>1547</v>
      </c>
      <c r="F1131" t="e">
        <f>VLOOKUP(A1131,#REF!,73,)</f>
        <v>#REF!</v>
      </c>
    </row>
    <row r="1132" spans="1:6" x14ac:dyDescent="0.25">
      <c r="A1132" s="12" t="s">
        <v>496</v>
      </c>
      <c r="B1132" s="37" t="s">
        <v>1510</v>
      </c>
      <c r="C1132" s="53">
        <v>14</v>
      </c>
      <c r="D1132" s="54">
        <v>2</v>
      </c>
      <c r="E1132" s="88" t="s">
        <v>1547</v>
      </c>
      <c r="F1132" t="e">
        <f>VLOOKUP(A1132,#REF!,73,)</f>
        <v>#REF!</v>
      </c>
    </row>
    <row r="1133" spans="1:6" x14ac:dyDescent="0.25">
      <c r="A1133" s="6">
        <v>10354</v>
      </c>
      <c r="B1133" s="30" t="s">
        <v>981</v>
      </c>
      <c r="C1133" s="116"/>
      <c r="D1133" s="55">
        <v>1</v>
      </c>
      <c r="E1133" s="88" t="s">
        <v>1547</v>
      </c>
      <c r="F1133" t="e">
        <f>VLOOKUP(A1133,#REF!,73,)</f>
        <v>#REF!</v>
      </c>
    </row>
    <row r="1134" spans="1:6" x14ac:dyDescent="0.25">
      <c r="A1134" s="10">
        <v>10528</v>
      </c>
      <c r="B1134" s="35" t="s">
        <v>982</v>
      </c>
      <c r="C1134" s="53">
        <v>67</v>
      </c>
      <c r="D1134" s="54">
        <v>1</v>
      </c>
      <c r="E1134" s="88" t="s">
        <v>1547</v>
      </c>
      <c r="F1134" t="e">
        <f>VLOOKUP(A1134,#REF!,73,)</f>
        <v>#REF!</v>
      </c>
    </row>
    <row r="1135" spans="1:6" x14ac:dyDescent="0.25">
      <c r="A1135" s="10">
        <v>10269</v>
      </c>
      <c r="B1135" s="35" t="s">
        <v>797</v>
      </c>
      <c r="C1135" s="53">
        <v>105</v>
      </c>
      <c r="D1135" s="54">
        <v>1</v>
      </c>
      <c r="E1135" s="88" t="s">
        <v>1547</v>
      </c>
      <c r="F1135" t="e">
        <f>VLOOKUP(A1135,#REF!,73,)</f>
        <v>#REF!</v>
      </c>
    </row>
    <row r="1136" spans="1:6" x14ac:dyDescent="0.25">
      <c r="A1136" s="27">
        <v>10720</v>
      </c>
      <c r="B1136" s="51" t="s">
        <v>1458</v>
      </c>
      <c r="C1136" s="53"/>
      <c r="D1136" s="54">
        <v>1</v>
      </c>
      <c r="E1136" s="88" t="s">
        <v>1547</v>
      </c>
      <c r="F1136" t="e">
        <f>VLOOKUP(A1136,#REF!,73,)</f>
        <v>#REF!</v>
      </c>
    </row>
    <row r="1137" spans="1:6" x14ac:dyDescent="0.25">
      <c r="A1137" s="27" t="s">
        <v>464</v>
      </c>
      <c r="B1137" s="51" t="s">
        <v>1459</v>
      </c>
      <c r="C1137" s="53">
        <v>31</v>
      </c>
      <c r="D1137" s="54">
        <v>1</v>
      </c>
      <c r="E1137" s="88" t="s">
        <v>1547</v>
      </c>
      <c r="F1137" t="e">
        <f>VLOOKUP(A1137,#REF!,73,)</f>
        <v>#REF!</v>
      </c>
    </row>
    <row r="1138" spans="1:6" x14ac:dyDescent="0.25">
      <c r="A1138" s="27" t="s">
        <v>465</v>
      </c>
      <c r="B1138" s="51" t="s">
        <v>1460</v>
      </c>
      <c r="C1138" s="53">
        <v>31</v>
      </c>
      <c r="D1138" s="54">
        <v>1</v>
      </c>
      <c r="E1138" s="88" t="s">
        <v>1547</v>
      </c>
      <c r="F1138" t="e">
        <f>VLOOKUP(A1138,#REF!,73,)</f>
        <v>#REF!</v>
      </c>
    </row>
    <row r="1139" spans="1:6" x14ac:dyDescent="0.25">
      <c r="A1139" s="6">
        <v>10413</v>
      </c>
      <c r="B1139" s="30" t="s">
        <v>1514</v>
      </c>
      <c r="C1139" s="116">
        <v>45</v>
      </c>
      <c r="D1139" s="55">
        <v>1</v>
      </c>
      <c r="E1139" s="88" t="s">
        <v>1547</v>
      </c>
      <c r="F1139" t="e">
        <f>VLOOKUP(A1139,#REF!,73,)</f>
        <v>#REF!</v>
      </c>
    </row>
    <row r="1140" spans="1:6" x14ac:dyDescent="0.25">
      <c r="A1140" s="6">
        <v>10461</v>
      </c>
      <c r="B1140" s="30" t="s">
        <v>1514</v>
      </c>
      <c r="C1140" s="116">
        <v>45</v>
      </c>
      <c r="D1140" s="55">
        <v>1</v>
      </c>
      <c r="E1140" s="88" t="s">
        <v>1547</v>
      </c>
      <c r="F1140" t="e">
        <f>VLOOKUP(A1140,#REF!,73,)</f>
        <v>#REF!</v>
      </c>
    </row>
    <row r="1141" spans="1:6" x14ac:dyDescent="0.25">
      <c r="A1141" s="6">
        <v>10408</v>
      </c>
      <c r="B1141" s="30" t="s">
        <v>830</v>
      </c>
      <c r="C1141" s="116">
        <v>47</v>
      </c>
      <c r="D1141" s="55">
        <v>2</v>
      </c>
      <c r="E1141" s="88" t="s">
        <v>1547</v>
      </c>
      <c r="F1141" t="e">
        <f>VLOOKUP(A1141,#REF!,73,)</f>
        <v>#REF!</v>
      </c>
    </row>
    <row r="1142" spans="1:6" x14ac:dyDescent="0.25">
      <c r="A1142" s="11">
        <v>10652</v>
      </c>
      <c r="B1142" s="36" t="s">
        <v>1124</v>
      </c>
      <c r="C1142" s="53">
        <v>54</v>
      </c>
      <c r="D1142" s="54">
        <v>1</v>
      </c>
      <c r="E1142" s="88" t="s">
        <v>1547</v>
      </c>
      <c r="F1142" t="e">
        <f>VLOOKUP(A1142,#REF!,73,)</f>
        <v>#REF!</v>
      </c>
    </row>
    <row r="1143" spans="1:6" x14ac:dyDescent="0.25">
      <c r="A1143" s="18">
        <v>10586</v>
      </c>
      <c r="B1143" s="44" t="s">
        <v>1142</v>
      </c>
      <c r="C1143" s="53">
        <v>54</v>
      </c>
      <c r="D1143" s="54">
        <v>1</v>
      </c>
      <c r="E1143" s="88" t="s">
        <v>1547</v>
      </c>
      <c r="F1143" t="e">
        <f>VLOOKUP(A1143,#REF!,73,)</f>
        <v>#REF!</v>
      </c>
    </row>
    <row r="1144" spans="1:6" x14ac:dyDescent="0.25">
      <c r="A1144" s="18" t="s">
        <v>323</v>
      </c>
      <c r="B1144" s="44" t="s">
        <v>1143</v>
      </c>
      <c r="C1144" s="53">
        <v>54</v>
      </c>
      <c r="D1144" s="54">
        <v>1</v>
      </c>
      <c r="E1144" s="88" t="s">
        <v>1547</v>
      </c>
      <c r="F1144" t="e">
        <f>VLOOKUP(A1144,#REF!,73,)</f>
        <v>#REF!</v>
      </c>
    </row>
    <row r="1145" spans="1:6" x14ac:dyDescent="0.25">
      <c r="A1145" s="20">
        <v>10111</v>
      </c>
      <c r="B1145" s="45" t="s">
        <v>1186</v>
      </c>
      <c r="C1145" s="53">
        <v>74</v>
      </c>
      <c r="D1145" s="54">
        <v>1</v>
      </c>
      <c r="E1145" s="88" t="s">
        <v>1547</v>
      </c>
      <c r="F1145" t="e">
        <f>VLOOKUP(A1145,#REF!,73,)</f>
        <v>#REF!</v>
      </c>
    </row>
    <row r="1146" spans="1:6" x14ac:dyDescent="0.25">
      <c r="A1146" s="20" t="s">
        <v>337</v>
      </c>
      <c r="B1146" s="45" t="s">
        <v>1186</v>
      </c>
      <c r="C1146" s="53">
        <v>74</v>
      </c>
      <c r="D1146" s="54">
        <v>1</v>
      </c>
      <c r="E1146" s="88" t="s">
        <v>1547</v>
      </c>
      <c r="F1146" t="e">
        <f>VLOOKUP(A1146,#REF!,73,)</f>
        <v>#REF!</v>
      </c>
    </row>
    <row r="1147" spans="1:6" x14ac:dyDescent="0.25">
      <c r="A1147" s="6">
        <v>10111</v>
      </c>
      <c r="B1147" s="30" t="s">
        <v>1187</v>
      </c>
      <c r="C1147" s="116">
        <v>35</v>
      </c>
      <c r="D1147" s="55">
        <v>1</v>
      </c>
      <c r="E1147" s="88" t="s">
        <v>1547</v>
      </c>
      <c r="F1147" t="e">
        <f>VLOOKUP(A1147,#REF!,73,)</f>
        <v>#REF!</v>
      </c>
    </row>
    <row r="1148" spans="1:6" x14ac:dyDescent="0.25">
      <c r="A1148" s="6">
        <v>10265</v>
      </c>
      <c r="B1148" s="30" t="s">
        <v>1188</v>
      </c>
      <c r="C1148" s="116">
        <v>74</v>
      </c>
      <c r="D1148" s="55">
        <v>1</v>
      </c>
      <c r="E1148" s="88" t="s">
        <v>1547</v>
      </c>
      <c r="F1148" t="e">
        <f>VLOOKUP(A1148,#REF!,73,)</f>
        <v>#REF!</v>
      </c>
    </row>
    <row r="1149" spans="1:6" x14ac:dyDescent="0.25">
      <c r="A1149" s="6">
        <v>10119</v>
      </c>
      <c r="B1149" s="30" t="s">
        <v>1189</v>
      </c>
      <c r="C1149" s="116">
        <v>20</v>
      </c>
      <c r="D1149" s="55">
        <v>1</v>
      </c>
      <c r="E1149" s="88" t="s">
        <v>1547</v>
      </c>
      <c r="F1149" t="e">
        <f>VLOOKUP(A1149,#REF!,73,)</f>
        <v>#REF!</v>
      </c>
    </row>
    <row r="1150" spans="1:6" x14ac:dyDescent="0.25">
      <c r="A1150" s="6">
        <v>10120</v>
      </c>
      <c r="B1150" s="30" t="s">
        <v>1190</v>
      </c>
      <c r="C1150" s="116">
        <v>0</v>
      </c>
      <c r="D1150" s="55">
        <v>1</v>
      </c>
      <c r="E1150" s="88" t="s">
        <v>1547</v>
      </c>
      <c r="F1150" t="e">
        <f>VLOOKUP(A1150,#REF!,73,)</f>
        <v>#REF!</v>
      </c>
    </row>
    <row r="1151" spans="1:6" x14ac:dyDescent="0.25">
      <c r="A1151" s="20">
        <v>10106</v>
      </c>
      <c r="B1151" s="45" t="s">
        <v>1191</v>
      </c>
      <c r="C1151" s="53">
        <v>1</v>
      </c>
      <c r="D1151" s="54">
        <v>1</v>
      </c>
      <c r="E1151" s="88" t="s">
        <v>1547</v>
      </c>
      <c r="F1151" t="e">
        <f>VLOOKUP(A1151,#REF!,73,)</f>
        <v>#REF!</v>
      </c>
    </row>
    <row r="1152" spans="1:6" x14ac:dyDescent="0.25">
      <c r="A1152" s="20">
        <v>10280</v>
      </c>
      <c r="B1152" s="45" t="s">
        <v>1192</v>
      </c>
      <c r="C1152" s="53">
        <v>1</v>
      </c>
      <c r="D1152" s="54">
        <v>1</v>
      </c>
      <c r="E1152" s="88" t="s">
        <v>1547</v>
      </c>
      <c r="F1152" t="e">
        <f>VLOOKUP(A1152,#REF!,73,)</f>
        <v>#REF!</v>
      </c>
    </row>
    <row r="1153" spans="1:6" x14ac:dyDescent="0.25">
      <c r="A1153" s="20">
        <v>10105</v>
      </c>
      <c r="B1153" s="45" t="s">
        <v>1193</v>
      </c>
      <c r="C1153" s="53">
        <v>1</v>
      </c>
      <c r="D1153" s="54">
        <v>1</v>
      </c>
      <c r="E1153" s="88" t="s">
        <v>1547</v>
      </c>
      <c r="F1153" t="e">
        <f>VLOOKUP(A1153,#REF!,73,)</f>
        <v>#REF!</v>
      </c>
    </row>
    <row r="1154" spans="1:6" x14ac:dyDescent="0.25">
      <c r="A1154" s="20">
        <v>10110</v>
      </c>
      <c r="B1154" s="45" t="s">
        <v>1194</v>
      </c>
      <c r="C1154" s="53">
        <v>1</v>
      </c>
      <c r="D1154" s="54">
        <v>1</v>
      </c>
      <c r="E1154" s="88" t="s">
        <v>1547</v>
      </c>
      <c r="F1154" t="e">
        <f>VLOOKUP(A1154,#REF!,73,)</f>
        <v>#REF!</v>
      </c>
    </row>
    <row r="1155" spans="1:6" x14ac:dyDescent="0.25">
      <c r="A1155" s="20">
        <v>10313</v>
      </c>
      <c r="B1155" s="45" t="s">
        <v>1195</v>
      </c>
      <c r="C1155" s="53">
        <v>1</v>
      </c>
      <c r="D1155" s="54">
        <v>1</v>
      </c>
      <c r="E1155" s="88" t="s">
        <v>1547</v>
      </c>
      <c r="F1155" t="e">
        <f>VLOOKUP(A1155,#REF!,73,)</f>
        <v>#REF!</v>
      </c>
    </row>
    <row r="1156" spans="1:6" x14ac:dyDescent="0.25">
      <c r="A1156" s="20">
        <v>10109</v>
      </c>
      <c r="B1156" s="45" t="s">
        <v>1196</v>
      </c>
      <c r="C1156" s="53">
        <v>1</v>
      </c>
      <c r="D1156" s="54">
        <v>1</v>
      </c>
      <c r="E1156" s="88" t="s">
        <v>1547</v>
      </c>
      <c r="F1156" t="e">
        <f>VLOOKUP(A1156,#REF!,73,)</f>
        <v>#REF!</v>
      </c>
    </row>
    <row r="1157" spans="1:6" x14ac:dyDescent="0.25">
      <c r="A1157" s="20">
        <v>10112</v>
      </c>
      <c r="B1157" s="45" t="s">
        <v>1197</v>
      </c>
      <c r="C1157" s="53">
        <v>37</v>
      </c>
      <c r="D1157" s="54">
        <v>1</v>
      </c>
      <c r="E1157" s="88" t="s">
        <v>1547</v>
      </c>
      <c r="F1157" t="e">
        <f>VLOOKUP(A1157,#REF!,73,)</f>
        <v>#REF!</v>
      </c>
    </row>
    <row r="1158" spans="1:6" x14ac:dyDescent="0.25">
      <c r="A1158" s="20">
        <v>10108</v>
      </c>
      <c r="B1158" s="45" t="s">
        <v>1198</v>
      </c>
      <c r="C1158" s="53">
        <v>1</v>
      </c>
      <c r="D1158" s="54">
        <v>1</v>
      </c>
      <c r="E1158" s="88" t="s">
        <v>1547</v>
      </c>
      <c r="F1158" t="e">
        <f>VLOOKUP(A1158,#REF!,73,)</f>
        <v>#REF!</v>
      </c>
    </row>
    <row r="1159" spans="1:6" x14ac:dyDescent="0.25">
      <c r="A1159" s="20">
        <v>10825</v>
      </c>
      <c r="B1159" s="45" t="s">
        <v>1566</v>
      </c>
      <c r="C1159" s="53">
        <v>32</v>
      </c>
      <c r="D1159" s="54">
        <v>2</v>
      </c>
      <c r="E1159" s="88" t="s">
        <v>1547</v>
      </c>
      <c r="F1159" t="e">
        <f>VLOOKUP(A1159,#REF!,73,)</f>
        <v>#REF!</v>
      </c>
    </row>
    <row r="1160" spans="1:6" x14ac:dyDescent="0.25">
      <c r="A1160" s="20">
        <v>10824</v>
      </c>
      <c r="B1160" s="45" t="s">
        <v>1565</v>
      </c>
      <c r="C1160" s="53">
        <v>23</v>
      </c>
      <c r="D1160" s="54">
        <v>2</v>
      </c>
      <c r="E1160" s="88" t="s">
        <v>1547</v>
      </c>
      <c r="F1160" t="e">
        <f>VLOOKUP(A1160,#REF!,73,)</f>
        <v>#REF!</v>
      </c>
    </row>
    <row r="1161" spans="1:6" x14ac:dyDescent="0.25">
      <c r="A1161" s="20">
        <v>10821</v>
      </c>
      <c r="B1161" s="45" t="s">
        <v>1567</v>
      </c>
      <c r="C1161" s="53">
        <v>22</v>
      </c>
      <c r="D1161" s="54">
        <v>1</v>
      </c>
      <c r="E1161" s="88" t="s">
        <v>1550</v>
      </c>
      <c r="F1161" t="e">
        <f>VLOOKUP(A1161,#REF!,73,)</f>
        <v>#REF!</v>
      </c>
    </row>
    <row r="1162" spans="1:6" x14ac:dyDescent="0.25">
      <c r="A1162" s="7">
        <v>10802</v>
      </c>
      <c r="B1162" s="31" t="s">
        <v>1556</v>
      </c>
      <c r="C1162" s="53">
        <v>30</v>
      </c>
      <c r="D1162" s="55">
        <v>4</v>
      </c>
      <c r="E1162" s="88" t="s">
        <v>1547</v>
      </c>
      <c r="F1162" t="e">
        <f>VLOOKUP(A1162,#REF!,73,)</f>
        <v>#REF!</v>
      </c>
    </row>
    <row r="1163" spans="1:6" x14ac:dyDescent="0.25">
      <c r="A1163" s="6">
        <v>10360</v>
      </c>
      <c r="B1163" s="30" t="s">
        <v>1261</v>
      </c>
      <c r="C1163" s="116"/>
      <c r="D1163" s="55">
        <v>1</v>
      </c>
      <c r="E1163" s="88" t="s">
        <v>1547</v>
      </c>
      <c r="F1163" t="e">
        <f>VLOOKUP(A1163,#REF!,73,)</f>
        <v>#REF!</v>
      </c>
    </row>
    <row r="1164" spans="1:6" x14ac:dyDescent="0.25">
      <c r="A1164" s="6">
        <v>10367</v>
      </c>
      <c r="B1164" s="30" t="s">
        <v>1262</v>
      </c>
      <c r="C1164" s="116"/>
      <c r="D1164" s="55">
        <v>1</v>
      </c>
      <c r="E1164" s="88" t="s">
        <v>1547</v>
      </c>
      <c r="F1164" t="e">
        <f>VLOOKUP(A1164,#REF!,73,)</f>
        <v>#REF!</v>
      </c>
    </row>
    <row r="1165" spans="1:6" x14ac:dyDescent="0.25">
      <c r="A1165" s="22">
        <v>10319</v>
      </c>
      <c r="B1165" s="41" t="s">
        <v>1199</v>
      </c>
      <c r="C1165" s="116">
        <v>23</v>
      </c>
      <c r="D1165" s="55">
        <v>1</v>
      </c>
      <c r="E1165" s="88" t="s">
        <v>1547</v>
      </c>
      <c r="F1165" t="e">
        <f>VLOOKUP(A1165,#REF!,73,)</f>
        <v>#REF!</v>
      </c>
    </row>
    <row r="1166" spans="1:6" x14ac:dyDescent="0.25">
      <c r="A1166" s="22">
        <v>10320</v>
      </c>
      <c r="B1166" s="41" t="s">
        <v>1200</v>
      </c>
      <c r="C1166" s="116">
        <v>23</v>
      </c>
      <c r="D1166" s="55">
        <v>1</v>
      </c>
      <c r="E1166" s="88" t="s">
        <v>1547</v>
      </c>
      <c r="F1166" t="e">
        <f>VLOOKUP(A1166,#REF!,73,)</f>
        <v>#REF!</v>
      </c>
    </row>
    <row r="1167" spans="1:6" x14ac:dyDescent="0.25">
      <c r="A1167" s="10" t="s">
        <v>185</v>
      </c>
      <c r="B1167" s="35" t="s">
        <v>798</v>
      </c>
      <c r="C1167" s="53"/>
      <c r="D1167" s="54">
        <v>1</v>
      </c>
      <c r="E1167" s="88" t="s">
        <v>1547</v>
      </c>
      <c r="F1167" t="e">
        <f>VLOOKUP(A1167,#REF!,73,)</f>
        <v>#REF!</v>
      </c>
    </row>
    <row r="1168" spans="1:6" x14ac:dyDescent="0.25">
      <c r="A1168" s="6">
        <v>10251</v>
      </c>
      <c r="B1168" s="30" t="s">
        <v>1075</v>
      </c>
      <c r="C1168" s="116"/>
      <c r="D1168" s="55">
        <v>1</v>
      </c>
      <c r="E1168" s="88" t="s">
        <v>1547</v>
      </c>
      <c r="F1168" t="e">
        <f>VLOOKUP(A1168,#REF!,73,)</f>
        <v>#REF!</v>
      </c>
    </row>
    <row r="1169" spans="1:6" x14ac:dyDescent="0.25">
      <c r="A1169" s="6">
        <v>10545</v>
      </c>
      <c r="B1169" s="30" t="s">
        <v>936</v>
      </c>
      <c r="C1169" s="116">
        <v>25</v>
      </c>
      <c r="D1169" s="55">
        <v>1</v>
      </c>
      <c r="E1169" s="88" t="s">
        <v>1547</v>
      </c>
      <c r="F1169" t="e">
        <f>VLOOKUP(A1169,#REF!,73,)</f>
        <v>#REF!</v>
      </c>
    </row>
    <row r="1170" spans="1:6" x14ac:dyDescent="0.25">
      <c r="A1170" s="6">
        <v>10303</v>
      </c>
      <c r="B1170" s="30" t="s">
        <v>503</v>
      </c>
      <c r="C1170" s="116">
        <v>37.5</v>
      </c>
      <c r="D1170" s="55">
        <v>1</v>
      </c>
      <c r="E1170" s="88" t="s">
        <v>1547</v>
      </c>
      <c r="F1170" t="e">
        <f>VLOOKUP(A1170,#REF!,73,)</f>
        <v>#REF!</v>
      </c>
    </row>
    <row r="1171" spans="1:6" x14ac:dyDescent="0.25">
      <c r="A1171" s="6">
        <v>10570</v>
      </c>
      <c r="B1171" s="30" t="s">
        <v>983</v>
      </c>
      <c r="C1171" s="116">
        <v>30</v>
      </c>
      <c r="D1171" s="55">
        <v>1</v>
      </c>
      <c r="E1171" s="88" t="s">
        <v>1547</v>
      </c>
      <c r="F1171" t="e">
        <f>VLOOKUP(A1171,#REF!,73,)</f>
        <v>#REF!</v>
      </c>
    </row>
    <row r="1172" spans="1:6" x14ac:dyDescent="0.25">
      <c r="A1172" s="10" t="s">
        <v>274</v>
      </c>
      <c r="B1172" s="35" t="s">
        <v>989</v>
      </c>
      <c r="C1172" s="53">
        <v>31</v>
      </c>
      <c r="D1172" s="54">
        <v>1</v>
      </c>
      <c r="E1172" s="88" t="s">
        <v>1547</v>
      </c>
      <c r="F1172" t="e">
        <f>VLOOKUP(A1172,#REF!,73,)</f>
        <v>#REF!</v>
      </c>
    </row>
    <row r="1173" spans="1:6" x14ac:dyDescent="0.25">
      <c r="A1173" s="7">
        <v>10626</v>
      </c>
      <c r="B1173" s="31" t="s">
        <v>799</v>
      </c>
      <c r="C1173" s="53">
        <v>100</v>
      </c>
      <c r="D1173" s="54">
        <v>1</v>
      </c>
      <c r="E1173" s="88" t="s">
        <v>1547</v>
      </c>
      <c r="F1173" t="e">
        <f>VLOOKUP(A1173,#REF!,73,)</f>
        <v>#REF!</v>
      </c>
    </row>
    <row r="1174" spans="1:6" x14ac:dyDescent="0.25">
      <c r="A1174" s="6">
        <v>10113</v>
      </c>
      <c r="B1174" s="30" t="s">
        <v>1201</v>
      </c>
      <c r="C1174" s="116">
        <v>3</v>
      </c>
      <c r="D1174" s="55">
        <v>1</v>
      </c>
      <c r="E1174" s="88" t="s">
        <v>1547</v>
      </c>
      <c r="F1174" t="e">
        <f>VLOOKUP(A1174,#REF!,73,)</f>
        <v>#REF!</v>
      </c>
    </row>
    <row r="1175" spans="1:6" x14ac:dyDescent="0.25">
      <c r="A1175" s="21">
        <v>10253</v>
      </c>
      <c r="B1175" s="46" t="s">
        <v>1202</v>
      </c>
      <c r="C1175" s="53">
        <v>1</v>
      </c>
      <c r="D1175" s="54">
        <v>1</v>
      </c>
      <c r="E1175" s="88" t="s">
        <v>1547</v>
      </c>
      <c r="F1175" t="e">
        <f>VLOOKUP(A1175,#REF!,73,)</f>
        <v>#REF!</v>
      </c>
    </row>
    <row r="1176" spans="1:6" x14ac:dyDescent="0.25">
      <c r="A1176" s="12">
        <v>10635</v>
      </c>
      <c r="B1176" s="37" t="s">
        <v>1471</v>
      </c>
      <c r="C1176" s="53">
        <v>34</v>
      </c>
      <c r="D1176" s="54">
        <v>1</v>
      </c>
      <c r="E1176" s="88" t="s">
        <v>1547</v>
      </c>
      <c r="F1176" t="e">
        <f>VLOOKUP(A1176,#REF!,73,)</f>
        <v>#REF!</v>
      </c>
    </row>
    <row r="1177" spans="1:6" x14ac:dyDescent="0.25">
      <c r="A1177" s="12" t="s">
        <v>470</v>
      </c>
      <c r="B1177" s="37" t="s">
        <v>1472</v>
      </c>
      <c r="C1177" s="53">
        <v>34</v>
      </c>
      <c r="D1177" s="54">
        <v>1</v>
      </c>
      <c r="E1177" s="88" t="s">
        <v>1547</v>
      </c>
      <c r="F1177" t="e">
        <f>VLOOKUP(A1177,#REF!,73,)</f>
        <v>#REF!</v>
      </c>
    </row>
    <row r="1178" spans="1:6" x14ac:dyDescent="0.25">
      <c r="A1178" s="12" t="s">
        <v>471</v>
      </c>
      <c r="B1178" s="37" t="s">
        <v>1473</v>
      </c>
      <c r="C1178" s="53">
        <v>34</v>
      </c>
      <c r="D1178" s="54">
        <v>1</v>
      </c>
      <c r="E1178" s="88" t="s">
        <v>1547</v>
      </c>
      <c r="F1178" t="e">
        <f>VLOOKUP(A1178,#REF!,73,)</f>
        <v>#REF!</v>
      </c>
    </row>
    <row r="1179" spans="1:6" x14ac:dyDescent="0.25">
      <c r="A1179" s="6">
        <v>10489</v>
      </c>
      <c r="B1179" s="30" t="s">
        <v>937</v>
      </c>
      <c r="C1179" s="116"/>
      <c r="D1179" s="55">
        <v>1</v>
      </c>
      <c r="E1179" s="88" t="s">
        <v>1547</v>
      </c>
      <c r="F1179" t="e">
        <f>VLOOKUP(A1179,#REF!,73,)</f>
        <v>#REF!</v>
      </c>
    </row>
    <row r="1180" spans="1:6" x14ac:dyDescent="0.25">
      <c r="A1180" s="6" t="s">
        <v>244</v>
      </c>
      <c r="B1180" s="30" t="s">
        <v>937</v>
      </c>
      <c r="C1180" s="116"/>
      <c r="D1180" s="55">
        <v>1</v>
      </c>
      <c r="E1180" s="88" t="s">
        <v>1547</v>
      </c>
      <c r="F1180" t="e">
        <f>VLOOKUP(A1180,#REF!,73,)</f>
        <v>#REF!</v>
      </c>
    </row>
    <row r="1181" spans="1:6" x14ac:dyDescent="0.25">
      <c r="A1181" s="6" t="s">
        <v>245</v>
      </c>
      <c r="B1181" s="30" t="s">
        <v>937</v>
      </c>
      <c r="C1181" s="116"/>
      <c r="D1181" s="55">
        <v>1</v>
      </c>
      <c r="E1181" s="88" t="s">
        <v>1547</v>
      </c>
      <c r="F1181" t="e">
        <f>VLOOKUP(A1181,#REF!,73,)</f>
        <v>#REF!</v>
      </c>
    </row>
    <row r="1182" spans="1:6" x14ac:dyDescent="0.25">
      <c r="A1182" s="6" t="s">
        <v>246</v>
      </c>
      <c r="B1182" s="30" t="s">
        <v>937</v>
      </c>
      <c r="C1182" s="116">
        <v>32</v>
      </c>
      <c r="D1182" s="55">
        <v>1</v>
      </c>
      <c r="E1182" s="88" t="s">
        <v>1547</v>
      </c>
      <c r="F1182" t="e">
        <f>VLOOKUP(A1182,#REF!,73,)</f>
        <v>#REF!</v>
      </c>
    </row>
    <row r="1183" spans="1:6" x14ac:dyDescent="0.25">
      <c r="A1183" s="6">
        <v>10473</v>
      </c>
      <c r="B1183" s="30" t="s">
        <v>938</v>
      </c>
      <c r="C1183" s="116"/>
      <c r="D1183" s="55">
        <v>1</v>
      </c>
      <c r="E1183" s="88" t="s">
        <v>1547</v>
      </c>
      <c r="F1183" t="e">
        <f>VLOOKUP(A1183,#REF!,73,)</f>
        <v>#REF!</v>
      </c>
    </row>
    <row r="1184" spans="1:6" x14ac:dyDescent="0.25">
      <c r="A1184" s="6" t="s">
        <v>247</v>
      </c>
      <c r="B1184" s="30" t="s">
        <v>938</v>
      </c>
      <c r="C1184" s="116"/>
      <c r="D1184" s="55">
        <v>1</v>
      </c>
      <c r="E1184" s="88" t="s">
        <v>1547</v>
      </c>
      <c r="F1184" t="e">
        <f>VLOOKUP(A1184,#REF!,73,)</f>
        <v>#REF!</v>
      </c>
    </row>
    <row r="1185" spans="1:6" x14ac:dyDescent="0.25">
      <c r="A1185" s="6">
        <v>10462</v>
      </c>
      <c r="B1185" s="30" t="s">
        <v>939</v>
      </c>
      <c r="C1185" s="116"/>
      <c r="D1185" s="55">
        <v>1</v>
      </c>
      <c r="E1185" s="88" t="s">
        <v>1547</v>
      </c>
      <c r="F1185" t="e">
        <f>VLOOKUP(A1185,#REF!,73,)</f>
        <v>#REF!</v>
      </c>
    </row>
    <row r="1186" spans="1:6" x14ac:dyDescent="0.25">
      <c r="A1186" s="6" t="s">
        <v>248</v>
      </c>
      <c r="B1186" s="30" t="s">
        <v>939</v>
      </c>
      <c r="C1186" s="116"/>
      <c r="D1186" s="55">
        <v>1</v>
      </c>
      <c r="E1186" s="88" t="s">
        <v>1547</v>
      </c>
      <c r="F1186" t="e">
        <f>VLOOKUP(A1186,#REF!,73,)</f>
        <v>#REF!</v>
      </c>
    </row>
    <row r="1187" spans="1:6" x14ac:dyDescent="0.25">
      <c r="A1187" s="6">
        <v>10480</v>
      </c>
      <c r="B1187" s="30" t="s">
        <v>940</v>
      </c>
      <c r="C1187" s="116"/>
      <c r="D1187" s="55">
        <v>2</v>
      </c>
      <c r="E1187" s="88" t="s">
        <v>1547</v>
      </c>
      <c r="F1187" t="e">
        <f>VLOOKUP(A1187,#REF!,73,)</f>
        <v>#REF!</v>
      </c>
    </row>
    <row r="1188" spans="1:6" x14ac:dyDescent="0.25">
      <c r="A1188" s="6" t="s">
        <v>249</v>
      </c>
      <c r="B1188" s="30" t="s">
        <v>940</v>
      </c>
      <c r="C1188" s="116"/>
      <c r="D1188" s="55">
        <v>2</v>
      </c>
      <c r="E1188" s="88" t="s">
        <v>1547</v>
      </c>
      <c r="F1188" t="e">
        <f>VLOOKUP(A1188,#REF!,73,)</f>
        <v>#REF!</v>
      </c>
    </row>
    <row r="1189" spans="1:6" x14ac:dyDescent="0.25">
      <c r="A1189" s="12">
        <v>10661</v>
      </c>
      <c r="B1189" s="37" t="s">
        <v>941</v>
      </c>
      <c r="C1189" s="53">
        <v>40</v>
      </c>
      <c r="D1189" s="54">
        <v>1</v>
      </c>
      <c r="E1189" s="88" t="s">
        <v>1547</v>
      </c>
      <c r="F1189" t="e">
        <f>VLOOKUP(A1189,#REF!,73,)</f>
        <v>#REF!</v>
      </c>
    </row>
    <row r="1190" spans="1:6" x14ac:dyDescent="0.25">
      <c r="A1190" s="6">
        <v>10514</v>
      </c>
      <c r="B1190" s="30" t="s">
        <v>942</v>
      </c>
      <c r="C1190" s="116"/>
      <c r="D1190" s="55">
        <v>1</v>
      </c>
      <c r="E1190" s="88" t="s">
        <v>1547</v>
      </c>
      <c r="F1190" t="e">
        <f>VLOOKUP(A1190,#REF!,73,)</f>
        <v>#REF!</v>
      </c>
    </row>
    <row r="1191" spans="1:6" x14ac:dyDescent="0.25">
      <c r="A1191" s="6" t="s">
        <v>250</v>
      </c>
      <c r="B1191" s="30" t="s">
        <v>942</v>
      </c>
      <c r="C1191" s="116"/>
      <c r="D1191" s="55">
        <v>1</v>
      </c>
      <c r="E1191" s="88" t="s">
        <v>1547</v>
      </c>
      <c r="F1191" t="e">
        <f>VLOOKUP(A1191,#REF!,73,)</f>
        <v>#REF!</v>
      </c>
    </row>
    <row r="1192" spans="1:6" x14ac:dyDescent="0.25">
      <c r="A1192" s="6">
        <v>10513</v>
      </c>
      <c r="B1192" s="30" t="s">
        <v>943</v>
      </c>
      <c r="C1192" s="116"/>
      <c r="D1192" s="55">
        <v>1</v>
      </c>
      <c r="E1192" s="88" t="s">
        <v>1547</v>
      </c>
      <c r="F1192" t="e">
        <f>VLOOKUP(A1192,#REF!,73,)</f>
        <v>#REF!</v>
      </c>
    </row>
    <row r="1193" spans="1:6" x14ac:dyDescent="0.25">
      <c r="A1193" s="6" t="s">
        <v>251</v>
      </c>
      <c r="B1193" s="30" t="s">
        <v>943</v>
      </c>
      <c r="C1193" s="116"/>
      <c r="D1193" s="55">
        <v>1</v>
      </c>
      <c r="E1193" s="88" t="s">
        <v>1547</v>
      </c>
      <c r="F1193" t="e">
        <f>VLOOKUP(A1193,#REF!,73,)</f>
        <v>#REF!</v>
      </c>
    </row>
    <row r="1194" spans="1:6" x14ac:dyDescent="0.25">
      <c r="A1194" s="6">
        <v>10512</v>
      </c>
      <c r="B1194" s="30" t="s">
        <v>944</v>
      </c>
      <c r="C1194" s="116">
        <v>55</v>
      </c>
      <c r="D1194" s="55">
        <v>1</v>
      </c>
      <c r="E1194" s="88" t="s">
        <v>1547</v>
      </c>
      <c r="F1194" t="e">
        <f>VLOOKUP(A1194,#REF!,73,)</f>
        <v>#REF!</v>
      </c>
    </row>
    <row r="1195" spans="1:6" x14ac:dyDescent="0.25">
      <c r="A1195" s="6" t="s">
        <v>252</v>
      </c>
      <c r="B1195" s="30" t="s">
        <v>944</v>
      </c>
      <c r="C1195" s="116">
        <v>55</v>
      </c>
      <c r="D1195" s="55">
        <v>1</v>
      </c>
      <c r="E1195" s="88" t="s">
        <v>1547</v>
      </c>
      <c r="F1195" t="e">
        <f>VLOOKUP(A1195,#REF!,73,)</f>
        <v>#REF!</v>
      </c>
    </row>
    <row r="1196" spans="1:6" x14ac:dyDescent="0.25">
      <c r="A1196" s="6">
        <v>10241</v>
      </c>
      <c r="B1196" s="30" t="s">
        <v>1562</v>
      </c>
      <c r="C1196" s="116">
        <v>50</v>
      </c>
      <c r="D1196" s="55">
        <v>1</v>
      </c>
      <c r="E1196" s="88" t="s">
        <v>1547</v>
      </c>
      <c r="F1196" t="e">
        <f>VLOOKUP(A1196,#REF!,73,)</f>
        <v>#REF!</v>
      </c>
    </row>
    <row r="1197" spans="1:6" x14ac:dyDescent="0.25">
      <c r="A1197" s="6">
        <v>10115</v>
      </c>
      <c r="B1197" s="30" t="s">
        <v>1203</v>
      </c>
      <c r="C1197" s="116">
        <v>52</v>
      </c>
      <c r="D1197" s="55">
        <v>1</v>
      </c>
      <c r="E1197" s="88" t="s">
        <v>1547</v>
      </c>
      <c r="F1197" t="e">
        <f>VLOOKUP(A1197,#REF!,73,)</f>
        <v>#REF!</v>
      </c>
    </row>
    <row r="1198" spans="1:6" x14ac:dyDescent="0.25">
      <c r="A1198" s="6">
        <v>10114</v>
      </c>
      <c r="B1198" s="30" t="s">
        <v>1204</v>
      </c>
      <c r="C1198" s="116">
        <v>45</v>
      </c>
      <c r="D1198" s="55">
        <v>1</v>
      </c>
      <c r="E1198" s="88" t="s">
        <v>1547</v>
      </c>
      <c r="F1198" t="e">
        <f>VLOOKUP(A1198,#REF!,73,)</f>
        <v>#REF!</v>
      </c>
    </row>
    <row r="1199" spans="1:6" x14ac:dyDescent="0.25">
      <c r="A1199" s="6">
        <v>10273</v>
      </c>
      <c r="B1199" s="30" t="s">
        <v>1205</v>
      </c>
      <c r="C1199" s="116">
        <v>52</v>
      </c>
      <c r="D1199" s="55">
        <v>1</v>
      </c>
      <c r="E1199" s="88" t="s">
        <v>1547</v>
      </c>
      <c r="F1199" t="e">
        <f>VLOOKUP(A1199,#REF!,73,)</f>
        <v>#REF!</v>
      </c>
    </row>
    <row r="1200" spans="1:6" x14ac:dyDescent="0.25">
      <c r="A1200" s="10">
        <v>10468</v>
      </c>
      <c r="B1200" s="35" t="s">
        <v>800</v>
      </c>
      <c r="C1200" s="53">
        <v>77</v>
      </c>
      <c r="D1200" s="54">
        <v>1</v>
      </c>
      <c r="E1200" s="88" t="s">
        <v>1547</v>
      </c>
      <c r="F1200" t="e">
        <f>VLOOKUP(A1200,#REF!,73,)</f>
        <v>#REF!</v>
      </c>
    </row>
    <row r="1201" spans="1:6" x14ac:dyDescent="0.25">
      <c r="A1201" s="10">
        <v>10272</v>
      </c>
      <c r="B1201" s="35" t="s">
        <v>800</v>
      </c>
      <c r="C1201" s="53">
        <v>77</v>
      </c>
      <c r="D1201" s="54">
        <v>1</v>
      </c>
      <c r="E1201" s="88" t="s">
        <v>1547</v>
      </c>
      <c r="F1201" t="e">
        <f>VLOOKUP(A1201,#REF!,73,)</f>
        <v>#REF!</v>
      </c>
    </row>
    <row r="1202" spans="1:6" x14ac:dyDescent="0.25">
      <c r="A1202" s="6">
        <v>10117</v>
      </c>
      <c r="B1202" s="30" t="s">
        <v>1206</v>
      </c>
      <c r="C1202" s="116">
        <v>52</v>
      </c>
      <c r="D1202" s="55">
        <v>1</v>
      </c>
      <c r="E1202" s="88" t="s">
        <v>1547</v>
      </c>
      <c r="F1202" t="e">
        <f>VLOOKUP(A1202,#REF!,73,)</f>
        <v>#REF!</v>
      </c>
    </row>
    <row r="1203" spans="1:6" x14ac:dyDescent="0.25">
      <c r="A1203" s="6">
        <v>10116</v>
      </c>
      <c r="B1203" s="30" t="s">
        <v>1207</v>
      </c>
      <c r="C1203" s="116">
        <v>75</v>
      </c>
      <c r="D1203" s="55">
        <v>1</v>
      </c>
      <c r="E1203" s="88" t="s">
        <v>1547</v>
      </c>
      <c r="F1203" t="e">
        <f>VLOOKUP(A1203,#REF!,73,)</f>
        <v>#REF!</v>
      </c>
    </row>
    <row r="1204" spans="1:6" x14ac:dyDescent="0.25">
      <c r="A1204" s="10" t="s">
        <v>267</v>
      </c>
      <c r="B1204" s="35" t="s">
        <v>984</v>
      </c>
      <c r="C1204" s="53">
        <v>55</v>
      </c>
      <c r="D1204" s="54">
        <v>1</v>
      </c>
      <c r="E1204" s="88" t="s">
        <v>1547</v>
      </c>
      <c r="F1204" t="e">
        <f>VLOOKUP(A1204,#REF!,73,)</f>
        <v>#REF!</v>
      </c>
    </row>
    <row r="1205" spans="1:6" x14ac:dyDescent="0.25">
      <c r="A1205" s="6" t="s">
        <v>268</v>
      </c>
      <c r="B1205" s="30" t="s">
        <v>984</v>
      </c>
      <c r="C1205" s="116">
        <v>55</v>
      </c>
      <c r="D1205" s="55">
        <v>1</v>
      </c>
      <c r="E1205" s="88" t="s">
        <v>1547</v>
      </c>
      <c r="F1205" t="e">
        <f>VLOOKUP(A1205,#REF!,73,)</f>
        <v>#REF!</v>
      </c>
    </row>
    <row r="1206" spans="1:6" x14ac:dyDescent="0.25">
      <c r="A1206" s="6">
        <v>10353</v>
      </c>
      <c r="B1206" s="30" t="s">
        <v>984</v>
      </c>
      <c r="C1206" s="116">
        <v>55</v>
      </c>
      <c r="D1206" s="55">
        <v>1</v>
      </c>
      <c r="E1206" s="88" t="s">
        <v>1547</v>
      </c>
      <c r="F1206" t="e">
        <f>VLOOKUP(A1206,#REF!,73,)</f>
        <v>#REF!</v>
      </c>
    </row>
    <row r="1207" spans="1:6" x14ac:dyDescent="0.25">
      <c r="A1207" s="6" t="s">
        <v>269</v>
      </c>
      <c r="B1207" s="30" t="s">
        <v>984</v>
      </c>
      <c r="C1207" s="116">
        <v>55</v>
      </c>
      <c r="D1207" s="55">
        <v>1</v>
      </c>
      <c r="E1207" s="88" t="s">
        <v>1547</v>
      </c>
      <c r="F1207" t="e">
        <f>VLOOKUP(A1207,#REF!,73,)</f>
        <v>#REF!</v>
      </c>
    </row>
    <row r="1208" spans="1:6" x14ac:dyDescent="0.25">
      <c r="A1208" s="6">
        <v>10471</v>
      </c>
      <c r="B1208" s="30" t="s">
        <v>984</v>
      </c>
      <c r="C1208" s="116">
        <v>55</v>
      </c>
      <c r="D1208" s="55">
        <v>1</v>
      </c>
      <c r="E1208" s="88" t="s">
        <v>1547</v>
      </c>
      <c r="F1208" t="e">
        <f>VLOOKUP(A1208,#REF!,73,)</f>
        <v>#REF!</v>
      </c>
    </row>
    <row r="1209" spans="1:6" x14ac:dyDescent="0.25">
      <c r="A1209" s="6" t="s">
        <v>270</v>
      </c>
      <c r="B1209" s="30" t="s">
        <v>984</v>
      </c>
      <c r="C1209" s="116">
        <v>55</v>
      </c>
      <c r="D1209" s="55">
        <v>1</v>
      </c>
      <c r="E1209" s="88" t="s">
        <v>1547</v>
      </c>
      <c r="F1209" t="e">
        <f>VLOOKUP(A1209,#REF!,73,)</f>
        <v>#REF!</v>
      </c>
    </row>
    <row r="1210" spans="1:6" x14ac:dyDescent="0.25">
      <c r="A1210" s="10">
        <v>10271</v>
      </c>
      <c r="B1210" s="35" t="s">
        <v>801</v>
      </c>
      <c r="C1210" s="53">
        <v>27</v>
      </c>
      <c r="D1210" s="54">
        <v>1</v>
      </c>
      <c r="E1210" s="88" t="s">
        <v>1547</v>
      </c>
      <c r="F1210" t="e">
        <f>VLOOKUP(A1210,#REF!,73,)</f>
        <v>#REF!</v>
      </c>
    </row>
    <row r="1211" spans="1:6" x14ac:dyDescent="0.25">
      <c r="A1211" s="12">
        <v>10702</v>
      </c>
      <c r="B1211" s="37" t="s">
        <v>844</v>
      </c>
      <c r="C1211" s="53">
        <v>54</v>
      </c>
      <c r="D1211" s="54">
        <v>1</v>
      </c>
      <c r="E1211" s="88" t="s">
        <v>1547</v>
      </c>
      <c r="F1211" t="e">
        <f>VLOOKUP(A1211,#REF!,73,)</f>
        <v>#REF!</v>
      </c>
    </row>
    <row r="1212" spans="1:6" x14ac:dyDescent="0.25">
      <c r="A1212" s="12">
        <v>10709</v>
      </c>
      <c r="B1212" s="37" t="s">
        <v>845</v>
      </c>
      <c r="C1212" s="53"/>
      <c r="D1212" s="54"/>
      <c r="E1212" s="88" t="s">
        <v>1547</v>
      </c>
      <c r="F1212" t="e">
        <f>VLOOKUP(A1212,#REF!,73,)</f>
        <v>#REF!</v>
      </c>
    </row>
    <row r="1213" spans="1:6" x14ac:dyDescent="0.25">
      <c r="A1213" s="12">
        <v>10710</v>
      </c>
      <c r="B1213" s="37" t="s">
        <v>846</v>
      </c>
      <c r="C1213" s="53"/>
      <c r="D1213" s="54"/>
      <c r="E1213" s="88" t="s">
        <v>1547</v>
      </c>
      <c r="F1213" t="e">
        <f>VLOOKUP(A1213,#REF!,73,)</f>
        <v>#REF!</v>
      </c>
    </row>
    <row r="1214" spans="1:6" x14ac:dyDescent="0.25">
      <c r="A1214" s="6">
        <v>10158</v>
      </c>
      <c r="B1214" s="30" t="s">
        <v>1313</v>
      </c>
      <c r="C1214" s="116">
        <v>15</v>
      </c>
      <c r="D1214" s="55">
        <v>1</v>
      </c>
      <c r="E1214" s="88" t="s">
        <v>1547</v>
      </c>
      <c r="F1214" t="e">
        <f>VLOOKUP(A1214,#REF!,73,)</f>
        <v>#REF!</v>
      </c>
    </row>
    <row r="1215" spans="1:6" x14ac:dyDescent="0.25">
      <c r="A1215" s="6">
        <v>10157</v>
      </c>
      <c r="B1215" s="30" t="s">
        <v>1303</v>
      </c>
      <c r="C1215" s="116">
        <v>32</v>
      </c>
      <c r="D1215" s="55">
        <v>1</v>
      </c>
      <c r="E1215" s="88" t="s">
        <v>1547</v>
      </c>
      <c r="F1215" t="e">
        <f>VLOOKUP(A1215,#REF!,73,)</f>
        <v>#REF!</v>
      </c>
    </row>
    <row r="1216" spans="1:6" x14ac:dyDescent="0.25">
      <c r="A1216" s="7" t="s">
        <v>112</v>
      </c>
      <c r="B1216" s="31" t="s">
        <v>637</v>
      </c>
      <c r="C1216" s="53">
        <v>23</v>
      </c>
      <c r="D1216" s="54">
        <v>1</v>
      </c>
      <c r="E1216" s="88" t="s">
        <v>1547</v>
      </c>
      <c r="F1216" t="e">
        <f>VLOOKUP(A1216,#REF!,73,)</f>
        <v>#REF!</v>
      </c>
    </row>
    <row r="1217" spans="1:6" x14ac:dyDescent="0.25">
      <c r="A1217" s="7" t="s">
        <v>114</v>
      </c>
      <c r="B1217" s="31" t="s">
        <v>637</v>
      </c>
      <c r="C1217" s="53">
        <v>23</v>
      </c>
      <c r="D1217" s="54">
        <v>1</v>
      </c>
      <c r="E1217" s="88" t="s">
        <v>1547</v>
      </c>
      <c r="F1217" t="e">
        <f>VLOOKUP(A1217,#REF!,73,)</f>
        <v>#REF!</v>
      </c>
    </row>
    <row r="1218" spans="1:6" x14ac:dyDescent="0.25">
      <c r="A1218" s="7" t="s">
        <v>111</v>
      </c>
      <c r="B1218" s="31" t="s">
        <v>636</v>
      </c>
      <c r="C1218" s="53">
        <v>23</v>
      </c>
      <c r="D1218" s="54">
        <v>1</v>
      </c>
      <c r="E1218" s="88" t="s">
        <v>1547</v>
      </c>
      <c r="F1218" t="e">
        <f>VLOOKUP(A1218,#REF!,73,)</f>
        <v>#REF!</v>
      </c>
    </row>
    <row r="1219" spans="1:6" x14ac:dyDescent="0.25">
      <c r="A1219" s="7" t="s">
        <v>113</v>
      </c>
      <c r="B1219" s="31" t="s">
        <v>636</v>
      </c>
      <c r="C1219" s="53">
        <v>23</v>
      </c>
      <c r="D1219" s="54">
        <v>1</v>
      </c>
      <c r="E1219" s="88" t="s">
        <v>1547</v>
      </c>
      <c r="F1219" t="e">
        <f>VLOOKUP(A1219,#REF!,73,)</f>
        <v>#REF!</v>
      </c>
    </row>
    <row r="1220" spans="1:6" x14ac:dyDescent="0.25">
      <c r="A1220" s="7" t="s">
        <v>110</v>
      </c>
      <c r="B1220" s="31" t="s">
        <v>635</v>
      </c>
      <c r="C1220" s="53">
        <v>30</v>
      </c>
      <c r="D1220" s="54">
        <v>1</v>
      </c>
      <c r="E1220" s="88" t="s">
        <v>1547</v>
      </c>
      <c r="F1220" t="e">
        <f>VLOOKUP(A1220,#REF!,73,)</f>
        <v>#REF!</v>
      </c>
    </row>
    <row r="1221" spans="1:6" x14ac:dyDescent="0.25">
      <c r="A1221" s="7">
        <v>10748</v>
      </c>
      <c r="B1221" s="31" t="s">
        <v>631</v>
      </c>
      <c r="C1221" s="53">
        <v>30</v>
      </c>
      <c r="D1221" s="54">
        <v>1</v>
      </c>
      <c r="E1221" s="88" t="s">
        <v>1547</v>
      </c>
      <c r="F1221" t="e">
        <f>VLOOKUP(A1221,#REF!,73,)</f>
        <v>#REF!</v>
      </c>
    </row>
    <row r="1222" spans="1:6" x14ac:dyDescent="0.25">
      <c r="A1222" s="7" t="s">
        <v>108</v>
      </c>
      <c r="B1222" s="31" t="s">
        <v>633</v>
      </c>
      <c r="C1222" s="53">
        <v>30</v>
      </c>
      <c r="D1222" s="54">
        <v>1</v>
      </c>
      <c r="E1222" s="88" t="s">
        <v>1550</v>
      </c>
      <c r="F1222" t="e">
        <f>VLOOKUP(A1222,#REF!,73,)</f>
        <v>#REF!</v>
      </c>
    </row>
    <row r="1223" spans="1:6" x14ac:dyDescent="0.25">
      <c r="A1223" s="7" t="s">
        <v>109</v>
      </c>
      <c r="B1223" s="31" t="s">
        <v>634</v>
      </c>
      <c r="C1223" s="53">
        <v>30</v>
      </c>
      <c r="D1223" s="54">
        <v>1</v>
      </c>
      <c r="E1223" s="88" t="s">
        <v>1550</v>
      </c>
      <c r="F1223" t="e">
        <f>VLOOKUP(A1223,#REF!,73,)</f>
        <v>#REF!</v>
      </c>
    </row>
    <row r="1224" spans="1:6" x14ac:dyDescent="0.25">
      <c r="A1224" s="7" t="s">
        <v>107</v>
      </c>
      <c r="B1224" s="31" t="s">
        <v>632</v>
      </c>
      <c r="C1224" s="53">
        <v>30</v>
      </c>
      <c r="D1224" s="54">
        <v>1</v>
      </c>
      <c r="E1224" s="88" t="s">
        <v>1550</v>
      </c>
      <c r="F1224" t="e">
        <f>VLOOKUP(A1224,#REF!,73,)</f>
        <v>#REF!</v>
      </c>
    </row>
    <row r="1225" spans="1:6" x14ac:dyDescent="0.25">
      <c r="A1225" s="6">
        <v>10740</v>
      </c>
      <c r="B1225" s="30" t="s">
        <v>951</v>
      </c>
      <c r="C1225" s="116"/>
      <c r="D1225" s="55">
        <v>2</v>
      </c>
      <c r="E1225" s="88" t="s">
        <v>1550</v>
      </c>
      <c r="F1225" t="e">
        <f>VLOOKUP(A1225,#REF!,73,)</f>
        <v>#REF!</v>
      </c>
    </row>
    <row r="1226" spans="1:6" x14ac:dyDescent="0.25">
      <c r="A1226" s="6" t="s">
        <v>255</v>
      </c>
      <c r="B1226" s="30" t="s">
        <v>951</v>
      </c>
      <c r="C1226" s="116">
        <v>20</v>
      </c>
      <c r="D1226" s="55">
        <v>2</v>
      </c>
      <c r="E1226" s="88" t="s">
        <v>1550</v>
      </c>
      <c r="F1226" t="e">
        <f>VLOOKUP(A1226,#REF!,73,)</f>
        <v>#REF!</v>
      </c>
    </row>
    <row r="1227" spans="1:6" x14ac:dyDescent="0.25">
      <c r="A1227" s="25">
        <v>10151</v>
      </c>
      <c r="B1227" s="49" t="s">
        <v>1304</v>
      </c>
      <c r="C1227" s="53">
        <v>35</v>
      </c>
      <c r="D1227" s="54">
        <v>1</v>
      </c>
      <c r="E1227" s="88" t="s">
        <v>1550</v>
      </c>
      <c r="F1227" t="e">
        <f>VLOOKUP(A1227,#REF!,73,)</f>
        <v>#REF!</v>
      </c>
    </row>
    <row r="1228" spans="1:6" x14ac:dyDescent="0.25">
      <c r="A1228" s="7" t="s">
        <v>119</v>
      </c>
      <c r="B1228" s="31" t="s">
        <v>643</v>
      </c>
      <c r="C1228" s="53">
        <v>20</v>
      </c>
      <c r="D1228" s="54">
        <v>1</v>
      </c>
      <c r="E1228" s="88" t="s">
        <v>1550</v>
      </c>
      <c r="F1228" t="e">
        <f>VLOOKUP(A1228,#REF!,73,)</f>
        <v>#REF!</v>
      </c>
    </row>
    <row r="1229" spans="1:6" x14ac:dyDescent="0.25">
      <c r="A1229" s="7" t="s">
        <v>118</v>
      </c>
      <c r="B1229" s="31" t="s">
        <v>642</v>
      </c>
      <c r="C1229" s="53">
        <v>20</v>
      </c>
      <c r="D1229" s="54">
        <v>1</v>
      </c>
      <c r="E1229" s="88" t="s">
        <v>1550</v>
      </c>
      <c r="F1229" t="e">
        <f>VLOOKUP(A1229,#REF!,73,)</f>
        <v>#REF!</v>
      </c>
    </row>
    <row r="1230" spans="1:6" x14ac:dyDescent="0.25">
      <c r="A1230" s="7" t="s">
        <v>117</v>
      </c>
      <c r="B1230" s="31" t="s">
        <v>641</v>
      </c>
      <c r="C1230" s="53">
        <v>20</v>
      </c>
      <c r="D1230" s="54">
        <v>1</v>
      </c>
      <c r="E1230" s="88" t="s">
        <v>1550</v>
      </c>
      <c r="F1230" t="e">
        <f>VLOOKUP(A1230,#REF!,73,)</f>
        <v>#REF!</v>
      </c>
    </row>
    <row r="1231" spans="1:6" x14ac:dyDescent="0.25">
      <c r="A1231" s="7">
        <v>10751</v>
      </c>
      <c r="B1231" s="31" t="s">
        <v>638</v>
      </c>
      <c r="C1231" s="53">
        <v>20</v>
      </c>
      <c r="D1231" s="54">
        <v>1</v>
      </c>
      <c r="E1231" s="88" t="s">
        <v>1550</v>
      </c>
      <c r="F1231" t="e">
        <f>VLOOKUP(A1231,#REF!,73,)</f>
        <v>#REF!</v>
      </c>
    </row>
    <row r="1232" spans="1:6" x14ac:dyDescent="0.25">
      <c r="A1232" s="7" t="s">
        <v>115</v>
      </c>
      <c r="B1232" s="31" t="s">
        <v>639</v>
      </c>
      <c r="C1232" s="53">
        <v>20</v>
      </c>
      <c r="D1232" s="54">
        <v>1</v>
      </c>
      <c r="E1232" s="88" t="s">
        <v>1550</v>
      </c>
      <c r="F1232" t="e">
        <f>VLOOKUP(A1232,#REF!,73,)</f>
        <v>#REF!</v>
      </c>
    </row>
    <row r="1233" spans="1:6" x14ac:dyDescent="0.25">
      <c r="A1233" s="7" t="s">
        <v>116</v>
      </c>
      <c r="B1233" s="31" t="s">
        <v>640</v>
      </c>
      <c r="C1233" s="53">
        <v>20</v>
      </c>
      <c r="D1233" s="54">
        <v>1</v>
      </c>
      <c r="E1233" s="88" t="s">
        <v>1550</v>
      </c>
      <c r="F1233" t="e">
        <f>VLOOKUP(A1233,#REF!,73,)</f>
        <v>#REF!</v>
      </c>
    </row>
    <row r="1234" spans="1:6" x14ac:dyDescent="0.25">
      <c r="A1234" s="6">
        <v>10156</v>
      </c>
      <c r="B1234" s="30" t="s">
        <v>1314</v>
      </c>
      <c r="C1234" s="116">
        <v>23</v>
      </c>
      <c r="D1234" s="55">
        <v>1</v>
      </c>
      <c r="E1234" s="88" t="s">
        <v>1550</v>
      </c>
      <c r="F1234" t="e">
        <f>VLOOKUP(A1234,#REF!,73,)</f>
        <v>#REF!</v>
      </c>
    </row>
    <row r="1235" spans="1:6" x14ac:dyDescent="0.25">
      <c r="A1235" s="25" t="s">
        <v>353</v>
      </c>
      <c r="B1235" s="49" t="s">
        <v>1305</v>
      </c>
      <c r="C1235" s="53">
        <v>24</v>
      </c>
      <c r="D1235" s="54">
        <v>2</v>
      </c>
      <c r="E1235" s="88" t="s">
        <v>1550</v>
      </c>
      <c r="F1235" t="e">
        <f>VLOOKUP(A1235,#REF!,73,)</f>
        <v>#REF!</v>
      </c>
    </row>
    <row r="1236" spans="1:6" x14ac:dyDescent="0.25">
      <c r="A1236" s="7">
        <v>10139</v>
      </c>
      <c r="B1236" s="31" t="s">
        <v>1306</v>
      </c>
      <c r="C1236" s="53">
        <v>24</v>
      </c>
      <c r="D1236" s="54">
        <v>2</v>
      </c>
      <c r="E1236" s="88" t="s">
        <v>1550</v>
      </c>
      <c r="F1236" t="e">
        <f>VLOOKUP(A1236,#REF!,73,)</f>
        <v>#REF!</v>
      </c>
    </row>
    <row r="1237" spans="1:6" x14ac:dyDescent="0.25">
      <c r="A1237" s="25" t="s">
        <v>354</v>
      </c>
      <c r="B1237" s="49" t="s">
        <v>1307</v>
      </c>
      <c r="C1237" s="53">
        <v>22</v>
      </c>
      <c r="D1237" s="54">
        <v>1</v>
      </c>
      <c r="E1237" s="88" t="s">
        <v>1550</v>
      </c>
      <c r="F1237" t="e">
        <f>VLOOKUP(A1237,#REF!,73,)</f>
        <v>#REF!</v>
      </c>
    </row>
    <row r="1238" spans="1:6" x14ac:dyDescent="0.25">
      <c r="A1238" s="7">
        <v>10140</v>
      </c>
      <c r="B1238" s="31" t="s">
        <v>1307</v>
      </c>
      <c r="C1238" s="53">
        <v>24</v>
      </c>
      <c r="D1238" s="54">
        <v>1</v>
      </c>
      <c r="E1238" s="88" t="s">
        <v>1550</v>
      </c>
      <c r="F1238" t="e">
        <f>VLOOKUP(A1238,#REF!,73,)</f>
        <v>#REF!</v>
      </c>
    </row>
    <row r="1239" spans="1:6" x14ac:dyDescent="0.25">
      <c r="A1239" s="26" t="s">
        <v>355</v>
      </c>
      <c r="B1239" s="50" t="s">
        <v>1308</v>
      </c>
      <c r="C1239" s="54">
        <v>21</v>
      </c>
      <c r="D1239" s="54">
        <v>1</v>
      </c>
      <c r="E1239" s="88" t="s">
        <v>1550</v>
      </c>
      <c r="F1239" t="e">
        <f>VLOOKUP(A1239,#REF!,73,)</f>
        <v>#REF!</v>
      </c>
    </row>
    <row r="1240" spans="1:6" x14ac:dyDescent="0.25">
      <c r="A1240" s="7">
        <v>10138</v>
      </c>
      <c r="B1240" s="31" t="s">
        <v>1309</v>
      </c>
      <c r="C1240" s="53">
        <v>24</v>
      </c>
      <c r="D1240" s="54">
        <v>1</v>
      </c>
      <c r="E1240" s="88" t="s">
        <v>1550</v>
      </c>
      <c r="F1240" t="e">
        <f>VLOOKUP(A1240,#REF!,73,)</f>
        <v>#REF!</v>
      </c>
    </row>
    <row r="1241" spans="1:6" x14ac:dyDescent="0.25">
      <c r="A1241" s="27">
        <v>10775</v>
      </c>
      <c r="B1241" s="51" t="s">
        <v>1376</v>
      </c>
      <c r="C1241" s="53">
        <v>26</v>
      </c>
      <c r="D1241" s="54">
        <v>2</v>
      </c>
      <c r="E1241" s="88" t="s">
        <v>1550</v>
      </c>
      <c r="F1241" t="e">
        <f>VLOOKUP(A1241,#REF!,73,)</f>
        <v>#REF!</v>
      </c>
    </row>
    <row r="1242" spans="1:6" x14ac:dyDescent="0.25">
      <c r="A1242" s="27">
        <v>10776</v>
      </c>
      <c r="B1242" s="51" t="s">
        <v>1467</v>
      </c>
      <c r="C1242" s="53"/>
      <c r="D1242" s="54">
        <v>2</v>
      </c>
      <c r="E1242" s="88" t="s">
        <v>1550</v>
      </c>
      <c r="F1242" t="e">
        <f>VLOOKUP(A1242,#REF!,73,)</f>
        <v>#REF!</v>
      </c>
    </row>
    <row r="1243" spans="1:6" x14ac:dyDescent="0.25">
      <c r="A1243" s="12">
        <v>10669</v>
      </c>
      <c r="B1243" s="37" t="s">
        <v>854</v>
      </c>
      <c r="C1243" s="53">
        <v>12</v>
      </c>
      <c r="D1243" s="54">
        <v>4</v>
      </c>
      <c r="E1243" s="88" t="s">
        <v>1550</v>
      </c>
      <c r="F1243" t="e">
        <f>VLOOKUP(A1243,#REF!,73,)</f>
        <v>#REF!</v>
      </c>
    </row>
    <row r="1244" spans="1:6" x14ac:dyDescent="0.25">
      <c r="A1244" s="12" t="s">
        <v>209</v>
      </c>
      <c r="B1244" s="37" t="s">
        <v>855</v>
      </c>
      <c r="C1244" s="53">
        <v>12</v>
      </c>
      <c r="D1244" s="54">
        <v>4</v>
      </c>
      <c r="E1244" s="88" t="s">
        <v>1550</v>
      </c>
      <c r="F1244" t="e">
        <f>VLOOKUP(A1244,#REF!,73,)</f>
        <v>#REF!</v>
      </c>
    </row>
    <row r="1245" spans="1:6" x14ac:dyDescent="0.25">
      <c r="A1245" s="25">
        <v>10147</v>
      </c>
      <c r="B1245" s="49" t="s">
        <v>1310</v>
      </c>
      <c r="C1245" s="53">
        <v>22</v>
      </c>
      <c r="D1245" s="54">
        <v>1</v>
      </c>
      <c r="E1245" s="88" t="s">
        <v>1550</v>
      </c>
      <c r="F1245" t="e">
        <f>VLOOKUP(A1245,#REF!,73,)</f>
        <v>#REF!</v>
      </c>
    </row>
    <row r="1246" spans="1:6" x14ac:dyDescent="0.25">
      <c r="A1246" s="25" t="s">
        <v>356</v>
      </c>
      <c r="B1246" s="49" t="s">
        <v>1310</v>
      </c>
      <c r="C1246" s="53">
        <v>23</v>
      </c>
      <c r="D1246" s="54">
        <v>1</v>
      </c>
      <c r="E1246" s="88" t="s">
        <v>1550</v>
      </c>
      <c r="F1246" t="e">
        <f>VLOOKUP(A1246,#REF!,73,)</f>
        <v>#REF!</v>
      </c>
    </row>
    <row r="1247" spans="1:6" x14ac:dyDescent="0.25">
      <c r="A1247" s="25" t="s">
        <v>357</v>
      </c>
      <c r="B1247" s="49" t="s">
        <v>1310</v>
      </c>
      <c r="C1247" s="53">
        <v>23</v>
      </c>
      <c r="D1247" s="54">
        <v>1</v>
      </c>
      <c r="E1247" s="88" t="s">
        <v>1550</v>
      </c>
      <c r="F1247" t="e">
        <f>VLOOKUP(A1247,#REF!,73,)</f>
        <v>#REF!</v>
      </c>
    </row>
    <row r="1248" spans="1:6" x14ac:dyDescent="0.25">
      <c r="A1248" s="25">
        <v>10279</v>
      </c>
      <c r="B1248" s="49" t="s">
        <v>1311</v>
      </c>
      <c r="C1248" s="53">
        <v>29.5</v>
      </c>
      <c r="D1248" s="54">
        <v>1</v>
      </c>
      <c r="E1248" s="88" t="s">
        <v>1550</v>
      </c>
      <c r="F1248" t="e">
        <f>VLOOKUP(A1248,#REF!,73,)</f>
        <v>#REF!</v>
      </c>
    </row>
    <row r="1249" spans="1:6" x14ac:dyDescent="0.25">
      <c r="A1249" s="6">
        <v>10155</v>
      </c>
      <c r="B1249" s="30" t="s">
        <v>1312</v>
      </c>
      <c r="C1249" s="116">
        <v>30</v>
      </c>
      <c r="D1249" s="55">
        <v>2</v>
      </c>
      <c r="E1249" s="88" t="s">
        <v>1550</v>
      </c>
      <c r="F1249" t="e">
        <f>VLOOKUP(A1249,#REF!,73,)</f>
        <v>#REF!</v>
      </c>
    </row>
    <row r="1250" spans="1:6" x14ac:dyDescent="0.25">
      <c r="A1250" s="6" t="s">
        <v>253</v>
      </c>
      <c r="B1250" s="30" t="s">
        <v>945</v>
      </c>
      <c r="C1250" s="116">
        <v>45</v>
      </c>
      <c r="D1250" s="55">
        <v>2</v>
      </c>
      <c r="E1250" s="88" t="s">
        <v>1550</v>
      </c>
      <c r="F1250" t="e">
        <f>VLOOKUP(A1250,#REF!,73,)</f>
        <v>#REF!</v>
      </c>
    </row>
    <row r="1251" spans="1:6" x14ac:dyDescent="0.25">
      <c r="A1251" s="6" t="s">
        <v>254</v>
      </c>
      <c r="B1251" s="30" t="s">
        <v>946</v>
      </c>
      <c r="C1251" s="116">
        <v>45</v>
      </c>
      <c r="D1251" s="55">
        <v>2</v>
      </c>
      <c r="E1251" s="88" t="s">
        <v>1550</v>
      </c>
      <c r="F1251" t="e">
        <f>VLOOKUP(A1251,#REF!,73,)</f>
        <v>#REF!</v>
      </c>
    </row>
    <row r="1252" spans="1:6" x14ac:dyDescent="0.25">
      <c r="A1252" s="6">
        <v>10546</v>
      </c>
      <c r="B1252" s="30" t="s">
        <v>947</v>
      </c>
      <c r="C1252" s="116">
        <v>45</v>
      </c>
      <c r="D1252" s="55">
        <v>2</v>
      </c>
      <c r="E1252" s="88" t="s">
        <v>1550</v>
      </c>
      <c r="F1252" t="e">
        <f>VLOOKUP(A1252,#REF!,73,)</f>
        <v>#REF!</v>
      </c>
    </row>
    <row r="1253" spans="1:6" x14ac:dyDescent="0.25">
      <c r="A1253" s="6">
        <v>10547</v>
      </c>
      <c r="B1253" s="30" t="s">
        <v>948</v>
      </c>
      <c r="C1253" s="116">
        <v>45</v>
      </c>
      <c r="D1253" s="55">
        <v>1</v>
      </c>
      <c r="E1253" s="88" t="s">
        <v>1550</v>
      </c>
      <c r="F1253" t="e">
        <f>VLOOKUP(A1253,#REF!,73,)</f>
        <v>#REF!</v>
      </c>
    </row>
    <row r="1254" spans="1:6" x14ac:dyDescent="0.25">
      <c r="A1254" s="27">
        <v>10731</v>
      </c>
      <c r="B1254" s="51" t="s">
        <v>1448</v>
      </c>
      <c r="C1254" s="53"/>
      <c r="D1254" s="54"/>
      <c r="E1254" s="88" t="s">
        <v>1550</v>
      </c>
      <c r="F1254" t="e">
        <f>VLOOKUP(A1254,#REF!,73,)</f>
        <v>#REF!</v>
      </c>
    </row>
    <row r="1255" spans="1:6" x14ac:dyDescent="0.25">
      <c r="A1255" s="27" t="s">
        <v>462</v>
      </c>
      <c r="B1255" s="51" t="s">
        <v>1456</v>
      </c>
      <c r="C1255" s="53">
        <v>41</v>
      </c>
      <c r="D1255" s="54">
        <v>2</v>
      </c>
      <c r="E1255" s="88" t="s">
        <v>1550</v>
      </c>
      <c r="F1255" t="e">
        <f>VLOOKUP(A1255,#REF!,73,)</f>
        <v>#REF!</v>
      </c>
    </row>
    <row r="1256" spans="1:6" x14ac:dyDescent="0.25">
      <c r="A1256" s="12">
        <v>10700</v>
      </c>
      <c r="B1256" s="37" t="s">
        <v>843</v>
      </c>
      <c r="C1256" s="53">
        <v>54</v>
      </c>
      <c r="D1256" s="54">
        <v>1</v>
      </c>
      <c r="E1256" s="88" t="s">
        <v>1550</v>
      </c>
      <c r="F1256" t="e">
        <f>VLOOKUP(A1256,#REF!,73,)</f>
        <v>#REF!</v>
      </c>
    </row>
    <row r="1257" spans="1:6" x14ac:dyDescent="0.25">
      <c r="A1257" s="6">
        <v>10317</v>
      </c>
      <c r="B1257" s="30" t="s">
        <v>1208</v>
      </c>
      <c r="C1257" s="116">
        <v>25</v>
      </c>
      <c r="D1257" s="55">
        <v>8</v>
      </c>
      <c r="E1257" s="88" t="s">
        <v>1550</v>
      </c>
      <c r="F1257" t="e">
        <f>VLOOKUP(A1257,#REF!,73,)</f>
        <v>#REF!</v>
      </c>
    </row>
    <row r="1258" spans="1:6" x14ac:dyDescent="0.25">
      <c r="A1258" s="6">
        <v>10318</v>
      </c>
      <c r="B1258" s="30" t="s">
        <v>1209</v>
      </c>
      <c r="C1258" s="116"/>
      <c r="D1258" s="55">
        <v>8</v>
      </c>
      <c r="E1258" s="88" t="s">
        <v>1550</v>
      </c>
      <c r="F1258" t="e">
        <f>VLOOKUP(A1258,#REF!,73,)</f>
        <v>#REF!</v>
      </c>
    </row>
    <row r="1259" spans="1:6" x14ac:dyDescent="0.25">
      <c r="A1259" s="6">
        <v>10392</v>
      </c>
      <c r="B1259" s="30" t="s">
        <v>875</v>
      </c>
      <c r="C1259" s="116"/>
      <c r="D1259" s="55">
        <v>1</v>
      </c>
      <c r="E1259" s="88" t="s">
        <v>1550</v>
      </c>
      <c r="F1259" t="e">
        <f>VLOOKUP(A1259,#REF!,73,)</f>
        <v>#REF!</v>
      </c>
    </row>
    <row r="1260" spans="1:6" x14ac:dyDescent="0.25">
      <c r="A1260" s="6" t="s">
        <v>215</v>
      </c>
      <c r="B1260" s="30" t="s">
        <v>876</v>
      </c>
      <c r="C1260" s="116"/>
      <c r="D1260" s="55">
        <v>1</v>
      </c>
      <c r="E1260" s="88" t="s">
        <v>1550</v>
      </c>
      <c r="F1260" t="e">
        <f>VLOOKUP(A1260,#REF!,73,)</f>
        <v>#REF!</v>
      </c>
    </row>
    <row r="1261" spans="1:6" x14ac:dyDescent="0.25">
      <c r="A1261" s="27">
        <v>10704</v>
      </c>
      <c r="B1261" s="51" t="s">
        <v>1362</v>
      </c>
      <c r="C1261" s="53">
        <v>35</v>
      </c>
      <c r="D1261" s="54">
        <v>1</v>
      </c>
      <c r="E1261" s="88" t="s">
        <v>1550</v>
      </c>
      <c r="F1261" t="e">
        <f>VLOOKUP(A1261,#REF!,73,)</f>
        <v>#REF!</v>
      </c>
    </row>
    <row r="1262" spans="1:6" x14ac:dyDescent="0.25">
      <c r="A1262" s="27" t="s">
        <v>399</v>
      </c>
      <c r="B1262" s="51" t="s">
        <v>1363</v>
      </c>
      <c r="C1262" s="53">
        <v>30</v>
      </c>
      <c r="D1262" s="54">
        <v>1</v>
      </c>
      <c r="E1262" s="88" t="s">
        <v>1550</v>
      </c>
      <c r="F1262" t="e">
        <f>VLOOKUP(A1262,#REF!,73,)</f>
        <v>#REF!</v>
      </c>
    </row>
    <row r="1263" spans="1:6" x14ac:dyDescent="0.25">
      <c r="A1263" s="27" t="s">
        <v>400</v>
      </c>
      <c r="B1263" s="51" t="s">
        <v>1364</v>
      </c>
      <c r="C1263" s="53">
        <v>29</v>
      </c>
      <c r="D1263" s="54">
        <v>1</v>
      </c>
      <c r="E1263" s="88" t="s">
        <v>1550</v>
      </c>
      <c r="F1263" t="e">
        <f>VLOOKUP(A1263,#REF!,73,)</f>
        <v>#REF!</v>
      </c>
    </row>
    <row r="1264" spans="1:6" x14ac:dyDescent="0.25">
      <c r="A1264" s="27" t="s">
        <v>401</v>
      </c>
      <c r="B1264" s="51" t="s">
        <v>1364</v>
      </c>
      <c r="C1264" s="53">
        <v>29</v>
      </c>
      <c r="D1264" s="54">
        <v>1</v>
      </c>
      <c r="E1264" s="88" t="s">
        <v>1550</v>
      </c>
      <c r="F1264" t="e">
        <f>VLOOKUP(A1264,#REF!,73,)</f>
        <v>#REF!</v>
      </c>
    </row>
    <row r="1265" spans="1:6" x14ac:dyDescent="0.25">
      <c r="A1265" s="27">
        <v>10739</v>
      </c>
      <c r="B1265" s="51" t="s">
        <v>1328</v>
      </c>
      <c r="C1265" s="53"/>
      <c r="D1265" s="54"/>
      <c r="E1265" s="88" t="s">
        <v>1550</v>
      </c>
      <c r="F1265" t="e">
        <f>VLOOKUP(A1265,#REF!,73,)</f>
        <v>#REF!</v>
      </c>
    </row>
    <row r="1266" spans="1:6" x14ac:dyDescent="0.25">
      <c r="A1266" s="27" t="s">
        <v>370</v>
      </c>
      <c r="B1266" s="51" t="s">
        <v>1328</v>
      </c>
      <c r="C1266" s="53"/>
      <c r="D1266" s="54"/>
      <c r="E1266" s="88" t="s">
        <v>1550</v>
      </c>
      <c r="F1266" t="e">
        <f>VLOOKUP(A1266,#REF!,73,)</f>
        <v>#REF!</v>
      </c>
    </row>
    <row r="1267" spans="1:6" x14ac:dyDescent="0.25">
      <c r="A1267" s="27" t="s">
        <v>372</v>
      </c>
      <c r="B1267" s="51" t="s">
        <v>1330</v>
      </c>
      <c r="C1267" s="53"/>
      <c r="D1267" s="54"/>
      <c r="E1267" s="88" t="s">
        <v>1550</v>
      </c>
      <c r="F1267" t="e">
        <f>VLOOKUP(A1267,#REF!,73,)</f>
        <v>#REF!</v>
      </c>
    </row>
    <row r="1268" spans="1:6" x14ac:dyDescent="0.25">
      <c r="A1268" s="27" t="s">
        <v>373</v>
      </c>
      <c r="B1268" s="51" t="s">
        <v>1330</v>
      </c>
      <c r="C1268" s="53"/>
      <c r="D1268" s="54"/>
      <c r="E1268" s="88" t="s">
        <v>1550</v>
      </c>
      <c r="F1268" t="e">
        <f>VLOOKUP(A1268,#REF!,73,)</f>
        <v>#REF!</v>
      </c>
    </row>
    <row r="1269" spans="1:6" x14ac:dyDescent="0.25">
      <c r="A1269" s="27" t="s">
        <v>371</v>
      </c>
      <c r="B1269" s="51" t="s">
        <v>1329</v>
      </c>
      <c r="C1269" s="53"/>
      <c r="D1269" s="54"/>
      <c r="E1269" s="88" t="s">
        <v>1550</v>
      </c>
      <c r="F1269" t="e">
        <f>VLOOKUP(A1269,#REF!,73,)</f>
        <v>#REF!</v>
      </c>
    </row>
    <row r="1270" spans="1:6" x14ac:dyDescent="0.25">
      <c r="A1270" s="27" t="s">
        <v>367</v>
      </c>
      <c r="B1270" s="51" t="s">
        <v>1325</v>
      </c>
      <c r="C1270" s="53"/>
      <c r="D1270" s="54"/>
      <c r="E1270" s="88" t="s">
        <v>1550</v>
      </c>
      <c r="F1270" t="e">
        <f>VLOOKUP(A1270,#REF!,73,)</f>
        <v>#REF!</v>
      </c>
    </row>
    <row r="1271" spans="1:6" x14ac:dyDescent="0.25">
      <c r="A1271" s="27" t="s">
        <v>369</v>
      </c>
      <c r="B1271" s="51" t="s">
        <v>1327</v>
      </c>
      <c r="C1271" s="53"/>
      <c r="D1271" s="54"/>
      <c r="E1271" s="88" t="s">
        <v>1550</v>
      </c>
      <c r="F1271" t="e">
        <f>VLOOKUP(A1271,#REF!,73,)</f>
        <v>#REF!</v>
      </c>
    </row>
    <row r="1272" spans="1:6" x14ac:dyDescent="0.25">
      <c r="A1272" s="27" t="s">
        <v>368</v>
      </c>
      <c r="B1272" s="51" t="s">
        <v>1326</v>
      </c>
      <c r="C1272" s="53"/>
      <c r="D1272" s="54"/>
      <c r="E1272" s="88" t="s">
        <v>1550</v>
      </c>
      <c r="F1272" t="e">
        <f>VLOOKUP(A1272,#REF!,73,)</f>
        <v>#REF!</v>
      </c>
    </row>
    <row r="1273" spans="1:6" x14ac:dyDescent="0.25">
      <c r="A1273" s="6">
        <v>10525</v>
      </c>
      <c r="B1273" s="30" t="s">
        <v>949</v>
      </c>
      <c r="C1273" s="116"/>
      <c r="D1273" s="55">
        <v>1</v>
      </c>
      <c r="E1273" s="88" t="s">
        <v>1550</v>
      </c>
      <c r="F1273" t="e">
        <f>VLOOKUP(A1273,#REF!,73,)</f>
        <v>#REF!</v>
      </c>
    </row>
    <row r="1274" spans="1:6" x14ac:dyDescent="0.25">
      <c r="A1274" s="6">
        <v>10404</v>
      </c>
      <c r="B1274" s="30" t="s">
        <v>831</v>
      </c>
      <c r="C1274" s="116">
        <v>20</v>
      </c>
      <c r="D1274" s="55">
        <v>1</v>
      </c>
      <c r="E1274" s="88" t="s">
        <v>1550</v>
      </c>
      <c r="F1274" t="e">
        <f>VLOOKUP(A1274,#REF!,73,)</f>
        <v>#REF!</v>
      </c>
    </row>
    <row r="1275" spans="1:6" x14ac:dyDescent="0.25">
      <c r="A1275" s="6" t="s">
        <v>191</v>
      </c>
      <c r="B1275" s="30" t="s">
        <v>831</v>
      </c>
      <c r="C1275" s="116">
        <v>20</v>
      </c>
      <c r="D1275" s="55">
        <v>1</v>
      </c>
      <c r="E1275" s="88" t="s">
        <v>1550</v>
      </c>
      <c r="F1275" t="e">
        <f>VLOOKUP(A1275,#REF!,73,)</f>
        <v>#REF!</v>
      </c>
    </row>
    <row r="1276" spans="1:6" x14ac:dyDescent="0.25">
      <c r="A1276" s="6" t="s">
        <v>192</v>
      </c>
      <c r="B1276" s="30" t="s">
        <v>831</v>
      </c>
      <c r="C1276" s="116">
        <v>20</v>
      </c>
      <c r="D1276" s="55">
        <v>1</v>
      </c>
      <c r="E1276" s="88" t="s">
        <v>1550</v>
      </c>
      <c r="F1276" t="e">
        <f>VLOOKUP(A1276,#REF!,73,)</f>
        <v>#REF!</v>
      </c>
    </row>
    <row r="1277" spans="1:6" x14ac:dyDescent="0.25">
      <c r="A1277" s="6" t="s">
        <v>192</v>
      </c>
      <c r="B1277" s="30" t="s">
        <v>831</v>
      </c>
      <c r="C1277" s="116">
        <v>20</v>
      </c>
      <c r="D1277" s="55">
        <v>1</v>
      </c>
      <c r="E1277" s="88" t="s">
        <v>1550</v>
      </c>
      <c r="F1277" t="e">
        <f>VLOOKUP(A1277,#REF!,73,)</f>
        <v>#REF!</v>
      </c>
    </row>
    <row r="1278" spans="1:6" x14ac:dyDescent="0.25">
      <c r="A1278" s="6" t="s">
        <v>193</v>
      </c>
      <c r="B1278" s="30" t="s">
        <v>831</v>
      </c>
      <c r="C1278" s="116">
        <v>20</v>
      </c>
      <c r="D1278" s="55">
        <v>1</v>
      </c>
      <c r="E1278" s="88" t="s">
        <v>1550</v>
      </c>
      <c r="F1278" t="e">
        <f>VLOOKUP(A1278,#REF!,73,)</f>
        <v>#REF!</v>
      </c>
    </row>
    <row r="1279" spans="1:6" x14ac:dyDescent="0.25">
      <c r="A1279" s="6" t="s">
        <v>194</v>
      </c>
      <c r="B1279" s="30" t="s">
        <v>831</v>
      </c>
      <c r="C1279" s="116">
        <v>20</v>
      </c>
      <c r="D1279" s="55">
        <v>1</v>
      </c>
      <c r="E1279" s="88" t="s">
        <v>1550</v>
      </c>
      <c r="F1279" t="e">
        <f>VLOOKUP(A1279,#REF!,73,)</f>
        <v>#REF!</v>
      </c>
    </row>
    <row r="1280" spans="1:6" x14ac:dyDescent="0.25">
      <c r="A1280" s="6" t="s">
        <v>195</v>
      </c>
      <c r="B1280" s="30" t="s">
        <v>831</v>
      </c>
      <c r="C1280" s="116">
        <v>20</v>
      </c>
      <c r="D1280" s="66">
        <v>1</v>
      </c>
      <c r="E1280" s="88" t="s">
        <v>1547</v>
      </c>
      <c r="F1280" t="e">
        <f>VLOOKUP(A1280,#REF!,73,)</f>
        <v>#REF!</v>
      </c>
    </row>
    <row r="1281" spans="1:6" x14ac:dyDescent="0.25">
      <c r="A1281" s="6" t="s">
        <v>196</v>
      </c>
      <c r="B1281" s="30" t="s">
        <v>831</v>
      </c>
      <c r="C1281" s="116">
        <v>20</v>
      </c>
      <c r="D1281" s="66">
        <v>1</v>
      </c>
      <c r="E1281" s="88" t="s">
        <v>1547</v>
      </c>
      <c r="F1281" t="e">
        <f>VLOOKUP(A1281,#REF!,73,)</f>
        <v>#REF!</v>
      </c>
    </row>
    <row r="1282" spans="1:6" x14ac:dyDescent="0.25">
      <c r="A1282" s="6">
        <v>10403</v>
      </c>
      <c r="B1282" s="30" t="s">
        <v>832</v>
      </c>
      <c r="C1282" s="116">
        <v>19</v>
      </c>
      <c r="D1282" s="66">
        <v>1</v>
      </c>
      <c r="E1282" s="88" t="s">
        <v>1547</v>
      </c>
      <c r="F1282" t="e">
        <f>VLOOKUP(A1282,#REF!,73,)</f>
        <v>#REF!</v>
      </c>
    </row>
    <row r="1283" spans="1:6" x14ac:dyDescent="0.25">
      <c r="A1283" s="7">
        <v>10730</v>
      </c>
      <c r="B1283" s="31" t="s">
        <v>1508</v>
      </c>
      <c r="C1283" s="53"/>
      <c r="D1283" s="114">
        <v>2</v>
      </c>
      <c r="E1283" s="88" t="s">
        <v>1547</v>
      </c>
      <c r="F1283" t="e">
        <f>VLOOKUP(A1283,#REF!,73,)</f>
        <v>#REF!</v>
      </c>
    </row>
    <row r="1284" spans="1:6" x14ac:dyDescent="0.25">
      <c r="A1284" s="7" t="s">
        <v>493</v>
      </c>
      <c r="B1284" s="31" t="s">
        <v>1509</v>
      </c>
      <c r="C1284" s="113"/>
      <c r="D1284" s="114">
        <v>2</v>
      </c>
      <c r="E1284" s="88" t="s">
        <v>1547</v>
      </c>
      <c r="F1284" t="e">
        <f>VLOOKUP(A1284,#REF!,73,)</f>
        <v>#REF!</v>
      </c>
    </row>
    <row r="1285" spans="1:6" x14ac:dyDescent="0.25">
      <c r="A1285" s="108" t="s">
        <v>271</v>
      </c>
      <c r="B1285" s="110" t="s">
        <v>985</v>
      </c>
      <c r="C1285" s="113"/>
      <c r="D1285" s="114">
        <v>6</v>
      </c>
      <c r="E1285" s="88" t="s">
        <v>1547</v>
      </c>
      <c r="F1285" t="e">
        <f>VLOOKUP(A1285,#REF!,73,)</f>
        <v>#REF!</v>
      </c>
    </row>
    <row r="1286" spans="1:6" x14ac:dyDescent="0.25">
      <c r="A1286" s="108" t="s">
        <v>186</v>
      </c>
      <c r="B1286" s="110" t="s">
        <v>802</v>
      </c>
      <c r="C1286" s="113"/>
      <c r="D1286" s="114">
        <v>1</v>
      </c>
      <c r="E1286" s="88" t="s">
        <v>1547</v>
      </c>
      <c r="F1286" t="e">
        <f>VLOOKUP(A1286,#REF!,73,)</f>
        <v>#REF!</v>
      </c>
    </row>
    <row r="1287" spans="1:6" x14ac:dyDescent="0.25">
      <c r="A1287" s="109" t="s">
        <v>338</v>
      </c>
      <c r="B1287" s="112" t="s">
        <v>1210</v>
      </c>
      <c r="C1287" s="113"/>
      <c r="D1287" s="114">
        <v>5</v>
      </c>
      <c r="E1287" s="88" t="s">
        <v>1547</v>
      </c>
      <c r="F1287" t="e">
        <f>VLOOKUP(A1287,#REF!,73,)</f>
        <v>#REF!</v>
      </c>
    </row>
    <row r="1288" spans="1:6" x14ac:dyDescent="0.25">
      <c r="A1288" s="104" t="s">
        <v>275</v>
      </c>
      <c r="B1288" s="107" t="s">
        <v>990</v>
      </c>
      <c r="C1288" s="113"/>
      <c r="D1288" s="114">
        <v>1</v>
      </c>
      <c r="E1288" s="88" t="s">
        <v>1561</v>
      </c>
      <c r="F1288" t="e">
        <f>VLOOKUP(A1288,#REF!,73,)</f>
        <v>#REF!</v>
      </c>
    </row>
    <row r="1289" spans="1:6" x14ac:dyDescent="0.25">
      <c r="A1289" s="104">
        <v>10819</v>
      </c>
      <c r="B1289" s="107" t="s">
        <v>1569</v>
      </c>
      <c r="C1289" s="114">
        <v>35</v>
      </c>
      <c r="D1289" s="114">
        <v>1</v>
      </c>
      <c r="E1289" s="88" t="s">
        <v>1547</v>
      </c>
      <c r="F1289" t="e">
        <f>VLOOKUP(A1289,#REF!,73,)</f>
        <v>#REF!</v>
      </c>
    </row>
    <row r="1290" spans="1:6" x14ac:dyDescent="0.25">
      <c r="A1290" s="104">
        <v>10835</v>
      </c>
      <c r="B1290" s="107" t="s">
        <v>1568</v>
      </c>
      <c r="C1290" s="114">
        <v>37</v>
      </c>
      <c r="D1290" s="114">
        <v>1</v>
      </c>
      <c r="E1290" s="88" t="s">
        <v>1547</v>
      </c>
      <c r="F1290" t="e">
        <f>VLOOKUP(A1290,#REF!,73,)</f>
        <v>#REF!</v>
      </c>
    </row>
    <row r="1291" spans="1:6" x14ac:dyDescent="0.25">
      <c r="A1291" s="104">
        <v>10804</v>
      </c>
      <c r="B1291" s="107" t="s">
        <v>1570</v>
      </c>
      <c r="C1291" s="114">
        <v>36.5</v>
      </c>
      <c r="D1291" s="114">
        <v>1</v>
      </c>
      <c r="E1291" s="88" t="s">
        <v>1547</v>
      </c>
      <c r="F1291" t="e">
        <f>VLOOKUP(A1291,#REF!,73,)</f>
        <v>#REF!</v>
      </c>
    </row>
    <row r="1292" spans="1:6" x14ac:dyDescent="0.25">
      <c r="A1292" s="104">
        <v>10803</v>
      </c>
      <c r="B1292" s="107" t="s">
        <v>1571</v>
      </c>
      <c r="C1292" s="114">
        <v>48</v>
      </c>
      <c r="D1292" s="114">
        <v>1</v>
      </c>
      <c r="E1292" s="88" t="s">
        <v>1547</v>
      </c>
      <c r="F1292" t="e">
        <f>VLOOKUP(A1292,#REF!,73,)</f>
        <v>#REF!</v>
      </c>
    </row>
    <row r="1293" spans="1:6" x14ac:dyDescent="0.25">
      <c r="A1293" s="104">
        <v>10807</v>
      </c>
      <c r="B1293" s="107" t="s">
        <v>1572</v>
      </c>
      <c r="C1293" s="114">
        <v>21</v>
      </c>
      <c r="D1293" s="114">
        <v>1</v>
      </c>
      <c r="E1293" s="88" t="s">
        <v>1547</v>
      </c>
      <c r="F1293" t="e">
        <f>VLOOKUP(A1293,#REF!,73,)</f>
        <v>#REF!</v>
      </c>
    </row>
    <row r="1294" spans="1:6" x14ac:dyDescent="0.25">
      <c r="A1294" s="104">
        <v>10808</v>
      </c>
      <c r="B1294" s="107" t="s">
        <v>1573</v>
      </c>
      <c r="C1294" s="114">
        <v>21</v>
      </c>
      <c r="D1294" s="114">
        <v>1</v>
      </c>
      <c r="E1294" s="88" t="s">
        <v>1547</v>
      </c>
      <c r="F1294" t="e">
        <f>VLOOKUP(A1294,#REF!,73,)</f>
        <v>#REF!</v>
      </c>
    </row>
    <row r="1295" spans="1:6" x14ac:dyDescent="0.25">
      <c r="A1295" s="104"/>
      <c r="B1295" s="107"/>
      <c r="C1295" s="114"/>
      <c r="D1295" s="114"/>
    </row>
    <row r="1296" spans="1:6" x14ac:dyDescent="0.25">
      <c r="A1296" s="104"/>
      <c r="B1296" s="107"/>
      <c r="C1296" s="114"/>
      <c r="D1296" s="114"/>
    </row>
    <row r="1297" spans="1:4" x14ac:dyDescent="0.25">
      <c r="A1297" s="104"/>
      <c r="B1297" s="107"/>
      <c r="C1297" s="114"/>
      <c r="D1297" s="114"/>
    </row>
    <row r="1298" spans="1:4" x14ac:dyDescent="0.25">
      <c r="A1298" s="104"/>
      <c r="B1298" s="107"/>
      <c r="C1298" s="114"/>
      <c r="D1298" s="114"/>
    </row>
    <row r="1299" spans="1:4" x14ac:dyDescent="0.25">
      <c r="A1299" s="104"/>
      <c r="B1299" s="107"/>
      <c r="C1299" s="114"/>
      <c r="D1299" s="114"/>
    </row>
    <row r="1300" spans="1:4" x14ac:dyDescent="0.25">
      <c r="A1300" s="104"/>
      <c r="B1300" s="107"/>
      <c r="C1300" s="114"/>
      <c r="D1300" s="114"/>
    </row>
    <row r="1301" spans="1:4" x14ac:dyDescent="0.25">
      <c r="A1301" s="104"/>
      <c r="B1301" s="107"/>
      <c r="C1301" s="114"/>
      <c r="D1301" s="114"/>
    </row>
    <row r="1302" spans="1:4" x14ac:dyDescent="0.25">
      <c r="A1302" s="104"/>
      <c r="B1302" s="107"/>
      <c r="C1302" s="114"/>
      <c r="D1302" s="114"/>
    </row>
    <row r="1303" spans="1:4" x14ac:dyDescent="0.25">
      <c r="A1303" s="104"/>
      <c r="B1303" s="107"/>
      <c r="C1303" s="114"/>
      <c r="D1303" s="114"/>
    </row>
    <row r="1304" spans="1:4" x14ac:dyDescent="0.25">
      <c r="A1304" s="104"/>
      <c r="B1304" s="107"/>
      <c r="C1304" s="114"/>
      <c r="D1304" s="114"/>
    </row>
    <row r="1305" spans="1:4" x14ac:dyDescent="0.25">
      <c r="A1305" s="104"/>
      <c r="B1305" s="107"/>
      <c r="C1305" s="114"/>
      <c r="D1305" s="114"/>
    </row>
    <row r="1306" spans="1:4" x14ac:dyDescent="0.25">
      <c r="A1306" s="104"/>
      <c r="B1306" s="107"/>
      <c r="C1306" s="114"/>
      <c r="D1306" s="114"/>
    </row>
    <row r="1307" spans="1:4" x14ac:dyDescent="0.25">
      <c r="A1307" s="104"/>
      <c r="B1307" s="107"/>
      <c r="C1307" s="114"/>
      <c r="D1307" s="114"/>
    </row>
    <row r="1308" spans="1:4" x14ac:dyDescent="0.25">
      <c r="A1308" s="104"/>
      <c r="B1308" s="107"/>
      <c r="C1308" s="114"/>
      <c r="D1308" s="114"/>
    </row>
    <row r="1309" spans="1:4" x14ac:dyDescent="0.25">
      <c r="A1309" s="104"/>
      <c r="B1309" s="107"/>
      <c r="C1309" s="114"/>
      <c r="D1309" s="114"/>
    </row>
    <row r="1310" spans="1:4" x14ac:dyDescent="0.25">
      <c r="A1310" s="104"/>
      <c r="B1310" s="107"/>
      <c r="C1310" s="114"/>
      <c r="D1310" s="114"/>
    </row>
    <row r="1311" spans="1:4" x14ac:dyDescent="0.25">
      <c r="A1311" s="104"/>
      <c r="B1311" s="107"/>
      <c r="C1311" s="114"/>
      <c r="D1311" s="114"/>
    </row>
    <row r="1312" spans="1:4" x14ac:dyDescent="0.25">
      <c r="A1312" s="104"/>
      <c r="B1312" s="107"/>
      <c r="C1312" s="114"/>
      <c r="D1312" s="114"/>
    </row>
    <row r="1313" spans="1:4" x14ac:dyDescent="0.25">
      <c r="A1313" s="104"/>
      <c r="B1313" s="107"/>
      <c r="C1313" s="114"/>
      <c r="D1313" s="114"/>
    </row>
    <row r="1314" spans="1:4" x14ac:dyDescent="0.25">
      <c r="A1314" s="104"/>
      <c r="B1314" s="107"/>
      <c r="C1314" s="114"/>
      <c r="D1314" s="114"/>
    </row>
    <row r="1315" spans="1:4" x14ac:dyDescent="0.25">
      <c r="A1315" s="104"/>
      <c r="B1315" s="107"/>
      <c r="C1315" s="114"/>
      <c r="D1315" s="114"/>
    </row>
    <row r="1316" spans="1:4" x14ac:dyDescent="0.25">
      <c r="A1316" s="104"/>
      <c r="B1316" s="107"/>
      <c r="C1316" s="114"/>
      <c r="D1316" s="114"/>
    </row>
    <row r="1317" spans="1:4" x14ac:dyDescent="0.25">
      <c r="A1317" s="104"/>
      <c r="B1317" s="107"/>
      <c r="C1317" s="114"/>
      <c r="D1317" s="114"/>
    </row>
    <row r="1318" spans="1:4" x14ac:dyDescent="0.25">
      <c r="A1318" s="104"/>
      <c r="B1318" s="107"/>
      <c r="C1318" s="114"/>
      <c r="D1318" s="114"/>
    </row>
    <row r="1319" spans="1:4" x14ac:dyDescent="0.25">
      <c r="A1319" s="104"/>
      <c r="B1319" s="107"/>
      <c r="C1319" s="114"/>
      <c r="D1319" s="114"/>
    </row>
    <row r="1320" spans="1:4" x14ac:dyDescent="0.25">
      <c r="A1320" s="104"/>
      <c r="B1320" s="107"/>
      <c r="C1320" s="114"/>
      <c r="D1320" s="114"/>
    </row>
    <row r="1321" spans="1:4" x14ac:dyDescent="0.25">
      <c r="A1321" s="104"/>
      <c r="B1321" s="107"/>
      <c r="C1321" s="114"/>
      <c r="D1321" s="114"/>
    </row>
    <row r="1322" spans="1:4" x14ac:dyDescent="0.25">
      <c r="A1322" s="104"/>
      <c r="B1322" s="107"/>
      <c r="C1322" s="114"/>
      <c r="D1322" s="114"/>
    </row>
    <row r="1323" spans="1:4" x14ac:dyDescent="0.25">
      <c r="A1323" s="104"/>
      <c r="B1323" s="107"/>
      <c r="C1323" s="114"/>
      <c r="D1323" s="114"/>
    </row>
    <row r="1324" spans="1:4" x14ac:dyDescent="0.25">
      <c r="A1324" s="104"/>
      <c r="B1324" s="107"/>
      <c r="C1324" s="114"/>
      <c r="D1324" s="114"/>
    </row>
    <row r="1325" spans="1:4" x14ac:dyDescent="0.25">
      <c r="A1325" s="104"/>
      <c r="B1325" s="107"/>
      <c r="C1325" s="114"/>
      <c r="D1325" s="114"/>
    </row>
    <row r="1326" spans="1:4" x14ac:dyDescent="0.25">
      <c r="A1326" s="104"/>
      <c r="B1326" s="107"/>
      <c r="C1326" s="114"/>
      <c r="D1326" s="114"/>
    </row>
    <row r="1327" spans="1:4" x14ac:dyDescent="0.25">
      <c r="A1327" s="104"/>
      <c r="B1327" s="107"/>
      <c r="C1327" s="114"/>
      <c r="D1327" s="114"/>
    </row>
    <row r="1328" spans="1:4" x14ac:dyDescent="0.25">
      <c r="A1328" s="104"/>
      <c r="B1328" s="107"/>
      <c r="C1328" s="114"/>
      <c r="D1328" s="114"/>
    </row>
    <row r="1329" spans="1:4" x14ac:dyDescent="0.25">
      <c r="A1329" s="104"/>
      <c r="B1329" s="107"/>
      <c r="C1329" s="114"/>
      <c r="D1329" s="114"/>
    </row>
    <row r="1330" spans="1:4" x14ac:dyDescent="0.25">
      <c r="A1330" s="104"/>
      <c r="B1330" s="107"/>
      <c r="C1330" s="114"/>
      <c r="D1330" s="114"/>
    </row>
    <row r="1331" spans="1:4" x14ac:dyDescent="0.25">
      <c r="A1331" s="104"/>
      <c r="B1331" s="107"/>
      <c r="C1331" s="114"/>
      <c r="D1331" s="114"/>
    </row>
    <row r="1332" spans="1:4" x14ac:dyDescent="0.25">
      <c r="A1332" s="104"/>
      <c r="B1332" s="107"/>
      <c r="C1332" s="114"/>
      <c r="D1332" s="114"/>
    </row>
    <row r="1333" spans="1:4" x14ac:dyDescent="0.25">
      <c r="A1333" s="104"/>
      <c r="B1333" s="107"/>
      <c r="C1333" s="114"/>
      <c r="D1333" s="114"/>
    </row>
    <row r="1334" spans="1:4" x14ac:dyDescent="0.25">
      <c r="A1334" s="104"/>
      <c r="B1334" s="107"/>
      <c r="C1334" s="114"/>
      <c r="D1334" s="114"/>
    </row>
    <row r="1335" spans="1:4" x14ac:dyDescent="0.25">
      <c r="A1335" s="104"/>
      <c r="B1335" s="107"/>
      <c r="C1335" s="114"/>
      <c r="D1335" s="114"/>
    </row>
    <row r="1336" spans="1:4" x14ac:dyDescent="0.25">
      <c r="A1336" s="104"/>
      <c r="B1336" s="107"/>
      <c r="C1336" s="114"/>
      <c r="D1336" s="114"/>
    </row>
    <row r="1337" spans="1:4" x14ac:dyDescent="0.25">
      <c r="A1337" s="104"/>
      <c r="B1337" s="107"/>
      <c r="C1337" s="114"/>
      <c r="D1337" s="114"/>
    </row>
    <row r="1338" spans="1:4" x14ac:dyDescent="0.25">
      <c r="A1338" s="104"/>
      <c r="B1338" s="107"/>
      <c r="C1338" s="114"/>
      <c r="D1338" s="114"/>
    </row>
    <row r="1339" spans="1:4" x14ac:dyDescent="0.25">
      <c r="A1339" s="104"/>
      <c r="B1339" s="107"/>
      <c r="C1339" s="114"/>
      <c r="D1339" s="114"/>
    </row>
    <row r="1340" spans="1:4" x14ac:dyDescent="0.25">
      <c r="A1340" s="104"/>
      <c r="B1340" s="107"/>
      <c r="C1340" s="114"/>
      <c r="D1340" s="114"/>
    </row>
    <row r="1341" spans="1:4" x14ac:dyDescent="0.25">
      <c r="A1341" s="104"/>
      <c r="B1341" s="107"/>
      <c r="C1341" s="114"/>
      <c r="D1341" s="114"/>
    </row>
    <row r="1342" spans="1:4" x14ac:dyDescent="0.25">
      <c r="A1342" s="104"/>
      <c r="B1342" s="107"/>
      <c r="C1342" s="114"/>
      <c r="D1342" s="114"/>
    </row>
    <row r="1343" spans="1:4" x14ac:dyDescent="0.25">
      <c r="A1343" s="104"/>
      <c r="B1343" s="107"/>
      <c r="C1343" s="114"/>
      <c r="D1343" s="114"/>
    </row>
    <row r="1344" spans="1:4" x14ac:dyDescent="0.25">
      <c r="A1344" s="104"/>
      <c r="B1344" s="107"/>
      <c r="C1344" s="114"/>
      <c r="D1344" s="114"/>
    </row>
    <row r="1345" spans="1:4" x14ac:dyDescent="0.25">
      <c r="A1345" s="104"/>
      <c r="B1345" s="107"/>
      <c r="C1345" s="114"/>
      <c r="D1345" s="114"/>
    </row>
    <row r="1346" spans="1:4" x14ac:dyDescent="0.25">
      <c r="A1346" s="104"/>
      <c r="B1346" s="107"/>
      <c r="C1346" s="114"/>
      <c r="D1346" s="114"/>
    </row>
    <row r="1347" spans="1:4" x14ac:dyDescent="0.25">
      <c r="A1347" s="104"/>
      <c r="B1347" s="107"/>
      <c r="C1347" s="114"/>
      <c r="D1347" s="114"/>
    </row>
    <row r="1348" spans="1:4" x14ac:dyDescent="0.25">
      <c r="A1348" s="104"/>
      <c r="B1348" s="107"/>
      <c r="C1348" s="114"/>
      <c r="D1348" s="114"/>
    </row>
    <row r="1349" spans="1:4" x14ac:dyDescent="0.25">
      <c r="A1349" s="104"/>
      <c r="B1349" s="107"/>
      <c r="C1349" s="114"/>
      <c r="D1349" s="114"/>
    </row>
    <row r="1350" spans="1:4" x14ac:dyDescent="0.25">
      <c r="A1350" s="104"/>
      <c r="B1350" s="107"/>
      <c r="C1350" s="114"/>
      <c r="D1350" s="114"/>
    </row>
    <row r="1351" spans="1:4" x14ac:dyDescent="0.25">
      <c r="A1351" s="104"/>
      <c r="B1351" s="107"/>
      <c r="C1351" s="114"/>
      <c r="D1351" s="114"/>
    </row>
    <row r="1352" spans="1:4" x14ac:dyDescent="0.25">
      <c r="A1352" s="104"/>
      <c r="B1352" s="107"/>
      <c r="C1352" s="114"/>
      <c r="D1352" s="114"/>
    </row>
    <row r="1353" spans="1:4" x14ac:dyDescent="0.25">
      <c r="A1353" s="104"/>
      <c r="B1353" s="107"/>
      <c r="C1353" s="114"/>
      <c r="D1353" s="114"/>
    </row>
    <row r="1354" spans="1:4" x14ac:dyDescent="0.25">
      <c r="A1354" s="104"/>
      <c r="B1354" s="107"/>
      <c r="C1354" s="114"/>
      <c r="D1354" s="114"/>
    </row>
    <row r="1355" spans="1:4" x14ac:dyDescent="0.25">
      <c r="A1355" s="104"/>
      <c r="B1355" s="107"/>
      <c r="C1355" s="114"/>
      <c r="D1355" s="114"/>
    </row>
    <row r="1356" spans="1:4" x14ac:dyDescent="0.25">
      <c r="A1356" s="104"/>
      <c r="B1356" s="107"/>
      <c r="C1356" s="114"/>
      <c r="D1356" s="114"/>
    </row>
    <row r="1357" spans="1:4" x14ac:dyDescent="0.25">
      <c r="A1357" s="104"/>
      <c r="B1357" s="107"/>
      <c r="C1357" s="114"/>
      <c r="D1357" s="114"/>
    </row>
    <row r="1358" spans="1:4" x14ac:dyDescent="0.25">
      <c r="A1358" s="104"/>
      <c r="B1358" s="107"/>
      <c r="C1358" s="114"/>
      <c r="D1358" s="114"/>
    </row>
    <row r="1359" spans="1:4" x14ac:dyDescent="0.25">
      <c r="A1359" s="104"/>
      <c r="B1359" s="107"/>
      <c r="C1359" s="114"/>
      <c r="D1359" s="114"/>
    </row>
    <row r="1360" spans="1:4" x14ac:dyDescent="0.25">
      <c r="A1360" s="104"/>
      <c r="B1360" s="107"/>
      <c r="C1360" s="114"/>
      <c r="D1360" s="114"/>
    </row>
    <row r="1361" spans="1:4" x14ac:dyDescent="0.25">
      <c r="A1361" s="104"/>
      <c r="B1361" s="107"/>
      <c r="C1361" s="114"/>
      <c r="D1361" s="114"/>
    </row>
    <row r="1362" spans="1:4" x14ac:dyDescent="0.25">
      <c r="A1362" s="104"/>
      <c r="B1362" s="107"/>
      <c r="C1362" s="114"/>
      <c r="D1362" s="114"/>
    </row>
    <row r="1363" spans="1:4" x14ac:dyDescent="0.25">
      <c r="A1363" s="104"/>
      <c r="B1363" s="107"/>
      <c r="C1363" s="114"/>
      <c r="D1363" s="114"/>
    </row>
    <row r="1364" spans="1:4" x14ac:dyDescent="0.25">
      <c r="A1364" s="104"/>
      <c r="B1364" s="107"/>
      <c r="C1364" s="114"/>
      <c r="D1364" s="114"/>
    </row>
    <row r="1365" spans="1:4" x14ac:dyDescent="0.25">
      <c r="A1365" s="104"/>
      <c r="B1365" s="107"/>
      <c r="C1365" s="114"/>
      <c r="D1365" s="114"/>
    </row>
    <row r="1366" spans="1:4" x14ac:dyDescent="0.25">
      <c r="A1366" s="104"/>
      <c r="B1366" s="107"/>
      <c r="C1366" s="114"/>
      <c r="D1366" s="114"/>
    </row>
    <row r="1367" spans="1:4" x14ac:dyDescent="0.25">
      <c r="A1367" s="104"/>
      <c r="B1367" s="107"/>
      <c r="C1367" s="114"/>
      <c r="D1367" s="114"/>
    </row>
    <row r="1368" spans="1:4" x14ac:dyDescent="0.25">
      <c r="A1368" s="104"/>
      <c r="B1368" s="107"/>
      <c r="C1368" s="114"/>
      <c r="D1368" s="114"/>
    </row>
    <row r="1369" spans="1:4" x14ac:dyDescent="0.25">
      <c r="A1369" s="104"/>
      <c r="B1369" s="107"/>
      <c r="C1369" s="114"/>
      <c r="D1369" s="114"/>
    </row>
    <row r="1370" spans="1:4" x14ac:dyDescent="0.25">
      <c r="A1370" s="104"/>
      <c r="B1370" s="107"/>
      <c r="C1370" s="114"/>
      <c r="D1370" s="114"/>
    </row>
    <row r="1371" spans="1:4" x14ac:dyDescent="0.25">
      <c r="A1371" s="104"/>
      <c r="B1371" s="107"/>
      <c r="C1371" s="114"/>
      <c r="D1371" s="114"/>
    </row>
    <row r="1372" spans="1:4" x14ac:dyDescent="0.25">
      <c r="A1372" s="104"/>
      <c r="B1372" s="107"/>
      <c r="C1372" s="114"/>
      <c r="D1372" s="114"/>
    </row>
    <row r="1373" spans="1:4" x14ac:dyDescent="0.25">
      <c r="A1373" s="104"/>
      <c r="B1373" s="107"/>
      <c r="C1373" s="114"/>
      <c r="D1373" s="114"/>
    </row>
    <row r="1374" spans="1:4" x14ac:dyDescent="0.25">
      <c r="A1374" s="104"/>
      <c r="B1374" s="107"/>
      <c r="C1374" s="114"/>
      <c r="D1374" s="114"/>
    </row>
    <row r="1375" spans="1:4" x14ac:dyDescent="0.25">
      <c r="A1375" s="104"/>
      <c r="B1375" s="107"/>
      <c r="C1375" s="114"/>
      <c r="D1375" s="114"/>
    </row>
    <row r="1376" spans="1:4" x14ac:dyDescent="0.25">
      <c r="A1376" s="104"/>
      <c r="B1376" s="107"/>
      <c r="C1376" s="114"/>
      <c r="D1376" s="114"/>
    </row>
    <row r="1377" spans="1:4" x14ac:dyDescent="0.25">
      <c r="A1377" s="104"/>
      <c r="B1377" s="107"/>
      <c r="C1377" s="114"/>
      <c r="D1377" s="114"/>
    </row>
    <row r="1378" spans="1:4" x14ac:dyDescent="0.25">
      <c r="A1378" s="104"/>
      <c r="B1378" s="107"/>
      <c r="C1378" s="114"/>
      <c r="D1378" s="114"/>
    </row>
    <row r="1379" spans="1:4" x14ac:dyDescent="0.25">
      <c r="A1379" s="104"/>
      <c r="B1379" s="107"/>
      <c r="C1379" s="114"/>
      <c r="D1379" s="114"/>
    </row>
    <row r="1380" spans="1:4" x14ac:dyDescent="0.25">
      <c r="A1380" s="104"/>
      <c r="B1380" s="107"/>
      <c r="C1380" s="114"/>
      <c r="D1380" s="114"/>
    </row>
    <row r="1381" spans="1:4" x14ac:dyDescent="0.25">
      <c r="A1381" s="104"/>
      <c r="B1381" s="107"/>
      <c r="C1381" s="114"/>
      <c r="D1381" s="114"/>
    </row>
    <row r="1382" spans="1:4" x14ac:dyDescent="0.25">
      <c r="A1382" s="104"/>
      <c r="B1382" s="107"/>
      <c r="C1382" s="114"/>
      <c r="D1382" s="114"/>
    </row>
    <row r="1383" spans="1:4" x14ac:dyDescent="0.25">
      <c r="A1383" s="104"/>
      <c r="B1383" s="107"/>
      <c r="C1383" s="114"/>
      <c r="D1383" s="114"/>
    </row>
    <row r="1384" spans="1:4" x14ac:dyDescent="0.25">
      <c r="A1384" s="104"/>
      <c r="B1384" s="107"/>
      <c r="C1384" s="114"/>
      <c r="D1384" s="114"/>
    </row>
    <row r="1385" spans="1:4" x14ac:dyDescent="0.25">
      <c r="A1385" s="104"/>
      <c r="B1385" s="107"/>
      <c r="C1385" s="114"/>
      <c r="D1385" s="114"/>
    </row>
    <row r="1386" spans="1:4" x14ac:dyDescent="0.25">
      <c r="A1386" s="104"/>
      <c r="B1386" s="107"/>
      <c r="C1386" s="114"/>
      <c r="D1386" s="114"/>
    </row>
    <row r="1387" spans="1:4" x14ac:dyDescent="0.25">
      <c r="A1387" s="104"/>
      <c r="B1387" s="107"/>
      <c r="C1387" s="114"/>
      <c r="D1387" s="114"/>
    </row>
    <row r="1388" spans="1:4" x14ac:dyDescent="0.25">
      <c r="A1388" s="104"/>
      <c r="B1388" s="107"/>
      <c r="C1388" s="114"/>
      <c r="D1388" s="114"/>
    </row>
    <row r="1389" spans="1:4" x14ac:dyDescent="0.25">
      <c r="A1389" s="104"/>
      <c r="B1389" s="107"/>
      <c r="C1389" s="114"/>
      <c r="D1389" s="114"/>
    </row>
    <row r="1390" spans="1:4" x14ac:dyDescent="0.25">
      <c r="A1390" s="104"/>
      <c r="B1390" s="107"/>
      <c r="C1390" s="114"/>
      <c r="D1390" s="114"/>
    </row>
    <row r="1391" spans="1:4" x14ac:dyDescent="0.25">
      <c r="A1391" s="104"/>
      <c r="B1391" s="107"/>
      <c r="C1391" s="114"/>
      <c r="D1391" s="114"/>
    </row>
    <row r="1392" spans="1:4" x14ac:dyDescent="0.25">
      <c r="A1392" s="104"/>
      <c r="B1392" s="107"/>
      <c r="C1392" s="114"/>
      <c r="D1392" s="114"/>
    </row>
    <row r="1393" spans="1:4" x14ac:dyDescent="0.25">
      <c r="A1393" s="104"/>
      <c r="B1393" s="107"/>
      <c r="C1393" s="114"/>
      <c r="D1393" s="114"/>
    </row>
    <row r="1394" spans="1:4" x14ac:dyDescent="0.25">
      <c r="A1394" s="104"/>
      <c r="B1394" s="107"/>
      <c r="C1394" s="114"/>
      <c r="D1394" s="114"/>
    </row>
    <row r="1395" spans="1:4" x14ac:dyDescent="0.25">
      <c r="A1395" s="104"/>
      <c r="B1395" s="107"/>
      <c r="C1395" s="114"/>
      <c r="D1395" s="114"/>
    </row>
    <row r="1396" spans="1:4" x14ac:dyDescent="0.25">
      <c r="A1396" s="104"/>
      <c r="B1396" s="107"/>
      <c r="C1396" s="114"/>
      <c r="D1396" s="114"/>
    </row>
    <row r="1397" spans="1:4" x14ac:dyDescent="0.25">
      <c r="A1397" s="104"/>
      <c r="B1397" s="107"/>
      <c r="C1397" s="114"/>
      <c r="D1397" s="114"/>
    </row>
    <row r="1398" spans="1:4" x14ac:dyDescent="0.25">
      <c r="A1398" s="104"/>
      <c r="B1398" s="107"/>
      <c r="C1398" s="114"/>
      <c r="D1398" s="114"/>
    </row>
    <row r="1399" spans="1:4" x14ac:dyDescent="0.25">
      <c r="A1399" s="104"/>
      <c r="B1399" s="107"/>
      <c r="C1399" s="114"/>
      <c r="D1399" s="114"/>
    </row>
    <row r="1400" spans="1:4" x14ac:dyDescent="0.25">
      <c r="A1400" s="104"/>
      <c r="B1400" s="107"/>
      <c r="C1400" s="114"/>
      <c r="D1400" s="114"/>
    </row>
    <row r="1401" spans="1:4" x14ac:dyDescent="0.25">
      <c r="A1401" s="104"/>
      <c r="B1401" s="107"/>
      <c r="C1401" s="114"/>
      <c r="D1401" s="114"/>
    </row>
    <row r="1402" spans="1:4" x14ac:dyDescent="0.25">
      <c r="A1402" s="104"/>
      <c r="B1402" s="107"/>
      <c r="C1402" s="114"/>
      <c r="D1402" s="114"/>
    </row>
    <row r="1403" spans="1:4" x14ac:dyDescent="0.25">
      <c r="A1403" s="104"/>
      <c r="B1403" s="107"/>
      <c r="C1403" s="114"/>
      <c r="D1403" s="114"/>
    </row>
    <row r="1404" spans="1:4" x14ac:dyDescent="0.25">
      <c r="A1404" s="104"/>
      <c r="B1404" s="107"/>
      <c r="C1404" s="114"/>
      <c r="D1404" s="114"/>
    </row>
    <row r="1405" spans="1:4" x14ac:dyDescent="0.25">
      <c r="A1405" s="104"/>
      <c r="B1405" s="107"/>
      <c r="C1405" s="114"/>
      <c r="D1405" s="114"/>
    </row>
    <row r="1406" spans="1:4" x14ac:dyDescent="0.25">
      <c r="A1406" s="104"/>
      <c r="B1406" s="107"/>
      <c r="C1406" s="114"/>
      <c r="D1406" s="114"/>
    </row>
    <row r="1407" spans="1:4" x14ac:dyDescent="0.25">
      <c r="A1407" s="104"/>
      <c r="B1407" s="107"/>
      <c r="C1407" s="114"/>
      <c r="D1407" s="114"/>
    </row>
    <row r="1408" spans="1:4" x14ac:dyDescent="0.25">
      <c r="A1408" s="104"/>
      <c r="B1408" s="107"/>
      <c r="C1408" s="114"/>
      <c r="D1408" s="114"/>
    </row>
    <row r="1409" spans="1:4" x14ac:dyDescent="0.25">
      <c r="A1409" s="104"/>
      <c r="B1409" s="107"/>
      <c r="C1409" s="114"/>
      <c r="D1409" s="114"/>
    </row>
    <row r="1410" spans="1:4" x14ac:dyDescent="0.25">
      <c r="A1410" s="104"/>
      <c r="B1410" s="107"/>
      <c r="C1410" s="114"/>
      <c r="D1410" s="114"/>
    </row>
    <row r="1411" spans="1:4" x14ac:dyDescent="0.25">
      <c r="A1411" s="104"/>
      <c r="B1411" s="107"/>
      <c r="C1411" s="114"/>
      <c r="D1411" s="114"/>
    </row>
    <row r="1412" spans="1:4" x14ac:dyDescent="0.25">
      <c r="A1412" s="104"/>
      <c r="B1412" s="107"/>
      <c r="C1412" s="114"/>
      <c r="D1412" s="114"/>
    </row>
    <row r="1413" spans="1:4" x14ac:dyDescent="0.25">
      <c r="A1413" s="104"/>
      <c r="B1413" s="107"/>
      <c r="C1413" s="114"/>
      <c r="D1413" s="114"/>
    </row>
    <row r="1414" spans="1:4" x14ac:dyDescent="0.25">
      <c r="A1414" s="104"/>
      <c r="B1414" s="107"/>
      <c r="C1414" s="114"/>
      <c r="D1414" s="114"/>
    </row>
    <row r="1415" spans="1:4" x14ac:dyDescent="0.25">
      <c r="A1415" s="104"/>
      <c r="B1415" s="107"/>
      <c r="C1415" s="114"/>
      <c r="D1415" s="114"/>
    </row>
    <row r="1416" spans="1:4" x14ac:dyDescent="0.25">
      <c r="A1416" s="104"/>
      <c r="B1416" s="107"/>
      <c r="C1416" s="114"/>
      <c r="D1416" s="114"/>
    </row>
    <row r="1417" spans="1:4" x14ac:dyDescent="0.25">
      <c r="A1417" s="104"/>
      <c r="B1417" s="107"/>
      <c r="C1417" s="114"/>
      <c r="D1417" s="114"/>
    </row>
    <row r="1418" spans="1:4" x14ac:dyDescent="0.25">
      <c r="A1418" s="104"/>
      <c r="C1418" s="114"/>
      <c r="D1418" s="114"/>
    </row>
    <row r="1419" spans="1:4" x14ac:dyDescent="0.25">
      <c r="A1419" s="104"/>
      <c r="C1419" s="114"/>
      <c r="D1419" s="114"/>
    </row>
    <row r="1420" spans="1:4" x14ac:dyDescent="0.25">
      <c r="A1420" s="104"/>
      <c r="C1420" s="114"/>
      <c r="D1420" s="114"/>
    </row>
    <row r="1421" spans="1:4" x14ac:dyDescent="0.25">
      <c r="A1421" s="104"/>
      <c r="C1421" s="114"/>
      <c r="D1421" s="114"/>
    </row>
    <row r="1422" spans="1:4" x14ac:dyDescent="0.25">
      <c r="A1422" s="104"/>
      <c r="C1422" s="114"/>
      <c r="D1422" s="114"/>
    </row>
    <row r="1423" spans="1:4" x14ac:dyDescent="0.25">
      <c r="A1423" s="104"/>
      <c r="C1423" s="114"/>
      <c r="D1423" s="114"/>
    </row>
    <row r="1424" spans="1:4" x14ac:dyDescent="0.25">
      <c r="A1424" s="104"/>
      <c r="C1424" s="114"/>
      <c r="D1424" s="114"/>
    </row>
    <row r="1425" spans="1:4" x14ac:dyDescent="0.25">
      <c r="A1425" s="104"/>
      <c r="C1425" s="114"/>
      <c r="D1425" s="114"/>
    </row>
    <row r="1426" spans="1:4" x14ac:dyDescent="0.25">
      <c r="A1426" s="104"/>
      <c r="C1426" s="114"/>
      <c r="D1426" s="114"/>
    </row>
    <row r="1427" spans="1:4" x14ac:dyDescent="0.25">
      <c r="A1427" s="104"/>
      <c r="C1427" s="114"/>
      <c r="D1427" s="114"/>
    </row>
    <row r="1428" spans="1:4" x14ac:dyDescent="0.25">
      <c r="A1428" s="104"/>
      <c r="C1428" s="114"/>
      <c r="D1428" s="114"/>
    </row>
    <row r="1429" spans="1:4" x14ac:dyDescent="0.25">
      <c r="A1429" s="104"/>
      <c r="C1429" s="114"/>
      <c r="D1429" s="114"/>
    </row>
    <row r="1430" spans="1:4" x14ac:dyDescent="0.25">
      <c r="A1430" s="104"/>
      <c r="C1430" s="114"/>
      <c r="D1430" s="114"/>
    </row>
    <row r="1431" spans="1:4" x14ac:dyDescent="0.25">
      <c r="A1431" s="104"/>
      <c r="C1431" s="114"/>
      <c r="D1431" s="114"/>
    </row>
    <row r="1432" spans="1:4" x14ac:dyDescent="0.25">
      <c r="A1432" s="104"/>
      <c r="C1432" s="114"/>
      <c r="D1432" s="114"/>
    </row>
    <row r="1433" spans="1:4" x14ac:dyDescent="0.25">
      <c r="A1433" s="104"/>
      <c r="C1433" s="114"/>
      <c r="D1433" s="114"/>
    </row>
    <row r="1434" spans="1:4" x14ac:dyDescent="0.25">
      <c r="A1434" s="104"/>
      <c r="C1434" s="114"/>
      <c r="D1434" s="114"/>
    </row>
    <row r="1435" spans="1:4" x14ac:dyDescent="0.25">
      <c r="A1435" s="104"/>
      <c r="C1435" s="114"/>
      <c r="D1435" s="114"/>
    </row>
    <row r="1436" spans="1:4" x14ac:dyDescent="0.25">
      <c r="A1436" s="104"/>
      <c r="C1436" s="114"/>
      <c r="D1436" s="114"/>
    </row>
    <row r="1437" spans="1:4" x14ac:dyDescent="0.25">
      <c r="A1437" s="104"/>
      <c r="C1437" s="114"/>
      <c r="D1437" s="114"/>
    </row>
    <row r="1438" spans="1:4" x14ac:dyDescent="0.25">
      <c r="A1438" s="104"/>
      <c r="C1438" s="114"/>
      <c r="D1438" s="114"/>
    </row>
    <row r="1439" spans="1:4" x14ac:dyDescent="0.25">
      <c r="A1439" s="104"/>
      <c r="C1439" s="114"/>
      <c r="D1439" s="114"/>
    </row>
    <row r="1440" spans="1:4" x14ac:dyDescent="0.25">
      <c r="A1440" s="104"/>
      <c r="C1440" s="114"/>
      <c r="D1440" s="114"/>
    </row>
    <row r="1441" spans="1:4" x14ac:dyDescent="0.25">
      <c r="A1441" s="104"/>
      <c r="C1441" s="114"/>
      <c r="D1441" s="114"/>
    </row>
    <row r="1442" spans="1:4" x14ac:dyDescent="0.25">
      <c r="A1442" s="104"/>
      <c r="C1442" s="114"/>
      <c r="D1442" s="114"/>
    </row>
    <row r="1443" spans="1:4" x14ac:dyDescent="0.25">
      <c r="A1443" s="104"/>
      <c r="C1443" s="114"/>
      <c r="D1443" s="114"/>
    </row>
    <row r="1444" spans="1:4" x14ac:dyDescent="0.25">
      <c r="A1444" s="104"/>
      <c r="C1444" s="114"/>
      <c r="D1444" s="114"/>
    </row>
    <row r="1445" spans="1:4" x14ac:dyDescent="0.25">
      <c r="A1445" s="104"/>
      <c r="C1445" s="114"/>
      <c r="D1445" s="114"/>
    </row>
    <row r="1446" spans="1:4" x14ac:dyDescent="0.25">
      <c r="A1446" s="104"/>
      <c r="C1446" s="114"/>
      <c r="D1446" s="114"/>
    </row>
    <row r="1447" spans="1:4" x14ac:dyDescent="0.25">
      <c r="A1447" s="104"/>
      <c r="C1447" s="114"/>
      <c r="D1447" s="114"/>
    </row>
    <row r="1448" spans="1:4" x14ac:dyDescent="0.25">
      <c r="A1448" s="104"/>
      <c r="C1448" s="114"/>
      <c r="D1448" s="114"/>
    </row>
    <row r="1449" spans="1:4" x14ac:dyDescent="0.25">
      <c r="A1449" s="104"/>
      <c r="C1449" s="114"/>
      <c r="D1449" s="114"/>
    </row>
    <row r="1450" spans="1:4" x14ac:dyDescent="0.25">
      <c r="A1450" s="104"/>
      <c r="C1450" s="114"/>
      <c r="D1450" s="114"/>
    </row>
    <row r="1451" spans="1:4" x14ac:dyDescent="0.25">
      <c r="A1451" s="104"/>
      <c r="C1451" s="114"/>
      <c r="D1451" s="114"/>
    </row>
    <row r="1452" spans="1:4" x14ac:dyDescent="0.25">
      <c r="A1452" s="104"/>
      <c r="C1452" s="114"/>
      <c r="D1452" s="114"/>
    </row>
    <row r="1453" spans="1:4" x14ac:dyDescent="0.25">
      <c r="A1453" s="104"/>
      <c r="C1453" s="114"/>
      <c r="D1453" s="114"/>
    </row>
    <row r="1454" spans="1:4" x14ac:dyDescent="0.25">
      <c r="A1454" s="104"/>
      <c r="C1454" s="114"/>
      <c r="D1454" s="114"/>
    </row>
    <row r="1455" spans="1:4" x14ac:dyDescent="0.25">
      <c r="A1455" s="104"/>
      <c r="C1455" s="114"/>
      <c r="D1455" s="114"/>
    </row>
    <row r="1456" spans="1:4" x14ac:dyDescent="0.25">
      <c r="A1456" s="104"/>
      <c r="C1456" s="114"/>
      <c r="D1456" s="114"/>
    </row>
    <row r="1457" spans="1:4" x14ac:dyDescent="0.25">
      <c r="A1457" s="104"/>
      <c r="C1457" s="114"/>
      <c r="D1457" s="114"/>
    </row>
    <row r="1458" spans="1:4" x14ac:dyDescent="0.25">
      <c r="A1458" s="104"/>
      <c r="C1458" s="114"/>
      <c r="D1458" s="114"/>
    </row>
    <row r="1459" spans="1:4" x14ac:dyDescent="0.25">
      <c r="A1459" s="104"/>
      <c r="C1459" s="114"/>
      <c r="D1459" s="114"/>
    </row>
    <row r="1460" spans="1:4" x14ac:dyDescent="0.25">
      <c r="A1460" s="104"/>
    </row>
    <row r="1461" spans="1:4" x14ac:dyDescent="0.25">
      <c r="A1461" s="104"/>
    </row>
    <row r="1462" spans="1:4" x14ac:dyDescent="0.25">
      <c r="A1462" s="104"/>
    </row>
    <row r="1463" spans="1:4" x14ac:dyDescent="0.25">
      <c r="A1463" s="104"/>
    </row>
    <row r="1464" spans="1:4" x14ac:dyDescent="0.25">
      <c r="A1464" s="104"/>
    </row>
    <row r="1465" spans="1:4" x14ac:dyDescent="0.25">
      <c r="A1465" s="104"/>
    </row>
    <row r="1466" spans="1:4" x14ac:dyDescent="0.25">
      <c r="A1466" s="104"/>
    </row>
    <row r="1467" spans="1:4" x14ac:dyDescent="0.25">
      <c r="A1467" s="104"/>
    </row>
    <row r="1468" spans="1:4" x14ac:dyDescent="0.25">
      <c r="A1468" s="104"/>
    </row>
    <row r="1469" spans="1:4" x14ac:dyDescent="0.25">
      <c r="A1469" s="104"/>
    </row>
    <row r="1470" spans="1:4" x14ac:dyDescent="0.25">
      <c r="A1470" s="104"/>
    </row>
    <row r="1471" spans="1:4" x14ac:dyDescent="0.25">
      <c r="A1471" s="104"/>
    </row>
    <row r="1472" spans="1:4" x14ac:dyDescent="0.25">
      <c r="A1472" s="104"/>
    </row>
    <row r="1473" spans="1:1" x14ac:dyDescent="0.25">
      <c r="A1473" s="104"/>
    </row>
    <row r="1474" spans="1:1" x14ac:dyDescent="0.25">
      <c r="A1474" s="104"/>
    </row>
    <row r="1475" spans="1:1" x14ac:dyDescent="0.25">
      <c r="A1475" s="104"/>
    </row>
    <row r="1476" spans="1:1" x14ac:dyDescent="0.25">
      <c r="A1476" s="104"/>
    </row>
    <row r="1477" spans="1:1" x14ac:dyDescent="0.25">
      <c r="A1477" s="104"/>
    </row>
    <row r="1478" spans="1:1" x14ac:dyDescent="0.25">
      <c r="A1478" s="104"/>
    </row>
    <row r="1479" spans="1:1" x14ac:dyDescent="0.25">
      <c r="A1479" s="104"/>
    </row>
    <row r="1480" spans="1:1" x14ac:dyDescent="0.25">
      <c r="A1480" s="104"/>
    </row>
    <row r="1481" spans="1:1" x14ac:dyDescent="0.25">
      <c r="A1481" s="104"/>
    </row>
    <row r="1482" spans="1:1" x14ac:dyDescent="0.25">
      <c r="A1482" s="104"/>
    </row>
    <row r="1483" spans="1:1" x14ac:dyDescent="0.25">
      <c r="A1483" s="104"/>
    </row>
    <row r="1484" spans="1:1" x14ac:dyDescent="0.25">
      <c r="A1484" s="104"/>
    </row>
    <row r="1485" spans="1:1" x14ac:dyDescent="0.25">
      <c r="A1485" s="104"/>
    </row>
    <row r="1486" spans="1:1" x14ac:dyDescent="0.25">
      <c r="A1486" s="104"/>
    </row>
    <row r="1487" spans="1:1" x14ac:dyDescent="0.25">
      <c r="A1487" s="104"/>
    </row>
    <row r="1488" spans="1:1" x14ac:dyDescent="0.25">
      <c r="A1488" s="104"/>
    </row>
    <row r="1489" spans="1:1" x14ac:dyDescent="0.25">
      <c r="A1489" s="104"/>
    </row>
    <row r="1490" spans="1:1" x14ac:dyDescent="0.25">
      <c r="A1490" s="104"/>
    </row>
    <row r="1491" spans="1:1" x14ac:dyDescent="0.25">
      <c r="A1491" s="104"/>
    </row>
    <row r="1492" spans="1:1" x14ac:dyDescent="0.25">
      <c r="A1492" s="104"/>
    </row>
    <row r="1493" spans="1:1" x14ac:dyDescent="0.25">
      <c r="A1493" s="104"/>
    </row>
    <row r="1494" spans="1:1" x14ac:dyDescent="0.25">
      <c r="A1494" s="104"/>
    </row>
    <row r="1495" spans="1:1" x14ac:dyDescent="0.25">
      <c r="A1495" s="104"/>
    </row>
    <row r="1496" spans="1:1" x14ac:dyDescent="0.25">
      <c r="A1496" s="104"/>
    </row>
    <row r="1497" spans="1:1" x14ac:dyDescent="0.25">
      <c r="A1497" s="104"/>
    </row>
    <row r="1498" spans="1:1" x14ac:dyDescent="0.25">
      <c r="A1498" s="104"/>
    </row>
    <row r="1499" spans="1:1" x14ac:dyDescent="0.25">
      <c r="A1499" s="104"/>
    </row>
    <row r="1500" spans="1:1" x14ac:dyDescent="0.25">
      <c r="A1500" s="104"/>
    </row>
    <row r="1501" spans="1:1" x14ac:dyDescent="0.25">
      <c r="A1501" s="104"/>
    </row>
    <row r="1502" spans="1:1" x14ac:dyDescent="0.25">
      <c r="A1502" s="104"/>
    </row>
    <row r="1503" spans="1:1" x14ac:dyDescent="0.25">
      <c r="A1503" s="104"/>
    </row>
    <row r="1504" spans="1:1" x14ac:dyDescent="0.25">
      <c r="A1504" s="104"/>
    </row>
    <row r="1505" spans="1:1" x14ac:dyDescent="0.25">
      <c r="A1505" s="104"/>
    </row>
    <row r="1506" spans="1:1" x14ac:dyDescent="0.25">
      <c r="A1506" s="104"/>
    </row>
    <row r="1507" spans="1:1" x14ac:dyDescent="0.25">
      <c r="A1507" s="104"/>
    </row>
    <row r="1508" spans="1:1" x14ac:dyDescent="0.25">
      <c r="A1508" s="104"/>
    </row>
    <row r="1509" spans="1:1" x14ac:dyDescent="0.25">
      <c r="A1509" s="104"/>
    </row>
    <row r="1510" spans="1:1" x14ac:dyDescent="0.25">
      <c r="A1510" s="104"/>
    </row>
    <row r="1511" spans="1:1" x14ac:dyDescent="0.25">
      <c r="A1511" s="104"/>
    </row>
    <row r="1512" spans="1:1" x14ac:dyDescent="0.25">
      <c r="A1512" s="104"/>
    </row>
    <row r="1513" spans="1:1" x14ac:dyDescent="0.25">
      <c r="A1513" s="104"/>
    </row>
    <row r="1514" spans="1:1" x14ac:dyDescent="0.25">
      <c r="A1514" s="104"/>
    </row>
    <row r="1515" spans="1:1" x14ac:dyDescent="0.25">
      <c r="A1515" s="104"/>
    </row>
    <row r="1516" spans="1:1" x14ac:dyDescent="0.25">
      <c r="A1516" s="104"/>
    </row>
    <row r="1517" spans="1:1" x14ac:dyDescent="0.25">
      <c r="A1517" s="104"/>
    </row>
    <row r="1518" spans="1:1" x14ac:dyDescent="0.25">
      <c r="A1518" s="104"/>
    </row>
    <row r="1519" spans="1:1" x14ac:dyDescent="0.25">
      <c r="A1519" s="104"/>
    </row>
    <row r="1520" spans="1:1" x14ac:dyDescent="0.25">
      <c r="A1520" s="104"/>
    </row>
    <row r="1521" spans="1:1" x14ac:dyDescent="0.25">
      <c r="A1521" s="104"/>
    </row>
    <row r="1522" spans="1:1" x14ac:dyDescent="0.25">
      <c r="A1522" s="104"/>
    </row>
    <row r="1523" spans="1:1" x14ac:dyDescent="0.25">
      <c r="A1523" s="104"/>
    </row>
    <row r="1524" spans="1:1" x14ac:dyDescent="0.25">
      <c r="A1524" s="104"/>
    </row>
    <row r="1525" spans="1:1" x14ac:dyDescent="0.25">
      <c r="A1525" s="104"/>
    </row>
    <row r="1526" spans="1:1" x14ac:dyDescent="0.25">
      <c r="A1526" s="104"/>
    </row>
    <row r="1527" spans="1:1" x14ac:dyDescent="0.25">
      <c r="A1527" s="104"/>
    </row>
    <row r="1528" spans="1:1" x14ac:dyDescent="0.25">
      <c r="A1528" s="104"/>
    </row>
    <row r="1529" spans="1:1" x14ac:dyDescent="0.25">
      <c r="A1529" s="104"/>
    </row>
    <row r="1530" spans="1:1" x14ac:dyDescent="0.25">
      <c r="A1530" s="104"/>
    </row>
    <row r="1531" spans="1:1" x14ac:dyDescent="0.25">
      <c r="A1531" s="104"/>
    </row>
    <row r="1532" spans="1:1" x14ac:dyDescent="0.25">
      <c r="A1532" s="104"/>
    </row>
    <row r="1533" spans="1:1" x14ac:dyDescent="0.25">
      <c r="A1533" s="104"/>
    </row>
    <row r="1534" spans="1:1" x14ac:dyDescent="0.25">
      <c r="A1534" s="104"/>
    </row>
    <row r="1535" spans="1:1" x14ac:dyDescent="0.25">
      <c r="A1535" s="104"/>
    </row>
    <row r="1536" spans="1:1" x14ac:dyDescent="0.25">
      <c r="A1536" s="104"/>
    </row>
    <row r="1537" spans="1:1" x14ac:dyDescent="0.25">
      <c r="A1537" s="104"/>
    </row>
    <row r="1538" spans="1:1" x14ac:dyDescent="0.25">
      <c r="A1538" s="104"/>
    </row>
    <row r="1539" spans="1:1" x14ac:dyDescent="0.25">
      <c r="A1539" s="104"/>
    </row>
    <row r="1540" spans="1:1" x14ac:dyDescent="0.25">
      <c r="A1540" s="104"/>
    </row>
    <row r="1541" spans="1:1" x14ac:dyDescent="0.25">
      <c r="A1541" s="104"/>
    </row>
    <row r="1542" spans="1:1" x14ac:dyDescent="0.25">
      <c r="A1542" s="104"/>
    </row>
    <row r="1543" spans="1:1" x14ac:dyDescent="0.25">
      <c r="A1543" s="104"/>
    </row>
    <row r="1544" spans="1:1" x14ac:dyDescent="0.25">
      <c r="A1544" s="104"/>
    </row>
    <row r="1545" spans="1:1" x14ac:dyDescent="0.25">
      <c r="A1545" s="104"/>
    </row>
    <row r="1546" spans="1:1" x14ac:dyDescent="0.25">
      <c r="A1546" s="104"/>
    </row>
    <row r="1547" spans="1:1" x14ac:dyDescent="0.25">
      <c r="A1547" s="104"/>
    </row>
    <row r="1548" spans="1:1" x14ac:dyDescent="0.25">
      <c r="A1548" s="104"/>
    </row>
    <row r="1549" spans="1:1" x14ac:dyDescent="0.25">
      <c r="A1549" s="104"/>
    </row>
    <row r="1550" spans="1:1" x14ac:dyDescent="0.25">
      <c r="A1550" s="104"/>
    </row>
    <row r="1551" spans="1:1" x14ac:dyDescent="0.25">
      <c r="A1551" s="104"/>
    </row>
    <row r="1552" spans="1:1" x14ac:dyDescent="0.25">
      <c r="A1552" s="104"/>
    </row>
    <row r="1553" spans="1:1" x14ac:dyDescent="0.25">
      <c r="A1553" s="104"/>
    </row>
    <row r="1554" spans="1:1" x14ac:dyDescent="0.25">
      <c r="A1554" s="104"/>
    </row>
    <row r="1555" spans="1:1" x14ac:dyDescent="0.25">
      <c r="A1555" s="104"/>
    </row>
    <row r="1556" spans="1:1" x14ac:dyDescent="0.25">
      <c r="A1556" s="104"/>
    </row>
    <row r="1557" spans="1:1" x14ac:dyDescent="0.25">
      <c r="A1557" s="104"/>
    </row>
    <row r="1558" spans="1:1" x14ac:dyDescent="0.25">
      <c r="A1558" s="104"/>
    </row>
    <row r="1559" spans="1:1" x14ac:dyDescent="0.25">
      <c r="A1559" s="104"/>
    </row>
    <row r="1560" spans="1:1" x14ac:dyDescent="0.25">
      <c r="A1560" s="104"/>
    </row>
    <row r="1561" spans="1:1" x14ac:dyDescent="0.25">
      <c r="A1561" s="104"/>
    </row>
    <row r="1562" spans="1:1" x14ac:dyDescent="0.25">
      <c r="A1562" s="104"/>
    </row>
    <row r="1563" spans="1:1" x14ac:dyDescent="0.25">
      <c r="A1563" s="104"/>
    </row>
    <row r="1564" spans="1:1" x14ac:dyDescent="0.25">
      <c r="A1564" s="104"/>
    </row>
    <row r="1565" spans="1:1" x14ac:dyDescent="0.25">
      <c r="A1565" s="104"/>
    </row>
    <row r="1566" spans="1:1" x14ac:dyDescent="0.25">
      <c r="A1566" s="104"/>
    </row>
    <row r="1567" spans="1:1" x14ac:dyDescent="0.25">
      <c r="A1567" s="104"/>
    </row>
    <row r="1568" spans="1:1" x14ac:dyDescent="0.25">
      <c r="A1568" s="104"/>
    </row>
    <row r="1569" spans="1:1" x14ac:dyDescent="0.25">
      <c r="A1569" s="104"/>
    </row>
    <row r="1570" spans="1:1" x14ac:dyDescent="0.25">
      <c r="A1570" s="104"/>
    </row>
    <row r="1571" spans="1:1" x14ac:dyDescent="0.25">
      <c r="A1571" s="104"/>
    </row>
    <row r="1572" spans="1:1" x14ac:dyDescent="0.25">
      <c r="A1572" s="104"/>
    </row>
    <row r="1573" spans="1:1" x14ac:dyDescent="0.25">
      <c r="A1573" s="104"/>
    </row>
    <row r="1574" spans="1:1" x14ac:dyDescent="0.25">
      <c r="A1574" s="104"/>
    </row>
    <row r="1575" spans="1:1" x14ac:dyDescent="0.25">
      <c r="A1575" s="104"/>
    </row>
    <row r="1576" spans="1:1" x14ac:dyDescent="0.25">
      <c r="A1576" s="104"/>
    </row>
    <row r="1577" spans="1:1" x14ac:dyDescent="0.25">
      <c r="A1577" s="104"/>
    </row>
    <row r="1578" spans="1:1" x14ac:dyDescent="0.25">
      <c r="A1578" s="104"/>
    </row>
    <row r="1579" spans="1:1" x14ac:dyDescent="0.25">
      <c r="A1579" s="104"/>
    </row>
    <row r="1580" spans="1:1" x14ac:dyDescent="0.25">
      <c r="A1580" s="104"/>
    </row>
    <row r="1581" spans="1:1" x14ac:dyDescent="0.25">
      <c r="A1581" s="104"/>
    </row>
    <row r="1582" spans="1:1" x14ac:dyDescent="0.25">
      <c r="A1582" s="104"/>
    </row>
    <row r="1583" spans="1:1" x14ac:dyDescent="0.25">
      <c r="A1583" s="104"/>
    </row>
    <row r="1584" spans="1:1" x14ac:dyDescent="0.25">
      <c r="A1584" s="104"/>
    </row>
    <row r="1585" spans="1:1" x14ac:dyDescent="0.25">
      <c r="A1585" s="104"/>
    </row>
    <row r="1586" spans="1:1" x14ac:dyDescent="0.25">
      <c r="A1586" s="104"/>
    </row>
    <row r="1587" spans="1:1" x14ac:dyDescent="0.25">
      <c r="A1587" s="104"/>
    </row>
    <row r="1588" spans="1:1" x14ac:dyDescent="0.25">
      <c r="A1588" s="104"/>
    </row>
    <row r="1589" spans="1:1" x14ac:dyDescent="0.25">
      <c r="A1589" s="104"/>
    </row>
    <row r="1590" spans="1:1" x14ac:dyDescent="0.25">
      <c r="A1590" s="104"/>
    </row>
    <row r="1591" spans="1:1" x14ac:dyDescent="0.25">
      <c r="A1591" s="104"/>
    </row>
    <row r="1592" spans="1:1" x14ac:dyDescent="0.25">
      <c r="A1592" s="104"/>
    </row>
    <row r="1593" spans="1:1" x14ac:dyDescent="0.25">
      <c r="A1593" s="104"/>
    </row>
    <row r="1594" spans="1:1" x14ac:dyDescent="0.25">
      <c r="A1594" s="104"/>
    </row>
    <row r="1595" spans="1:1" x14ac:dyDescent="0.25">
      <c r="A1595" s="104"/>
    </row>
    <row r="1596" spans="1:1" x14ac:dyDescent="0.25">
      <c r="A1596" s="104"/>
    </row>
    <row r="1597" spans="1:1" x14ac:dyDescent="0.25">
      <c r="A1597" s="104"/>
    </row>
    <row r="1598" spans="1:1" x14ac:dyDescent="0.25">
      <c r="A1598" s="104"/>
    </row>
    <row r="1599" spans="1:1" x14ac:dyDescent="0.25">
      <c r="A1599" s="104"/>
    </row>
    <row r="1600" spans="1:1" x14ac:dyDescent="0.25">
      <c r="A1600" s="104"/>
    </row>
    <row r="1601" spans="1:1" x14ac:dyDescent="0.25">
      <c r="A1601" s="104"/>
    </row>
    <row r="1602" spans="1:1" x14ac:dyDescent="0.25">
      <c r="A1602" s="104"/>
    </row>
    <row r="1603" spans="1:1" x14ac:dyDescent="0.25">
      <c r="A1603" s="104"/>
    </row>
    <row r="1604" spans="1:1" x14ac:dyDescent="0.25">
      <c r="A1604" s="104"/>
    </row>
    <row r="1605" spans="1:1" x14ac:dyDescent="0.25">
      <c r="A1605" s="104"/>
    </row>
    <row r="1606" spans="1:1" x14ac:dyDescent="0.25">
      <c r="A1606" s="104"/>
    </row>
    <row r="1607" spans="1:1" x14ac:dyDescent="0.25">
      <c r="A1607" s="104"/>
    </row>
    <row r="1608" spans="1:1" x14ac:dyDescent="0.25">
      <c r="A1608" s="104"/>
    </row>
    <row r="1609" spans="1:1" x14ac:dyDescent="0.25">
      <c r="A1609" s="104"/>
    </row>
    <row r="1610" spans="1:1" x14ac:dyDescent="0.25">
      <c r="A1610" s="104"/>
    </row>
    <row r="1611" spans="1:1" x14ac:dyDescent="0.25">
      <c r="A1611" s="104"/>
    </row>
    <row r="1612" spans="1:1" x14ac:dyDescent="0.25">
      <c r="A1612" s="104"/>
    </row>
    <row r="1613" spans="1:1" x14ac:dyDescent="0.25">
      <c r="A1613" s="104"/>
    </row>
    <row r="1614" spans="1:1" x14ac:dyDescent="0.25">
      <c r="A1614" s="104"/>
    </row>
    <row r="1615" spans="1:1" x14ac:dyDescent="0.25">
      <c r="A1615" s="104"/>
    </row>
    <row r="1616" spans="1:1" x14ac:dyDescent="0.25">
      <c r="A1616" s="104"/>
    </row>
    <row r="1617" spans="1:1" x14ac:dyDescent="0.25">
      <c r="A1617" s="104"/>
    </row>
    <row r="1618" spans="1:1" x14ac:dyDescent="0.25">
      <c r="A1618" s="104"/>
    </row>
    <row r="1619" spans="1:1" x14ac:dyDescent="0.25">
      <c r="A1619" s="104"/>
    </row>
    <row r="1620" spans="1:1" x14ac:dyDescent="0.25">
      <c r="A1620" s="104"/>
    </row>
    <row r="1621" spans="1:1" x14ac:dyDescent="0.25">
      <c r="A1621" s="104"/>
    </row>
    <row r="1622" spans="1:1" x14ac:dyDescent="0.25">
      <c r="A1622" s="104"/>
    </row>
    <row r="1623" spans="1:1" x14ac:dyDescent="0.25">
      <c r="A1623" s="104"/>
    </row>
    <row r="1624" spans="1:1" x14ac:dyDescent="0.25">
      <c r="A1624" s="104"/>
    </row>
    <row r="1625" spans="1:1" x14ac:dyDescent="0.25">
      <c r="A1625" s="104"/>
    </row>
    <row r="1626" spans="1:1" x14ac:dyDescent="0.25">
      <c r="A1626" s="104"/>
    </row>
    <row r="1627" spans="1:1" x14ac:dyDescent="0.25">
      <c r="A1627" s="104"/>
    </row>
    <row r="1628" spans="1:1" x14ac:dyDescent="0.25">
      <c r="A1628" s="104"/>
    </row>
    <row r="1629" spans="1:1" x14ac:dyDescent="0.25">
      <c r="A1629" s="104"/>
    </row>
    <row r="1630" spans="1:1" x14ac:dyDescent="0.25">
      <c r="A1630" s="104"/>
    </row>
    <row r="1631" spans="1:1" x14ac:dyDescent="0.25">
      <c r="A1631" s="104"/>
    </row>
    <row r="1632" spans="1:1" x14ac:dyDescent="0.25">
      <c r="A1632" s="104"/>
    </row>
    <row r="1633" spans="1:1" x14ac:dyDescent="0.25">
      <c r="A1633" s="104"/>
    </row>
    <row r="1634" spans="1:1" x14ac:dyDescent="0.25">
      <c r="A1634" s="104"/>
    </row>
    <row r="1635" spans="1:1" x14ac:dyDescent="0.25">
      <c r="A1635" s="104"/>
    </row>
    <row r="1636" spans="1:1" x14ac:dyDescent="0.25">
      <c r="A1636" s="104"/>
    </row>
    <row r="1637" spans="1:1" x14ac:dyDescent="0.25">
      <c r="A1637" s="104"/>
    </row>
    <row r="1638" spans="1:1" x14ac:dyDescent="0.25">
      <c r="A1638" s="104"/>
    </row>
    <row r="1639" spans="1:1" x14ac:dyDescent="0.25">
      <c r="A1639" s="104"/>
    </row>
    <row r="1640" spans="1:1" x14ac:dyDescent="0.25">
      <c r="A1640" s="104"/>
    </row>
    <row r="1641" spans="1:1" x14ac:dyDescent="0.25">
      <c r="A1641" s="104"/>
    </row>
    <row r="1642" spans="1:1" x14ac:dyDescent="0.25">
      <c r="A1642" s="104"/>
    </row>
    <row r="1643" spans="1:1" x14ac:dyDescent="0.25">
      <c r="A1643" s="104"/>
    </row>
    <row r="1644" spans="1:1" x14ac:dyDescent="0.25">
      <c r="A1644" s="104"/>
    </row>
    <row r="1645" spans="1:1" x14ac:dyDescent="0.25">
      <c r="A1645" s="104"/>
    </row>
    <row r="1646" spans="1:1" x14ac:dyDescent="0.25">
      <c r="A1646" s="104"/>
    </row>
    <row r="1647" spans="1:1" x14ac:dyDescent="0.25">
      <c r="A1647" s="104"/>
    </row>
    <row r="1648" spans="1:1" x14ac:dyDescent="0.25">
      <c r="A1648" s="104"/>
    </row>
    <row r="1649" spans="1:1" x14ac:dyDescent="0.25">
      <c r="A1649" s="104"/>
    </row>
    <row r="1650" spans="1:1" x14ac:dyDescent="0.25">
      <c r="A1650" s="104"/>
    </row>
    <row r="1651" spans="1:1" x14ac:dyDescent="0.25">
      <c r="A1651" s="104"/>
    </row>
    <row r="1652" spans="1:1" x14ac:dyDescent="0.25">
      <c r="A1652" s="104"/>
    </row>
    <row r="1653" spans="1:1" x14ac:dyDescent="0.25">
      <c r="A1653" s="104"/>
    </row>
    <row r="1654" spans="1:1" x14ac:dyDescent="0.25">
      <c r="A1654" s="104"/>
    </row>
    <row r="1655" spans="1:1" x14ac:dyDescent="0.25">
      <c r="A1655" s="104"/>
    </row>
    <row r="1656" spans="1:1" x14ac:dyDescent="0.25">
      <c r="A1656" s="104"/>
    </row>
    <row r="1657" spans="1:1" x14ac:dyDescent="0.25">
      <c r="A1657" s="104"/>
    </row>
    <row r="1658" spans="1:1" x14ac:dyDescent="0.25">
      <c r="A1658" s="104"/>
    </row>
    <row r="1659" spans="1:1" x14ac:dyDescent="0.25">
      <c r="A1659" s="104"/>
    </row>
    <row r="1660" spans="1:1" x14ac:dyDescent="0.25">
      <c r="A1660" s="104"/>
    </row>
  </sheetData>
  <autoFilter ref="A9:D1294">
    <sortState ref="A11:D1294">
      <sortCondition ref="B9:B1286"/>
    </sortState>
  </autoFilter>
  <customSheetViews>
    <customSheetView guid="{777FEF5F-0D18-4350-A6EF-6C3EC5C6C4C8}" showAutoFilter="1" topLeftCell="A1226">
      <selection activeCell="I1254" sqref="I1254"/>
      <pageMargins left="0.7" right="0.7" top="0.75" bottom="0.75" header="0.3" footer="0.3"/>
      <pageSetup paperSize="9" orientation="portrait" r:id="rId1"/>
      <autoFilter ref="A9:D1294">
        <sortState ref="A11:D1294">
          <sortCondition ref="B9:B1286"/>
        </sortState>
      </autoFilter>
    </customSheetView>
    <customSheetView guid="{F421B058-D981-40E8-AED8-44AA89F74FB5}" filter="1" showAutoFilter="1">
      <selection activeCell="C1159" sqref="C1159"/>
      <pageMargins left="0.7" right="0.7" top="0.75" bottom="0.75" header="0.3" footer="0.3"/>
      <autoFilter ref="A9:D1294">
        <filterColumn colId="1">
          <filters>
            <filter val="Boitie Sonde Q0056"/>
            <filter val="Capot Sonde Q0056"/>
          </filters>
        </filterColumn>
        <sortState ref="A11:D1294">
          <sortCondition ref="B9:B1286"/>
        </sortState>
      </autoFilter>
    </customSheetView>
  </customSheetViews>
  <phoneticPr fontId="5" type="noConversion"/>
  <pageMargins left="0.7" right="0.7" top="0.75" bottom="0.75" header="0.3" footer="0.3"/>
  <pageSetup paperSize="9" orientation="portrait" r:id="rId2"/>
  <drawing r:id="rId3"/>
  <legacy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Q22"/>
  <sheetViews>
    <sheetView zoomScale="70" zoomScaleNormal="70" workbookViewId="0">
      <selection activeCell="C8" sqref="C8"/>
    </sheetView>
  </sheetViews>
  <sheetFormatPr baseColWidth="10" defaultRowHeight="15" x14ac:dyDescent="0.25"/>
  <cols>
    <col min="1" max="1" width="14.42578125" customWidth="1"/>
    <col min="2" max="3" width="15.5703125" customWidth="1"/>
    <col min="4" max="4" width="54.85546875" customWidth="1"/>
    <col min="5" max="5" width="14.5703125" customWidth="1"/>
    <col min="6" max="6" width="23.140625" customWidth="1"/>
    <col min="7" max="7" width="19.28515625" customWidth="1"/>
    <col min="8" max="8" width="20.140625" customWidth="1"/>
    <col min="9" max="9" width="19.5703125" customWidth="1"/>
    <col min="10" max="11" width="21.28515625" customWidth="1"/>
    <col min="12" max="12" width="20.140625" customWidth="1"/>
    <col min="13" max="13" width="18.28515625" customWidth="1"/>
    <col min="14" max="14" width="21.140625" customWidth="1"/>
    <col min="15" max="15" width="14.42578125" customWidth="1"/>
    <col min="16" max="16" width="28.85546875" customWidth="1"/>
    <col min="17" max="17" width="31.140625" customWidth="1"/>
  </cols>
  <sheetData>
    <row r="3" spans="1:17" ht="45" customHeight="1" x14ac:dyDescent="0.25">
      <c r="B3" s="121" t="s">
        <v>14</v>
      </c>
      <c r="C3" s="121"/>
      <c r="D3" s="121"/>
      <c r="E3" s="121"/>
      <c r="F3" s="121"/>
      <c r="G3" s="121"/>
      <c r="H3" s="121"/>
      <c r="I3" s="121"/>
      <c r="J3" s="121"/>
      <c r="K3" s="121"/>
      <c r="L3" s="121"/>
      <c r="M3" s="121"/>
      <c r="N3" s="121"/>
    </row>
    <row r="6" spans="1:17" ht="34.5" customHeight="1" x14ac:dyDescent="0.25">
      <c r="A6" s="120" t="s">
        <v>5</v>
      </c>
      <c r="B6" s="120"/>
      <c r="C6" s="120"/>
      <c r="D6" s="120"/>
      <c r="E6" s="120"/>
      <c r="F6" s="120"/>
      <c r="G6" s="120"/>
      <c r="H6" s="120"/>
      <c r="I6" s="120"/>
      <c r="J6" s="120"/>
      <c r="K6" s="120"/>
      <c r="L6" s="120"/>
      <c r="M6" s="120"/>
      <c r="N6" s="120"/>
      <c r="O6" s="120"/>
      <c r="P6" s="65"/>
    </row>
    <row r="7" spans="1:17" ht="21.75" customHeight="1" x14ac:dyDescent="0.25">
      <c r="A7" s="5" t="s">
        <v>19</v>
      </c>
      <c r="B7" s="2" t="s">
        <v>0</v>
      </c>
      <c r="C7" s="2" t="s">
        <v>1515</v>
      </c>
      <c r="D7" s="2" t="s">
        <v>1516</v>
      </c>
      <c r="E7" s="2" t="s">
        <v>1</v>
      </c>
      <c r="F7" s="2" t="s">
        <v>1530</v>
      </c>
      <c r="G7" s="72" t="s">
        <v>2</v>
      </c>
      <c r="H7" s="72" t="s">
        <v>15</v>
      </c>
      <c r="I7" s="72" t="s">
        <v>18</v>
      </c>
      <c r="J7" s="72" t="s">
        <v>17</v>
      </c>
      <c r="K7" s="72" t="s">
        <v>16</v>
      </c>
      <c r="L7" s="72" t="s">
        <v>3</v>
      </c>
      <c r="M7" s="73" t="s">
        <v>6</v>
      </c>
      <c r="N7" s="73" t="s">
        <v>7</v>
      </c>
      <c r="O7" s="73" t="s">
        <v>8</v>
      </c>
      <c r="P7" s="73" t="s">
        <v>1528</v>
      </c>
      <c r="Q7" s="73" t="s">
        <v>4</v>
      </c>
    </row>
    <row r="8" spans="1:17" ht="31.5" customHeight="1" x14ac:dyDescent="0.25">
      <c r="A8" s="1" t="s">
        <v>9</v>
      </c>
      <c r="B8" s="78">
        <v>45425</v>
      </c>
      <c r="C8" s="127" t="s">
        <v>357</v>
      </c>
      <c r="D8" s="4" t="str">
        <f>VLOOKUP(C8,'BASE PRODUIT '!$A$9:$D$2012,2,0)</f>
        <v>Support Tab CMD X82</v>
      </c>
      <c r="E8" s="80"/>
      <c r="F8" s="80"/>
      <c r="G8" s="80"/>
      <c r="H8" s="80"/>
      <c r="I8" s="82"/>
      <c r="J8" s="82"/>
      <c r="K8" s="83"/>
      <c r="L8" s="1">
        <f>G8-(H8+I8+J8+K8)</f>
        <v>0</v>
      </c>
      <c r="M8" s="1">
        <f>VLOOKUP(C8,'BASE PRODUIT '!$A$9:$D$2012,3,0)</f>
        <v>23</v>
      </c>
      <c r="N8" s="1">
        <f>VLOOKUP(C8,'BASE PRODUIT '!$A$9:$D$2012,4,)</f>
        <v>1</v>
      </c>
      <c r="O8" s="3">
        <f>((L8/N8)*M8)/3600</f>
        <v>0</v>
      </c>
      <c r="P8" s="84"/>
      <c r="Q8" s="80"/>
    </row>
    <row r="9" spans="1:17" ht="31.5" customHeight="1" x14ac:dyDescent="0.25">
      <c r="A9" s="1" t="s">
        <v>10</v>
      </c>
      <c r="B9" s="78">
        <v>45426</v>
      </c>
      <c r="C9" s="79"/>
      <c r="D9" s="4" t="e">
        <f>VLOOKUP(C9,'BASE PRODUIT '!$A$9:$D$2012,2,0)</f>
        <v>#N/A</v>
      </c>
      <c r="E9" s="80"/>
      <c r="F9" s="80"/>
      <c r="G9" s="80"/>
      <c r="H9" s="1">
        <f>H8+I8+J8+K8</f>
        <v>0</v>
      </c>
      <c r="I9" s="81"/>
      <c r="J9" s="82"/>
      <c r="K9" s="83"/>
      <c r="L9" s="1">
        <f>G9-(H9+I9+J9+K9)</f>
        <v>0</v>
      </c>
      <c r="M9" s="1" t="e">
        <f>VLOOKUP(C9,'BASE PRODUIT '!$A$9:$D$2012,3,)</f>
        <v>#N/A</v>
      </c>
      <c r="N9" s="1" t="e">
        <f>VLOOKUP(C9,'BASE PRODUIT '!$A$9:$D$2012,4,)</f>
        <v>#N/A</v>
      </c>
      <c r="O9" s="3" t="e">
        <f>((L9/N9)*M9)/3600</f>
        <v>#N/A</v>
      </c>
      <c r="P9" s="84"/>
      <c r="Q9" s="80"/>
    </row>
    <row r="10" spans="1:17" ht="31.5" customHeight="1" x14ac:dyDescent="0.25">
      <c r="A10" s="1" t="s">
        <v>11</v>
      </c>
      <c r="B10" s="78">
        <v>45427</v>
      </c>
      <c r="C10" s="79"/>
      <c r="D10" s="4" t="e">
        <f>VLOOKUP(C10,'BASE PRODUIT '!$A$9:$D$2012,2,0)</f>
        <v>#N/A</v>
      </c>
      <c r="E10" s="80"/>
      <c r="F10" s="80"/>
      <c r="G10" s="80"/>
      <c r="H10" s="1">
        <f>H9+I9+J9+K9</f>
        <v>0</v>
      </c>
      <c r="I10" s="81"/>
      <c r="J10" s="82"/>
      <c r="K10" s="83"/>
      <c r="L10" s="1">
        <f>G10-(H10+I10+J10+K10)</f>
        <v>0</v>
      </c>
      <c r="M10" s="1" t="e">
        <f>VLOOKUP(C10,'BASE PRODUIT '!$A$9:$D$2012,3,)</f>
        <v>#N/A</v>
      </c>
      <c r="N10" s="1" t="e">
        <f>VLOOKUP(C10,'BASE PRODUIT '!$A$9:$D$2012,4,)</f>
        <v>#N/A</v>
      </c>
      <c r="O10" s="3" t="e">
        <f>((L10/N10)*M10)/3600</f>
        <v>#N/A</v>
      </c>
      <c r="P10" s="84"/>
      <c r="Q10" s="80"/>
    </row>
    <row r="11" spans="1:17" ht="31.5" customHeight="1" x14ac:dyDescent="0.25">
      <c r="A11" s="1" t="s">
        <v>12</v>
      </c>
      <c r="B11" s="78">
        <v>45428</v>
      </c>
      <c r="C11" s="79"/>
      <c r="D11" s="4" t="e">
        <f>VLOOKUP(C11,'BASE PRODUIT '!$A$9:$D$2012,2,0)</f>
        <v>#N/A</v>
      </c>
      <c r="E11" s="80"/>
      <c r="F11" s="80"/>
      <c r="G11" s="80"/>
      <c r="H11" s="1">
        <f>H10+I10+J10+K10</f>
        <v>0</v>
      </c>
      <c r="I11" s="91"/>
      <c r="J11" s="92"/>
      <c r="K11" s="83"/>
      <c r="L11" s="1">
        <f>G11-(H11+I11+J11+K11)</f>
        <v>0</v>
      </c>
      <c r="M11" s="1" t="e">
        <f>VLOOKUP(C11,'BASE PRODUIT '!$A$9:$D$2012,3,)</f>
        <v>#N/A</v>
      </c>
      <c r="N11" s="1" t="e">
        <f>VLOOKUP(C11,'BASE PRODUIT '!$A$9:$D$2012,4,)</f>
        <v>#N/A</v>
      </c>
      <c r="O11" s="3" t="e">
        <f>((L11/N11)*M11)/3600</f>
        <v>#N/A</v>
      </c>
      <c r="P11" s="84"/>
      <c r="Q11" s="80"/>
    </row>
    <row r="12" spans="1:17" ht="31.5" customHeight="1" x14ac:dyDescent="0.25">
      <c r="A12" s="1" t="s">
        <v>13</v>
      </c>
      <c r="B12" s="78">
        <v>45429</v>
      </c>
      <c r="C12" s="79"/>
      <c r="D12" s="4" t="e">
        <f>VLOOKUP(C12,'BASE PRODUIT '!$A$9:$D$2012,2,0)</f>
        <v>#N/A</v>
      </c>
      <c r="E12" s="80"/>
      <c r="F12" s="80"/>
      <c r="G12" s="80"/>
      <c r="H12" s="1">
        <f>H11+I11+J11+K11</f>
        <v>0</v>
      </c>
      <c r="I12" s="91"/>
      <c r="J12" s="92"/>
      <c r="K12" s="83"/>
      <c r="L12" s="1">
        <f>G12-(H12+I12+J12+K12)</f>
        <v>0</v>
      </c>
      <c r="M12" s="1" t="e">
        <f>VLOOKUP(C12,'BASE PRODUIT '!$A$9:$D$2012,3,)</f>
        <v>#N/A</v>
      </c>
      <c r="N12" s="1" t="e">
        <f>VLOOKUP(C12,'BASE PRODUIT '!$A$9:$D$2012,4,)</f>
        <v>#N/A</v>
      </c>
      <c r="O12" s="3" t="e">
        <f>((L12/N12)*M12)/3600</f>
        <v>#N/A</v>
      </c>
      <c r="P12" s="84"/>
      <c r="Q12" s="80"/>
    </row>
    <row r="13" spans="1:17" x14ac:dyDescent="0.25">
      <c r="P13" s="90"/>
    </row>
    <row r="16" spans="1:17" ht="34.5" customHeight="1" x14ac:dyDescent="0.25">
      <c r="A16" s="122" t="s">
        <v>5</v>
      </c>
      <c r="B16" s="123"/>
      <c r="C16" s="123"/>
      <c r="D16" s="123"/>
      <c r="E16" s="123"/>
      <c r="F16" s="123"/>
      <c r="G16" s="123"/>
      <c r="H16" s="123"/>
      <c r="I16" s="123"/>
      <c r="J16" s="123"/>
      <c r="K16" s="123"/>
      <c r="L16" s="123"/>
      <c r="M16" s="123"/>
      <c r="N16" s="124"/>
    </row>
    <row r="17" spans="1:17" ht="21.75" customHeight="1" x14ac:dyDescent="0.25">
      <c r="A17" s="5" t="s">
        <v>19</v>
      </c>
      <c r="B17" s="2" t="s">
        <v>0</v>
      </c>
      <c r="C17" s="2" t="s">
        <v>1515</v>
      </c>
      <c r="D17" s="2" t="s">
        <v>1516</v>
      </c>
      <c r="E17" s="2" t="s">
        <v>1</v>
      </c>
      <c r="F17" s="2" t="s">
        <v>1530</v>
      </c>
      <c r="G17" s="72" t="s">
        <v>2</v>
      </c>
      <c r="H17" s="72" t="s">
        <v>15</v>
      </c>
      <c r="I17" s="72" t="s">
        <v>18</v>
      </c>
      <c r="J17" s="72" t="s">
        <v>17</v>
      </c>
      <c r="K17" s="72" t="s">
        <v>16</v>
      </c>
      <c r="L17" s="72" t="s">
        <v>3</v>
      </c>
      <c r="M17" s="73" t="s">
        <v>6</v>
      </c>
      <c r="N17" s="73" t="s">
        <v>7</v>
      </c>
      <c r="O17" s="73" t="s">
        <v>8</v>
      </c>
      <c r="P17" s="73" t="s">
        <v>1528</v>
      </c>
      <c r="Q17" s="73" t="s">
        <v>4</v>
      </c>
    </row>
    <row r="18" spans="1:17" ht="31.5" customHeight="1" x14ac:dyDescent="0.25">
      <c r="A18" s="1" t="s">
        <v>9</v>
      </c>
      <c r="B18" s="78"/>
      <c r="C18" s="79"/>
      <c r="D18" s="4" t="e">
        <f>VLOOKUP(C18,'BASE PRODUIT '!$A$9:$D$2012,2,0)</f>
        <v>#N/A</v>
      </c>
      <c r="E18" s="80"/>
      <c r="F18" s="80"/>
      <c r="G18" s="80"/>
      <c r="H18" s="93"/>
      <c r="I18" s="82"/>
      <c r="J18" s="82"/>
      <c r="K18" s="83"/>
      <c r="L18" s="1">
        <f>G18-(H18+I18+J18+K18)</f>
        <v>0</v>
      </c>
      <c r="M18" s="1" t="e">
        <f>VLOOKUP(C18,'BASE PRODUIT '!$A$9:$D$2012,3,)</f>
        <v>#N/A</v>
      </c>
      <c r="N18" s="1" t="e">
        <f>VLOOKUP(C18,'BASE PRODUIT '!$A$9:$D$2012,4,)</f>
        <v>#N/A</v>
      </c>
      <c r="O18" s="3" t="e">
        <f>((L18/N18)*M18)/3600</f>
        <v>#N/A</v>
      </c>
      <c r="P18" s="84"/>
      <c r="Q18" s="80"/>
    </row>
    <row r="19" spans="1:17" ht="31.5" customHeight="1" x14ac:dyDescent="0.25">
      <c r="A19" s="1" t="s">
        <v>10</v>
      </c>
      <c r="B19" s="78"/>
      <c r="C19" s="79"/>
      <c r="D19" s="4" t="e">
        <f>VLOOKUP(C19,'BASE PRODUIT '!$A$9:$D$2012,2,0)</f>
        <v>#N/A</v>
      </c>
      <c r="E19" s="80"/>
      <c r="F19" s="80"/>
      <c r="G19" s="80"/>
      <c r="H19" s="1">
        <f>H18+I18+J18+K18</f>
        <v>0</v>
      </c>
      <c r="I19" s="81"/>
      <c r="J19" s="82"/>
      <c r="K19" s="83"/>
      <c r="L19" s="1">
        <f>G19-(H19+I19+J19+K19)</f>
        <v>0</v>
      </c>
      <c r="M19" s="1" t="e">
        <f>VLOOKUP(C19,'BASE PRODUIT '!$A$9:$D$2012,3,)</f>
        <v>#N/A</v>
      </c>
      <c r="N19" s="1" t="e">
        <f>VLOOKUP(C19,'BASE PRODUIT '!$A$9:$D$2012,4,)</f>
        <v>#N/A</v>
      </c>
      <c r="O19" s="3" t="e">
        <f>((L19/N19)*M19)/3600</f>
        <v>#N/A</v>
      </c>
      <c r="P19" s="84"/>
      <c r="Q19" s="80"/>
    </row>
    <row r="20" spans="1:17" ht="31.5" customHeight="1" x14ac:dyDescent="0.25">
      <c r="A20" s="1" t="s">
        <v>11</v>
      </c>
      <c r="B20" s="78"/>
      <c r="C20" s="79"/>
      <c r="D20" s="4" t="e">
        <f>VLOOKUP(C20,'BASE PRODUIT '!$A$9:$D$2012,2,0)</f>
        <v>#N/A</v>
      </c>
      <c r="E20" s="80"/>
      <c r="F20" s="80"/>
      <c r="G20" s="80"/>
      <c r="H20" s="1">
        <f>H19+I19+J19+K19</f>
        <v>0</v>
      </c>
      <c r="I20" s="81"/>
      <c r="J20" s="82"/>
      <c r="K20" s="83"/>
      <c r="L20" s="1">
        <f>G20-(H20+I20+J20+K20)</f>
        <v>0</v>
      </c>
      <c r="M20" s="1" t="e">
        <f>VLOOKUP(C20,'BASE PRODUIT '!$A$9:$D$2012,3,)</f>
        <v>#N/A</v>
      </c>
      <c r="N20" s="1" t="e">
        <f>VLOOKUP(C20,'BASE PRODUIT '!$A$9:$D$2012,4,)</f>
        <v>#N/A</v>
      </c>
      <c r="O20" s="3" t="e">
        <f>((L20/N20)*M20)/3600</f>
        <v>#N/A</v>
      </c>
      <c r="P20" s="84"/>
      <c r="Q20" s="80"/>
    </row>
    <row r="21" spans="1:17" ht="31.5" customHeight="1" x14ac:dyDescent="0.25">
      <c r="A21" s="1" t="s">
        <v>12</v>
      </c>
      <c r="B21" s="78"/>
      <c r="C21" s="79"/>
      <c r="D21" s="4" t="e">
        <f>VLOOKUP(C21,'BASE PRODUIT '!$A$9:$D$2012,2,0)</f>
        <v>#N/A</v>
      </c>
      <c r="E21" s="80"/>
      <c r="F21" s="80"/>
      <c r="G21" s="80"/>
      <c r="H21" s="1">
        <f>H20+I20+J20+K20</f>
        <v>0</v>
      </c>
      <c r="I21" s="81"/>
      <c r="J21" s="82"/>
      <c r="K21" s="83"/>
      <c r="L21" s="1">
        <f>G21-(H21+I21+J21+K21)</f>
        <v>0</v>
      </c>
      <c r="M21" s="1" t="e">
        <f>VLOOKUP(C21,'BASE PRODUIT '!$A$9:$D$2012,3,)</f>
        <v>#N/A</v>
      </c>
      <c r="N21" s="1" t="e">
        <f>VLOOKUP(C21,'BASE PRODUIT '!$A$9:$D$2012,4,)</f>
        <v>#N/A</v>
      </c>
      <c r="O21" s="3" t="e">
        <f>((L21/N21)*M21)/3600</f>
        <v>#N/A</v>
      </c>
      <c r="P21" s="84"/>
      <c r="Q21" s="80"/>
    </row>
    <row r="22" spans="1:17" ht="31.5" customHeight="1" x14ac:dyDescent="0.25">
      <c r="A22" s="1" t="s">
        <v>13</v>
      </c>
      <c r="B22" s="78"/>
      <c r="C22" s="79"/>
      <c r="D22" s="4" t="e">
        <f>VLOOKUP(C22,'BASE PRODUIT '!$A$9:$D$2012,2,0)</f>
        <v>#N/A</v>
      </c>
      <c r="E22" s="80"/>
      <c r="F22" s="80"/>
      <c r="G22" s="80"/>
      <c r="H22" s="1">
        <f>H21+I21+J21+K21</f>
        <v>0</v>
      </c>
      <c r="I22" s="81"/>
      <c r="J22" s="82"/>
      <c r="K22" s="83"/>
      <c r="L22" s="1">
        <f>G22-(H22+I22+J22+K22)</f>
        <v>0</v>
      </c>
      <c r="M22" s="1" t="e">
        <f>VLOOKUP(C22,'BASE PRODUIT '!$A$9:$D$2012,3,)</f>
        <v>#N/A</v>
      </c>
      <c r="N22" s="1" t="e">
        <f>VLOOKUP(C22,'BASE PRODUIT '!$A$9:$D$2012,4,)</f>
        <v>#N/A</v>
      </c>
      <c r="O22" s="3" t="e">
        <f>((L22/N22)*M22)/3600</f>
        <v>#N/A</v>
      </c>
      <c r="P22" s="84"/>
      <c r="Q22" s="80"/>
    </row>
  </sheetData>
  <sheetProtection algorithmName="SHA-512" hashValue="21K3tmYooYe3kl6eG6Qe8LvICHX48FH+lc6zu9k7lyZy8wmd+7vMJU7L4H4xQUVlz/7e7xmUtwr+4sMjYCFC/w==" saltValue="Rnl9C6Ya2HmCw8mI3QrrDQ==" spinCount="100000" sheet="1" formatCells="0" selectLockedCells="1"/>
  <protectedRanges>
    <protectedRange algorithmName="SHA-512" hashValue="zb0UiAAgI3GYbtVil8s7yJV12cERCDx8Hnkn3XSyK7twFBKzLvKO27gSnY4P3AMdphBxWaMY6JwNZyNtY++KGg==" saltValue="4R3Ys6h92QZeybV8jix6TA==" spinCount="100000" sqref="O18:P22 L18:L22 H19:H22 L8:L12 O8:P12 H9:H12" name="Plage1_1"/>
  </protectedRanges>
  <customSheetViews>
    <customSheetView guid="{777FEF5F-0D18-4350-A6EF-6C3EC5C6C4C8}" scale="70">
      <selection activeCell="C8" sqref="C8"/>
      <pageMargins left="0.7" right="0.7" top="0.75" bottom="0.75" header="0.3" footer="0.3"/>
      <pageSetup paperSize="9" orientation="portrait" r:id="rId1"/>
    </customSheetView>
    <customSheetView guid="{F421B058-D981-40E8-AED8-44AA89F74FB5}" scale="50" topLeftCell="B4">
      <selection activeCell="J10" sqref="J10"/>
      <pageMargins left="0.7" right="0.7" top="0.75" bottom="0.75" header="0.3" footer="0.3"/>
      <pageSetup paperSize="9" orientation="portrait" r:id="rId2"/>
    </customSheetView>
  </customSheetViews>
  <mergeCells count="3">
    <mergeCell ref="A6:O6"/>
    <mergeCell ref="B3:N3"/>
    <mergeCell ref="A16:N16"/>
  </mergeCells>
  <pageMargins left="0.7" right="0.7" top="0.75" bottom="0.75" header="0.3" footer="0.3"/>
  <pageSetup paperSize="9" orientation="portrait" r:id="rId3"/>
  <drawing r:id="rId4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XFD168"/>
  <sheetViews>
    <sheetView tabSelected="1" zoomScale="60" zoomScaleNormal="60" workbookViewId="0">
      <selection activeCell="B4" sqref="B4"/>
    </sheetView>
  </sheetViews>
  <sheetFormatPr baseColWidth="10" defaultRowHeight="15" x14ac:dyDescent="0.25"/>
  <cols>
    <col min="1" max="1" width="4" customWidth="1"/>
    <col min="2" max="2" width="35.7109375" customWidth="1"/>
    <col min="3" max="3" width="11.42578125" style="57"/>
    <col min="4" max="4" width="35.7109375" customWidth="1"/>
    <col min="5" max="5" width="11.42578125" style="57"/>
    <col min="6" max="6" width="35.7109375" customWidth="1"/>
    <col min="7" max="7" width="11.42578125" style="57"/>
    <col min="8" max="8" width="36.140625" customWidth="1"/>
    <col min="9" max="9" width="11.42578125" style="57"/>
    <col min="10" max="10" width="35.7109375" customWidth="1"/>
    <col min="11" max="11" width="11.42578125" style="57"/>
    <col min="12" max="12" width="35.7109375" customWidth="1"/>
    <col min="13" max="13" width="11.42578125" style="57"/>
    <col min="14" max="14" width="35.7109375" style="57" customWidth="1"/>
    <col min="15" max="15" width="11.42578125" style="57"/>
    <col min="16" max="16" width="35.7109375" style="57" customWidth="1"/>
    <col min="17" max="80" width="11.42578125" style="57"/>
  </cols>
  <sheetData>
    <row r="1" spans="1:16384" ht="12.75" customHeight="1" x14ac:dyDescent="0.25">
      <c r="A1" s="57"/>
      <c r="B1" s="57"/>
      <c r="D1" s="57"/>
      <c r="F1" s="57"/>
      <c r="H1" s="57"/>
      <c r="J1" s="57"/>
      <c r="L1" s="57"/>
    </row>
    <row r="2" spans="1:16384" ht="62.25" customHeight="1" x14ac:dyDescent="0.25">
      <c r="A2" s="57"/>
      <c r="B2" s="57"/>
      <c r="D2" s="70"/>
      <c r="E2" s="69"/>
      <c r="F2" s="74"/>
      <c r="G2" s="70"/>
      <c r="H2" s="71"/>
      <c r="J2" s="70" t="s">
        <v>1526</v>
      </c>
      <c r="K2" s="69"/>
      <c r="L2" s="74">
        <v>45460</v>
      </c>
      <c r="M2" s="70" t="s">
        <v>1527</v>
      </c>
      <c r="N2" s="71">
        <v>0.64166666666666672</v>
      </c>
    </row>
    <row r="3" spans="1:16384" ht="28.5" customHeight="1" x14ac:dyDescent="0.25">
      <c r="A3" s="57"/>
      <c r="B3" s="119" t="e">
        <f>INDEX('PRE01 25 T'!C:C,MATCH(9^9,'PRE01 25 T'!C:C))</f>
        <v>#N/A</v>
      </c>
      <c r="D3" s="94" t="e">
        <f>INDEX(#REF!,MATCH(99999999,#REF!))</f>
        <v>#REF!</v>
      </c>
      <c r="E3" s="69"/>
      <c r="F3" s="94" t="e">
        <f>INDEX(#REF!,MATCH(99999999,#REF!))</f>
        <v>#REF!</v>
      </c>
      <c r="G3" s="70"/>
      <c r="H3" s="94" t="e">
        <f>INDEX(#REF!,MATCH(99999999,#REF!))</f>
        <v>#REF!</v>
      </c>
      <c r="J3" s="94" t="e">
        <f>INDEX(#REF!,MATCH(99999999,#REF!))</f>
        <v>#REF!</v>
      </c>
      <c r="K3" s="69"/>
      <c r="L3" s="94" t="e">
        <f>INDEX(#REF!,MATCH(99999999,#REF!))</f>
        <v>#REF!</v>
      </c>
      <c r="M3" s="70"/>
      <c r="N3" s="95" t="e">
        <f>INDEX(#REF!,MATCH(99999999,#REF!))</f>
        <v>#REF!</v>
      </c>
      <c r="P3" s="100" t="e">
        <f>INDEX(#REF!,MATCH(99999999,#REF!))</f>
        <v>#REF!</v>
      </c>
    </row>
    <row r="4" spans="1:16384" ht="20.25" customHeight="1" x14ac:dyDescent="0.25">
      <c r="A4" s="57"/>
      <c r="B4" s="118" t="s">
        <v>1534</v>
      </c>
      <c r="D4" s="75" t="s">
        <v>1535</v>
      </c>
      <c r="E4" s="69"/>
      <c r="F4" s="76" t="s">
        <v>1536</v>
      </c>
      <c r="G4" s="70"/>
      <c r="H4" s="77" t="s">
        <v>1537</v>
      </c>
      <c r="J4" s="85" t="s">
        <v>1538</v>
      </c>
      <c r="L4" s="57"/>
    </row>
    <row r="5" spans="1:16384" ht="38.25" customHeight="1" x14ac:dyDescent="0.25">
      <c r="A5" s="126"/>
      <c r="B5" s="126"/>
      <c r="C5" s="126"/>
      <c r="D5" s="126"/>
      <c r="E5" s="126"/>
      <c r="F5" s="126"/>
      <c r="G5" s="126"/>
      <c r="H5" s="126"/>
      <c r="I5" s="126"/>
      <c r="J5" s="126"/>
      <c r="K5" s="126"/>
      <c r="L5" s="126"/>
      <c r="M5" s="126"/>
      <c r="N5" s="126"/>
      <c r="O5" s="125"/>
      <c r="P5" s="125"/>
      <c r="Q5" s="125"/>
      <c r="R5" s="125"/>
      <c r="S5" s="125"/>
      <c r="T5" s="125"/>
      <c r="U5" s="125"/>
      <c r="V5" s="125"/>
      <c r="W5" s="125"/>
      <c r="X5" s="125"/>
      <c r="Y5" s="125"/>
      <c r="Z5" s="125"/>
      <c r="AA5" s="125"/>
      <c r="AB5" s="125"/>
      <c r="AC5" s="125"/>
      <c r="AD5" s="125"/>
      <c r="AE5" s="125"/>
      <c r="AF5" s="125"/>
      <c r="AG5" s="125"/>
      <c r="AH5" s="125"/>
      <c r="AI5" s="125"/>
      <c r="AJ5" s="125"/>
      <c r="AK5" s="125"/>
      <c r="AL5" s="125"/>
      <c r="AM5" s="125"/>
      <c r="AN5" s="125"/>
      <c r="AO5" s="125"/>
      <c r="AP5" s="125"/>
      <c r="AQ5" s="125"/>
      <c r="AR5" s="125"/>
      <c r="AS5" s="125"/>
      <c r="AT5" s="125"/>
      <c r="AU5" s="125"/>
      <c r="AV5" s="125"/>
      <c r="AW5" s="125"/>
      <c r="AX5" s="125"/>
      <c r="AY5" s="125"/>
      <c r="AZ5" s="125"/>
      <c r="BA5" s="125"/>
      <c r="BB5" s="125"/>
      <c r="BC5" s="125"/>
      <c r="BD5" s="125"/>
      <c r="BE5" s="125"/>
      <c r="BF5" s="125"/>
      <c r="BG5" s="125"/>
      <c r="BH5" s="125"/>
      <c r="BI5" s="125"/>
      <c r="BJ5" s="125"/>
      <c r="BK5" s="125"/>
      <c r="BL5" s="125"/>
      <c r="BM5" s="125"/>
      <c r="BN5" s="125"/>
      <c r="BO5" s="125"/>
      <c r="BP5" s="125"/>
      <c r="BQ5" s="125"/>
      <c r="BR5" s="125"/>
      <c r="BS5" s="125"/>
      <c r="BT5" s="125"/>
      <c r="BU5" s="125"/>
      <c r="BV5" s="125"/>
      <c r="BW5" s="125"/>
      <c r="BX5" s="125"/>
      <c r="BY5" s="125"/>
      <c r="BZ5" s="125"/>
      <c r="CA5" s="125"/>
      <c r="CB5" s="125"/>
      <c r="CC5" s="125"/>
      <c r="CD5" s="125"/>
      <c r="CE5" s="125"/>
      <c r="CF5" s="125"/>
      <c r="CG5" s="125"/>
      <c r="CH5" s="125"/>
      <c r="CI5" s="125"/>
      <c r="CJ5" s="125"/>
      <c r="CK5" s="125"/>
      <c r="CL5" s="125"/>
      <c r="CM5" s="125"/>
      <c r="CN5" s="125"/>
      <c r="CO5" s="125"/>
      <c r="CP5" s="125"/>
      <c r="CQ5" s="125"/>
      <c r="CR5" s="125"/>
      <c r="CS5" s="125"/>
      <c r="CT5" s="125"/>
      <c r="CU5" s="125"/>
      <c r="CV5" s="125"/>
      <c r="CW5" s="125"/>
      <c r="CX5" s="125"/>
      <c r="CY5" s="125"/>
      <c r="CZ5" s="125"/>
      <c r="DA5" s="125"/>
      <c r="DB5" s="125"/>
      <c r="DC5" s="125"/>
      <c r="DD5" s="125"/>
      <c r="DE5" s="125"/>
      <c r="DF5" s="125"/>
      <c r="DG5" s="125"/>
      <c r="DH5" s="125"/>
      <c r="DI5" s="125"/>
      <c r="DJ5" s="125"/>
      <c r="DK5" s="125"/>
      <c r="DL5" s="125"/>
      <c r="DM5" s="125"/>
      <c r="DN5" s="125"/>
      <c r="DO5" s="125"/>
      <c r="DP5" s="125"/>
      <c r="DQ5" s="125"/>
      <c r="DR5" s="125"/>
      <c r="DS5" s="125"/>
      <c r="DT5" s="125"/>
      <c r="DU5" s="125"/>
      <c r="DV5" s="125"/>
      <c r="DW5" s="125"/>
      <c r="DX5" s="125"/>
      <c r="DY5" s="125"/>
      <c r="DZ5" s="125"/>
      <c r="EA5" s="125"/>
      <c r="EB5" s="125"/>
      <c r="EC5" s="125"/>
      <c r="ED5" s="125"/>
      <c r="EE5" s="125"/>
      <c r="EF5" s="125"/>
      <c r="EG5" s="125"/>
      <c r="EH5" s="125"/>
      <c r="EI5" s="125"/>
      <c r="EJ5" s="125"/>
      <c r="EK5" s="125"/>
      <c r="EL5" s="125"/>
      <c r="EM5" s="125"/>
      <c r="EN5" s="125"/>
      <c r="EO5" s="125"/>
      <c r="EP5" s="125"/>
      <c r="EQ5" s="125"/>
      <c r="ER5" s="125"/>
      <c r="ES5" s="125"/>
      <c r="ET5" s="125"/>
      <c r="EU5" s="125"/>
      <c r="EV5" s="125"/>
      <c r="EW5" s="125"/>
      <c r="EX5" s="125"/>
      <c r="EY5" s="125"/>
      <c r="EZ5" s="125"/>
      <c r="FA5" s="125"/>
      <c r="FB5" s="125"/>
      <c r="FC5" s="125"/>
      <c r="FD5" s="125"/>
      <c r="FE5" s="125"/>
      <c r="FF5" s="125"/>
      <c r="FG5" s="125"/>
      <c r="FH5" s="125"/>
      <c r="FI5" s="125"/>
      <c r="FJ5" s="125"/>
      <c r="FK5" s="125"/>
      <c r="FL5" s="125"/>
      <c r="FM5" s="125"/>
      <c r="FN5" s="125"/>
      <c r="FO5" s="125"/>
      <c r="FP5" s="125"/>
      <c r="FQ5" s="125"/>
      <c r="FR5" s="125"/>
      <c r="FS5" s="125"/>
      <c r="FT5" s="125"/>
      <c r="FU5" s="125"/>
      <c r="FV5" s="125"/>
      <c r="FW5" s="125"/>
      <c r="FX5" s="125"/>
      <c r="FY5" s="125"/>
      <c r="FZ5" s="125"/>
      <c r="GA5" s="125"/>
      <c r="GB5" s="125"/>
      <c r="GC5" s="125"/>
      <c r="GD5" s="125"/>
      <c r="GE5" s="125"/>
      <c r="GF5" s="125"/>
      <c r="GG5" s="125"/>
      <c r="GH5" s="125"/>
      <c r="GI5" s="125"/>
      <c r="GJ5" s="125"/>
      <c r="GK5" s="125"/>
      <c r="GL5" s="125"/>
      <c r="GM5" s="125"/>
      <c r="GN5" s="125"/>
      <c r="GO5" s="125"/>
      <c r="GP5" s="125"/>
      <c r="GQ5" s="125"/>
      <c r="GR5" s="125"/>
      <c r="GS5" s="125"/>
      <c r="GT5" s="125"/>
      <c r="GU5" s="125"/>
      <c r="GV5" s="125"/>
      <c r="GW5" s="125"/>
      <c r="GX5" s="125"/>
      <c r="GY5" s="125"/>
      <c r="GZ5" s="125"/>
      <c r="HA5" s="125"/>
      <c r="HB5" s="125"/>
      <c r="HC5" s="125"/>
      <c r="HD5" s="125"/>
      <c r="HE5" s="125"/>
      <c r="HF5" s="125"/>
      <c r="HG5" s="125"/>
      <c r="HH5" s="125"/>
      <c r="HI5" s="125"/>
      <c r="HJ5" s="125"/>
      <c r="HK5" s="125"/>
      <c r="HL5" s="125"/>
      <c r="HM5" s="125"/>
      <c r="HN5" s="125"/>
      <c r="HO5" s="125"/>
      <c r="HP5" s="125"/>
      <c r="HQ5" s="125"/>
      <c r="HR5" s="125"/>
      <c r="HS5" s="125"/>
      <c r="HT5" s="125"/>
      <c r="HU5" s="125"/>
      <c r="HV5" s="125"/>
      <c r="HW5" s="125"/>
      <c r="HX5" s="125"/>
      <c r="HY5" s="125"/>
      <c r="HZ5" s="125"/>
      <c r="IA5" s="125"/>
      <c r="IB5" s="125"/>
      <c r="IC5" s="125"/>
      <c r="ID5" s="125"/>
      <c r="IE5" s="125"/>
      <c r="IF5" s="125"/>
      <c r="IG5" s="125"/>
      <c r="IH5" s="125"/>
      <c r="II5" s="125"/>
      <c r="IJ5" s="125"/>
      <c r="IK5" s="125"/>
      <c r="IL5" s="125"/>
      <c r="IM5" s="125"/>
      <c r="IN5" s="125"/>
      <c r="IO5" s="125"/>
      <c r="IP5" s="125"/>
      <c r="IQ5" s="125"/>
      <c r="IR5" s="125"/>
      <c r="IS5" s="125"/>
      <c r="IT5" s="125"/>
      <c r="IU5" s="125"/>
      <c r="IV5" s="125"/>
      <c r="IW5" s="125"/>
      <c r="IX5" s="125"/>
      <c r="IY5" s="125"/>
      <c r="IZ5" s="125"/>
      <c r="JA5" s="125"/>
      <c r="JB5" s="125"/>
      <c r="JC5" s="125"/>
      <c r="JD5" s="125"/>
      <c r="JE5" s="125"/>
      <c r="JF5" s="125"/>
      <c r="JG5" s="125"/>
      <c r="JH5" s="125"/>
      <c r="JI5" s="125"/>
      <c r="JJ5" s="125"/>
      <c r="JK5" s="125"/>
      <c r="JL5" s="125"/>
      <c r="JM5" s="125"/>
      <c r="JN5" s="125"/>
      <c r="JO5" s="125"/>
      <c r="JP5" s="125"/>
      <c r="JQ5" s="125"/>
      <c r="JR5" s="125"/>
      <c r="JS5" s="125"/>
      <c r="JT5" s="125"/>
      <c r="JU5" s="125"/>
      <c r="JV5" s="125"/>
      <c r="JW5" s="125"/>
      <c r="JX5" s="125"/>
      <c r="JY5" s="125"/>
      <c r="JZ5" s="125"/>
      <c r="KA5" s="125"/>
      <c r="KB5" s="125"/>
      <c r="KC5" s="125"/>
      <c r="KD5" s="125"/>
      <c r="KE5" s="125"/>
      <c r="KF5" s="125"/>
      <c r="KG5" s="125"/>
      <c r="KH5" s="125"/>
      <c r="KI5" s="125"/>
      <c r="KJ5" s="125"/>
      <c r="KK5" s="125"/>
      <c r="KL5" s="125"/>
      <c r="KM5" s="125"/>
      <c r="KN5" s="125"/>
      <c r="KO5" s="125"/>
      <c r="KP5" s="125"/>
      <c r="KQ5" s="125"/>
      <c r="KR5" s="125"/>
      <c r="KS5" s="125"/>
      <c r="KT5" s="125"/>
      <c r="KU5" s="125"/>
      <c r="KV5" s="125"/>
      <c r="KW5" s="125"/>
      <c r="KX5" s="125"/>
      <c r="KY5" s="125"/>
      <c r="KZ5" s="125"/>
      <c r="LA5" s="125"/>
      <c r="LB5" s="125"/>
      <c r="LC5" s="125"/>
      <c r="LD5" s="125"/>
      <c r="LE5" s="125"/>
      <c r="LF5" s="125"/>
      <c r="LG5" s="125"/>
      <c r="LH5" s="125"/>
      <c r="LI5" s="125"/>
      <c r="LJ5" s="125"/>
      <c r="LK5" s="125"/>
      <c r="LL5" s="125"/>
      <c r="LM5" s="125"/>
      <c r="LN5" s="125"/>
      <c r="LO5" s="125"/>
      <c r="LP5" s="125"/>
      <c r="LQ5" s="125"/>
      <c r="LR5" s="125"/>
      <c r="LS5" s="125"/>
      <c r="LT5" s="125"/>
      <c r="LU5" s="125"/>
      <c r="LV5" s="125"/>
      <c r="LW5" s="125"/>
      <c r="LX5" s="125"/>
      <c r="LY5" s="125"/>
      <c r="LZ5" s="125"/>
      <c r="MA5" s="125"/>
      <c r="MB5" s="125"/>
      <c r="MC5" s="125"/>
      <c r="MD5" s="125"/>
      <c r="ME5" s="125"/>
      <c r="MF5" s="125"/>
      <c r="MG5" s="125"/>
      <c r="MH5" s="125"/>
      <c r="MI5" s="125"/>
      <c r="MJ5" s="125"/>
      <c r="MK5" s="125"/>
      <c r="ML5" s="125"/>
      <c r="MM5" s="125"/>
      <c r="MN5" s="125"/>
      <c r="MO5" s="125"/>
      <c r="MP5" s="125"/>
      <c r="MQ5" s="125"/>
      <c r="MR5" s="125"/>
      <c r="MS5" s="125"/>
      <c r="MT5" s="125"/>
      <c r="MU5" s="125"/>
      <c r="MV5" s="125"/>
      <c r="MW5" s="125"/>
      <c r="MX5" s="125"/>
      <c r="MY5" s="125"/>
      <c r="MZ5" s="125"/>
      <c r="NA5" s="125"/>
      <c r="NB5" s="125"/>
      <c r="NC5" s="125"/>
      <c r="ND5" s="125"/>
      <c r="NE5" s="125"/>
      <c r="NF5" s="125"/>
      <c r="NG5" s="125"/>
      <c r="NH5" s="125"/>
      <c r="NI5" s="125"/>
      <c r="NJ5" s="125"/>
      <c r="NK5" s="125"/>
      <c r="NL5" s="125"/>
      <c r="NM5" s="125"/>
      <c r="NN5" s="125"/>
      <c r="NO5" s="125"/>
      <c r="NP5" s="125"/>
      <c r="NQ5" s="125"/>
      <c r="NR5" s="125"/>
      <c r="NS5" s="125"/>
      <c r="NT5" s="125"/>
      <c r="NU5" s="125"/>
      <c r="NV5" s="125"/>
      <c r="NW5" s="125"/>
      <c r="NX5" s="125"/>
      <c r="NY5" s="125"/>
      <c r="NZ5" s="125"/>
      <c r="OA5" s="125"/>
      <c r="OB5" s="125"/>
      <c r="OC5" s="125"/>
      <c r="OD5" s="125"/>
      <c r="OE5" s="125"/>
      <c r="OF5" s="125"/>
      <c r="OG5" s="125"/>
      <c r="OH5" s="125"/>
      <c r="OI5" s="125"/>
      <c r="OJ5" s="125"/>
      <c r="OK5" s="125"/>
      <c r="OL5" s="125"/>
      <c r="OM5" s="125"/>
      <c r="ON5" s="125"/>
      <c r="OO5" s="125"/>
      <c r="OP5" s="125"/>
      <c r="OQ5" s="125"/>
      <c r="OR5" s="125"/>
      <c r="OS5" s="125"/>
      <c r="OT5" s="125"/>
      <c r="OU5" s="125"/>
      <c r="OV5" s="125"/>
      <c r="OW5" s="125"/>
      <c r="OX5" s="125"/>
      <c r="OY5" s="125"/>
      <c r="OZ5" s="125"/>
      <c r="PA5" s="125"/>
      <c r="PB5" s="125"/>
      <c r="PC5" s="125"/>
      <c r="PD5" s="125"/>
      <c r="PE5" s="125"/>
      <c r="PF5" s="125"/>
      <c r="PG5" s="125"/>
      <c r="PH5" s="125"/>
      <c r="PI5" s="125"/>
      <c r="PJ5" s="125"/>
      <c r="PK5" s="125"/>
      <c r="PL5" s="125"/>
      <c r="PM5" s="125"/>
      <c r="PN5" s="125"/>
      <c r="PO5" s="125"/>
      <c r="PP5" s="125"/>
      <c r="PQ5" s="125"/>
      <c r="PR5" s="125"/>
      <c r="PS5" s="125"/>
      <c r="PT5" s="125"/>
      <c r="PU5" s="125"/>
      <c r="PV5" s="125"/>
      <c r="PW5" s="125"/>
      <c r="PX5" s="125"/>
      <c r="PY5" s="125"/>
      <c r="PZ5" s="125"/>
      <c r="QA5" s="125"/>
      <c r="QB5" s="125"/>
      <c r="QC5" s="125"/>
      <c r="QD5" s="125"/>
      <c r="QE5" s="125"/>
      <c r="QF5" s="125"/>
      <c r="QG5" s="125"/>
      <c r="QH5" s="125"/>
      <c r="QI5" s="125"/>
      <c r="QJ5" s="125"/>
      <c r="QK5" s="125"/>
      <c r="QL5" s="125"/>
      <c r="QM5" s="125"/>
      <c r="QN5" s="125"/>
      <c r="QO5" s="125"/>
      <c r="QP5" s="125"/>
      <c r="QQ5" s="125"/>
      <c r="QR5" s="125"/>
      <c r="QS5" s="125"/>
      <c r="QT5" s="125"/>
      <c r="QU5" s="125"/>
      <c r="QV5" s="125"/>
      <c r="QW5" s="125"/>
      <c r="QX5" s="125"/>
      <c r="QY5" s="125"/>
      <c r="QZ5" s="125"/>
      <c r="RA5" s="125"/>
      <c r="RB5" s="125"/>
      <c r="RC5" s="125"/>
      <c r="RD5" s="125"/>
      <c r="RE5" s="125"/>
      <c r="RF5" s="125"/>
      <c r="RG5" s="125"/>
      <c r="RH5" s="125"/>
      <c r="RI5" s="125"/>
      <c r="RJ5" s="125"/>
      <c r="RK5" s="125"/>
      <c r="RL5" s="125"/>
      <c r="RM5" s="125"/>
      <c r="RN5" s="125"/>
      <c r="RO5" s="125"/>
      <c r="RP5" s="125"/>
      <c r="RQ5" s="125"/>
      <c r="RR5" s="125"/>
      <c r="RS5" s="125"/>
      <c r="RT5" s="125"/>
      <c r="RU5" s="125"/>
      <c r="RV5" s="125"/>
      <c r="RW5" s="125"/>
      <c r="RX5" s="125"/>
      <c r="RY5" s="125"/>
      <c r="RZ5" s="125"/>
      <c r="SA5" s="125"/>
      <c r="SB5" s="125"/>
      <c r="SC5" s="125"/>
      <c r="SD5" s="125"/>
      <c r="SE5" s="125"/>
      <c r="SF5" s="125"/>
      <c r="SG5" s="125"/>
      <c r="SH5" s="125"/>
      <c r="SI5" s="125"/>
      <c r="SJ5" s="125"/>
      <c r="SK5" s="125"/>
      <c r="SL5" s="125"/>
      <c r="SM5" s="125"/>
      <c r="SN5" s="125"/>
      <c r="SO5" s="125"/>
      <c r="SP5" s="125"/>
      <c r="SQ5" s="125"/>
      <c r="SR5" s="125"/>
      <c r="SS5" s="125"/>
      <c r="ST5" s="125"/>
      <c r="SU5" s="125"/>
      <c r="SV5" s="125"/>
      <c r="SW5" s="125"/>
      <c r="SX5" s="125"/>
      <c r="SY5" s="125"/>
      <c r="SZ5" s="125"/>
      <c r="TA5" s="125"/>
      <c r="TB5" s="125"/>
      <c r="TC5" s="125"/>
      <c r="TD5" s="125"/>
      <c r="TE5" s="125"/>
      <c r="TF5" s="125"/>
      <c r="TG5" s="125"/>
      <c r="TH5" s="125"/>
      <c r="TI5" s="125"/>
      <c r="TJ5" s="125"/>
      <c r="TK5" s="125"/>
      <c r="TL5" s="125"/>
      <c r="TM5" s="125"/>
      <c r="TN5" s="125"/>
      <c r="TO5" s="125"/>
      <c r="TP5" s="125"/>
      <c r="TQ5" s="125"/>
      <c r="TR5" s="125"/>
      <c r="TS5" s="125"/>
      <c r="TT5" s="125"/>
      <c r="TU5" s="125"/>
      <c r="TV5" s="125"/>
      <c r="TW5" s="125"/>
      <c r="TX5" s="125"/>
      <c r="TY5" s="125"/>
      <c r="TZ5" s="125"/>
      <c r="UA5" s="125"/>
      <c r="UB5" s="125"/>
      <c r="UC5" s="125"/>
      <c r="UD5" s="125"/>
      <c r="UE5" s="125"/>
      <c r="UF5" s="125"/>
      <c r="UG5" s="125"/>
      <c r="UH5" s="125"/>
      <c r="UI5" s="125"/>
      <c r="UJ5" s="125"/>
      <c r="UK5" s="125"/>
      <c r="UL5" s="125"/>
      <c r="UM5" s="125"/>
      <c r="UN5" s="125"/>
      <c r="UO5" s="125"/>
      <c r="UP5" s="125"/>
      <c r="UQ5" s="125"/>
      <c r="UR5" s="125"/>
      <c r="US5" s="125"/>
      <c r="UT5" s="125"/>
      <c r="UU5" s="125"/>
      <c r="UV5" s="125"/>
      <c r="UW5" s="125"/>
      <c r="UX5" s="125"/>
      <c r="UY5" s="125"/>
      <c r="UZ5" s="125"/>
      <c r="VA5" s="125"/>
      <c r="VB5" s="125"/>
      <c r="VC5" s="125"/>
      <c r="VD5" s="125"/>
      <c r="VE5" s="125"/>
      <c r="VF5" s="125"/>
      <c r="VG5" s="125"/>
      <c r="VH5" s="125"/>
      <c r="VI5" s="125"/>
      <c r="VJ5" s="125"/>
      <c r="VK5" s="125"/>
      <c r="VL5" s="125"/>
      <c r="VM5" s="125"/>
      <c r="VN5" s="125"/>
      <c r="VO5" s="125"/>
      <c r="VP5" s="125"/>
      <c r="VQ5" s="125"/>
      <c r="VR5" s="125"/>
      <c r="VS5" s="125"/>
      <c r="VT5" s="125"/>
      <c r="VU5" s="125"/>
      <c r="VV5" s="125"/>
      <c r="VW5" s="125"/>
      <c r="VX5" s="125"/>
      <c r="VY5" s="125"/>
      <c r="VZ5" s="125"/>
      <c r="WA5" s="125"/>
      <c r="WB5" s="125"/>
      <c r="WC5" s="125"/>
      <c r="WD5" s="125"/>
      <c r="WE5" s="125"/>
      <c r="WF5" s="125"/>
      <c r="WG5" s="125"/>
      <c r="WH5" s="125"/>
      <c r="WI5" s="125"/>
      <c r="WJ5" s="125"/>
      <c r="WK5" s="125"/>
      <c r="WL5" s="125"/>
      <c r="WM5" s="125"/>
      <c r="WN5" s="125"/>
      <c r="WO5" s="125"/>
      <c r="WP5" s="125"/>
      <c r="WQ5" s="125"/>
      <c r="WR5" s="125"/>
      <c r="WS5" s="125"/>
      <c r="WT5" s="125"/>
      <c r="WU5" s="125"/>
      <c r="WV5" s="125"/>
      <c r="WW5" s="125"/>
      <c r="WX5" s="125"/>
      <c r="WY5" s="125"/>
      <c r="WZ5" s="125"/>
      <c r="XA5" s="125"/>
      <c r="XB5" s="125"/>
      <c r="XC5" s="125"/>
      <c r="XD5" s="125"/>
      <c r="XE5" s="125"/>
      <c r="XF5" s="125"/>
      <c r="XG5" s="125"/>
      <c r="XH5" s="125"/>
      <c r="XI5" s="125"/>
      <c r="XJ5" s="125"/>
      <c r="XK5" s="125"/>
      <c r="XL5" s="125"/>
      <c r="XM5" s="125"/>
      <c r="XN5" s="125"/>
      <c r="XO5" s="125"/>
      <c r="XP5" s="125"/>
      <c r="XQ5" s="125"/>
      <c r="XR5" s="125"/>
      <c r="XS5" s="125"/>
      <c r="XT5" s="125"/>
      <c r="XU5" s="125"/>
      <c r="XV5" s="125"/>
      <c r="XW5" s="125"/>
      <c r="XX5" s="125"/>
      <c r="XY5" s="125"/>
      <c r="XZ5" s="125"/>
      <c r="YA5" s="125"/>
      <c r="YB5" s="125"/>
      <c r="YC5" s="125"/>
      <c r="YD5" s="125"/>
      <c r="YE5" s="125"/>
      <c r="YF5" s="125"/>
      <c r="YG5" s="125"/>
      <c r="YH5" s="125"/>
      <c r="YI5" s="125"/>
      <c r="YJ5" s="125"/>
      <c r="YK5" s="125"/>
      <c r="YL5" s="125"/>
      <c r="YM5" s="125"/>
      <c r="YN5" s="125"/>
      <c r="YO5" s="125"/>
      <c r="YP5" s="125"/>
      <c r="YQ5" s="125"/>
      <c r="YR5" s="125"/>
      <c r="YS5" s="125"/>
      <c r="YT5" s="125"/>
      <c r="YU5" s="125"/>
      <c r="YV5" s="125"/>
      <c r="YW5" s="125"/>
      <c r="YX5" s="125"/>
      <c r="YY5" s="125"/>
      <c r="YZ5" s="125"/>
      <c r="ZA5" s="125"/>
      <c r="ZB5" s="125"/>
      <c r="ZC5" s="125"/>
      <c r="ZD5" s="125"/>
      <c r="ZE5" s="125"/>
      <c r="ZF5" s="125"/>
      <c r="ZG5" s="125"/>
      <c r="ZH5" s="125"/>
      <c r="ZI5" s="125"/>
      <c r="ZJ5" s="125"/>
      <c r="ZK5" s="125"/>
      <c r="ZL5" s="125"/>
      <c r="ZM5" s="125"/>
      <c r="ZN5" s="125"/>
      <c r="ZO5" s="125"/>
      <c r="ZP5" s="125"/>
      <c r="ZQ5" s="125"/>
      <c r="ZR5" s="125"/>
      <c r="ZS5" s="125"/>
      <c r="ZT5" s="125"/>
      <c r="ZU5" s="125"/>
      <c r="ZV5" s="125"/>
      <c r="ZW5" s="125"/>
      <c r="ZX5" s="125"/>
      <c r="ZY5" s="125"/>
      <c r="ZZ5" s="125"/>
      <c r="AAA5" s="125"/>
      <c r="AAB5" s="125"/>
      <c r="AAC5" s="125"/>
      <c r="AAD5" s="125"/>
      <c r="AAE5" s="125"/>
      <c r="AAF5" s="125"/>
      <c r="AAG5" s="125"/>
      <c r="AAH5" s="125"/>
      <c r="AAI5" s="125"/>
      <c r="AAJ5" s="125"/>
      <c r="AAK5" s="125"/>
      <c r="AAL5" s="125"/>
      <c r="AAM5" s="125"/>
      <c r="AAN5" s="125"/>
      <c r="AAO5" s="125"/>
      <c r="AAP5" s="125"/>
      <c r="AAQ5" s="125"/>
      <c r="AAR5" s="125"/>
      <c r="AAS5" s="125"/>
      <c r="AAT5" s="125"/>
      <c r="AAU5" s="125"/>
      <c r="AAV5" s="125"/>
      <c r="AAW5" s="125"/>
      <c r="AAX5" s="125"/>
      <c r="AAY5" s="125"/>
      <c r="AAZ5" s="125"/>
      <c r="ABA5" s="125"/>
      <c r="ABB5" s="125"/>
      <c r="ABC5" s="125"/>
      <c r="ABD5" s="125"/>
      <c r="ABE5" s="125"/>
      <c r="ABF5" s="125"/>
      <c r="ABG5" s="125"/>
      <c r="ABH5" s="125"/>
      <c r="ABI5" s="125"/>
      <c r="ABJ5" s="125"/>
      <c r="ABK5" s="125"/>
      <c r="ABL5" s="125"/>
      <c r="ABM5" s="125"/>
      <c r="ABN5" s="125"/>
      <c r="ABO5" s="125"/>
      <c r="ABP5" s="125"/>
      <c r="ABQ5" s="125"/>
      <c r="ABR5" s="125"/>
      <c r="ABS5" s="125"/>
      <c r="ABT5" s="125"/>
      <c r="ABU5" s="125"/>
      <c r="ABV5" s="125"/>
      <c r="ABW5" s="125"/>
      <c r="ABX5" s="125"/>
      <c r="ABY5" s="125"/>
      <c r="ABZ5" s="125"/>
      <c r="ACA5" s="125"/>
      <c r="ACB5" s="125"/>
      <c r="ACC5" s="125"/>
      <c r="ACD5" s="125"/>
      <c r="ACE5" s="125"/>
      <c r="ACF5" s="125"/>
      <c r="ACG5" s="125"/>
      <c r="ACH5" s="125"/>
      <c r="ACI5" s="125"/>
      <c r="ACJ5" s="125"/>
      <c r="ACK5" s="125"/>
      <c r="ACL5" s="125"/>
      <c r="ACM5" s="125"/>
      <c r="ACN5" s="125"/>
      <c r="ACO5" s="125"/>
      <c r="ACP5" s="125"/>
      <c r="ACQ5" s="125"/>
      <c r="ACR5" s="125"/>
      <c r="ACS5" s="125"/>
      <c r="ACT5" s="125"/>
      <c r="ACU5" s="125"/>
      <c r="ACV5" s="125"/>
      <c r="ACW5" s="125"/>
      <c r="ACX5" s="125"/>
      <c r="ACY5" s="125"/>
      <c r="ACZ5" s="125"/>
      <c r="ADA5" s="125"/>
      <c r="ADB5" s="125"/>
      <c r="ADC5" s="125"/>
      <c r="ADD5" s="125"/>
      <c r="ADE5" s="125"/>
      <c r="ADF5" s="125"/>
      <c r="ADG5" s="125"/>
      <c r="ADH5" s="125"/>
      <c r="ADI5" s="125"/>
      <c r="ADJ5" s="125"/>
      <c r="ADK5" s="125"/>
      <c r="ADL5" s="125"/>
      <c r="ADM5" s="125"/>
      <c r="ADN5" s="125"/>
      <c r="ADO5" s="125"/>
      <c r="ADP5" s="125"/>
      <c r="ADQ5" s="125"/>
      <c r="ADR5" s="125"/>
      <c r="ADS5" s="125"/>
      <c r="ADT5" s="125"/>
      <c r="ADU5" s="125"/>
      <c r="ADV5" s="125"/>
      <c r="ADW5" s="125"/>
      <c r="ADX5" s="125"/>
      <c r="ADY5" s="125"/>
      <c r="ADZ5" s="125"/>
      <c r="AEA5" s="125"/>
      <c r="AEB5" s="125"/>
      <c r="AEC5" s="125"/>
      <c r="AED5" s="125"/>
      <c r="AEE5" s="125"/>
      <c r="AEF5" s="125"/>
      <c r="AEG5" s="125"/>
      <c r="AEH5" s="125"/>
      <c r="AEI5" s="125"/>
      <c r="AEJ5" s="125"/>
      <c r="AEK5" s="125"/>
      <c r="AEL5" s="125"/>
      <c r="AEM5" s="125"/>
      <c r="AEN5" s="125"/>
      <c r="AEO5" s="125"/>
      <c r="AEP5" s="125"/>
      <c r="AEQ5" s="125"/>
      <c r="AER5" s="125"/>
      <c r="AES5" s="125"/>
      <c r="AET5" s="125"/>
      <c r="AEU5" s="125"/>
      <c r="AEV5" s="125"/>
      <c r="AEW5" s="125"/>
      <c r="AEX5" s="125"/>
      <c r="AEY5" s="125"/>
      <c r="AEZ5" s="125"/>
      <c r="AFA5" s="125"/>
      <c r="AFB5" s="125"/>
      <c r="AFC5" s="125"/>
      <c r="AFD5" s="125"/>
      <c r="AFE5" s="125"/>
      <c r="AFF5" s="125"/>
      <c r="AFG5" s="125"/>
      <c r="AFH5" s="125"/>
      <c r="AFI5" s="125"/>
      <c r="AFJ5" s="125"/>
      <c r="AFK5" s="125"/>
      <c r="AFL5" s="125"/>
      <c r="AFM5" s="125"/>
      <c r="AFN5" s="125"/>
      <c r="AFO5" s="125"/>
      <c r="AFP5" s="125"/>
      <c r="AFQ5" s="125"/>
      <c r="AFR5" s="125"/>
      <c r="AFS5" s="125"/>
      <c r="AFT5" s="125"/>
      <c r="AFU5" s="125"/>
      <c r="AFV5" s="125"/>
      <c r="AFW5" s="125"/>
      <c r="AFX5" s="125"/>
      <c r="AFY5" s="125"/>
      <c r="AFZ5" s="125"/>
      <c r="AGA5" s="125"/>
      <c r="AGB5" s="125"/>
      <c r="AGC5" s="125"/>
      <c r="AGD5" s="125"/>
      <c r="AGE5" s="125"/>
      <c r="AGF5" s="125"/>
      <c r="AGG5" s="125"/>
      <c r="AGH5" s="125"/>
      <c r="AGI5" s="125"/>
      <c r="AGJ5" s="125"/>
      <c r="AGK5" s="125"/>
      <c r="AGL5" s="125"/>
      <c r="AGM5" s="125"/>
      <c r="AGN5" s="125"/>
      <c r="AGO5" s="125"/>
      <c r="AGP5" s="125"/>
      <c r="AGQ5" s="125"/>
      <c r="AGR5" s="125"/>
      <c r="AGS5" s="125"/>
      <c r="AGT5" s="125"/>
      <c r="AGU5" s="125"/>
      <c r="AGV5" s="125"/>
      <c r="AGW5" s="125"/>
      <c r="AGX5" s="125"/>
      <c r="AGY5" s="125"/>
      <c r="AGZ5" s="125"/>
      <c r="AHA5" s="125"/>
      <c r="AHB5" s="125"/>
      <c r="AHC5" s="125"/>
      <c r="AHD5" s="125"/>
      <c r="AHE5" s="125"/>
      <c r="AHF5" s="125"/>
      <c r="AHG5" s="125"/>
      <c r="AHH5" s="125"/>
      <c r="AHI5" s="125"/>
      <c r="AHJ5" s="125"/>
      <c r="AHK5" s="125"/>
      <c r="AHL5" s="125"/>
      <c r="AHM5" s="125"/>
      <c r="AHN5" s="125"/>
      <c r="AHO5" s="125"/>
      <c r="AHP5" s="125"/>
      <c r="AHQ5" s="125"/>
      <c r="AHR5" s="125"/>
      <c r="AHS5" s="125"/>
      <c r="AHT5" s="125"/>
      <c r="AHU5" s="125"/>
      <c r="AHV5" s="125"/>
      <c r="AHW5" s="125"/>
      <c r="AHX5" s="125"/>
      <c r="AHY5" s="125"/>
      <c r="AHZ5" s="125"/>
      <c r="AIA5" s="125"/>
      <c r="AIB5" s="125"/>
      <c r="AIC5" s="125"/>
      <c r="AID5" s="125"/>
      <c r="AIE5" s="125"/>
      <c r="AIF5" s="125"/>
      <c r="AIG5" s="125"/>
      <c r="AIH5" s="125"/>
      <c r="AII5" s="125"/>
      <c r="AIJ5" s="125"/>
      <c r="AIK5" s="125"/>
      <c r="AIL5" s="125"/>
      <c r="AIM5" s="125"/>
      <c r="AIN5" s="125"/>
      <c r="AIO5" s="125"/>
      <c r="AIP5" s="125"/>
      <c r="AIQ5" s="125"/>
      <c r="AIR5" s="125"/>
      <c r="AIS5" s="125"/>
      <c r="AIT5" s="125"/>
      <c r="AIU5" s="125"/>
      <c r="AIV5" s="125"/>
      <c r="AIW5" s="125"/>
      <c r="AIX5" s="125"/>
      <c r="AIY5" s="125"/>
      <c r="AIZ5" s="125"/>
      <c r="AJA5" s="125"/>
      <c r="AJB5" s="125"/>
      <c r="AJC5" s="125"/>
      <c r="AJD5" s="125"/>
      <c r="AJE5" s="125"/>
      <c r="AJF5" s="125"/>
      <c r="AJG5" s="125"/>
      <c r="AJH5" s="125"/>
      <c r="AJI5" s="125"/>
      <c r="AJJ5" s="125"/>
      <c r="AJK5" s="125"/>
      <c r="AJL5" s="125"/>
      <c r="AJM5" s="125"/>
      <c r="AJN5" s="125"/>
      <c r="AJO5" s="125"/>
      <c r="AJP5" s="125"/>
      <c r="AJQ5" s="125"/>
      <c r="AJR5" s="125"/>
      <c r="AJS5" s="125"/>
      <c r="AJT5" s="125"/>
      <c r="AJU5" s="125"/>
      <c r="AJV5" s="125"/>
      <c r="AJW5" s="125"/>
      <c r="AJX5" s="125"/>
      <c r="AJY5" s="125"/>
      <c r="AJZ5" s="125"/>
      <c r="AKA5" s="125"/>
      <c r="AKB5" s="125"/>
      <c r="AKC5" s="125"/>
      <c r="AKD5" s="125"/>
      <c r="AKE5" s="125"/>
      <c r="AKF5" s="125"/>
      <c r="AKG5" s="125"/>
      <c r="AKH5" s="125"/>
      <c r="AKI5" s="125"/>
      <c r="AKJ5" s="125"/>
      <c r="AKK5" s="125"/>
      <c r="AKL5" s="125"/>
      <c r="AKM5" s="125"/>
      <c r="AKN5" s="125"/>
      <c r="AKO5" s="125"/>
      <c r="AKP5" s="125"/>
      <c r="AKQ5" s="125"/>
      <c r="AKR5" s="125"/>
      <c r="AKS5" s="125"/>
      <c r="AKT5" s="125"/>
      <c r="AKU5" s="125"/>
      <c r="AKV5" s="125"/>
      <c r="AKW5" s="125"/>
      <c r="AKX5" s="125"/>
      <c r="AKY5" s="125"/>
      <c r="AKZ5" s="125"/>
      <c r="ALA5" s="125"/>
      <c r="ALB5" s="125"/>
      <c r="ALC5" s="125"/>
      <c r="ALD5" s="125"/>
      <c r="ALE5" s="125"/>
      <c r="ALF5" s="125"/>
      <c r="ALG5" s="125"/>
      <c r="ALH5" s="125"/>
      <c r="ALI5" s="125"/>
      <c r="ALJ5" s="125"/>
      <c r="ALK5" s="125"/>
      <c r="ALL5" s="125"/>
      <c r="ALM5" s="125"/>
      <c r="ALN5" s="125"/>
      <c r="ALO5" s="125"/>
      <c r="ALP5" s="125"/>
      <c r="ALQ5" s="125"/>
      <c r="ALR5" s="125"/>
      <c r="ALS5" s="125"/>
      <c r="ALT5" s="125"/>
      <c r="ALU5" s="125"/>
      <c r="ALV5" s="125"/>
      <c r="ALW5" s="125"/>
      <c r="ALX5" s="125"/>
      <c r="ALY5" s="125"/>
      <c r="ALZ5" s="125"/>
      <c r="AMA5" s="125"/>
      <c r="AMB5" s="125"/>
      <c r="AMC5" s="125"/>
      <c r="AMD5" s="125"/>
      <c r="AME5" s="125"/>
      <c r="AMF5" s="125"/>
      <c r="AMG5" s="125"/>
      <c r="AMH5" s="125"/>
      <c r="AMI5" s="125"/>
      <c r="AMJ5" s="125"/>
      <c r="AMK5" s="125"/>
      <c r="AML5" s="125"/>
      <c r="AMM5" s="125"/>
      <c r="AMN5" s="125"/>
      <c r="AMO5" s="125"/>
      <c r="AMP5" s="125"/>
      <c r="AMQ5" s="125"/>
      <c r="AMR5" s="125"/>
      <c r="AMS5" s="125"/>
      <c r="AMT5" s="125"/>
      <c r="AMU5" s="125"/>
      <c r="AMV5" s="125"/>
      <c r="AMW5" s="125"/>
      <c r="AMX5" s="125"/>
      <c r="AMY5" s="125"/>
      <c r="AMZ5" s="125"/>
      <c r="ANA5" s="125"/>
      <c r="ANB5" s="125"/>
      <c r="ANC5" s="125"/>
      <c r="AND5" s="125"/>
      <c r="ANE5" s="125"/>
      <c r="ANF5" s="125"/>
      <c r="ANG5" s="125"/>
      <c r="ANH5" s="125"/>
      <c r="ANI5" s="125"/>
      <c r="ANJ5" s="125"/>
      <c r="ANK5" s="125"/>
      <c r="ANL5" s="125"/>
      <c r="ANM5" s="125"/>
      <c r="ANN5" s="125"/>
      <c r="ANO5" s="125"/>
      <c r="ANP5" s="125"/>
      <c r="ANQ5" s="125"/>
      <c r="ANR5" s="125"/>
      <c r="ANS5" s="125"/>
      <c r="ANT5" s="125"/>
      <c r="ANU5" s="125"/>
      <c r="ANV5" s="125"/>
      <c r="ANW5" s="125"/>
      <c r="ANX5" s="125"/>
      <c r="ANY5" s="125"/>
      <c r="ANZ5" s="125"/>
      <c r="AOA5" s="125"/>
      <c r="AOB5" s="125"/>
      <c r="AOC5" s="125"/>
      <c r="AOD5" s="125"/>
      <c r="AOE5" s="125"/>
      <c r="AOF5" s="125"/>
      <c r="AOG5" s="125"/>
      <c r="AOH5" s="125"/>
      <c r="AOI5" s="125"/>
      <c r="AOJ5" s="125"/>
      <c r="AOK5" s="125"/>
      <c r="AOL5" s="125"/>
      <c r="AOM5" s="125"/>
      <c r="AON5" s="125"/>
      <c r="AOO5" s="125"/>
      <c r="AOP5" s="125"/>
      <c r="AOQ5" s="125"/>
      <c r="AOR5" s="125"/>
      <c r="AOS5" s="125"/>
      <c r="AOT5" s="125"/>
      <c r="AOU5" s="125"/>
      <c r="AOV5" s="125"/>
      <c r="AOW5" s="125"/>
      <c r="AOX5" s="125"/>
      <c r="AOY5" s="125"/>
      <c r="AOZ5" s="125"/>
      <c r="APA5" s="125"/>
      <c r="APB5" s="125"/>
      <c r="APC5" s="125"/>
      <c r="APD5" s="125"/>
      <c r="APE5" s="125"/>
      <c r="APF5" s="125"/>
      <c r="APG5" s="125"/>
      <c r="APH5" s="125"/>
      <c r="API5" s="125"/>
      <c r="APJ5" s="125"/>
      <c r="APK5" s="125"/>
      <c r="APL5" s="125"/>
      <c r="APM5" s="125"/>
      <c r="APN5" s="125"/>
      <c r="APO5" s="125"/>
      <c r="APP5" s="125"/>
      <c r="APQ5" s="125"/>
      <c r="APR5" s="125"/>
      <c r="APS5" s="125"/>
      <c r="APT5" s="125"/>
      <c r="APU5" s="125"/>
      <c r="APV5" s="125"/>
      <c r="APW5" s="125"/>
      <c r="APX5" s="125"/>
      <c r="APY5" s="125"/>
      <c r="APZ5" s="125"/>
      <c r="AQA5" s="125"/>
      <c r="AQB5" s="125"/>
      <c r="AQC5" s="125"/>
      <c r="AQD5" s="125"/>
      <c r="AQE5" s="125"/>
      <c r="AQF5" s="125"/>
      <c r="AQG5" s="125"/>
      <c r="AQH5" s="125"/>
      <c r="AQI5" s="125"/>
      <c r="AQJ5" s="125"/>
      <c r="AQK5" s="125"/>
      <c r="AQL5" s="125"/>
      <c r="AQM5" s="125"/>
      <c r="AQN5" s="125"/>
      <c r="AQO5" s="125"/>
      <c r="AQP5" s="125"/>
      <c r="AQQ5" s="125"/>
      <c r="AQR5" s="125"/>
      <c r="AQS5" s="125"/>
      <c r="AQT5" s="125"/>
      <c r="AQU5" s="125"/>
      <c r="AQV5" s="125"/>
      <c r="AQW5" s="125"/>
      <c r="AQX5" s="125"/>
      <c r="AQY5" s="125"/>
      <c r="AQZ5" s="125"/>
      <c r="ARA5" s="125"/>
      <c r="ARB5" s="125"/>
      <c r="ARC5" s="125"/>
      <c r="ARD5" s="125"/>
      <c r="ARE5" s="125"/>
      <c r="ARF5" s="125"/>
      <c r="ARG5" s="125"/>
      <c r="ARH5" s="125"/>
      <c r="ARI5" s="125"/>
      <c r="ARJ5" s="125"/>
      <c r="ARK5" s="125"/>
      <c r="ARL5" s="125"/>
      <c r="ARM5" s="125"/>
      <c r="ARN5" s="125"/>
      <c r="ARO5" s="125"/>
      <c r="ARP5" s="125"/>
      <c r="ARQ5" s="125"/>
      <c r="ARR5" s="125"/>
      <c r="ARS5" s="125"/>
      <c r="ART5" s="125"/>
      <c r="ARU5" s="125"/>
      <c r="ARV5" s="125"/>
      <c r="ARW5" s="125"/>
      <c r="ARX5" s="125"/>
      <c r="ARY5" s="125"/>
      <c r="ARZ5" s="125"/>
      <c r="ASA5" s="125"/>
      <c r="ASB5" s="125"/>
      <c r="ASC5" s="125"/>
      <c r="ASD5" s="125"/>
      <c r="ASE5" s="125"/>
      <c r="ASF5" s="125"/>
      <c r="ASG5" s="125"/>
      <c r="ASH5" s="125"/>
      <c r="ASI5" s="125"/>
      <c r="ASJ5" s="125"/>
      <c r="ASK5" s="125"/>
      <c r="ASL5" s="125"/>
      <c r="ASM5" s="125"/>
      <c r="ASN5" s="125"/>
      <c r="ASO5" s="125"/>
      <c r="ASP5" s="125"/>
      <c r="ASQ5" s="125"/>
      <c r="ASR5" s="125"/>
      <c r="ASS5" s="125"/>
      <c r="AST5" s="125"/>
      <c r="ASU5" s="125"/>
      <c r="ASV5" s="125"/>
      <c r="ASW5" s="125"/>
      <c r="ASX5" s="125"/>
      <c r="ASY5" s="125"/>
      <c r="ASZ5" s="125"/>
      <c r="ATA5" s="125"/>
      <c r="ATB5" s="125"/>
      <c r="ATC5" s="125"/>
      <c r="ATD5" s="125"/>
      <c r="ATE5" s="125"/>
      <c r="ATF5" s="125"/>
      <c r="ATG5" s="125"/>
      <c r="ATH5" s="125"/>
      <c r="ATI5" s="125"/>
      <c r="ATJ5" s="125"/>
      <c r="ATK5" s="125"/>
      <c r="ATL5" s="125"/>
      <c r="ATM5" s="125"/>
      <c r="ATN5" s="125"/>
      <c r="ATO5" s="125"/>
      <c r="ATP5" s="125"/>
      <c r="ATQ5" s="125"/>
      <c r="ATR5" s="125"/>
      <c r="ATS5" s="125"/>
      <c r="ATT5" s="125"/>
      <c r="ATU5" s="125"/>
      <c r="ATV5" s="125"/>
      <c r="ATW5" s="125"/>
      <c r="ATX5" s="125"/>
      <c r="ATY5" s="125"/>
      <c r="ATZ5" s="125"/>
      <c r="AUA5" s="125"/>
      <c r="AUB5" s="125"/>
      <c r="AUC5" s="125"/>
      <c r="AUD5" s="125"/>
      <c r="AUE5" s="125"/>
      <c r="AUF5" s="125"/>
      <c r="AUG5" s="125"/>
      <c r="AUH5" s="125"/>
      <c r="AUI5" s="125"/>
      <c r="AUJ5" s="125"/>
      <c r="AUK5" s="125"/>
      <c r="AUL5" s="125"/>
      <c r="AUM5" s="125"/>
      <c r="AUN5" s="125"/>
      <c r="AUO5" s="125"/>
      <c r="AUP5" s="125"/>
      <c r="AUQ5" s="125"/>
      <c r="AUR5" s="125"/>
      <c r="AUS5" s="125"/>
      <c r="AUT5" s="125"/>
      <c r="AUU5" s="125"/>
      <c r="AUV5" s="125"/>
      <c r="AUW5" s="125"/>
      <c r="AUX5" s="125"/>
      <c r="AUY5" s="125"/>
      <c r="AUZ5" s="125"/>
      <c r="AVA5" s="125"/>
      <c r="AVB5" s="125"/>
      <c r="AVC5" s="125"/>
      <c r="AVD5" s="125"/>
      <c r="AVE5" s="125"/>
      <c r="AVF5" s="125"/>
      <c r="AVG5" s="125"/>
      <c r="AVH5" s="125"/>
      <c r="AVI5" s="125"/>
      <c r="AVJ5" s="125"/>
      <c r="AVK5" s="125"/>
      <c r="AVL5" s="125"/>
      <c r="AVM5" s="125"/>
      <c r="AVN5" s="125"/>
      <c r="AVO5" s="125"/>
      <c r="AVP5" s="125"/>
      <c r="AVQ5" s="125"/>
      <c r="AVR5" s="125"/>
      <c r="AVS5" s="125"/>
      <c r="AVT5" s="125"/>
      <c r="AVU5" s="125"/>
      <c r="AVV5" s="125"/>
      <c r="AVW5" s="125"/>
      <c r="AVX5" s="125"/>
      <c r="AVY5" s="125"/>
      <c r="AVZ5" s="125"/>
      <c r="AWA5" s="125"/>
      <c r="AWB5" s="125"/>
      <c r="AWC5" s="125"/>
      <c r="AWD5" s="125"/>
      <c r="AWE5" s="125"/>
      <c r="AWF5" s="125"/>
      <c r="AWG5" s="125"/>
      <c r="AWH5" s="125"/>
      <c r="AWI5" s="125"/>
      <c r="AWJ5" s="125"/>
      <c r="AWK5" s="125"/>
      <c r="AWL5" s="125"/>
      <c r="AWM5" s="125"/>
      <c r="AWN5" s="125"/>
      <c r="AWO5" s="125"/>
      <c r="AWP5" s="125"/>
      <c r="AWQ5" s="125"/>
      <c r="AWR5" s="125"/>
      <c r="AWS5" s="125"/>
      <c r="AWT5" s="125"/>
      <c r="AWU5" s="125"/>
      <c r="AWV5" s="125"/>
      <c r="AWW5" s="125"/>
      <c r="AWX5" s="125"/>
      <c r="AWY5" s="125"/>
      <c r="AWZ5" s="125"/>
      <c r="AXA5" s="125"/>
      <c r="AXB5" s="125"/>
      <c r="AXC5" s="125"/>
      <c r="AXD5" s="125"/>
      <c r="AXE5" s="125"/>
      <c r="AXF5" s="125"/>
      <c r="AXG5" s="125"/>
      <c r="AXH5" s="125"/>
      <c r="AXI5" s="125"/>
      <c r="AXJ5" s="125"/>
      <c r="AXK5" s="125"/>
      <c r="AXL5" s="125"/>
      <c r="AXM5" s="125"/>
      <c r="AXN5" s="125"/>
      <c r="AXO5" s="125"/>
      <c r="AXP5" s="125"/>
      <c r="AXQ5" s="125"/>
      <c r="AXR5" s="125"/>
      <c r="AXS5" s="125"/>
      <c r="AXT5" s="125"/>
      <c r="AXU5" s="125"/>
      <c r="AXV5" s="125"/>
      <c r="AXW5" s="125"/>
      <c r="AXX5" s="125"/>
      <c r="AXY5" s="125"/>
      <c r="AXZ5" s="125"/>
      <c r="AYA5" s="125"/>
      <c r="AYB5" s="125"/>
      <c r="AYC5" s="125"/>
      <c r="AYD5" s="125"/>
      <c r="AYE5" s="125"/>
      <c r="AYF5" s="125"/>
      <c r="AYG5" s="125"/>
      <c r="AYH5" s="125"/>
      <c r="AYI5" s="125"/>
      <c r="AYJ5" s="125"/>
      <c r="AYK5" s="125"/>
      <c r="AYL5" s="125"/>
      <c r="AYM5" s="125"/>
      <c r="AYN5" s="125"/>
      <c r="AYO5" s="125"/>
      <c r="AYP5" s="125"/>
      <c r="AYQ5" s="125"/>
      <c r="AYR5" s="125"/>
      <c r="AYS5" s="125"/>
      <c r="AYT5" s="125"/>
      <c r="AYU5" s="125"/>
      <c r="AYV5" s="125"/>
      <c r="AYW5" s="125"/>
      <c r="AYX5" s="125"/>
      <c r="AYY5" s="125"/>
      <c r="AYZ5" s="125"/>
      <c r="AZA5" s="125"/>
      <c r="AZB5" s="125"/>
      <c r="AZC5" s="125"/>
      <c r="AZD5" s="125"/>
      <c r="AZE5" s="125"/>
      <c r="AZF5" s="125"/>
      <c r="AZG5" s="125"/>
      <c r="AZH5" s="125"/>
      <c r="AZI5" s="125"/>
      <c r="AZJ5" s="125"/>
      <c r="AZK5" s="125"/>
      <c r="AZL5" s="125"/>
      <c r="AZM5" s="125"/>
      <c r="AZN5" s="125"/>
      <c r="AZO5" s="125"/>
      <c r="AZP5" s="125"/>
      <c r="AZQ5" s="125"/>
      <c r="AZR5" s="125"/>
      <c r="AZS5" s="125"/>
      <c r="AZT5" s="125"/>
      <c r="AZU5" s="125"/>
      <c r="AZV5" s="125"/>
      <c r="AZW5" s="125"/>
      <c r="AZX5" s="125"/>
      <c r="AZY5" s="125"/>
      <c r="AZZ5" s="125"/>
      <c r="BAA5" s="125"/>
      <c r="BAB5" s="125"/>
      <c r="BAC5" s="125"/>
      <c r="BAD5" s="125"/>
      <c r="BAE5" s="125"/>
      <c r="BAF5" s="125"/>
      <c r="BAG5" s="125"/>
      <c r="BAH5" s="125"/>
      <c r="BAI5" s="125"/>
      <c r="BAJ5" s="125"/>
      <c r="BAK5" s="125"/>
      <c r="BAL5" s="125"/>
      <c r="BAM5" s="125"/>
      <c r="BAN5" s="125"/>
      <c r="BAO5" s="125"/>
      <c r="BAP5" s="125"/>
      <c r="BAQ5" s="125"/>
      <c r="BAR5" s="125"/>
      <c r="BAS5" s="125"/>
      <c r="BAT5" s="125"/>
      <c r="BAU5" s="125"/>
      <c r="BAV5" s="125"/>
      <c r="BAW5" s="125"/>
      <c r="BAX5" s="125"/>
      <c r="BAY5" s="125"/>
      <c r="BAZ5" s="125"/>
      <c r="BBA5" s="125"/>
      <c r="BBB5" s="125"/>
      <c r="BBC5" s="125"/>
      <c r="BBD5" s="125"/>
      <c r="BBE5" s="125"/>
      <c r="BBF5" s="125"/>
      <c r="BBG5" s="125"/>
      <c r="BBH5" s="125"/>
      <c r="BBI5" s="125"/>
      <c r="BBJ5" s="125"/>
      <c r="BBK5" s="125"/>
      <c r="BBL5" s="125"/>
      <c r="BBM5" s="125"/>
      <c r="BBN5" s="125"/>
      <c r="BBO5" s="125"/>
      <c r="BBP5" s="125"/>
      <c r="BBQ5" s="125"/>
      <c r="BBR5" s="125"/>
      <c r="BBS5" s="125"/>
      <c r="BBT5" s="125"/>
      <c r="BBU5" s="125"/>
      <c r="BBV5" s="125"/>
      <c r="BBW5" s="125"/>
      <c r="BBX5" s="125"/>
      <c r="BBY5" s="125"/>
      <c r="BBZ5" s="125"/>
      <c r="BCA5" s="125"/>
      <c r="BCB5" s="125"/>
      <c r="BCC5" s="125"/>
      <c r="BCD5" s="125"/>
      <c r="BCE5" s="125"/>
      <c r="BCF5" s="125"/>
      <c r="BCG5" s="125"/>
      <c r="BCH5" s="125"/>
      <c r="BCI5" s="125"/>
      <c r="BCJ5" s="125"/>
      <c r="BCK5" s="125"/>
      <c r="BCL5" s="125"/>
      <c r="BCM5" s="125"/>
      <c r="BCN5" s="125"/>
      <c r="BCO5" s="125"/>
      <c r="BCP5" s="125"/>
      <c r="BCQ5" s="125"/>
      <c r="BCR5" s="125"/>
      <c r="BCS5" s="125"/>
      <c r="BCT5" s="125"/>
      <c r="BCU5" s="125"/>
      <c r="BCV5" s="125"/>
      <c r="BCW5" s="125"/>
      <c r="BCX5" s="125"/>
      <c r="BCY5" s="125"/>
      <c r="BCZ5" s="125"/>
      <c r="BDA5" s="125"/>
      <c r="BDB5" s="125"/>
      <c r="BDC5" s="125"/>
      <c r="BDD5" s="125"/>
      <c r="BDE5" s="125"/>
      <c r="BDF5" s="125"/>
      <c r="BDG5" s="125"/>
      <c r="BDH5" s="125"/>
      <c r="BDI5" s="125"/>
      <c r="BDJ5" s="125"/>
      <c r="BDK5" s="125"/>
      <c r="BDL5" s="125"/>
      <c r="BDM5" s="125"/>
      <c r="BDN5" s="125"/>
      <c r="BDO5" s="125"/>
      <c r="BDP5" s="125"/>
      <c r="BDQ5" s="125"/>
      <c r="BDR5" s="125"/>
      <c r="BDS5" s="125"/>
      <c r="BDT5" s="125"/>
      <c r="BDU5" s="125"/>
      <c r="BDV5" s="125"/>
      <c r="BDW5" s="125"/>
      <c r="BDX5" s="125"/>
      <c r="BDY5" s="125"/>
      <c r="BDZ5" s="125"/>
      <c r="BEA5" s="125"/>
      <c r="BEB5" s="125"/>
      <c r="BEC5" s="125"/>
      <c r="BED5" s="125"/>
      <c r="BEE5" s="125"/>
      <c r="BEF5" s="125"/>
      <c r="BEG5" s="125"/>
      <c r="BEH5" s="125"/>
      <c r="BEI5" s="125"/>
      <c r="BEJ5" s="125"/>
      <c r="BEK5" s="125"/>
      <c r="BEL5" s="125"/>
      <c r="BEM5" s="125"/>
      <c r="BEN5" s="125"/>
      <c r="BEO5" s="125"/>
      <c r="BEP5" s="125"/>
      <c r="BEQ5" s="125"/>
      <c r="BER5" s="125"/>
      <c r="BES5" s="125"/>
      <c r="BET5" s="125"/>
      <c r="BEU5" s="125"/>
      <c r="BEV5" s="125"/>
      <c r="BEW5" s="125"/>
      <c r="BEX5" s="125"/>
      <c r="BEY5" s="125"/>
      <c r="BEZ5" s="125"/>
      <c r="BFA5" s="125"/>
      <c r="BFB5" s="125"/>
      <c r="BFC5" s="125"/>
      <c r="BFD5" s="125"/>
      <c r="BFE5" s="125"/>
      <c r="BFF5" s="125"/>
      <c r="BFG5" s="125"/>
      <c r="BFH5" s="125"/>
      <c r="BFI5" s="125"/>
      <c r="BFJ5" s="125"/>
      <c r="BFK5" s="125"/>
      <c r="BFL5" s="125"/>
      <c r="BFM5" s="125"/>
      <c r="BFN5" s="125"/>
      <c r="BFO5" s="125"/>
      <c r="BFP5" s="125"/>
      <c r="BFQ5" s="125"/>
      <c r="BFR5" s="125"/>
      <c r="BFS5" s="125"/>
      <c r="BFT5" s="125"/>
      <c r="BFU5" s="125"/>
      <c r="BFV5" s="125"/>
      <c r="BFW5" s="125"/>
      <c r="BFX5" s="125"/>
      <c r="BFY5" s="125"/>
      <c r="BFZ5" s="125"/>
      <c r="BGA5" s="125"/>
      <c r="BGB5" s="125"/>
      <c r="BGC5" s="125"/>
      <c r="BGD5" s="125"/>
      <c r="BGE5" s="125"/>
      <c r="BGF5" s="125"/>
      <c r="BGG5" s="125"/>
      <c r="BGH5" s="125"/>
      <c r="BGI5" s="125"/>
      <c r="BGJ5" s="125"/>
      <c r="BGK5" s="125"/>
      <c r="BGL5" s="125"/>
      <c r="BGM5" s="125"/>
      <c r="BGN5" s="125"/>
      <c r="BGO5" s="125"/>
      <c r="BGP5" s="125"/>
      <c r="BGQ5" s="125"/>
      <c r="BGR5" s="125"/>
      <c r="BGS5" s="125"/>
      <c r="BGT5" s="125"/>
      <c r="BGU5" s="125"/>
      <c r="BGV5" s="125"/>
      <c r="BGW5" s="125"/>
      <c r="BGX5" s="125"/>
      <c r="BGY5" s="125"/>
      <c r="BGZ5" s="125"/>
      <c r="BHA5" s="125"/>
      <c r="BHB5" s="125"/>
      <c r="BHC5" s="125"/>
      <c r="BHD5" s="125"/>
      <c r="BHE5" s="125"/>
      <c r="BHF5" s="125"/>
      <c r="BHG5" s="125"/>
      <c r="BHH5" s="125"/>
      <c r="BHI5" s="125"/>
      <c r="BHJ5" s="125"/>
      <c r="BHK5" s="125"/>
      <c r="BHL5" s="125"/>
      <c r="BHM5" s="125"/>
      <c r="BHN5" s="125"/>
      <c r="BHO5" s="125"/>
      <c r="BHP5" s="125"/>
      <c r="BHQ5" s="125"/>
      <c r="BHR5" s="125"/>
      <c r="BHS5" s="125"/>
      <c r="BHT5" s="125"/>
      <c r="BHU5" s="125"/>
      <c r="BHV5" s="125"/>
      <c r="BHW5" s="125"/>
      <c r="BHX5" s="125"/>
      <c r="BHY5" s="125"/>
      <c r="BHZ5" s="125"/>
      <c r="BIA5" s="125"/>
      <c r="BIB5" s="125"/>
      <c r="BIC5" s="125"/>
      <c r="BID5" s="125"/>
      <c r="BIE5" s="125"/>
      <c r="BIF5" s="125"/>
      <c r="BIG5" s="125"/>
      <c r="BIH5" s="125"/>
      <c r="BII5" s="125"/>
      <c r="BIJ5" s="125"/>
      <c r="BIK5" s="125"/>
      <c r="BIL5" s="125"/>
      <c r="BIM5" s="125"/>
      <c r="BIN5" s="125"/>
      <c r="BIO5" s="125"/>
      <c r="BIP5" s="125"/>
      <c r="BIQ5" s="125"/>
      <c r="BIR5" s="125"/>
      <c r="BIS5" s="125"/>
      <c r="BIT5" s="125"/>
      <c r="BIU5" s="125"/>
      <c r="BIV5" s="125"/>
      <c r="BIW5" s="125"/>
      <c r="BIX5" s="125"/>
      <c r="BIY5" s="125"/>
      <c r="BIZ5" s="125"/>
      <c r="BJA5" s="125"/>
      <c r="BJB5" s="125"/>
      <c r="BJC5" s="125"/>
      <c r="BJD5" s="125"/>
      <c r="BJE5" s="125"/>
      <c r="BJF5" s="125"/>
      <c r="BJG5" s="125"/>
      <c r="BJH5" s="125"/>
      <c r="BJI5" s="125"/>
      <c r="BJJ5" s="125"/>
      <c r="BJK5" s="125"/>
      <c r="BJL5" s="125"/>
      <c r="BJM5" s="125"/>
      <c r="BJN5" s="125"/>
      <c r="BJO5" s="125"/>
      <c r="BJP5" s="125"/>
      <c r="BJQ5" s="125"/>
      <c r="BJR5" s="125"/>
      <c r="BJS5" s="125"/>
      <c r="BJT5" s="125"/>
      <c r="BJU5" s="125"/>
      <c r="BJV5" s="125"/>
      <c r="BJW5" s="125"/>
      <c r="BJX5" s="125"/>
      <c r="BJY5" s="125"/>
      <c r="BJZ5" s="125"/>
      <c r="BKA5" s="125"/>
      <c r="BKB5" s="125"/>
      <c r="BKC5" s="125"/>
      <c r="BKD5" s="125"/>
      <c r="BKE5" s="125"/>
      <c r="BKF5" s="125"/>
      <c r="BKG5" s="125"/>
      <c r="BKH5" s="125"/>
      <c r="BKI5" s="125"/>
      <c r="BKJ5" s="125"/>
      <c r="BKK5" s="125"/>
      <c r="BKL5" s="125"/>
      <c r="BKM5" s="125"/>
      <c r="BKN5" s="125"/>
      <c r="BKO5" s="125"/>
      <c r="BKP5" s="125"/>
      <c r="BKQ5" s="125"/>
      <c r="BKR5" s="125"/>
      <c r="BKS5" s="125"/>
      <c r="BKT5" s="125"/>
      <c r="BKU5" s="125"/>
      <c r="BKV5" s="125"/>
      <c r="BKW5" s="125"/>
      <c r="BKX5" s="125"/>
      <c r="BKY5" s="125"/>
      <c r="BKZ5" s="125"/>
      <c r="BLA5" s="125"/>
      <c r="BLB5" s="125"/>
      <c r="BLC5" s="125"/>
      <c r="BLD5" s="125"/>
      <c r="BLE5" s="125"/>
      <c r="BLF5" s="125"/>
      <c r="BLG5" s="125"/>
      <c r="BLH5" s="125"/>
      <c r="BLI5" s="125"/>
      <c r="BLJ5" s="125"/>
      <c r="BLK5" s="125"/>
      <c r="BLL5" s="125"/>
      <c r="BLM5" s="125"/>
      <c r="BLN5" s="125"/>
      <c r="BLO5" s="125"/>
      <c r="BLP5" s="125"/>
      <c r="BLQ5" s="125"/>
      <c r="BLR5" s="125"/>
      <c r="BLS5" s="125"/>
      <c r="BLT5" s="125"/>
      <c r="BLU5" s="125"/>
      <c r="BLV5" s="125"/>
      <c r="BLW5" s="125"/>
      <c r="BLX5" s="125"/>
      <c r="BLY5" s="125"/>
      <c r="BLZ5" s="125"/>
      <c r="BMA5" s="125"/>
      <c r="BMB5" s="125"/>
      <c r="BMC5" s="125"/>
      <c r="BMD5" s="125"/>
      <c r="BME5" s="125"/>
      <c r="BMF5" s="125"/>
      <c r="BMG5" s="125"/>
      <c r="BMH5" s="125"/>
      <c r="BMI5" s="125"/>
      <c r="BMJ5" s="125"/>
      <c r="BMK5" s="125"/>
      <c r="BML5" s="125"/>
      <c r="BMM5" s="125"/>
      <c r="BMN5" s="125"/>
      <c r="BMO5" s="125"/>
      <c r="BMP5" s="125"/>
      <c r="BMQ5" s="125"/>
      <c r="BMR5" s="125"/>
      <c r="BMS5" s="125"/>
      <c r="BMT5" s="125"/>
      <c r="BMU5" s="125"/>
      <c r="BMV5" s="125"/>
      <c r="BMW5" s="125"/>
      <c r="BMX5" s="125"/>
      <c r="BMY5" s="125"/>
      <c r="BMZ5" s="125"/>
      <c r="BNA5" s="125"/>
      <c r="BNB5" s="125"/>
      <c r="BNC5" s="125"/>
      <c r="BND5" s="125"/>
      <c r="BNE5" s="125"/>
      <c r="BNF5" s="125"/>
      <c r="BNG5" s="125"/>
      <c r="BNH5" s="125"/>
      <c r="BNI5" s="125"/>
      <c r="BNJ5" s="125"/>
      <c r="BNK5" s="125"/>
      <c r="BNL5" s="125"/>
      <c r="BNM5" s="125"/>
      <c r="BNN5" s="125"/>
      <c r="BNO5" s="125"/>
      <c r="BNP5" s="125"/>
      <c r="BNQ5" s="125"/>
      <c r="BNR5" s="125"/>
      <c r="BNS5" s="125"/>
      <c r="BNT5" s="125"/>
      <c r="BNU5" s="125"/>
      <c r="BNV5" s="125"/>
      <c r="BNW5" s="125"/>
      <c r="BNX5" s="125"/>
      <c r="BNY5" s="125"/>
      <c r="BNZ5" s="125"/>
      <c r="BOA5" s="125"/>
      <c r="BOB5" s="125"/>
      <c r="BOC5" s="125"/>
      <c r="BOD5" s="125"/>
      <c r="BOE5" s="125"/>
      <c r="BOF5" s="125"/>
      <c r="BOG5" s="125"/>
      <c r="BOH5" s="125"/>
      <c r="BOI5" s="125"/>
      <c r="BOJ5" s="125"/>
      <c r="BOK5" s="125"/>
      <c r="BOL5" s="125"/>
      <c r="BOM5" s="125"/>
      <c r="BON5" s="125"/>
      <c r="BOO5" s="125"/>
      <c r="BOP5" s="125"/>
      <c r="BOQ5" s="125"/>
      <c r="BOR5" s="125"/>
      <c r="BOS5" s="125"/>
      <c r="BOT5" s="125"/>
      <c r="BOU5" s="125"/>
      <c r="BOV5" s="125"/>
      <c r="BOW5" s="125"/>
      <c r="BOX5" s="125"/>
      <c r="BOY5" s="125"/>
      <c r="BOZ5" s="125"/>
      <c r="BPA5" s="125"/>
      <c r="BPB5" s="125"/>
      <c r="BPC5" s="125"/>
      <c r="BPD5" s="125"/>
      <c r="BPE5" s="125"/>
      <c r="BPF5" s="125"/>
      <c r="BPG5" s="125"/>
      <c r="BPH5" s="125"/>
      <c r="BPI5" s="125"/>
      <c r="BPJ5" s="125"/>
      <c r="BPK5" s="125"/>
      <c r="BPL5" s="125"/>
      <c r="BPM5" s="125"/>
      <c r="BPN5" s="125"/>
      <c r="BPO5" s="125"/>
      <c r="BPP5" s="125"/>
      <c r="BPQ5" s="125"/>
      <c r="BPR5" s="125"/>
      <c r="BPS5" s="125"/>
      <c r="BPT5" s="125"/>
      <c r="BPU5" s="125"/>
      <c r="BPV5" s="125"/>
      <c r="BPW5" s="125"/>
      <c r="BPX5" s="125"/>
      <c r="BPY5" s="125"/>
      <c r="BPZ5" s="125"/>
      <c r="BQA5" s="125"/>
      <c r="BQB5" s="125"/>
      <c r="BQC5" s="125"/>
      <c r="BQD5" s="125"/>
      <c r="BQE5" s="125"/>
      <c r="BQF5" s="125"/>
      <c r="BQG5" s="125"/>
      <c r="BQH5" s="125"/>
      <c r="BQI5" s="125"/>
      <c r="BQJ5" s="125"/>
      <c r="BQK5" s="125"/>
      <c r="BQL5" s="125"/>
      <c r="BQM5" s="125"/>
      <c r="BQN5" s="125"/>
      <c r="BQO5" s="125"/>
      <c r="BQP5" s="125"/>
      <c r="BQQ5" s="125"/>
      <c r="BQR5" s="125"/>
      <c r="BQS5" s="125"/>
      <c r="BQT5" s="125"/>
      <c r="BQU5" s="125"/>
      <c r="BQV5" s="125"/>
      <c r="BQW5" s="125"/>
      <c r="BQX5" s="125"/>
      <c r="BQY5" s="125"/>
      <c r="BQZ5" s="125"/>
      <c r="BRA5" s="125"/>
      <c r="BRB5" s="125"/>
      <c r="BRC5" s="125"/>
      <c r="BRD5" s="125"/>
      <c r="BRE5" s="125"/>
      <c r="BRF5" s="125"/>
      <c r="BRG5" s="125"/>
      <c r="BRH5" s="125"/>
      <c r="BRI5" s="125"/>
      <c r="BRJ5" s="125"/>
      <c r="BRK5" s="125"/>
      <c r="BRL5" s="125"/>
      <c r="BRM5" s="125"/>
      <c r="BRN5" s="125"/>
      <c r="BRO5" s="125"/>
      <c r="BRP5" s="125"/>
      <c r="BRQ5" s="125"/>
      <c r="BRR5" s="125"/>
      <c r="BRS5" s="125"/>
      <c r="BRT5" s="125"/>
      <c r="BRU5" s="125"/>
      <c r="BRV5" s="125"/>
      <c r="BRW5" s="125"/>
      <c r="BRX5" s="125"/>
      <c r="BRY5" s="125"/>
      <c r="BRZ5" s="125"/>
      <c r="BSA5" s="125"/>
      <c r="BSB5" s="125"/>
      <c r="BSC5" s="125"/>
      <c r="BSD5" s="125"/>
      <c r="BSE5" s="125"/>
      <c r="BSF5" s="125"/>
      <c r="BSG5" s="125"/>
      <c r="BSH5" s="125"/>
      <c r="BSI5" s="125"/>
      <c r="BSJ5" s="125"/>
      <c r="BSK5" s="125"/>
      <c r="BSL5" s="125"/>
      <c r="BSM5" s="125"/>
      <c r="BSN5" s="125"/>
      <c r="BSO5" s="125"/>
      <c r="BSP5" s="125"/>
      <c r="BSQ5" s="125"/>
      <c r="BSR5" s="125"/>
      <c r="BSS5" s="125"/>
      <c r="BST5" s="125"/>
      <c r="BSU5" s="125"/>
      <c r="BSV5" s="125"/>
      <c r="BSW5" s="125"/>
      <c r="BSX5" s="125"/>
      <c r="BSY5" s="125"/>
      <c r="BSZ5" s="125"/>
      <c r="BTA5" s="125"/>
      <c r="BTB5" s="125"/>
      <c r="BTC5" s="125"/>
      <c r="BTD5" s="125"/>
      <c r="BTE5" s="125"/>
      <c r="BTF5" s="125"/>
      <c r="BTG5" s="125"/>
      <c r="BTH5" s="125"/>
      <c r="BTI5" s="125"/>
      <c r="BTJ5" s="125"/>
      <c r="BTK5" s="125"/>
      <c r="BTL5" s="125"/>
      <c r="BTM5" s="125"/>
      <c r="BTN5" s="125"/>
      <c r="BTO5" s="125"/>
      <c r="BTP5" s="125"/>
      <c r="BTQ5" s="125"/>
      <c r="BTR5" s="125"/>
      <c r="BTS5" s="125"/>
      <c r="BTT5" s="125"/>
      <c r="BTU5" s="125"/>
      <c r="BTV5" s="125"/>
      <c r="BTW5" s="125"/>
      <c r="BTX5" s="125"/>
      <c r="BTY5" s="125"/>
      <c r="BTZ5" s="125"/>
      <c r="BUA5" s="125"/>
      <c r="BUB5" s="125"/>
      <c r="BUC5" s="125"/>
      <c r="BUD5" s="125"/>
      <c r="BUE5" s="125"/>
      <c r="BUF5" s="125"/>
      <c r="BUG5" s="125"/>
      <c r="BUH5" s="125"/>
      <c r="BUI5" s="125"/>
      <c r="BUJ5" s="125"/>
      <c r="BUK5" s="125"/>
      <c r="BUL5" s="125"/>
      <c r="BUM5" s="125"/>
      <c r="BUN5" s="125"/>
      <c r="BUO5" s="125"/>
      <c r="BUP5" s="125"/>
      <c r="BUQ5" s="125"/>
      <c r="BUR5" s="125"/>
      <c r="BUS5" s="125"/>
      <c r="BUT5" s="125"/>
      <c r="BUU5" s="125"/>
      <c r="BUV5" s="125"/>
      <c r="BUW5" s="125"/>
      <c r="BUX5" s="125"/>
      <c r="BUY5" s="125"/>
      <c r="BUZ5" s="125"/>
      <c r="BVA5" s="125"/>
      <c r="BVB5" s="125"/>
      <c r="BVC5" s="125"/>
      <c r="BVD5" s="125"/>
      <c r="BVE5" s="125"/>
      <c r="BVF5" s="125"/>
      <c r="BVG5" s="125"/>
      <c r="BVH5" s="125"/>
      <c r="BVI5" s="125"/>
      <c r="BVJ5" s="125"/>
      <c r="BVK5" s="125"/>
      <c r="BVL5" s="125"/>
      <c r="BVM5" s="125"/>
      <c r="BVN5" s="125"/>
      <c r="BVO5" s="125"/>
      <c r="BVP5" s="125"/>
      <c r="BVQ5" s="125"/>
      <c r="BVR5" s="125"/>
      <c r="BVS5" s="125"/>
      <c r="BVT5" s="125"/>
      <c r="BVU5" s="125"/>
      <c r="BVV5" s="125"/>
      <c r="BVW5" s="125"/>
      <c r="BVX5" s="125"/>
      <c r="BVY5" s="125"/>
      <c r="BVZ5" s="125"/>
      <c r="BWA5" s="125"/>
      <c r="BWB5" s="125"/>
      <c r="BWC5" s="125"/>
      <c r="BWD5" s="125"/>
      <c r="BWE5" s="125"/>
      <c r="BWF5" s="125"/>
      <c r="BWG5" s="125"/>
      <c r="BWH5" s="125"/>
      <c r="BWI5" s="125"/>
      <c r="BWJ5" s="125"/>
      <c r="BWK5" s="125"/>
      <c r="BWL5" s="125"/>
      <c r="BWM5" s="125"/>
      <c r="BWN5" s="125"/>
      <c r="BWO5" s="125"/>
      <c r="BWP5" s="125"/>
      <c r="BWQ5" s="125"/>
      <c r="BWR5" s="125"/>
      <c r="BWS5" s="125"/>
      <c r="BWT5" s="125"/>
      <c r="BWU5" s="125"/>
      <c r="BWV5" s="125"/>
      <c r="BWW5" s="125"/>
      <c r="BWX5" s="125"/>
      <c r="BWY5" s="125"/>
      <c r="BWZ5" s="125"/>
      <c r="BXA5" s="125"/>
      <c r="BXB5" s="125"/>
      <c r="BXC5" s="125"/>
      <c r="BXD5" s="125"/>
      <c r="BXE5" s="125"/>
      <c r="BXF5" s="125"/>
      <c r="BXG5" s="125"/>
      <c r="BXH5" s="125"/>
      <c r="BXI5" s="125"/>
      <c r="BXJ5" s="125"/>
      <c r="BXK5" s="125"/>
      <c r="BXL5" s="125"/>
      <c r="BXM5" s="125"/>
      <c r="BXN5" s="125"/>
      <c r="BXO5" s="125"/>
      <c r="BXP5" s="125"/>
      <c r="BXQ5" s="125"/>
      <c r="BXR5" s="125"/>
      <c r="BXS5" s="125"/>
      <c r="BXT5" s="125"/>
      <c r="BXU5" s="125"/>
      <c r="BXV5" s="125"/>
      <c r="BXW5" s="125"/>
      <c r="BXX5" s="125"/>
      <c r="BXY5" s="125"/>
      <c r="BXZ5" s="125"/>
      <c r="BYA5" s="125"/>
      <c r="BYB5" s="125"/>
      <c r="BYC5" s="125"/>
      <c r="BYD5" s="125"/>
      <c r="BYE5" s="125"/>
      <c r="BYF5" s="125"/>
      <c r="BYG5" s="125"/>
      <c r="BYH5" s="125"/>
      <c r="BYI5" s="125"/>
      <c r="BYJ5" s="125"/>
      <c r="BYK5" s="125"/>
      <c r="BYL5" s="125"/>
      <c r="BYM5" s="125"/>
      <c r="BYN5" s="125"/>
      <c r="BYO5" s="125"/>
      <c r="BYP5" s="125"/>
      <c r="BYQ5" s="125"/>
      <c r="BYR5" s="125"/>
      <c r="BYS5" s="125"/>
      <c r="BYT5" s="125"/>
      <c r="BYU5" s="125"/>
      <c r="BYV5" s="125"/>
      <c r="BYW5" s="125"/>
      <c r="BYX5" s="125"/>
      <c r="BYY5" s="125"/>
      <c r="BYZ5" s="125"/>
      <c r="BZA5" s="125"/>
      <c r="BZB5" s="125"/>
      <c r="BZC5" s="125"/>
      <c r="BZD5" s="125"/>
      <c r="BZE5" s="125"/>
      <c r="BZF5" s="125"/>
      <c r="BZG5" s="125"/>
      <c r="BZH5" s="125"/>
      <c r="BZI5" s="125"/>
      <c r="BZJ5" s="125"/>
      <c r="BZK5" s="125"/>
      <c r="BZL5" s="125"/>
      <c r="BZM5" s="125"/>
      <c r="BZN5" s="125"/>
      <c r="BZO5" s="125"/>
      <c r="BZP5" s="125"/>
      <c r="BZQ5" s="125"/>
      <c r="BZR5" s="125"/>
      <c r="BZS5" s="125"/>
      <c r="BZT5" s="125"/>
      <c r="BZU5" s="125"/>
      <c r="BZV5" s="125"/>
      <c r="BZW5" s="125"/>
      <c r="BZX5" s="125"/>
      <c r="BZY5" s="125"/>
      <c r="BZZ5" s="125"/>
      <c r="CAA5" s="125"/>
      <c r="CAB5" s="125"/>
      <c r="CAC5" s="125"/>
      <c r="CAD5" s="125"/>
      <c r="CAE5" s="125"/>
      <c r="CAF5" s="125"/>
      <c r="CAG5" s="125"/>
      <c r="CAH5" s="125"/>
      <c r="CAI5" s="125"/>
      <c r="CAJ5" s="125"/>
      <c r="CAK5" s="125"/>
      <c r="CAL5" s="125"/>
      <c r="CAM5" s="125"/>
      <c r="CAN5" s="125"/>
      <c r="CAO5" s="125"/>
      <c r="CAP5" s="125"/>
      <c r="CAQ5" s="125"/>
      <c r="CAR5" s="125"/>
      <c r="CAS5" s="125"/>
      <c r="CAT5" s="125"/>
      <c r="CAU5" s="125"/>
      <c r="CAV5" s="125"/>
      <c r="CAW5" s="125"/>
      <c r="CAX5" s="125"/>
      <c r="CAY5" s="125"/>
      <c r="CAZ5" s="125"/>
      <c r="CBA5" s="125"/>
      <c r="CBB5" s="125"/>
      <c r="CBC5" s="125"/>
      <c r="CBD5" s="125"/>
      <c r="CBE5" s="125"/>
      <c r="CBF5" s="125"/>
      <c r="CBG5" s="125"/>
      <c r="CBH5" s="125"/>
      <c r="CBI5" s="125"/>
      <c r="CBJ5" s="125"/>
      <c r="CBK5" s="125"/>
      <c r="CBL5" s="125"/>
      <c r="CBM5" s="125"/>
      <c r="CBN5" s="125"/>
      <c r="CBO5" s="125"/>
      <c r="CBP5" s="125"/>
      <c r="CBQ5" s="125"/>
      <c r="CBR5" s="125"/>
      <c r="CBS5" s="125"/>
      <c r="CBT5" s="125"/>
      <c r="CBU5" s="125"/>
      <c r="CBV5" s="125"/>
      <c r="CBW5" s="125"/>
      <c r="CBX5" s="125"/>
      <c r="CBY5" s="125"/>
      <c r="CBZ5" s="125"/>
      <c r="CCA5" s="125"/>
      <c r="CCB5" s="125"/>
      <c r="CCC5" s="125"/>
      <c r="CCD5" s="125"/>
      <c r="CCE5" s="125"/>
      <c r="CCF5" s="125"/>
      <c r="CCG5" s="125"/>
      <c r="CCH5" s="125"/>
      <c r="CCI5" s="125"/>
      <c r="CCJ5" s="125"/>
      <c r="CCK5" s="125"/>
      <c r="CCL5" s="125"/>
      <c r="CCM5" s="125"/>
      <c r="CCN5" s="125"/>
      <c r="CCO5" s="125"/>
      <c r="CCP5" s="125"/>
      <c r="CCQ5" s="125"/>
      <c r="CCR5" s="125"/>
      <c r="CCS5" s="125"/>
      <c r="CCT5" s="125"/>
      <c r="CCU5" s="125"/>
      <c r="CCV5" s="125"/>
      <c r="CCW5" s="125"/>
      <c r="CCX5" s="125"/>
      <c r="CCY5" s="125"/>
      <c r="CCZ5" s="125"/>
      <c r="CDA5" s="125"/>
      <c r="CDB5" s="125"/>
      <c r="CDC5" s="125"/>
      <c r="CDD5" s="125"/>
      <c r="CDE5" s="125"/>
      <c r="CDF5" s="125"/>
      <c r="CDG5" s="125"/>
      <c r="CDH5" s="125"/>
      <c r="CDI5" s="125"/>
      <c r="CDJ5" s="125"/>
      <c r="CDK5" s="125"/>
      <c r="CDL5" s="125"/>
      <c r="CDM5" s="125"/>
      <c r="CDN5" s="125"/>
      <c r="CDO5" s="125"/>
      <c r="CDP5" s="125"/>
      <c r="CDQ5" s="125"/>
      <c r="CDR5" s="125"/>
      <c r="CDS5" s="125"/>
      <c r="CDT5" s="125"/>
      <c r="CDU5" s="125"/>
      <c r="CDV5" s="125"/>
      <c r="CDW5" s="125"/>
      <c r="CDX5" s="125"/>
      <c r="CDY5" s="125"/>
      <c r="CDZ5" s="125"/>
      <c r="CEA5" s="125"/>
      <c r="CEB5" s="125"/>
      <c r="CEC5" s="125"/>
      <c r="CED5" s="125"/>
      <c r="CEE5" s="125"/>
      <c r="CEF5" s="125"/>
      <c r="CEG5" s="125"/>
      <c r="CEH5" s="125"/>
      <c r="CEI5" s="125"/>
      <c r="CEJ5" s="125"/>
      <c r="CEK5" s="125"/>
      <c r="CEL5" s="125"/>
      <c r="CEM5" s="125"/>
      <c r="CEN5" s="125"/>
      <c r="CEO5" s="125"/>
      <c r="CEP5" s="125"/>
      <c r="CEQ5" s="125"/>
      <c r="CER5" s="125"/>
      <c r="CES5" s="125"/>
      <c r="CET5" s="125"/>
      <c r="CEU5" s="125"/>
      <c r="CEV5" s="125"/>
      <c r="CEW5" s="125"/>
      <c r="CEX5" s="125"/>
      <c r="CEY5" s="125"/>
      <c r="CEZ5" s="125"/>
      <c r="CFA5" s="125"/>
      <c r="CFB5" s="125"/>
      <c r="CFC5" s="125"/>
      <c r="CFD5" s="125"/>
      <c r="CFE5" s="125"/>
      <c r="CFF5" s="125"/>
      <c r="CFG5" s="125"/>
      <c r="CFH5" s="125"/>
      <c r="CFI5" s="125"/>
      <c r="CFJ5" s="125"/>
      <c r="CFK5" s="125"/>
      <c r="CFL5" s="125"/>
      <c r="CFM5" s="125"/>
      <c r="CFN5" s="125"/>
      <c r="CFO5" s="125"/>
      <c r="CFP5" s="125"/>
      <c r="CFQ5" s="125"/>
      <c r="CFR5" s="125"/>
      <c r="CFS5" s="125"/>
      <c r="CFT5" s="125"/>
      <c r="CFU5" s="125"/>
      <c r="CFV5" s="125"/>
      <c r="CFW5" s="125"/>
      <c r="CFX5" s="125"/>
      <c r="CFY5" s="125"/>
      <c r="CFZ5" s="125"/>
      <c r="CGA5" s="125"/>
      <c r="CGB5" s="125"/>
      <c r="CGC5" s="125"/>
      <c r="CGD5" s="125"/>
      <c r="CGE5" s="125"/>
      <c r="CGF5" s="125"/>
      <c r="CGG5" s="125"/>
      <c r="CGH5" s="125"/>
      <c r="CGI5" s="125"/>
      <c r="CGJ5" s="125"/>
      <c r="CGK5" s="125"/>
      <c r="CGL5" s="125"/>
      <c r="CGM5" s="125"/>
      <c r="CGN5" s="125"/>
      <c r="CGO5" s="125"/>
      <c r="CGP5" s="125"/>
      <c r="CGQ5" s="125"/>
      <c r="CGR5" s="125"/>
      <c r="CGS5" s="125"/>
      <c r="CGT5" s="125"/>
      <c r="CGU5" s="125"/>
      <c r="CGV5" s="125"/>
      <c r="CGW5" s="125"/>
      <c r="CGX5" s="125"/>
      <c r="CGY5" s="125"/>
      <c r="CGZ5" s="125"/>
      <c r="CHA5" s="125"/>
      <c r="CHB5" s="125"/>
      <c r="CHC5" s="125"/>
      <c r="CHD5" s="125"/>
      <c r="CHE5" s="125"/>
      <c r="CHF5" s="125"/>
      <c r="CHG5" s="125"/>
      <c r="CHH5" s="125"/>
      <c r="CHI5" s="125"/>
      <c r="CHJ5" s="125"/>
      <c r="CHK5" s="125"/>
      <c r="CHL5" s="125"/>
      <c r="CHM5" s="125"/>
      <c r="CHN5" s="125"/>
      <c r="CHO5" s="125"/>
      <c r="CHP5" s="125"/>
      <c r="CHQ5" s="125"/>
      <c r="CHR5" s="125"/>
      <c r="CHS5" s="125"/>
      <c r="CHT5" s="125"/>
      <c r="CHU5" s="125"/>
      <c r="CHV5" s="125"/>
      <c r="CHW5" s="125"/>
      <c r="CHX5" s="125"/>
      <c r="CHY5" s="125"/>
      <c r="CHZ5" s="125"/>
      <c r="CIA5" s="125"/>
      <c r="CIB5" s="125"/>
      <c r="CIC5" s="125"/>
      <c r="CID5" s="125"/>
      <c r="CIE5" s="125"/>
      <c r="CIF5" s="125"/>
      <c r="CIG5" s="125"/>
      <c r="CIH5" s="125"/>
      <c r="CII5" s="125"/>
      <c r="CIJ5" s="125"/>
      <c r="CIK5" s="125"/>
      <c r="CIL5" s="125"/>
      <c r="CIM5" s="125"/>
      <c r="CIN5" s="125"/>
      <c r="CIO5" s="125"/>
      <c r="CIP5" s="125"/>
      <c r="CIQ5" s="125"/>
      <c r="CIR5" s="125"/>
      <c r="CIS5" s="125"/>
      <c r="CIT5" s="125"/>
      <c r="CIU5" s="125"/>
      <c r="CIV5" s="125"/>
      <c r="CIW5" s="125"/>
      <c r="CIX5" s="125"/>
      <c r="CIY5" s="125"/>
      <c r="CIZ5" s="125"/>
      <c r="CJA5" s="125"/>
      <c r="CJB5" s="125"/>
      <c r="CJC5" s="125"/>
      <c r="CJD5" s="125"/>
      <c r="CJE5" s="125"/>
      <c r="CJF5" s="125"/>
      <c r="CJG5" s="125"/>
      <c r="CJH5" s="125"/>
      <c r="CJI5" s="125"/>
      <c r="CJJ5" s="125"/>
      <c r="CJK5" s="125"/>
      <c r="CJL5" s="125"/>
      <c r="CJM5" s="125"/>
      <c r="CJN5" s="125"/>
      <c r="CJO5" s="125"/>
      <c r="CJP5" s="125"/>
      <c r="CJQ5" s="125"/>
      <c r="CJR5" s="125"/>
      <c r="CJS5" s="125"/>
      <c r="CJT5" s="125"/>
      <c r="CJU5" s="125"/>
      <c r="CJV5" s="125"/>
      <c r="CJW5" s="125"/>
      <c r="CJX5" s="125"/>
      <c r="CJY5" s="125"/>
      <c r="CJZ5" s="125"/>
      <c r="CKA5" s="125"/>
      <c r="CKB5" s="125"/>
      <c r="CKC5" s="125"/>
      <c r="CKD5" s="125"/>
      <c r="CKE5" s="125"/>
      <c r="CKF5" s="125"/>
      <c r="CKG5" s="125"/>
      <c r="CKH5" s="125"/>
      <c r="CKI5" s="125"/>
      <c r="CKJ5" s="125"/>
      <c r="CKK5" s="125"/>
      <c r="CKL5" s="125"/>
      <c r="CKM5" s="125"/>
      <c r="CKN5" s="125"/>
      <c r="CKO5" s="125"/>
      <c r="CKP5" s="125"/>
      <c r="CKQ5" s="125"/>
      <c r="CKR5" s="125"/>
      <c r="CKS5" s="125"/>
      <c r="CKT5" s="125"/>
      <c r="CKU5" s="125"/>
      <c r="CKV5" s="125"/>
      <c r="CKW5" s="125"/>
      <c r="CKX5" s="125"/>
      <c r="CKY5" s="125"/>
      <c r="CKZ5" s="125"/>
      <c r="CLA5" s="125"/>
      <c r="CLB5" s="125"/>
      <c r="CLC5" s="125"/>
      <c r="CLD5" s="125"/>
      <c r="CLE5" s="125"/>
      <c r="CLF5" s="125"/>
      <c r="CLG5" s="125"/>
      <c r="CLH5" s="125"/>
      <c r="CLI5" s="125"/>
      <c r="CLJ5" s="125"/>
      <c r="CLK5" s="125"/>
      <c r="CLL5" s="125"/>
      <c r="CLM5" s="125"/>
      <c r="CLN5" s="125"/>
      <c r="CLO5" s="125"/>
      <c r="CLP5" s="125"/>
      <c r="CLQ5" s="125"/>
      <c r="CLR5" s="125"/>
      <c r="CLS5" s="125"/>
      <c r="CLT5" s="125"/>
      <c r="CLU5" s="125"/>
      <c r="CLV5" s="125"/>
      <c r="CLW5" s="125"/>
      <c r="CLX5" s="125"/>
      <c r="CLY5" s="125"/>
      <c r="CLZ5" s="125"/>
      <c r="CMA5" s="125"/>
      <c r="CMB5" s="125"/>
      <c r="CMC5" s="125"/>
      <c r="CMD5" s="125"/>
      <c r="CME5" s="125"/>
      <c r="CMF5" s="125"/>
      <c r="CMG5" s="125"/>
      <c r="CMH5" s="125"/>
      <c r="CMI5" s="125"/>
      <c r="CMJ5" s="125"/>
      <c r="CMK5" s="125"/>
      <c r="CML5" s="125"/>
      <c r="CMM5" s="125"/>
      <c r="CMN5" s="125"/>
      <c r="CMO5" s="125"/>
      <c r="CMP5" s="125"/>
      <c r="CMQ5" s="125"/>
      <c r="CMR5" s="125"/>
      <c r="CMS5" s="125"/>
      <c r="CMT5" s="125"/>
      <c r="CMU5" s="125"/>
      <c r="CMV5" s="125"/>
      <c r="CMW5" s="125"/>
      <c r="CMX5" s="125"/>
      <c r="CMY5" s="125"/>
      <c r="CMZ5" s="125"/>
      <c r="CNA5" s="125"/>
      <c r="CNB5" s="125"/>
      <c r="CNC5" s="125"/>
      <c r="CND5" s="125"/>
      <c r="CNE5" s="125"/>
      <c r="CNF5" s="125"/>
      <c r="CNG5" s="125"/>
      <c r="CNH5" s="125"/>
      <c r="CNI5" s="125"/>
      <c r="CNJ5" s="125"/>
      <c r="CNK5" s="125"/>
      <c r="CNL5" s="125"/>
      <c r="CNM5" s="125"/>
      <c r="CNN5" s="125"/>
      <c r="CNO5" s="125"/>
      <c r="CNP5" s="125"/>
      <c r="CNQ5" s="125"/>
      <c r="CNR5" s="125"/>
      <c r="CNS5" s="125"/>
      <c r="CNT5" s="125"/>
      <c r="CNU5" s="125"/>
      <c r="CNV5" s="125"/>
      <c r="CNW5" s="125"/>
      <c r="CNX5" s="125"/>
      <c r="CNY5" s="125"/>
      <c r="CNZ5" s="125"/>
      <c r="COA5" s="125"/>
      <c r="COB5" s="125"/>
      <c r="COC5" s="125"/>
      <c r="COD5" s="125"/>
      <c r="COE5" s="125"/>
      <c r="COF5" s="125"/>
      <c r="COG5" s="125"/>
      <c r="COH5" s="125"/>
      <c r="COI5" s="125"/>
      <c r="COJ5" s="125"/>
      <c r="COK5" s="125"/>
      <c r="COL5" s="125"/>
      <c r="COM5" s="125"/>
      <c r="CON5" s="125"/>
      <c r="COO5" s="125"/>
      <c r="COP5" s="125"/>
      <c r="COQ5" s="125"/>
      <c r="COR5" s="125"/>
      <c r="COS5" s="125"/>
      <c r="COT5" s="125"/>
      <c r="COU5" s="125"/>
      <c r="COV5" s="125"/>
      <c r="COW5" s="125"/>
      <c r="COX5" s="125"/>
      <c r="COY5" s="125"/>
      <c r="COZ5" s="125"/>
      <c r="CPA5" s="125"/>
      <c r="CPB5" s="125"/>
      <c r="CPC5" s="125"/>
      <c r="CPD5" s="125"/>
      <c r="CPE5" s="125"/>
      <c r="CPF5" s="125"/>
      <c r="CPG5" s="125"/>
      <c r="CPH5" s="125"/>
      <c r="CPI5" s="125"/>
      <c r="CPJ5" s="125"/>
      <c r="CPK5" s="125"/>
      <c r="CPL5" s="125"/>
      <c r="CPM5" s="125"/>
      <c r="CPN5" s="125"/>
      <c r="CPO5" s="125"/>
      <c r="CPP5" s="125"/>
      <c r="CPQ5" s="125"/>
      <c r="CPR5" s="125"/>
      <c r="CPS5" s="125"/>
      <c r="CPT5" s="125"/>
      <c r="CPU5" s="125"/>
      <c r="CPV5" s="125"/>
      <c r="CPW5" s="125"/>
      <c r="CPX5" s="125"/>
      <c r="CPY5" s="125"/>
      <c r="CPZ5" s="125"/>
      <c r="CQA5" s="125"/>
      <c r="CQB5" s="125"/>
      <c r="CQC5" s="125"/>
      <c r="CQD5" s="125"/>
      <c r="CQE5" s="125"/>
      <c r="CQF5" s="125"/>
      <c r="CQG5" s="125"/>
      <c r="CQH5" s="125"/>
      <c r="CQI5" s="125"/>
      <c r="CQJ5" s="125"/>
      <c r="CQK5" s="125"/>
      <c r="CQL5" s="125"/>
      <c r="CQM5" s="125"/>
      <c r="CQN5" s="125"/>
      <c r="CQO5" s="125"/>
      <c r="CQP5" s="125"/>
      <c r="CQQ5" s="125"/>
      <c r="CQR5" s="125"/>
      <c r="CQS5" s="125"/>
      <c r="CQT5" s="125"/>
      <c r="CQU5" s="125"/>
      <c r="CQV5" s="125"/>
      <c r="CQW5" s="125"/>
      <c r="CQX5" s="125"/>
      <c r="CQY5" s="125"/>
      <c r="CQZ5" s="125"/>
      <c r="CRA5" s="125"/>
      <c r="CRB5" s="125"/>
      <c r="CRC5" s="125"/>
      <c r="CRD5" s="125"/>
      <c r="CRE5" s="125"/>
      <c r="CRF5" s="125"/>
      <c r="CRG5" s="125"/>
      <c r="CRH5" s="125"/>
      <c r="CRI5" s="125"/>
      <c r="CRJ5" s="125"/>
      <c r="CRK5" s="125"/>
      <c r="CRL5" s="125"/>
      <c r="CRM5" s="125"/>
      <c r="CRN5" s="125"/>
      <c r="CRO5" s="125"/>
      <c r="CRP5" s="125"/>
      <c r="CRQ5" s="125"/>
      <c r="CRR5" s="125"/>
      <c r="CRS5" s="125"/>
      <c r="CRT5" s="125"/>
      <c r="CRU5" s="125"/>
      <c r="CRV5" s="125"/>
      <c r="CRW5" s="125"/>
      <c r="CRX5" s="125"/>
      <c r="CRY5" s="125"/>
      <c r="CRZ5" s="125"/>
      <c r="CSA5" s="125"/>
      <c r="CSB5" s="125"/>
      <c r="CSC5" s="125"/>
      <c r="CSD5" s="125"/>
      <c r="CSE5" s="125"/>
      <c r="CSF5" s="125"/>
      <c r="CSG5" s="125"/>
      <c r="CSH5" s="125"/>
      <c r="CSI5" s="125"/>
      <c r="CSJ5" s="125"/>
      <c r="CSK5" s="125"/>
      <c r="CSL5" s="125"/>
      <c r="CSM5" s="125"/>
      <c r="CSN5" s="125"/>
      <c r="CSO5" s="125"/>
      <c r="CSP5" s="125"/>
      <c r="CSQ5" s="125"/>
      <c r="CSR5" s="125"/>
      <c r="CSS5" s="125"/>
      <c r="CST5" s="125"/>
      <c r="CSU5" s="125"/>
      <c r="CSV5" s="125"/>
      <c r="CSW5" s="125"/>
      <c r="CSX5" s="125"/>
      <c r="CSY5" s="125"/>
      <c r="CSZ5" s="125"/>
      <c r="CTA5" s="125"/>
      <c r="CTB5" s="125"/>
      <c r="CTC5" s="125"/>
      <c r="CTD5" s="125"/>
      <c r="CTE5" s="125"/>
      <c r="CTF5" s="125"/>
      <c r="CTG5" s="125"/>
      <c r="CTH5" s="125"/>
      <c r="CTI5" s="125"/>
      <c r="CTJ5" s="125"/>
      <c r="CTK5" s="125"/>
      <c r="CTL5" s="125"/>
      <c r="CTM5" s="125"/>
      <c r="CTN5" s="125"/>
      <c r="CTO5" s="125"/>
      <c r="CTP5" s="125"/>
      <c r="CTQ5" s="125"/>
      <c r="CTR5" s="125"/>
      <c r="CTS5" s="125"/>
      <c r="CTT5" s="125"/>
      <c r="CTU5" s="125"/>
      <c r="CTV5" s="125"/>
      <c r="CTW5" s="125"/>
      <c r="CTX5" s="125"/>
      <c r="CTY5" s="125"/>
      <c r="CTZ5" s="125"/>
      <c r="CUA5" s="125"/>
      <c r="CUB5" s="125"/>
      <c r="CUC5" s="125"/>
      <c r="CUD5" s="125"/>
      <c r="CUE5" s="125"/>
      <c r="CUF5" s="125"/>
      <c r="CUG5" s="125"/>
      <c r="CUH5" s="125"/>
      <c r="CUI5" s="125"/>
      <c r="CUJ5" s="125"/>
      <c r="CUK5" s="125"/>
      <c r="CUL5" s="125"/>
      <c r="CUM5" s="125"/>
      <c r="CUN5" s="125"/>
      <c r="CUO5" s="125"/>
      <c r="CUP5" s="125"/>
      <c r="CUQ5" s="125"/>
      <c r="CUR5" s="125"/>
      <c r="CUS5" s="125"/>
      <c r="CUT5" s="125"/>
      <c r="CUU5" s="125"/>
      <c r="CUV5" s="125"/>
      <c r="CUW5" s="125"/>
      <c r="CUX5" s="125"/>
      <c r="CUY5" s="125"/>
      <c r="CUZ5" s="125"/>
      <c r="CVA5" s="125"/>
      <c r="CVB5" s="125"/>
      <c r="CVC5" s="125"/>
      <c r="CVD5" s="125"/>
      <c r="CVE5" s="125"/>
      <c r="CVF5" s="125"/>
      <c r="CVG5" s="125"/>
      <c r="CVH5" s="125"/>
      <c r="CVI5" s="125"/>
      <c r="CVJ5" s="125"/>
      <c r="CVK5" s="125"/>
      <c r="CVL5" s="125"/>
      <c r="CVM5" s="125"/>
      <c r="CVN5" s="125"/>
      <c r="CVO5" s="125"/>
      <c r="CVP5" s="125"/>
      <c r="CVQ5" s="125"/>
      <c r="CVR5" s="125"/>
      <c r="CVS5" s="125"/>
      <c r="CVT5" s="125"/>
      <c r="CVU5" s="125"/>
      <c r="CVV5" s="125"/>
      <c r="CVW5" s="125"/>
      <c r="CVX5" s="125"/>
      <c r="CVY5" s="125"/>
      <c r="CVZ5" s="125"/>
      <c r="CWA5" s="125"/>
      <c r="CWB5" s="125"/>
      <c r="CWC5" s="125"/>
      <c r="CWD5" s="125"/>
      <c r="CWE5" s="125"/>
      <c r="CWF5" s="125"/>
      <c r="CWG5" s="125"/>
      <c r="CWH5" s="125"/>
      <c r="CWI5" s="125"/>
      <c r="CWJ5" s="125"/>
      <c r="CWK5" s="125"/>
      <c r="CWL5" s="125"/>
      <c r="CWM5" s="125"/>
      <c r="CWN5" s="125"/>
      <c r="CWO5" s="125"/>
      <c r="CWP5" s="125"/>
      <c r="CWQ5" s="125"/>
      <c r="CWR5" s="125"/>
      <c r="CWS5" s="125"/>
      <c r="CWT5" s="125"/>
      <c r="CWU5" s="125"/>
      <c r="CWV5" s="125"/>
      <c r="CWW5" s="125"/>
      <c r="CWX5" s="125"/>
      <c r="CWY5" s="125"/>
      <c r="CWZ5" s="125"/>
      <c r="CXA5" s="125"/>
      <c r="CXB5" s="125"/>
      <c r="CXC5" s="125"/>
      <c r="CXD5" s="125"/>
      <c r="CXE5" s="125"/>
      <c r="CXF5" s="125"/>
      <c r="CXG5" s="125"/>
      <c r="CXH5" s="125"/>
      <c r="CXI5" s="125"/>
      <c r="CXJ5" s="125"/>
      <c r="CXK5" s="125"/>
      <c r="CXL5" s="125"/>
      <c r="CXM5" s="125"/>
      <c r="CXN5" s="125"/>
      <c r="CXO5" s="125"/>
      <c r="CXP5" s="125"/>
      <c r="CXQ5" s="125"/>
      <c r="CXR5" s="125"/>
      <c r="CXS5" s="125"/>
      <c r="CXT5" s="125"/>
      <c r="CXU5" s="125"/>
      <c r="CXV5" s="125"/>
      <c r="CXW5" s="125"/>
      <c r="CXX5" s="125"/>
      <c r="CXY5" s="125"/>
      <c r="CXZ5" s="125"/>
      <c r="CYA5" s="125"/>
      <c r="CYB5" s="125"/>
      <c r="CYC5" s="125"/>
      <c r="CYD5" s="125"/>
      <c r="CYE5" s="125"/>
      <c r="CYF5" s="125"/>
      <c r="CYG5" s="125"/>
      <c r="CYH5" s="125"/>
      <c r="CYI5" s="125"/>
      <c r="CYJ5" s="125"/>
      <c r="CYK5" s="125"/>
      <c r="CYL5" s="125"/>
      <c r="CYM5" s="125"/>
      <c r="CYN5" s="125"/>
      <c r="CYO5" s="125"/>
      <c r="CYP5" s="125"/>
      <c r="CYQ5" s="125"/>
      <c r="CYR5" s="125"/>
      <c r="CYS5" s="125"/>
      <c r="CYT5" s="125"/>
      <c r="CYU5" s="125"/>
      <c r="CYV5" s="125"/>
      <c r="CYW5" s="125"/>
      <c r="CYX5" s="125"/>
      <c r="CYY5" s="125"/>
      <c r="CYZ5" s="125"/>
      <c r="CZA5" s="125"/>
      <c r="CZB5" s="125"/>
      <c r="CZC5" s="125"/>
      <c r="CZD5" s="125"/>
      <c r="CZE5" s="125"/>
      <c r="CZF5" s="125"/>
      <c r="CZG5" s="125"/>
      <c r="CZH5" s="125"/>
      <c r="CZI5" s="125"/>
      <c r="CZJ5" s="125"/>
      <c r="CZK5" s="125"/>
      <c r="CZL5" s="125"/>
      <c r="CZM5" s="125"/>
      <c r="CZN5" s="125"/>
      <c r="CZO5" s="125"/>
      <c r="CZP5" s="125"/>
      <c r="CZQ5" s="125"/>
      <c r="CZR5" s="125"/>
      <c r="CZS5" s="125"/>
      <c r="CZT5" s="125"/>
      <c r="CZU5" s="125"/>
      <c r="CZV5" s="125"/>
      <c r="CZW5" s="125"/>
      <c r="CZX5" s="125"/>
      <c r="CZY5" s="125"/>
      <c r="CZZ5" s="125"/>
      <c r="DAA5" s="125"/>
      <c r="DAB5" s="125"/>
      <c r="DAC5" s="125"/>
      <c r="DAD5" s="125"/>
      <c r="DAE5" s="125"/>
      <c r="DAF5" s="125"/>
      <c r="DAG5" s="125"/>
      <c r="DAH5" s="125"/>
      <c r="DAI5" s="125"/>
      <c r="DAJ5" s="125"/>
      <c r="DAK5" s="125"/>
      <c r="DAL5" s="125"/>
      <c r="DAM5" s="125"/>
      <c r="DAN5" s="125"/>
      <c r="DAO5" s="125"/>
      <c r="DAP5" s="125"/>
      <c r="DAQ5" s="125"/>
      <c r="DAR5" s="125"/>
      <c r="DAS5" s="125"/>
      <c r="DAT5" s="125"/>
      <c r="DAU5" s="125"/>
      <c r="DAV5" s="125"/>
      <c r="DAW5" s="125"/>
      <c r="DAX5" s="125"/>
      <c r="DAY5" s="125"/>
      <c r="DAZ5" s="125"/>
      <c r="DBA5" s="125"/>
      <c r="DBB5" s="125"/>
      <c r="DBC5" s="125"/>
      <c r="DBD5" s="125"/>
      <c r="DBE5" s="125"/>
      <c r="DBF5" s="125"/>
      <c r="DBG5" s="125"/>
      <c r="DBH5" s="125"/>
      <c r="DBI5" s="125"/>
      <c r="DBJ5" s="125"/>
      <c r="DBK5" s="125"/>
      <c r="DBL5" s="125"/>
      <c r="DBM5" s="125"/>
      <c r="DBN5" s="125"/>
      <c r="DBO5" s="125"/>
      <c r="DBP5" s="125"/>
      <c r="DBQ5" s="125"/>
      <c r="DBR5" s="125"/>
      <c r="DBS5" s="125"/>
      <c r="DBT5" s="125"/>
      <c r="DBU5" s="125"/>
      <c r="DBV5" s="125"/>
      <c r="DBW5" s="125"/>
      <c r="DBX5" s="125"/>
      <c r="DBY5" s="125"/>
      <c r="DBZ5" s="125"/>
      <c r="DCA5" s="125"/>
      <c r="DCB5" s="125"/>
      <c r="DCC5" s="125"/>
      <c r="DCD5" s="125"/>
      <c r="DCE5" s="125"/>
      <c r="DCF5" s="125"/>
      <c r="DCG5" s="125"/>
      <c r="DCH5" s="125"/>
      <c r="DCI5" s="125"/>
      <c r="DCJ5" s="125"/>
      <c r="DCK5" s="125"/>
      <c r="DCL5" s="125"/>
      <c r="DCM5" s="125"/>
      <c r="DCN5" s="125"/>
      <c r="DCO5" s="125"/>
      <c r="DCP5" s="125"/>
      <c r="DCQ5" s="125"/>
      <c r="DCR5" s="125"/>
      <c r="DCS5" s="125"/>
      <c r="DCT5" s="125"/>
      <c r="DCU5" s="125"/>
      <c r="DCV5" s="125"/>
      <c r="DCW5" s="125"/>
      <c r="DCX5" s="125"/>
      <c r="DCY5" s="125"/>
      <c r="DCZ5" s="125"/>
      <c r="DDA5" s="125"/>
      <c r="DDB5" s="125"/>
      <c r="DDC5" s="125"/>
      <c r="DDD5" s="125"/>
      <c r="DDE5" s="125"/>
      <c r="DDF5" s="125"/>
      <c r="DDG5" s="125"/>
      <c r="DDH5" s="125"/>
      <c r="DDI5" s="125"/>
      <c r="DDJ5" s="125"/>
      <c r="DDK5" s="125"/>
      <c r="DDL5" s="125"/>
      <c r="DDM5" s="125"/>
      <c r="DDN5" s="125"/>
      <c r="DDO5" s="125"/>
      <c r="DDP5" s="125"/>
      <c r="DDQ5" s="125"/>
      <c r="DDR5" s="125"/>
      <c r="DDS5" s="125"/>
      <c r="DDT5" s="125"/>
      <c r="DDU5" s="125"/>
      <c r="DDV5" s="125"/>
      <c r="DDW5" s="125"/>
      <c r="DDX5" s="125"/>
      <c r="DDY5" s="125"/>
      <c r="DDZ5" s="125"/>
      <c r="DEA5" s="125"/>
      <c r="DEB5" s="125"/>
      <c r="DEC5" s="125"/>
      <c r="DED5" s="125"/>
      <c r="DEE5" s="125"/>
      <c r="DEF5" s="125"/>
      <c r="DEG5" s="125"/>
      <c r="DEH5" s="125"/>
      <c r="DEI5" s="125"/>
      <c r="DEJ5" s="125"/>
      <c r="DEK5" s="125"/>
      <c r="DEL5" s="125"/>
      <c r="DEM5" s="125"/>
      <c r="DEN5" s="125"/>
      <c r="DEO5" s="125"/>
      <c r="DEP5" s="125"/>
      <c r="DEQ5" s="125"/>
      <c r="DER5" s="125"/>
      <c r="DES5" s="125"/>
      <c r="DET5" s="125"/>
      <c r="DEU5" s="125"/>
      <c r="DEV5" s="125"/>
      <c r="DEW5" s="125"/>
      <c r="DEX5" s="125"/>
      <c r="DEY5" s="125"/>
      <c r="DEZ5" s="125"/>
      <c r="DFA5" s="125"/>
      <c r="DFB5" s="125"/>
      <c r="DFC5" s="125"/>
      <c r="DFD5" s="125"/>
      <c r="DFE5" s="125"/>
      <c r="DFF5" s="125"/>
      <c r="DFG5" s="125"/>
      <c r="DFH5" s="125"/>
      <c r="DFI5" s="125"/>
      <c r="DFJ5" s="125"/>
      <c r="DFK5" s="125"/>
      <c r="DFL5" s="125"/>
      <c r="DFM5" s="125"/>
      <c r="DFN5" s="125"/>
      <c r="DFO5" s="125"/>
      <c r="DFP5" s="125"/>
      <c r="DFQ5" s="125"/>
      <c r="DFR5" s="125"/>
      <c r="DFS5" s="125"/>
      <c r="DFT5" s="125"/>
      <c r="DFU5" s="125"/>
      <c r="DFV5" s="125"/>
      <c r="DFW5" s="125"/>
      <c r="DFX5" s="125"/>
      <c r="DFY5" s="125"/>
      <c r="DFZ5" s="125"/>
      <c r="DGA5" s="125"/>
      <c r="DGB5" s="125"/>
      <c r="DGC5" s="125"/>
      <c r="DGD5" s="125"/>
      <c r="DGE5" s="125"/>
      <c r="DGF5" s="125"/>
      <c r="DGG5" s="125"/>
      <c r="DGH5" s="125"/>
      <c r="DGI5" s="125"/>
      <c r="DGJ5" s="125"/>
      <c r="DGK5" s="125"/>
      <c r="DGL5" s="125"/>
      <c r="DGM5" s="125"/>
      <c r="DGN5" s="125"/>
      <c r="DGO5" s="125"/>
      <c r="DGP5" s="125"/>
      <c r="DGQ5" s="125"/>
      <c r="DGR5" s="125"/>
      <c r="DGS5" s="125"/>
      <c r="DGT5" s="125"/>
      <c r="DGU5" s="125"/>
      <c r="DGV5" s="125"/>
      <c r="DGW5" s="125"/>
      <c r="DGX5" s="125"/>
      <c r="DGY5" s="125"/>
      <c r="DGZ5" s="125"/>
      <c r="DHA5" s="125"/>
      <c r="DHB5" s="125"/>
      <c r="DHC5" s="125"/>
      <c r="DHD5" s="125"/>
      <c r="DHE5" s="125"/>
      <c r="DHF5" s="125"/>
      <c r="DHG5" s="125"/>
      <c r="DHH5" s="125"/>
      <c r="DHI5" s="125"/>
      <c r="DHJ5" s="125"/>
      <c r="DHK5" s="125"/>
      <c r="DHL5" s="125"/>
      <c r="DHM5" s="125"/>
      <c r="DHN5" s="125"/>
      <c r="DHO5" s="125"/>
      <c r="DHP5" s="125"/>
      <c r="DHQ5" s="125"/>
      <c r="DHR5" s="125"/>
      <c r="DHS5" s="125"/>
      <c r="DHT5" s="125"/>
      <c r="DHU5" s="125"/>
      <c r="DHV5" s="125"/>
      <c r="DHW5" s="125"/>
      <c r="DHX5" s="125"/>
      <c r="DHY5" s="125"/>
      <c r="DHZ5" s="125"/>
      <c r="DIA5" s="125"/>
      <c r="DIB5" s="125"/>
      <c r="DIC5" s="125"/>
      <c r="DID5" s="125"/>
      <c r="DIE5" s="125"/>
      <c r="DIF5" s="125"/>
      <c r="DIG5" s="125"/>
      <c r="DIH5" s="125"/>
      <c r="DII5" s="125"/>
      <c r="DIJ5" s="125"/>
      <c r="DIK5" s="125"/>
      <c r="DIL5" s="125"/>
      <c r="DIM5" s="125"/>
      <c r="DIN5" s="125"/>
      <c r="DIO5" s="125"/>
      <c r="DIP5" s="125"/>
      <c r="DIQ5" s="125"/>
      <c r="DIR5" s="125"/>
      <c r="DIS5" s="125"/>
      <c r="DIT5" s="125"/>
      <c r="DIU5" s="125"/>
      <c r="DIV5" s="125"/>
      <c r="DIW5" s="125"/>
      <c r="DIX5" s="125"/>
      <c r="DIY5" s="125"/>
      <c r="DIZ5" s="125"/>
      <c r="DJA5" s="125"/>
      <c r="DJB5" s="125"/>
      <c r="DJC5" s="125"/>
      <c r="DJD5" s="125"/>
      <c r="DJE5" s="125"/>
      <c r="DJF5" s="125"/>
      <c r="DJG5" s="125"/>
      <c r="DJH5" s="125"/>
      <c r="DJI5" s="125"/>
      <c r="DJJ5" s="125"/>
      <c r="DJK5" s="125"/>
      <c r="DJL5" s="125"/>
      <c r="DJM5" s="125"/>
      <c r="DJN5" s="125"/>
      <c r="DJO5" s="125"/>
      <c r="DJP5" s="125"/>
      <c r="DJQ5" s="125"/>
      <c r="DJR5" s="125"/>
      <c r="DJS5" s="125"/>
      <c r="DJT5" s="125"/>
      <c r="DJU5" s="125"/>
      <c r="DJV5" s="125"/>
      <c r="DJW5" s="125"/>
      <c r="DJX5" s="125"/>
      <c r="DJY5" s="125"/>
      <c r="DJZ5" s="125"/>
      <c r="DKA5" s="125"/>
      <c r="DKB5" s="125"/>
      <c r="DKC5" s="125"/>
      <c r="DKD5" s="125"/>
      <c r="DKE5" s="125"/>
      <c r="DKF5" s="125"/>
      <c r="DKG5" s="125"/>
      <c r="DKH5" s="125"/>
      <c r="DKI5" s="125"/>
      <c r="DKJ5" s="125"/>
      <c r="DKK5" s="125"/>
      <c r="DKL5" s="125"/>
      <c r="DKM5" s="125"/>
      <c r="DKN5" s="125"/>
      <c r="DKO5" s="125"/>
      <c r="DKP5" s="125"/>
      <c r="DKQ5" s="125"/>
      <c r="DKR5" s="125"/>
      <c r="DKS5" s="125"/>
      <c r="DKT5" s="125"/>
      <c r="DKU5" s="125"/>
      <c r="DKV5" s="125"/>
      <c r="DKW5" s="125"/>
      <c r="DKX5" s="125"/>
      <c r="DKY5" s="125"/>
      <c r="DKZ5" s="125"/>
      <c r="DLA5" s="125"/>
      <c r="DLB5" s="125"/>
      <c r="DLC5" s="125"/>
      <c r="DLD5" s="125"/>
      <c r="DLE5" s="125"/>
      <c r="DLF5" s="125"/>
      <c r="DLG5" s="125"/>
      <c r="DLH5" s="125"/>
      <c r="DLI5" s="125"/>
      <c r="DLJ5" s="125"/>
      <c r="DLK5" s="125"/>
      <c r="DLL5" s="125"/>
      <c r="DLM5" s="125"/>
      <c r="DLN5" s="125"/>
      <c r="DLO5" s="125"/>
      <c r="DLP5" s="125"/>
      <c r="DLQ5" s="125"/>
      <c r="DLR5" s="125"/>
      <c r="DLS5" s="125"/>
      <c r="DLT5" s="125"/>
      <c r="DLU5" s="125"/>
      <c r="DLV5" s="125"/>
      <c r="DLW5" s="125"/>
      <c r="DLX5" s="125"/>
      <c r="DLY5" s="125"/>
      <c r="DLZ5" s="125"/>
      <c r="DMA5" s="125"/>
      <c r="DMB5" s="125"/>
      <c r="DMC5" s="125"/>
      <c r="DMD5" s="125"/>
      <c r="DME5" s="125"/>
      <c r="DMF5" s="125"/>
      <c r="DMG5" s="125"/>
      <c r="DMH5" s="125"/>
      <c r="DMI5" s="125"/>
      <c r="DMJ5" s="125"/>
      <c r="DMK5" s="125"/>
      <c r="DML5" s="125"/>
      <c r="DMM5" s="125"/>
      <c r="DMN5" s="125"/>
      <c r="DMO5" s="125"/>
      <c r="DMP5" s="125"/>
      <c r="DMQ5" s="125"/>
      <c r="DMR5" s="125"/>
      <c r="DMS5" s="125"/>
      <c r="DMT5" s="125"/>
      <c r="DMU5" s="125"/>
      <c r="DMV5" s="125"/>
      <c r="DMW5" s="125"/>
      <c r="DMX5" s="125"/>
      <c r="DMY5" s="125"/>
      <c r="DMZ5" s="125"/>
      <c r="DNA5" s="125"/>
      <c r="DNB5" s="125"/>
      <c r="DNC5" s="125"/>
      <c r="DND5" s="125"/>
      <c r="DNE5" s="125"/>
      <c r="DNF5" s="125"/>
      <c r="DNG5" s="125"/>
      <c r="DNH5" s="125"/>
      <c r="DNI5" s="125"/>
      <c r="DNJ5" s="125"/>
      <c r="DNK5" s="125"/>
      <c r="DNL5" s="125"/>
      <c r="DNM5" s="125"/>
      <c r="DNN5" s="125"/>
      <c r="DNO5" s="125"/>
      <c r="DNP5" s="125"/>
      <c r="DNQ5" s="125"/>
      <c r="DNR5" s="125"/>
      <c r="DNS5" s="125"/>
      <c r="DNT5" s="125"/>
      <c r="DNU5" s="125"/>
      <c r="DNV5" s="125"/>
      <c r="DNW5" s="125"/>
      <c r="DNX5" s="125"/>
      <c r="DNY5" s="125"/>
      <c r="DNZ5" s="125"/>
      <c r="DOA5" s="125"/>
      <c r="DOB5" s="125"/>
      <c r="DOC5" s="125"/>
      <c r="DOD5" s="125"/>
      <c r="DOE5" s="125"/>
      <c r="DOF5" s="125"/>
      <c r="DOG5" s="125"/>
      <c r="DOH5" s="125"/>
      <c r="DOI5" s="125"/>
      <c r="DOJ5" s="125"/>
      <c r="DOK5" s="125"/>
      <c r="DOL5" s="125"/>
      <c r="DOM5" s="125"/>
      <c r="DON5" s="125"/>
      <c r="DOO5" s="125"/>
      <c r="DOP5" s="125"/>
      <c r="DOQ5" s="125"/>
      <c r="DOR5" s="125"/>
      <c r="DOS5" s="125"/>
      <c r="DOT5" s="125"/>
      <c r="DOU5" s="125"/>
      <c r="DOV5" s="125"/>
      <c r="DOW5" s="125"/>
      <c r="DOX5" s="125"/>
      <c r="DOY5" s="125"/>
      <c r="DOZ5" s="125"/>
      <c r="DPA5" s="125"/>
      <c r="DPB5" s="125"/>
      <c r="DPC5" s="125"/>
      <c r="DPD5" s="125"/>
      <c r="DPE5" s="125"/>
      <c r="DPF5" s="125"/>
      <c r="DPG5" s="125"/>
      <c r="DPH5" s="125"/>
      <c r="DPI5" s="125"/>
      <c r="DPJ5" s="125"/>
      <c r="DPK5" s="125"/>
      <c r="DPL5" s="125"/>
      <c r="DPM5" s="125"/>
      <c r="DPN5" s="125"/>
      <c r="DPO5" s="125"/>
      <c r="DPP5" s="125"/>
      <c r="DPQ5" s="125"/>
      <c r="DPR5" s="125"/>
      <c r="DPS5" s="125"/>
      <c r="DPT5" s="125"/>
      <c r="DPU5" s="125"/>
      <c r="DPV5" s="125"/>
      <c r="DPW5" s="125"/>
      <c r="DPX5" s="125"/>
      <c r="DPY5" s="125"/>
      <c r="DPZ5" s="125"/>
      <c r="DQA5" s="125"/>
      <c r="DQB5" s="125"/>
      <c r="DQC5" s="125"/>
      <c r="DQD5" s="125"/>
      <c r="DQE5" s="125"/>
      <c r="DQF5" s="125"/>
      <c r="DQG5" s="125"/>
      <c r="DQH5" s="125"/>
      <c r="DQI5" s="125"/>
      <c r="DQJ5" s="125"/>
      <c r="DQK5" s="125"/>
      <c r="DQL5" s="125"/>
      <c r="DQM5" s="125"/>
      <c r="DQN5" s="125"/>
      <c r="DQO5" s="125"/>
      <c r="DQP5" s="125"/>
      <c r="DQQ5" s="125"/>
      <c r="DQR5" s="125"/>
      <c r="DQS5" s="125"/>
      <c r="DQT5" s="125"/>
      <c r="DQU5" s="125"/>
      <c r="DQV5" s="125"/>
      <c r="DQW5" s="125"/>
      <c r="DQX5" s="125"/>
      <c r="DQY5" s="125"/>
      <c r="DQZ5" s="125"/>
      <c r="DRA5" s="125"/>
      <c r="DRB5" s="125"/>
      <c r="DRC5" s="125"/>
      <c r="DRD5" s="125"/>
      <c r="DRE5" s="125"/>
      <c r="DRF5" s="125"/>
      <c r="DRG5" s="125"/>
      <c r="DRH5" s="125"/>
      <c r="DRI5" s="125"/>
      <c r="DRJ5" s="125"/>
      <c r="DRK5" s="125"/>
      <c r="DRL5" s="125"/>
      <c r="DRM5" s="125"/>
      <c r="DRN5" s="125"/>
      <c r="DRO5" s="125"/>
      <c r="DRP5" s="125"/>
      <c r="DRQ5" s="125"/>
      <c r="DRR5" s="125"/>
      <c r="DRS5" s="125"/>
      <c r="DRT5" s="125"/>
      <c r="DRU5" s="125"/>
      <c r="DRV5" s="125"/>
      <c r="DRW5" s="125"/>
      <c r="DRX5" s="125"/>
      <c r="DRY5" s="125"/>
      <c r="DRZ5" s="125"/>
      <c r="DSA5" s="125"/>
      <c r="DSB5" s="125"/>
      <c r="DSC5" s="125"/>
      <c r="DSD5" s="125"/>
      <c r="DSE5" s="125"/>
      <c r="DSF5" s="125"/>
      <c r="DSG5" s="125"/>
      <c r="DSH5" s="125"/>
      <c r="DSI5" s="125"/>
      <c r="DSJ5" s="125"/>
      <c r="DSK5" s="125"/>
      <c r="DSL5" s="125"/>
      <c r="DSM5" s="125"/>
      <c r="DSN5" s="125"/>
      <c r="DSO5" s="125"/>
      <c r="DSP5" s="125"/>
      <c r="DSQ5" s="125"/>
      <c r="DSR5" s="125"/>
      <c r="DSS5" s="125"/>
      <c r="DST5" s="125"/>
      <c r="DSU5" s="125"/>
      <c r="DSV5" s="125"/>
      <c r="DSW5" s="125"/>
      <c r="DSX5" s="125"/>
      <c r="DSY5" s="125"/>
      <c r="DSZ5" s="125"/>
      <c r="DTA5" s="125"/>
      <c r="DTB5" s="125"/>
      <c r="DTC5" s="125"/>
      <c r="DTD5" s="125"/>
      <c r="DTE5" s="125"/>
      <c r="DTF5" s="125"/>
      <c r="DTG5" s="125"/>
      <c r="DTH5" s="125"/>
      <c r="DTI5" s="125"/>
      <c r="DTJ5" s="125"/>
      <c r="DTK5" s="125"/>
      <c r="DTL5" s="125"/>
      <c r="DTM5" s="125"/>
      <c r="DTN5" s="125"/>
      <c r="DTO5" s="125"/>
      <c r="DTP5" s="125"/>
      <c r="DTQ5" s="125"/>
      <c r="DTR5" s="125"/>
      <c r="DTS5" s="125"/>
      <c r="DTT5" s="125"/>
      <c r="DTU5" s="125"/>
      <c r="DTV5" s="125"/>
      <c r="DTW5" s="125"/>
      <c r="DTX5" s="125"/>
      <c r="DTY5" s="125"/>
      <c r="DTZ5" s="125"/>
      <c r="DUA5" s="125"/>
      <c r="DUB5" s="125"/>
      <c r="DUC5" s="125"/>
      <c r="DUD5" s="125"/>
      <c r="DUE5" s="125"/>
      <c r="DUF5" s="125"/>
      <c r="DUG5" s="125"/>
      <c r="DUH5" s="125"/>
      <c r="DUI5" s="125"/>
      <c r="DUJ5" s="125"/>
      <c r="DUK5" s="125"/>
      <c r="DUL5" s="125"/>
      <c r="DUM5" s="125"/>
      <c r="DUN5" s="125"/>
      <c r="DUO5" s="125"/>
      <c r="DUP5" s="125"/>
      <c r="DUQ5" s="125"/>
      <c r="DUR5" s="125"/>
      <c r="DUS5" s="125"/>
      <c r="DUT5" s="125"/>
      <c r="DUU5" s="125"/>
      <c r="DUV5" s="125"/>
      <c r="DUW5" s="125"/>
      <c r="DUX5" s="125"/>
      <c r="DUY5" s="125"/>
      <c r="DUZ5" s="125"/>
      <c r="DVA5" s="125"/>
      <c r="DVB5" s="125"/>
      <c r="DVC5" s="125"/>
      <c r="DVD5" s="125"/>
      <c r="DVE5" s="125"/>
      <c r="DVF5" s="125"/>
      <c r="DVG5" s="125"/>
      <c r="DVH5" s="125"/>
      <c r="DVI5" s="125"/>
      <c r="DVJ5" s="125"/>
      <c r="DVK5" s="125"/>
      <c r="DVL5" s="125"/>
      <c r="DVM5" s="125"/>
      <c r="DVN5" s="125"/>
      <c r="DVO5" s="125"/>
      <c r="DVP5" s="125"/>
      <c r="DVQ5" s="125"/>
      <c r="DVR5" s="125"/>
      <c r="DVS5" s="125"/>
      <c r="DVT5" s="125"/>
      <c r="DVU5" s="125"/>
      <c r="DVV5" s="125"/>
      <c r="DVW5" s="125"/>
      <c r="DVX5" s="125"/>
      <c r="DVY5" s="125"/>
      <c r="DVZ5" s="125"/>
      <c r="DWA5" s="125"/>
      <c r="DWB5" s="125"/>
      <c r="DWC5" s="125"/>
      <c r="DWD5" s="125"/>
      <c r="DWE5" s="125"/>
      <c r="DWF5" s="125"/>
      <c r="DWG5" s="125"/>
      <c r="DWH5" s="125"/>
      <c r="DWI5" s="125"/>
      <c r="DWJ5" s="125"/>
      <c r="DWK5" s="125"/>
      <c r="DWL5" s="125"/>
      <c r="DWM5" s="125"/>
      <c r="DWN5" s="125"/>
      <c r="DWO5" s="125"/>
      <c r="DWP5" s="125"/>
      <c r="DWQ5" s="125"/>
      <c r="DWR5" s="125"/>
      <c r="DWS5" s="125"/>
      <c r="DWT5" s="125"/>
      <c r="DWU5" s="125"/>
      <c r="DWV5" s="125"/>
      <c r="DWW5" s="125"/>
      <c r="DWX5" s="125"/>
      <c r="DWY5" s="125"/>
      <c r="DWZ5" s="125"/>
      <c r="DXA5" s="125"/>
      <c r="DXB5" s="125"/>
      <c r="DXC5" s="125"/>
      <c r="DXD5" s="125"/>
      <c r="DXE5" s="125"/>
      <c r="DXF5" s="125"/>
      <c r="DXG5" s="125"/>
      <c r="DXH5" s="125"/>
      <c r="DXI5" s="125"/>
      <c r="DXJ5" s="125"/>
      <c r="DXK5" s="125"/>
      <c r="DXL5" s="125"/>
      <c r="DXM5" s="125"/>
      <c r="DXN5" s="125"/>
      <c r="DXO5" s="125"/>
      <c r="DXP5" s="125"/>
      <c r="DXQ5" s="125"/>
      <c r="DXR5" s="125"/>
      <c r="DXS5" s="125"/>
      <c r="DXT5" s="125"/>
      <c r="DXU5" s="125"/>
      <c r="DXV5" s="125"/>
      <c r="DXW5" s="125"/>
      <c r="DXX5" s="125"/>
      <c r="DXY5" s="125"/>
      <c r="DXZ5" s="125"/>
      <c r="DYA5" s="125"/>
      <c r="DYB5" s="125"/>
      <c r="DYC5" s="125"/>
      <c r="DYD5" s="125"/>
      <c r="DYE5" s="125"/>
      <c r="DYF5" s="125"/>
      <c r="DYG5" s="125"/>
      <c r="DYH5" s="125"/>
      <c r="DYI5" s="125"/>
      <c r="DYJ5" s="125"/>
      <c r="DYK5" s="125"/>
      <c r="DYL5" s="125"/>
      <c r="DYM5" s="125"/>
      <c r="DYN5" s="125"/>
      <c r="DYO5" s="125"/>
      <c r="DYP5" s="125"/>
      <c r="DYQ5" s="125"/>
      <c r="DYR5" s="125"/>
      <c r="DYS5" s="125"/>
      <c r="DYT5" s="125"/>
      <c r="DYU5" s="125"/>
      <c r="DYV5" s="125"/>
      <c r="DYW5" s="125"/>
      <c r="DYX5" s="125"/>
      <c r="DYY5" s="125"/>
      <c r="DYZ5" s="125"/>
      <c r="DZA5" s="125"/>
      <c r="DZB5" s="125"/>
      <c r="DZC5" s="125"/>
      <c r="DZD5" s="125"/>
      <c r="DZE5" s="125"/>
      <c r="DZF5" s="125"/>
      <c r="DZG5" s="125"/>
      <c r="DZH5" s="125"/>
      <c r="DZI5" s="125"/>
      <c r="DZJ5" s="125"/>
      <c r="DZK5" s="125"/>
      <c r="DZL5" s="125"/>
      <c r="DZM5" s="125"/>
      <c r="DZN5" s="125"/>
      <c r="DZO5" s="125"/>
      <c r="DZP5" s="125"/>
      <c r="DZQ5" s="125"/>
      <c r="DZR5" s="125"/>
      <c r="DZS5" s="125"/>
      <c r="DZT5" s="125"/>
      <c r="DZU5" s="125"/>
      <c r="DZV5" s="125"/>
      <c r="DZW5" s="125"/>
      <c r="DZX5" s="125"/>
      <c r="DZY5" s="125"/>
      <c r="DZZ5" s="125"/>
      <c r="EAA5" s="125"/>
      <c r="EAB5" s="125"/>
      <c r="EAC5" s="125"/>
      <c r="EAD5" s="125"/>
      <c r="EAE5" s="125"/>
      <c r="EAF5" s="125"/>
      <c r="EAG5" s="125"/>
      <c r="EAH5" s="125"/>
      <c r="EAI5" s="125"/>
      <c r="EAJ5" s="125"/>
      <c r="EAK5" s="125"/>
      <c r="EAL5" s="125"/>
      <c r="EAM5" s="125"/>
      <c r="EAN5" s="125"/>
      <c r="EAO5" s="125"/>
      <c r="EAP5" s="125"/>
      <c r="EAQ5" s="125"/>
      <c r="EAR5" s="125"/>
      <c r="EAS5" s="125"/>
      <c r="EAT5" s="125"/>
      <c r="EAU5" s="125"/>
      <c r="EAV5" s="125"/>
      <c r="EAW5" s="125"/>
      <c r="EAX5" s="125"/>
      <c r="EAY5" s="125"/>
      <c r="EAZ5" s="125"/>
      <c r="EBA5" s="125"/>
      <c r="EBB5" s="125"/>
      <c r="EBC5" s="125"/>
      <c r="EBD5" s="125"/>
      <c r="EBE5" s="125"/>
      <c r="EBF5" s="125"/>
      <c r="EBG5" s="125"/>
      <c r="EBH5" s="125"/>
      <c r="EBI5" s="125"/>
      <c r="EBJ5" s="125"/>
      <c r="EBK5" s="125"/>
      <c r="EBL5" s="125"/>
      <c r="EBM5" s="125"/>
      <c r="EBN5" s="125"/>
      <c r="EBO5" s="125"/>
      <c r="EBP5" s="125"/>
      <c r="EBQ5" s="125"/>
      <c r="EBR5" s="125"/>
      <c r="EBS5" s="125"/>
      <c r="EBT5" s="125"/>
      <c r="EBU5" s="125"/>
      <c r="EBV5" s="125"/>
      <c r="EBW5" s="125"/>
      <c r="EBX5" s="125"/>
      <c r="EBY5" s="125"/>
      <c r="EBZ5" s="125"/>
      <c r="ECA5" s="125"/>
      <c r="ECB5" s="125"/>
      <c r="ECC5" s="125"/>
      <c r="ECD5" s="125"/>
      <c r="ECE5" s="125"/>
      <c r="ECF5" s="125"/>
      <c r="ECG5" s="125"/>
      <c r="ECH5" s="125"/>
      <c r="ECI5" s="125"/>
      <c r="ECJ5" s="125"/>
      <c r="ECK5" s="125"/>
      <c r="ECL5" s="125"/>
      <c r="ECM5" s="125"/>
      <c r="ECN5" s="125"/>
      <c r="ECO5" s="125"/>
      <c r="ECP5" s="125"/>
      <c r="ECQ5" s="125"/>
      <c r="ECR5" s="125"/>
      <c r="ECS5" s="125"/>
      <c r="ECT5" s="125"/>
      <c r="ECU5" s="125"/>
      <c r="ECV5" s="125"/>
      <c r="ECW5" s="125"/>
      <c r="ECX5" s="125"/>
      <c r="ECY5" s="125"/>
      <c r="ECZ5" s="125"/>
      <c r="EDA5" s="125"/>
      <c r="EDB5" s="125"/>
      <c r="EDC5" s="125"/>
      <c r="EDD5" s="125"/>
      <c r="EDE5" s="125"/>
      <c r="EDF5" s="125"/>
      <c r="EDG5" s="125"/>
      <c r="EDH5" s="125"/>
      <c r="EDI5" s="125"/>
      <c r="EDJ5" s="125"/>
      <c r="EDK5" s="125"/>
      <c r="EDL5" s="125"/>
      <c r="EDM5" s="125"/>
      <c r="EDN5" s="125"/>
      <c r="EDO5" s="125"/>
      <c r="EDP5" s="125"/>
      <c r="EDQ5" s="125"/>
      <c r="EDR5" s="125"/>
      <c r="EDS5" s="125"/>
      <c r="EDT5" s="125"/>
      <c r="EDU5" s="125"/>
      <c r="EDV5" s="125"/>
      <c r="EDW5" s="125"/>
      <c r="EDX5" s="125"/>
      <c r="EDY5" s="125"/>
      <c r="EDZ5" s="125"/>
      <c r="EEA5" s="125"/>
      <c r="EEB5" s="125"/>
      <c r="EEC5" s="125"/>
      <c r="EED5" s="125"/>
      <c r="EEE5" s="125"/>
      <c r="EEF5" s="125"/>
      <c r="EEG5" s="125"/>
      <c r="EEH5" s="125"/>
      <c r="EEI5" s="125"/>
      <c r="EEJ5" s="125"/>
      <c r="EEK5" s="125"/>
      <c r="EEL5" s="125"/>
      <c r="EEM5" s="125"/>
      <c r="EEN5" s="125"/>
      <c r="EEO5" s="125"/>
      <c r="EEP5" s="125"/>
      <c r="EEQ5" s="125"/>
      <c r="EER5" s="125"/>
      <c r="EES5" s="125"/>
      <c r="EET5" s="125"/>
      <c r="EEU5" s="125"/>
      <c r="EEV5" s="125"/>
      <c r="EEW5" s="125"/>
      <c r="EEX5" s="125"/>
      <c r="EEY5" s="125"/>
      <c r="EEZ5" s="125"/>
      <c r="EFA5" s="125"/>
      <c r="EFB5" s="125"/>
      <c r="EFC5" s="125"/>
      <c r="EFD5" s="125"/>
      <c r="EFE5" s="125"/>
      <c r="EFF5" s="125"/>
      <c r="EFG5" s="125"/>
      <c r="EFH5" s="125"/>
      <c r="EFI5" s="125"/>
      <c r="EFJ5" s="125"/>
      <c r="EFK5" s="125"/>
      <c r="EFL5" s="125"/>
      <c r="EFM5" s="125"/>
      <c r="EFN5" s="125"/>
      <c r="EFO5" s="125"/>
      <c r="EFP5" s="125"/>
      <c r="EFQ5" s="125"/>
      <c r="EFR5" s="125"/>
      <c r="EFS5" s="125"/>
      <c r="EFT5" s="125"/>
      <c r="EFU5" s="125"/>
      <c r="EFV5" s="125"/>
      <c r="EFW5" s="125"/>
      <c r="EFX5" s="125"/>
      <c r="EFY5" s="125"/>
      <c r="EFZ5" s="125"/>
      <c r="EGA5" s="125"/>
      <c r="EGB5" s="125"/>
      <c r="EGC5" s="125"/>
      <c r="EGD5" s="125"/>
      <c r="EGE5" s="125"/>
      <c r="EGF5" s="125"/>
      <c r="EGG5" s="125"/>
      <c r="EGH5" s="125"/>
      <c r="EGI5" s="125"/>
      <c r="EGJ5" s="125"/>
      <c r="EGK5" s="125"/>
      <c r="EGL5" s="125"/>
      <c r="EGM5" s="125"/>
      <c r="EGN5" s="125"/>
      <c r="EGO5" s="125"/>
      <c r="EGP5" s="125"/>
      <c r="EGQ5" s="125"/>
      <c r="EGR5" s="125"/>
      <c r="EGS5" s="125"/>
      <c r="EGT5" s="125"/>
      <c r="EGU5" s="125"/>
      <c r="EGV5" s="125"/>
      <c r="EGW5" s="125"/>
      <c r="EGX5" s="125"/>
      <c r="EGY5" s="125"/>
      <c r="EGZ5" s="125"/>
      <c r="EHA5" s="125"/>
      <c r="EHB5" s="125"/>
      <c r="EHC5" s="125"/>
      <c r="EHD5" s="125"/>
      <c r="EHE5" s="125"/>
      <c r="EHF5" s="125"/>
      <c r="EHG5" s="125"/>
      <c r="EHH5" s="125"/>
      <c r="EHI5" s="125"/>
      <c r="EHJ5" s="125"/>
      <c r="EHK5" s="125"/>
      <c r="EHL5" s="125"/>
      <c r="EHM5" s="125"/>
      <c r="EHN5" s="125"/>
      <c r="EHO5" s="125"/>
      <c r="EHP5" s="125"/>
      <c r="EHQ5" s="125"/>
      <c r="EHR5" s="125"/>
      <c r="EHS5" s="125"/>
      <c r="EHT5" s="125"/>
      <c r="EHU5" s="125"/>
      <c r="EHV5" s="125"/>
      <c r="EHW5" s="125"/>
      <c r="EHX5" s="125"/>
      <c r="EHY5" s="125"/>
      <c r="EHZ5" s="125"/>
      <c r="EIA5" s="125"/>
      <c r="EIB5" s="125"/>
      <c r="EIC5" s="125"/>
      <c r="EID5" s="125"/>
      <c r="EIE5" s="125"/>
      <c r="EIF5" s="125"/>
      <c r="EIG5" s="125"/>
      <c r="EIH5" s="125"/>
      <c r="EII5" s="125"/>
      <c r="EIJ5" s="125"/>
      <c r="EIK5" s="125"/>
      <c r="EIL5" s="125"/>
      <c r="EIM5" s="125"/>
      <c r="EIN5" s="125"/>
      <c r="EIO5" s="125"/>
      <c r="EIP5" s="125"/>
      <c r="EIQ5" s="125"/>
      <c r="EIR5" s="125"/>
      <c r="EIS5" s="125"/>
      <c r="EIT5" s="125"/>
      <c r="EIU5" s="125"/>
      <c r="EIV5" s="125"/>
      <c r="EIW5" s="125"/>
      <c r="EIX5" s="125"/>
      <c r="EIY5" s="125"/>
      <c r="EIZ5" s="125"/>
      <c r="EJA5" s="125"/>
      <c r="EJB5" s="125"/>
      <c r="EJC5" s="125"/>
      <c r="EJD5" s="125"/>
      <c r="EJE5" s="125"/>
      <c r="EJF5" s="125"/>
      <c r="EJG5" s="125"/>
      <c r="EJH5" s="125"/>
      <c r="EJI5" s="125"/>
      <c r="EJJ5" s="125"/>
      <c r="EJK5" s="125"/>
      <c r="EJL5" s="125"/>
      <c r="EJM5" s="125"/>
      <c r="EJN5" s="125"/>
      <c r="EJO5" s="125"/>
      <c r="EJP5" s="125"/>
      <c r="EJQ5" s="125"/>
      <c r="EJR5" s="125"/>
      <c r="EJS5" s="125"/>
      <c r="EJT5" s="125"/>
      <c r="EJU5" s="125"/>
      <c r="EJV5" s="125"/>
      <c r="EJW5" s="125"/>
      <c r="EJX5" s="125"/>
      <c r="EJY5" s="125"/>
      <c r="EJZ5" s="125"/>
      <c r="EKA5" s="125"/>
      <c r="EKB5" s="125"/>
      <c r="EKC5" s="125"/>
      <c r="EKD5" s="125"/>
      <c r="EKE5" s="125"/>
      <c r="EKF5" s="125"/>
      <c r="EKG5" s="125"/>
      <c r="EKH5" s="125"/>
      <c r="EKI5" s="125"/>
      <c r="EKJ5" s="125"/>
      <c r="EKK5" s="125"/>
      <c r="EKL5" s="125"/>
      <c r="EKM5" s="125"/>
      <c r="EKN5" s="125"/>
      <c r="EKO5" s="125"/>
      <c r="EKP5" s="125"/>
      <c r="EKQ5" s="125"/>
      <c r="EKR5" s="125"/>
      <c r="EKS5" s="125"/>
      <c r="EKT5" s="125"/>
      <c r="EKU5" s="125"/>
      <c r="EKV5" s="125"/>
      <c r="EKW5" s="125"/>
      <c r="EKX5" s="125"/>
      <c r="EKY5" s="125"/>
      <c r="EKZ5" s="125"/>
      <c r="ELA5" s="125"/>
      <c r="ELB5" s="125"/>
      <c r="ELC5" s="125"/>
      <c r="ELD5" s="125"/>
      <c r="ELE5" s="125"/>
      <c r="ELF5" s="125"/>
      <c r="ELG5" s="125"/>
      <c r="ELH5" s="125"/>
      <c r="ELI5" s="125"/>
      <c r="ELJ5" s="125"/>
      <c r="ELK5" s="125"/>
      <c r="ELL5" s="125"/>
      <c r="ELM5" s="125"/>
      <c r="ELN5" s="125"/>
      <c r="ELO5" s="125"/>
      <c r="ELP5" s="125"/>
      <c r="ELQ5" s="125"/>
      <c r="ELR5" s="125"/>
      <c r="ELS5" s="125"/>
      <c r="ELT5" s="125"/>
      <c r="ELU5" s="125"/>
      <c r="ELV5" s="125"/>
      <c r="ELW5" s="125"/>
      <c r="ELX5" s="125"/>
      <c r="ELY5" s="125"/>
      <c r="ELZ5" s="125"/>
      <c r="EMA5" s="125"/>
      <c r="EMB5" s="125"/>
      <c r="EMC5" s="125"/>
      <c r="EMD5" s="125"/>
      <c r="EME5" s="125"/>
      <c r="EMF5" s="125"/>
      <c r="EMG5" s="125"/>
      <c r="EMH5" s="125"/>
      <c r="EMI5" s="125"/>
      <c r="EMJ5" s="125"/>
      <c r="EMK5" s="125"/>
      <c r="EML5" s="125"/>
      <c r="EMM5" s="125"/>
      <c r="EMN5" s="125"/>
      <c r="EMO5" s="125"/>
      <c r="EMP5" s="125"/>
      <c r="EMQ5" s="125"/>
      <c r="EMR5" s="125"/>
      <c r="EMS5" s="125"/>
      <c r="EMT5" s="125"/>
      <c r="EMU5" s="125"/>
      <c r="EMV5" s="125"/>
      <c r="EMW5" s="125"/>
      <c r="EMX5" s="125"/>
      <c r="EMY5" s="125"/>
      <c r="EMZ5" s="125"/>
      <c r="ENA5" s="125"/>
      <c r="ENB5" s="125"/>
      <c r="ENC5" s="125"/>
      <c r="END5" s="125"/>
      <c r="ENE5" s="125"/>
      <c r="ENF5" s="125"/>
      <c r="ENG5" s="125"/>
      <c r="ENH5" s="125"/>
      <c r="ENI5" s="125"/>
      <c r="ENJ5" s="125"/>
      <c r="ENK5" s="125"/>
      <c r="ENL5" s="125"/>
      <c r="ENM5" s="125"/>
      <c r="ENN5" s="125"/>
      <c r="ENO5" s="125"/>
      <c r="ENP5" s="125"/>
      <c r="ENQ5" s="125"/>
      <c r="ENR5" s="125"/>
      <c r="ENS5" s="125"/>
      <c r="ENT5" s="125"/>
      <c r="ENU5" s="125"/>
      <c r="ENV5" s="125"/>
      <c r="ENW5" s="125"/>
      <c r="ENX5" s="125"/>
      <c r="ENY5" s="125"/>
      <c r="ENZ5" s="125"/>
      <c r="EOA5" s="125"/>
      <c r="EOB5" s="125"/>
      <c r="EOC5" s="125"/>
      <c r="EOD5" s="125"/>
      <c r="EOE5" s="125"/>
      <c r="EOF5" s="125"/>
      <c r="EOG5" s="125"/>
      <c r="EOH5" s="125"/>
      <c r="EOI5" s="125"/>
      <c r="EOJ5" s="125"/>
      <c r="EOK5" s="125"/>
      <c r="EOL5" s="125"/>
      <c r="EOM5" s="125"/>
      <c r="EON5" s="125"/>
      <c r="EOO5" s="125"/>
      <c r="EOP5" s="125"/>
      <c r="EOQ5" s="125"/>
      <c r="EOR5" s="125"/>
      <c r="EOS5" s="125"/>
      <c r="EOT5" s="125"/>
      <c r="EOU5" s="125"/>
      <c r="EOV5" s="125"/>
      <c r="EOW5" s="125"/>
      <c r="EOX5" s="125"/>
      <c r="EOY5" s="125"/>
      <c r="EOZ5" s="125"/>
      <c r="EPA5" s="125"/>
      <c r="EPB5" s="125"/>
      <c r="EPC5" s="125"/>
      <c r="EPD5" s="125"/>
      <c r="EPE5" s="125"/>
      <c r="EPF5" s="125"/>
      <c r="EPG5" s="125"/>
      <c r="EPH5" s="125"/>
      <c r="EPI5" s="125"/>
      <c r="EPJ5" s="125"/>
      <c r="EPK5" s="125"/>
      <c r="EPL5" s="125"/>
      <c r="EPM5" s="125"/>
      <c r="EPN5" s="125"/>
      <c r="EPO5" s="125"/>
      <c r="EPP5" s="125"/>
      <c r="EPQ5" s="125"/>
      <c r="EPR5" s="125"/>
      <c r="EPS5" s="125"/>
      <c r="EPT5" s="125"/>
      <c r="EPU5" s="125"/>
      <c r="EPV5" s="125"/>
      <c r="EPW5" s="125"/>
      <c r="EPX5" s="125"/>
      <c r="EPY5" s="125"/>
      <c r="EPZ5" s="125"/>
      <c r="EQA5" s="125"/>
      <c r="EQB5" s="125"/>
      <c r="EQC5" s="125"/>
      <c r="EQD5" s="125"/>
      <c r="EQE5" s="125"/>
      <c r="EQF5" s="125"/>
      <c r="EQG5" s="125"/>
      <c r="EQH5" s="125"/>
      <c r="EQI5" s="125"/>
      <c r="EQJ5" s="125"/>
      <c r="EQK5" s="125"/>
      <c r="EQL5" s="125"/>
      <c r="EQM5" s="125"/>
      <c r="EQN5" s="125"/>
      <c r="EQO5" s="125"/>
      <c r="EQP5" s="125"/>
      <c r="EQQ5" s="125"/>
      <c r="EQR5" s="125"/>
      <c r="EQS5" s="125"/>
      <c r="EQT5" s="125"/>
      <c r="EQU5" s="125"/>
      <c r="EQV5" s="125"/>
      <c r="EQW5" s="125"/>
      <c r="EQX5" s="125"/>
      <c r="EQY5" s="125"/>
      <c r="EQZ5" s="125"/>
      <c r="ERA5" s="125"/>
      <c r="ERB5" s="125"/>
      <c r="ERC5" s="125"/>
      <c r="ERD5" s="125"/>
      <c r="ERE5" s="125"/>
      <c r="ERF5" s="125"/>
      <c r="ERG5" s="125"/>
      <c r="ERH5" s="125"/>
      <c r="ERI5" s="125"/>
      <c r="ERJ5" s="125"/>
      <c r="ERK5" s="125"/>
      <c r="ERL5" s="125"/>
      <c r="ERM5" s="125"/>
      <c r="ERN5" s="125"/>
      <c r="ERO5" s="125"/>
      <c r="ERP5" s="125"/>
      <c r="ERQ5" s="125"/>
      <c r="ERR5" s="125"/>
      <c r="ERS5" s="125"/>
      <c r="ERT5" s="125"/>
      <c r="ERU5" s="125"/>
      <c r="ERV5" s="125"/>
      <c r="ERW5" s="125"/>
      <c r="ERX5" s="125"/>
      <c r="ERY5" s="125"/>
      <c r="ERZ5" s="125"/>
      <c r="ESA5" s="125"/>
      <c r="ESB5" s="125"/>
      <c r="ESC5" s="125"/>
      <c r="ESD5" s="125"/>
      <c r="ESE5" s="125"/>
      <c r="ESF5" s="125"/>
      <c r="ESG5" s="125"/>
      <c r="ESH5" s="125"/>
      <c r="ESI5" s="125"/>
      <c r="ESJ5" s="125"/>
      <c r="ESK5" s="125"/>
      <c r="ESL5" s="125"/>
      <c r="ESM5" s="125"/>
      <c r="ESN5" s="125"/>
      <c r="ESO5" s="125"/>
      <c r="ESP5" s="125"/>
      <c r="ESQ5" s="125"/>
      <c r="ESR5" s="125"/>
      <c r="ESS5" s="125"/>
      <c r="EST5" s="125"/>
      <c r="ESU5" s="125"/>
      <c r="ESV5" s="125"/>
      <c r="ESW5" s="125"/>
      <c r="ESX5" s="125"/>
      <c r="ESY5" s="125"/>
      <c r="ESZ5" s="125"/>
      <c r="ETA5" s="125"/>
      <c r="ETB5" s="125"/>
      <c r="ETC5" s="125"/>
      <c r="ETD5" s="125"/>
      <c r="ETE5" s="125"/>
      <c r="ETF5" s="125"/>
      <c r="ETG5" s="125"/>
      <c r="ETH5" s="125"/>
      <c r="ETI5" s="125"/>
      <c r="ETJ5" s="125"/>
      <c r="ETK5" s="125"/>
      <c r="ETL5" s="125"/>
      <c r="ETM5" s="125"/>
      <c r="ETN5" s="125"/>
      <c r="ETO5" s="125"/>
      <c r="ETP5" s="125"/>
      <c r="ETQ5" s="125"/>
      <c r="ETR5" s="125"/>
      <c r="ETS5" s="125"/>
      <c r="ETT5" s="125"/>
      <c r="ETU5" s="125"/>
      <c r="ETV5" s="125"/>
      <c r="ETW5" s="125"/>
      <c r="ETX5" s="125"/>
      <c r="ETY5" s="125"/>
      <c r="ETZ5" s="125"/>
      <c r="EUA5" s="125"/>
      <c r="EUB5" s="125"/>
      <c r="EUC5" s="125"/>
      <c r="EUD5" s="125"/>
      <c r="EUE5" s="125"/>
      <c r="EUF5" s="125"/>
      <c r="EUG5" s="125"/>
      <c r="EUH5" s="125"/>
      <c r="EUI5" s="125"/>
      <c r="EUJ5" s="125"/>
      <c r="EUK5" s="125"/>
      <c r="EUL5" s="125"/>
      <c r="EUM5" s="125"/>
      <c r="EUN5" s="125"/>
      <c r="EUO5" s="125"/>
      <c r="EUP5" s="125"/>
      <c r="EUQ5" s="125"/>
      <c r="EUR5" s="125"/>
      <c r="EUS5" s="125"/>
      <c r="EUT5" s="125"/>
      <c r="EUU5" s="125"/>
      <c r="EUV5" s="125"/>
      <c r="EUW5" s="125"/>
      <c r="EUX5" s="125"/>
      <c r="EUY5" s="125"/>
      <c r="EUZ5" s="125"/>
      <c r="EVA5" s="125"/>
      <c r="EVB5" s="125"/>
      <c r="EVC5" s="125"/>
      <c r="EVD5" s="125"/>
      <c r="EVE5" s="125"/>
      <c r="EVF5" s="125"/>
      <c r="EVG5" s="125"/>
      <c r="EVH5" s="125"/>
      <c r="EVI5" s="125"/>
      <c r="EVJ5" s="125"/>
      <c r="EVK5" s="125"/>
      <c r="EVL5" s="125"/>
      <c r="EVM5" s="125"/>
      <c r="EVN5" s="125"/>
      <c r="EVO5" s="125"/>
      <c r="EVP5" s="125"/>
      <c r="EVQ5" s="125"/>
      <c r="EVR5" s="125"/>
      <c r="EVS5" s="125"/>
      <c r="EVT5" s="125"/>
      <c r="EVU5" s="125"/>
      <c r="EVV5" s="125"/>
      <c r="EVW5" s="125"/>
      <c r="EVX5" s="125"/>
      <c r="EVY5" s="125"/>
      <c r="EVZ5" s="125"/>
      <c r="EWA5" s="125"/>
      <c r="EWB5" s="125"/>
      <c r="EWC5" s="125"/>
      <c r="EWD5" s="125"/>
      <c r="EWE5" s="125"/>
      <c r="EWF5" s="125"/>
      <c r="EWG5" s="125"/>
      <c r="EWH5" s="125"/>
      <c r="EWI5" s="125"/>
      <c r="EWJ5" s="125"/>
      <c r="EWK5" s="125"/>
      <c r="EWL5" s="125"/>
      <c r="EWM5" s="125"/>
      <c r="EWN5" s="125"/>
      <c r="EWO5" s="125"/>
      <c r="EWP5" s="125"/>
      <c r="EWQ5" s="125"/>
      <c r="EWR5" s="125"/>
      <c r="EWS5" s="125"/>
      <c r="EWT5" s="125"/>
      <c r="EWU5" s="125"/>
      <c r="EWV5" s="125"/>
      <c r="EWW5" s="125"/>
      <c r="EWX5" s="125"/>
      <c r="EWY5" s="125"/>
      <c r="EWZ5" s="125"/>
      <c r="EXA5" s="125"/>
      <c r="EXB5" s="125"/>
      <c r="EXC5" s="125"/>
      <c r="EXD5" s="125"/>
      <c r="EXE5" s="125"/>
      <c r="EXF5" s="125"/>
      <c r="EXG5" s="125"/>
      <c r="EXH5" s="125"/>
      <c r="EXI5" s="125"/>
      <c r="EXJ5" s="125"/>
      <c r="EXK5" s="125"/>
      <c r="EXL5" s="125"/>
      <c r="EXM5" s="125"/>
      <c r="EXN5" s="125"/>
      <c r="EXO5" s="125"/>
      <c r="EXP5" s="125"/>
      <c r="EXQ5" s="125"/>
      <c r="EXR5" s="125"/>
      <c r="EXS5" s="125"/>
      <c r="EXT5" s="125"/>
      <c r="EXU5" s="125"/>
      <c r="EXV5" s="125"/>
      <c r="EXW5" s="125"/>
      <c r="EXX5" s="125"/>
      <c r="EXY5" s="125"/>
      <c r="EXZ5" s="125"/>
      <c r="EYA5" s="125"/>
      <c r="EYB5" s="125"/>
      <c r="EYC5" s="125"/>
      <c r="EYD5" s="125"/>
      <c r="EYE5" s="125"/>
      <c r="EYF5" s="125"/>
      <c r="EYG5" s="125"/>
      <c r="EYH5" s="125"/>
      <c r="EYI5" s="125"/>
      <c r="EYJ5" s="125"/>
      <c r="EYK5" s="125"/>
      <c r="EYL5" s="125"/>
      <c r="EYM5" s="125"/>
      <c r="EYN5" s="125"/>
      <c r="EYO5" s="125"/>
      <c r="EYP5" s="125"/>
      <c r="EYQ5" s="125"/>
      <c r="EYR5" s="125"/>
      <c r="EYS5" s="125"/>
      <c r="EYT5" s="125"/>
      <c r="EYU5" s="125"/>
      <c r="EYV5" s="125"/>
      <c r="EYW5" s="125"/>
      <c r="EYX5" s="125"/>
      <c r="EYY5" s="125"/>
      <c r="EYZ5" s="125"/>
      <c r="EZA5" s="125"/>
      <c r="EZB5" s="125"/>
      <c r="EZC5" s="125"/>
      <c r="EZD5" s="125"/>
      <c r="EZE5" s="125"/>
      <c r="EZF5" s="125"/>
      <c r="EZG5" s="125"/>
      <c r="EZH5" s="125"/>
      <c r="EZI5" s="125"/>
      <c r="EZJ5" s="125"/>
      <c r="EZK5" s="125"/>
      <c r="EZL5" s="125"/>
      <c r="EZM5" s="125"/>
      <c r="EZN5" s="125"/>
      <c r="EZO5" s="125"/>
      <c r="EZP5" s="125"/>
      <c r="EZQ5" s="125"/>
      <c r="EZR5" s="125"/>
      <c r="EZS5" s="125"/>
      <c r="EZT5" s="125"/>
      <c r="EZU5" s="125"/>
      <c r="EZV5" s="125"/>
      <c r="EZW5" s="125"/>
      <c r="EZX5" s="125"/>
      <c r="EZY5" s="125"/>
      <c r="EZZ5" s="125"/>
      <c r="FAA5" s="125"/>
      <c r="FAB5" s="125"/>
      <c r="FAC5" s="125"/>
      <c r="FAD5" s="125"/>
      <c r="FAE5" s="125"/>
      <c r="FAF5" s="125"/>
      <c r="FAG5" s="125"/>
      <c r="FAH5" s="125"/>
      <c r="FAI5" s="125"/>
      <c r="FAJ5" s="125"/>
      <c r="FAK5" s="125"/>
      <c r="FAL5" s="125"/>
      <c r="FAM5" s="125"/>
      <c r="FAN5" s="125"/>
      <c r="FAO5" s="125"/>
      <c r="FAP5" s="125"/>
      <c r="FAQ5" s="125"/>
      <c r="FAR5" s="125"/>
      <c r="FAS5" s="125"/>
      <c r="FAT5" s="125"/>
      <c r="FAU5" s="125"/>
      <c r="FAV5" s="125"/>
      <c r="FAW5" s="125"/>
      <c r="FAX5" s="125"/>
      <c r="FAY5" s="125"/>
      <c r="FAZ5" s="125"/>
      <c r="FBA5" s="125"/>
      <c r="FBB5" s="125"/>
      <c r="FBC5" s="125"/>
      <c r="FBD5" s="125"/>
      <c r="FBE5" s="125"/>
      <c r="FBF5" s="125"/>
      <c r="FBG5" s="125"/>
      <c r="FBH5" s="125"/>
      <c r="FBI5" s="125"/>
      <c r="FBJ5" s="125"/>
      <c r="FBK5" s="125"/>
      <c r="FBL5" s="125"/>
      <c r="FBM5" s="125"/>
      <c r="FBN5" s="125"/>
      <c r="FBO5" s="125"/>
      <c r="FBP5" s="125"/>
      <c r="FBQ5" s="125"/>
      <c r="FBR5" s="125"/>
      <c r="FBS5" s="125"/>
      <c r="FBT5" s="125"/>
      <c r="FBU5" s="125"/>
      <c r="FBV5" s="125"/>
      <c r="FBW5" s="125"/>
      <c r="FBX5" s="125"/>
      <c r="FBY5" s="125"/>
      <c r="FBZ5" s="125"/>
      <c r="FCA5" s="125"/>
      <c r="FCB5" s="125"/>
      <c r="FCC5" s="125"/>
      <c r="FCD5" s="125"/>
      <c r="FCE5" s="125"/>
      <c r="FCF5" s="125"/>
      <c r="FCG5" s="125"/>
      <c r="FCH5" s="125"/>
      <c r="FCI5" s="125"/>
      <c r="FCJ5" s="125"/>
      <c r="FCK5" s="125"/>
      <c r="FCL5" s="125"/>
      <c r="FCM5" s="125"/>
      <c r="FCN5" s="125"/>
      <c r="FCO5" s="125"/>
      <c r="FCP5" s="125"/>
      <c r="FCQ5" s="125"/>
      <c r="FCR5" s="125"/>
      <c r="FCS5" s="125"/>
      <c r="FCT5" s="125"/>
      <c r="FCU5" s="125"/>
      <c r="FCV5" s="125"/>
      <c r="FCW5" s="125"/>
      <c r="FCX5" s="125"/>
      <c r="FCY5" s="125"/>
      <c r="FCZ5" s="125"/>
      <c r="FDA5" s="125"/>
      <c r="FDB5" s="125"/>
      <c r="FDC5" s="125"/>
      <c r="FDD5" s="125"/>
      <c r="FDE5" s="125"/>
      <c r="FDF5" s="125"/>
      <c r="FDG5" s="125"/>
      <c r="FDH5" s="125"/>
      <c r="FDI5" s="125"/>
      <c r="FDJ5" s="125"/>
      <c r="FDK5" s="125"/>
      <c r="FDL5" s="125"/>
      <c r="FDM5" s="125"/>
      <c r="FDN5" s="125"/>
      <c r="FDO5" s="125"/>
      <c r="FDP5" s="125"/>
      <c r="FDQ5" s="125"/>
      <c r="FDR5" s="125"/>
      <c r="FDS5" s="125"/>
      <c r="FDT5" s="125"/>
      <c r="FDU5" s="125"/>
      <c r="FDV5" s="125"/>
      <c r="FDW5" s="125"/>
      <c r="FDX5" s="125"/>
      <c r="FDY5" s="125"/>
      <c r="FDZ5" s="125"/>
      <c r="FEA5" s="125"/>
      <c r="FEB5" s="125"/>
      <c r="FEC5" s="125"/>
      <c r="FED5" s="125"/>
      <c r="FEE5" s="125"/>
      <c r="FEF5" s="125"/>
      <c r="FEG5" s="125"/>
      <c r="FEH5" s="125"/>
      <c r="FEI5" s="125"/>
      <c r="FEJ5" s="125"/>
      <c r="FEK5" s="125"/>
      <c r="FEL5" s="125"/>
      <c r="FEM5" s="125"/>
      <c r="FEN5" s="125"/>
      <c r="FEO5" s="125"/>
      <c r="FEP5" s="125"/>
      <c r="FEQ5" s="125"/>
      <c r="FER5" s="125"/>
      <c r="FES5" s="125"/>
      <c r="FET5" s="125"/>
      <c r="FEU5" s="125"/>
      <c r="FEV5" s="125"/>
      <c r="FEW5" s="125"/>
      <c r="FEX5" s="125"/>
      <c r="FEY5" s="125"/>
      <c r="FEZ5" s="125"/>
      <c r="FFA5" s="125"/>
      <c r="FFB5" s="125"/>
      <c r="FFC5" s="125"/>
      <c r="FFD5" s="125"/>
      <c r="FFE5" s="125"/>
      <c r="FFF5" s="125"/>
      <c r="FFG5" s="125"/>
      <c r="FFH5" s="125"/>
      <c r="FFI5" s="125"/>
      <c r="FFJ5" s="125"/>
      <c r="FFK5" s="125"/>
      <c r="FFL5" s="125"/>
      <c r="FFM5" s="125"/>
      <c r="FFN5" s="125"/>
      <c r="FFO5" s="125"/>
      <c r="FFP5" s="125"/>
      <c r="FFQ5" s="125"/>
      <c r="FFR5" s="125"/>
      <c r="FFS5" s="125"/>
      <c r="FFT5" s="125"/>
      <c r="FFU5" s="125"/>
      <c r="FFV5" s="125"/>
      <c r="FFW5" s="125"/>
      <c r="FFX5" s="125"/>
      <c r="FFY5" s="125"/>
      <c r="FFZ5" s="125"/>
      <c r="FGA5" s="125"/>
      <c r="FGB5" s="125"/>
      <c r="FGC5" s="125"/>
      <c r="FGD5" s="125"/>
      <c r="FGE5" s="125"/>
      <c r="FGF5" s="125"/>
      <c r="FGG5" s="125"/>
      <c r="FGH5" s="125"/>
      <c r="FGI5" s="125"/>
      <c r="FGJ5" s="125"/>
      <c r="FGK5" s="125"/>
      <c r="FGL5" s="125"/>
      <c r="FGM5" s="125"/>
      <c r="FGN5" s="125"/>
      <c r="FGO5" s="125"/>
      <c r="FGP5" s="125"/>
      <c r="FGQ5" s="125"/>
      <c r="FGR5" s="125"/>
      <c r="FGS5" s="125"/>
      <c r="FGT5" s="125"/>
      <c r="FGU5" s="125"/>
      <c r="FGV5" s="125"/>
      <c r="FGW5" s="125"/>
      <c r="FGX5" s="125"/>
      <c r="FGY5" s="125"/>
      <c r="FGZ5" s="125"/>
      <c r="FHA5" s="125"/>
      <c r="FHB5" s="125"/>
      <c r="FHC5" s="125"/>
      <c r="FHD5" s="125"/>
      <c r="FHE5" s="125"/>
      <c r="FHF5" s="125"/>
      <c r="FHG5" s="125"/>
      <c r="FHH5" s="125"/>
      <c r="FHI5" s="125"/>
      <c r="FHJ5" s="125"/>
      <c r="FHK5" s="125"/>
      <c r="FHL5" s="125"/>
      <c r="FHM5" s="125"/>
      <c r="FHN5" s="125"/>
      <c r="FHO5" s="125"/>
      <c r="FHP5" s="125"/>
      <c r="FHQ5" s="125"/>
      <c r="FHR5" s="125"/>
      <c r="FHS5" s="125"/>
      <c r="FHT5" s="125"/>
      <c r="FHU5" s="125"/>
      <c r="FHV5" s="125"/>
      <c r="FHW5" s="125"/>
      <c r="FHX5" s="125"/>
      <c r="FHY5" s="125"/>
      <c r="FHZ5" s="125"/>
      <c r="FIA5" s="125"/>
      <c r="FIB5" s="125"/>
      <c r="FIC5" s="125"/>
      <c r="FID5" s="125"/>
      <c r="FIE5" s="125"/>
      <c r="FIF5" s="125"/>
      <c r="FIG5" s="125"/>
      <c r="FIH5" s="125"/>
      <c r="FII5" s="125"/>
      <c r="FIJ5" s="125"/>
      <c r="FIK5" s="125"/>
      <c r="FIL5" s="125"/>
      <c r="FIM5" s="125"/>
      <c r="FIN5" s="125"/>
      <c r="FIO5" s="125"/>
      <c r="FIP5" s="125"/>
      <c r="FIQ5" s="125"/>
      <c r="FIR5" s="125"/>
      <c r="FIS5" s="125"/>
      <c r="FIT5" s="125"/>
      <c r="FIU5" s="125"/>
      <c r="FIV5" s="125"/>
      <c r="FIW5" s="125"/>
      <c r="FIX5" s="125"/>
      <c r="FIY5" s="125"/>
      <c r="FIZ5" s="125"/>
      <c r="FJA5" s="125"/>
      <c r="FJB5" s="125"/>
      <c r="FJC5" s="125"/>
      <c r="FJD5" s="125"/>
      <c r="FJE5" s="125"/>
      <c r="FJF5" s="125"/>
      <c r="FJG5" s="125"/>
      <c r="FJH5" s="125"/>
      <c r="FJI5" s="125"/>
      <c r="FJJ5" s="125"/>
      <c r="FJK5" s="125"/>
      <c r="FJL5" s="125"/>
      <c r="FJM5" s="125"/>
      <c r="FJN5" s="125"/>
      <c r="FJO5" s="125"/>
      <c r="FJP5" s="125"/>
      <c r="FJQ5" s="125"/>
      <c r="FJR5" s="125"/>
      <c r="FJS5" s="125"/>
      <c r="FJT5" s="125"/>
      <c r="FJU5" s="125"/>
      <c r="FJV5" s="125"/>
      <c r="FJW5" s="125"/>
      <c r="FJX5" s="125"/>
      <c r="FJY5" s="125"/>
      <c r="FJZ5" s="125"/>
      <c r="FKA5" s="125"/>
      <c r="FKB5" s="125"/>
      <c r="FKC5" s="125"/>
      <c r="FKD5" s="125"/>
      <c r="FKE5" s="125"/>
      <c r="FKF5" s="125"/>
      <c r="FKG5" s="125"/>
      <c r="FKH5" s="125"/>
      <c r="FKI5" s="125"/>
      <c r="FKJ5" s="125"/>
      <c r="FKK5" s="125"/>
      <c r="FKL5" s="125"/>
      <c r="FKM5" s="125"/>
      <c r="FKN5" s="125"/>
      <c r="FKO5" s="125"/>
      <c r="FKP5" s="125"/>
      <c r="FKQ5" s="125"/>
      <c r="FKR5" s="125"/>
      <c r="FKS5" s="125"/>
      <c r="FKT5" s="125"/>
      <c r="FKU5" s="125"/>
      <c r="FKV5" s="125"/>
      <c r="FKW5" s="125"/>
      <c r="FKX5" s="125"/>
      <c r="FKY5" s="125"/>
      <c r="FKZ5" s="125"/>
      <c r="FLA5" s="125"/>
      <c r="FLB5" s="125"/>
      <c r="FLC5" s="125"/>
      <c r="FLD5" s="125"/>
      <c r="FLE5" s="125"/>
      <c r="FLF5" s="125"/>
      <c r="FLG5" s="125"/>
      <c r="FLH5" s="125"/>
      <c r="FLI5" s="125"/>
      <c r="FLJ5" s="125"/>
      <c r="FLK5" s="125"/>
      <c r="FLL5" s="125"/>
      <c r="FLM5" s="125"/>
      <c r="FLN5" s="125"/>
      <c r="FLO5" s="125"/>
      <c r="FLP5" s="125"/>
      <c r="FLQ5" s="125"/>
      <c r="FLR5" s="125"/>
      <c r="FLS5" s="125"/>
      <c r="FLT5" s="125"/>
      <c r="FLU5" s="125"/>
      <c r="FLV5" s="125"/>
      <c r="FLW5" s="125"/>
      <c r="FLX5" s="125"/>
      <c r="FLY5" s="125"/>
      <c r="FLZ5" s="125"/>
      <c r="FMA5" s="125"/>
      <c r="FMB5" s="125"/>
      <c r="FMC5" s="125"/>
      <c r="FMD5" s="125"/>
      <c r="FME5" s="125"/>
      <c r="FMF5" s="125"/>
      <c r="FMG5" s="125"/>
      <c r="FMH5" s="125"/>
      <c r="FMI5" s="125"/>
      <c r="FMJ5" s="125"/>
      <c r="FMK5" s="125"/>
      <c r="FML5" s="125"/>
      <c r="FMM5" s="125"/>
      <c r="FMN5" s="125"/>
      <c r="FMO5" s="125"/>
      <c r="FMP5" s="125"/>
      <c r="FMQ5" s="125"/>
      <c r="FMR5" s="125"/>
      <c r="FMS5" s="125"/>
      <c r="FMT5" s="125"/>
      <c r="FMU5" s="125"/>
      <c r="FMV5" s="125"/>
      <c r="FMW5" s="125"/>
      <c r="FMX5" s="125"/>
      <c r="FMY5" s="125"/>
      <c r="FMZ5" s="125"/>
      <c r="FNA5" s="125"/>
      <c r="FNB5" s="125"/>
      <c r="FNC5" s="125"/>
      <c r="FND5" s="125"/>
      <c r="FNE5" s="125"/>
      <c r="FNF5" s="125"/>
      <c r="FNG5" s="125"/>
      <c r="FNH5" s="125"/>
      <c r="FNI5" s="125"/>
      <c r="FNJ5" s="125"/>
      <c r="FNK5" s="125"/>
      <c r="FNL5" s="125"/>
      <c r="FNM5" s="125"/>
      <c r="FNN5" s="125"/>
      <c r="FNO5" s="125"/>
      <c r="FNP5" s="125"/>
      <c r="FNQ5" s="125"/>
      <c r="FNR5" s="125"/>
      <c r="FNS5" s="125"/>
      <c r="FNT5" s="125"/>
      <c r="FNU5" s="125"/>
      <c r="FNV5" s="125"/>
      <c r="FNW5" s="125"/>
      <c r="FNX5" s="125"/>
      <c r="FNY5" s="125"/>
      <c r="FNZ5" s="125"/>
      <c r="FOA5" s="125"/>
      <c r="FOB5" s="125"/>
      <c r="FOC5" s="125"/>
      <c r="FOD5" s="125"/>
      <c r="FOE5" s="125"/>
      <c r="FOF5" s="125"/>
      <c r="FOG5" s="125"/>
      <c r="FOH5" s="125"/>
      <c r="FOI5" s="125"/>
      <c r="FOJ5" s="125"/>
      <c r="FOK5" s="125"/>
      <c r="FOL5" s="125"/>
      <c r="FOM5" s="125"/>
      <c r="FON5" s="125"/>
      <c r="FOO5" s="125"/>
      <c r="FOP5" s="125"/>
      <c r="FOQ5" s="125"/>
      <c r="FOR5" s="125"/>
      <c r="FOS5" s="125"/>
      <c r="FOT5" s="125"/>
      <c r="FOU5" s="125"/>
      <c r="FOV5" s="125"/>
      <c r="FOW5" s="125"/>
      <c r="FOX5" s="125"/>
      <c r="FOY5" s="125"/>
      <c r="FOZ5" s="125"/>
      <c r="FPA5" s="125"/>
      <c r="FPB5" s="125"/>
      <c r="FPC5" s="125"/>
      <c r="FPD5" s="125"/>
      <c r="FPE5" s="125"/>
      <c r="FPF5" s="125"/>
      <c r="FPG5" s="125"/>
      <c r="FPH5" s="125"/>
      <c r="FPI5" s="125"/>
      <c r="FPJ5" s="125"/>
      <c r="FPK5" s="125"/>
      <c r="FPL5" s="125"/>
      <c r="FPM5" s="125"/>
      <c r="FPN5" s="125"/>
      <c r="FPO5" s="125"/>
      <c r="FPP5" s="125"/>
      <c r="FPQ5" s="125"/>
      <c r="FPR5" s="125"/>
      <c r="FPS5" s="125"/>
      <c r="FPT5" s="125"/>
      <c r="FPU5" s="125"/>
      <c r="FPV5" s="125"/>
      <c r="FPW5" s="125"/>
      <c r="FPX5" s="125"/>
      <c r="FPY5" s="125"/>
      <c r="FPZ5" s="125"/>
      <c r="FQA5" s="125"/>
      <c r="FQB5" s="125"/>
      <c r="FQC5" s="125"/>
      <c r="FQD5" s="125"/>
      <c r="FQE5" s="125"/>
      <c r="FQF5" s="125"/>
      <c r="FQG5" s="125"/>
      <c r="FQH5" s="125"/>
      <c r="FQI5" s="125"/>
      <c r="FQJ5" s="125"/>
      <c r="FQK5" s="125"/>
      <c r="FQL5" s="125"/>
      <c r="FQM5" s="125"/>
      <c r="FQN5" s="125"/>
      <c r="FQO5" s="125"/>
      <c r="FQP5" s="125"/>
      <c r="FQQ5" s="125"/>
      <c r="FQR5" s="125"/>
      <c r="FQS5" s="125"/>
      <c r="FQT5" s="125"/>
      <c r="FQU5" s="125"/>
      <c r="FQV5" s="125"/>
      <c r="FQW5" s="125"/>
      <c r="FQX5" s="125"/>
      <c r="FQY5" s="125"/>
      <c r="FQZ5" s="125"/>
      <c r="FRA5" s="125"/>
      <c r="FRB5" s="125"/>
      <c r="FRC5" s="125"/>
      <c r="FRD5" s="125"/>
      <c r="FRE5" s="125"/>
      <c r="FRF5" s="125"/>
      <c r="FRG5" s="125"/>
      <c r="FRH5" s="125"/>
      <c r="FRI5" s="125"/>
      <c r="FRJ5" s="125"/>
      <c r="FRK5" s="125"/>
      <c r="FRL5" s="125"/>
      <c r="FRM5" s="125"/>
      <c r="FRN5" s="125"/>
      <c r="FRO5" s="125"/>
      <c r="FRP5" s="125"/>
      <c r="FRQ5" s="125"/>
      <c r="FRR5" s="125"/>
      <c r="FRS5" s="125"/>
      <c r="FRT5" s="125"/>
      <c r="FRU5" s="125"/>
      <c r="FRV5" s="125"/>
      <c r="FRW5" s="125"/>
      <c r="FRX5" s="125"/>
      <c r="FRY5" s="125"/>
      <c r="FRZ5" s="125"/>
      <c r="FSA5" s="125"/>
      <c r="FSB5" s="125"/>
      <c r="FSC5" s="125"/>
      <c r="FSD5" s="125"/>
      <c r="FSE5" s="125"/>
      <c r="FSF5" s="125"/>
      <c r="FSG5" s="125"/>
      <c r="FSH5" s="125"/>
      <c r="FSI5" s="125"/>
      <c r="FSJ5" s="125"/>
      <c r="FSK5" s="125"/>
      <c r="FSL5" s="125"/>
      <c r="FSM5" s="125"/>
      <c r="FSN5" s="125"/>
      <c r="FSO5" s="125"/>
      <c r="FSP5" s="125"/>
      <c r="FSQ5" s="125"/>
      <c r="FSR5" s="125"/>
      <c r="FSS5" s="125"/>
      <c r="FST5" s="125"/>
      <c r="FSU5" s="125"/>
      <c r="FSV5" s="125"/>
      <c r="FSW5" s="125"/>
      <c r="FSX5" s="125"/>
      <c r="FSY5" s="125"/>
      <c r="FSZ5" s="125"/>
      <c r="FTA5" s="125"/>
      <c r="FTB5" s="125"/>
      <c r="FTC5" s="125"/>
      <c r="FTD5" s="125"/>
      <c r="FTE5" s="125"/>
      <c r="FTF5" s="125"/>
      <c r="FTG5" s="125"/>
      <c r="FTH5" s="125"/>
      <c r="FTI5" s="125"/>
      <c r="FTJ5" s="125"/>
      <c r="FTK5" s="125"/>
      <c r="FTL5" s="125"/>
      <c r="FTM5" s="125"/>
      <c r="FTN5" s="125"/>
      <c r="FTO5" s="125"/>
      <c r="FTP5" s="125"/>
      <c r="FTQ5" s="125"/>
      <c r="FTR5" s="125"/>
      <c r="FTS5" s="125"/>
      <c r="FTT5" s="125"/>
      <c r="FTU5" s="125"/>
      <c r="FTV5" s="125"/>
      <c r="FTW5" s="125"/>
      <c r="FTX5" s="125"/>
      <c r="FTY5" s="125"/>
      <c r="FTZ5" s="125"/>
      <c r="FUA5" s="125"/>
      <c r="FUB5" s="125"/>
      <c r="FUC5" s="125"/>
      <c r="FUD5" s="125"/>
      <c r="FUE5" s="125"/>
      <c r="FUF5" s="125"/>
      <c r="FUG5" s="125"/>
      <c r="FUH5" s="125"/>
      <c r="FUI5" s="125"/>
      <c r="FUJ5" s="125"/>
      <c r="FUK5" s="125"/>
      <c r="FUL5" s="125"/>
      <c r="FUM5" s="125"/>
      <c r="FUN5" s="125"/>
      <c r="FUO5" s="125"/>
      <c r="FUP5" s="125"/>
      <c r="FUQ5" s="125"/>
      <c r="FUR5" s="125"/>
      <c r="FUS5" s="125"/>
      <c r="FUT5" s="125"/>
      <c r="FUU5" s="125"/>
      <c r="FUV5" s="125"/>
      <c r="FUW5" s="125"/>
      <c r="FUX5" s="125"/>
      <c r="FUY5" s="125"/>
      <c r="FUZ5" s="125"/>
      <c r="FVA5" s="125"/>
      <c r="FVB5" s="125"/>
      <c r="FVC5" s="125"/>
      <c r="FVD5" s="125"/>
      <c r="FVE5" s="125"/>
      <c r="FVF5" s="125"/>
      <c r="FVG5" s="125"/>
      <c r="FVH5" s="125"/>
      <c r="FVI5" s="125"/>
      <c r="FVJ5" s="125"/>
      <c r="FVK5" s="125"/>
      <c r="FVL5" s="125"/>
      <c r="FVM5" s="125"/>
      <c r="FVN5" s="125"/>
      <c r="FVO5" s="125"/>
      <c r="FVP5" s="125"/>
      <c r="FVQ5" s="125"/>
      <c r="FVR5" s="125"/>
      <c r="FVS5" s="125"/>
      <c r="FVT5" s="125"/>
      <c r="FVU5" s="125"/>
      <c r="FVV5" s="125"/>
      <c r="FVW5" s="125"/>
      <c r="FVX5" s="125"/>
      <c r="FVY5" s="125"/>
      <c r="FVZ5" s="125"/>
      <c r="FWA5" s="125"/>
      <c r="FWB5" s="125"/>
      <c r="FWC5" s="125"/>
      <c r="FWD5" s="125"/>
      <c r="FWE5" s="125"/>
      <c r="FWF5" s="125"/>
      <c r="FWG5" s="125"/>
      <c r="FWH5" s="125"/>
      <c r="FWI5" s="125"/>
      <c r="FWJ5" s="125"/>
      <c r="FWK5" s="125"/>
      <c r="FWL5" s="125"/>
      <c r="FWM5" s="125"/>
      <c r="FWN5" s="125"/>
      <c r="FWO5" s="125"/>
      <c r="FWP5" s="125"/>
      <c r="FWQ5" s="125"/>
      <c r="FWR5" s="125"/>
      <c r="FWS5" s="125"/>
      <c r="FWT5" s="125"/>
      <c r="FWU5" s="125"/>
      <c r="FWV5" s="125"/>
      <c r="FWW5" s="125"/>
      <c r="FWX5" s="125"/>
      <c r="FWY5" s="125"/>
      <c r="FWZ5" s="125"/>
      <c r="FXA5" s="125"/>
      <c r="FXB5" s="125"/>
      <c r="FXC5" s="125"/>
      <c r="FXD5" s="125"/>
      <c r="FXE5" s="125"/>
      <c r="FXF5" s="125"/>
      <c r="FXG5" s="125"/>
      <c r="FXH5" s="125"/>
      <c r="FXI5" s="125"/>
      <c r="FXJ5" s="125"/>
      <c r="FXK5" s="125"/>
      <c r="FXL5" s="125"/>
      <c r="FXM5" s="125"/>
      <c r="FXN5" s="125"/>
      <c r="FXO5" s="125"/>
      <c r="FXP5" s="125"/>
      <c r="FXQ5" s="125"/>
      <c r="FXR5" s="125"/>
      <c r="FXS5" s="125"/>
      <c r="FXT5" s="125"/>
      <c r="FXU5" s="125"/>
      <c r="FXV5" s="125"/>
      <c r="FXW5" s="125"/>
      <c r="FXX5" s="125"/>
      <c r="FXY5" s="125"/>
      <c r="FXZ5" s="125"/>
      <c r="FYA5" s="125"/>
      <c r="FYB5" s="125"/>
      <c r="FYC5" s="125"/>
      <c r="FYD5" s="125"/>
      <c r="FYE5" s="125"/>
      <c r="FYF5" s="125"/>
      <c r="FYG5" s="125"/>
      <c r="FYH5" s="125"/>
      <c r="FYI5" s="125"/>
      <c r="FYJ5" s="125"/>
      <c r="FYK5" s="125"/>
      <c r="FYL5" s="125"/>
      <c r="FYM5" s="125"/>
      <c r="FYN5" s="125"/>
      <c r="FYO5" s="125"/>
      <c r="FYP5" s="125"/>
      <c r="FYQ5" s="125"/>
      <c r="FYR5" s="125"/>
      <c r="FYS5" s="125"/>
      <c r="FYT5" s="125"/>
      <c r="FYU5" s="125"/>
      <c r="FYV5" s="125"/>
      <c r="FYW5" s="125"/>
      <c r="FYX5" s="125"/>
      <c r="FYY5" s="125"/>
      <c r="FYZ5" s="125"/>
      <c r="FZA5" s="125"/>
      <c r="FZB5" s="125"/>
      <c r="FZC5" s="125"/>
      <c r="FZD5" s="125"/>
      <c r="FZE5" s="125"/>
      <c r="FZF5" s="125"/>
      <c r="FZG5" s="125"/>
      <c r="FZH5" s="125"/>
      <c r="FZI5" s="125"/>
      <c r="FZJ5" s="125"/>
      <c r="FZK5" s="125"/>
      <c r="FZL5" s="125"/>
      <c r="FZM5" s="125"/>
      <c r="FZN5" s="125"/>
      <c r="FZO5" s="125"/>
      <c r="FZP5" s="125"/>
      <c r="FZQ5" s="125"/>
      <c r="FZR5" s="125"/>
      <c r="FZS5" s="125"/>
      <c r="FZT5" s="125"/>
      <c r="FZU5" s="125"/>
      <c r="FZV5" s="125"/>
      <c r="FZW5" s="125"/>
      <c r="FZX5" s="125"/>
      <c r="FZY5" s="125"/>
      <c r="FZZ5" s="125"/>
      <c r="GAA5" s="125"/>
      <c r="GAB5" s="125"/>
      <c r="GAC5" s="125"/>
      <c r="GAD5" s="125"/>
      <c r="GAE5" s="125"/>
      <c r="GAF5" s="125"/>
      <c r="GAG5" s="125"/>
      <c r="GAH5" s="125"/>
      <c r="GAI5" s="125"/>
      <c r="GAJ5" s="125"/>
      <c r="GAK5" s="125"/>
      <c r="GAL5" s="125"/>
      <c r="GAM5" s="125"/>
      <c r="GAN5" s="125"/>
      <c r="GAO5" s="125"/>
      <c r="GAP5" s="125"/>
      <c r="GAQ5" s="125"/>
      <c r="GAR5" s="125"/>
      <c r="GAS5" s="125"/>
      <c r="GAT5" s="125"/>
      <c r="GAU5" s="125"/>
      <c r="GAV5" s="125"/>
      <c r="GAW5" s="125"/>
      <c r="GAX5" s="125"/>
      <c r="GAY5" s="125"/>
      <c r="GAZ5" s="125"/>
      <c r="GBA5" s="125"/>
      <c r="GBB5" s="125"/>
      <c r="GBC5" s="125"/>
      <c r="GBD5" s="125"/>
      <c r="GBE5" s="125"/>
      <c r="GBF5" s="125"/>
      <c r="GBG5" s="125"/>
      <c r="GBH5" s="125"/>
      <c r="GBI5" s="125"/>
      <c r="GBJ5" s="125"/>
      <c r="GBK5" s="125"/>
      <c r="GBL5" s="125"/>
      <c r="GBM5" s="125"/>
      <c r="GBN5" s="125"/>
      <c r="GBO5" s="125"/>
      <c r="GBP5" s="125"/>
      <c r="GBQ5" s="125"/>
      <c r="GBR5" s="125"/>
      <c r="GBS5" s="125"/>
      <c r="GBT5" s="125"/>
      <c r="GBU5" s="125"/>
      <c r="GBV5" s="125"/>
      <c r="GBW5" s="125"/>
      <c r="GBX5" s="125"/>
      <c r="GBY5" s="125"/>
      <c r="GBZ5" s="125"/>
      <c r="GCA5" s="125"/>
      <c r="GCB5" s="125"/>
      <c r="GCC5" s="125"/>
      <c r="GCD5" s="125"/>
      <c r="GCE5" s="125"/>
      <c r="GCF5" s="125"/>
      <c r="GCG5" s="125"/>
      <c r="GCH5" s="125"/>
      <c r="GCI5" s="125"/>
      <c r="GCJ5" s="125"/>
      <c r="GCK5" s="125"/>
      <c r="GCL5" s="125"/>
      <c r="GCM5" s="125"/>
      <c r="GCN5" s="125"/>
      <c r="GCO5" s="125"/>
      <c r="GCP5" s="125"/>
      <c r="GCQ5" s="125"/>
      <c r="GCR5" s="125"/>
      <c r="GCS5" s="125"/>
      <c r="GCT5" s="125"/>
      <c r="GCU5" s="125"/>
      <c r="GCV5" s="125"/>
      <c r="GCW5" s="125"/>
      <c r="GCX5" s="125"/>
      <c r="GCY5" s="125"/>
      <c r="GCZ5" s="125"/>
      <c r="GDA5" s="125"/>
      <c r="GDB5" s="125"/>
      <c r="GDC5" s="125"/>
      <c r="GDD5" s="125"/>
      <c r="GDE5" s="125"/>
      <c r="GDF5" s="125"/>
      <c r="GDG5" s="125"/>
      <c r="GDH5" s="125"/>
      <c r="GDI5" s="125"/>
      <c r="GDJ5" s="125"/>
      <c r="GDK5" s="125"/>
      <c r="GDL5" s="125"/>
      <c r="GDM5" s="125"/>
      <c r="GDN5" s="125"/>
      <c r="GDO5" s="125"/>
      <c r="GDP5" s="125"/>
      <c r="GDQ5" s="125"/>
      <c r="GDR5" s="125"/>
      <c r="GDS5" s="125"/>
      <c r="GDT5" s="125"/>
      <c r="GDU5" s="125"/>
      <c r="GDV5" s="125"/>
      <c r="GDW5" s="125"/>
      <c r="GDX5" s="125"/>
      <c r="GDY5" s="125"/>
      <c r="GDZ5" s="125"/>
      <c r="GEA5" s="125"/>
      <c r="GEB5" s="125"/>
      <c r="GEC5" s="125"/>
      <c r="GED5" s="125"/>
      <c r="GEE5" s="125"/>
      <c r="GEF5" s="125"/>
      <c r="GEG5" s="125"/>
      <c r="GEH5" s="125"/>
      <c r="GEI5" s="125"/>
      <c r="GEJ5" s="125"/>
      <c r="GEK5" s="125"/>
      <c r="GEL5" s="125"/>
      <c r="GEM5" s="125"/>
      <c r="GEN5" s="125"/>
      <c r="GEO5" s="125"/>
      <c r="GEP5" s="125"/>
      <c r="GEQ5" s="125"/>
      <c r="GER5" s="125"/>
      <c r="GES5" s="125"/>
      <c r="GET5" s="125"/>
      <c r="GEU5" s="125"/>
      <c r="GEV5" s="125"/>
      <c r="GEW5" s="125"/>
      <c r="GEX5" s="125"/>
      <c r="GEY5" s="125"/>
      <c r="GEZ5" s="125"/>
      <c r="GFA5" s="125"/>
      <c r="GFB5" s="125"/>
      <c r="GFC5" s="125"/>
      <c r="GFD5" s="125"/>
      <c r="GFE5" s="125"/>
      <c r="GFF5" s="125"/>
      <c r="GFG5" s="125"/>
      <c r="GFH5" s="125"/>
      <c r="GFI5" s="125"/>
      <c r="GFJ5" s="125"/>
      <c r="GFK5" s="125"/>
      <c r="GFL5" s="125"/>
      <c r="GFM5" s="125"/>
      <c r="GFN5" s="125"/>
      <c r="GFO5" s="125"/>
      <c r="GFP5" s="125"/>
      <c r="GFQ5" s="125"/>
      <c r="GFR5" s="125"/>
      <c r="GFS5" s="125"/>
      <c r="GFT5" s="125"/>
      <c r="GFU5" s="125"/>
      <c r="GFV5" s="125"/>
      <c r="GFW5" s="125"/>
      <c r="GFX5" s="125"/>
      <c r="GFY5" s="125"/>
      <c r="GFZ5" s="125"/>
      <c r="GGA5" s="125"/>
      <c r="GGB5" s="125"/>
      <c r="GGC5" s="125"/>
      <c r="GGD5" s="125"/>
      <c r="GGE5" s="125"/>
      <c r="GGF5" s="125"/>
      <c r="GGG5" s="125"/>
      <c r="GGH5" s="125"/>
      <c r="GGI5" s="125"/>
      <c r="GGJ5" s="125"/>
      <c r="GGK5" s="125"/>
      <c r="GGL5" s="125"/>
      <c r="GGM5" s="125"/>
      <c r="GGN5" s="125"/>
      <c r="GGO5" s="125"/>
      <c r="GGP5" s="125"/>
      <c r="GGQ5" s="125"/>
      <c r="GGR5" s="125"/>
      <c r="GGS5" s="125"/>
      <c r="GGT5" s="125"/>
      <c r="GGU5" s="125"/>
      <c r="GGV5" s="125"/>
      <c r="GGW5" s="125"/>
      <c r="GGX5" s="125"/>
      <c r="GGY5" s="125"/>
      <c r="GGZ5" s="125"/>
      <c r="GHA5" s="125"/>
      <c r="GHB5" s="125"/>
      <c r="GHC5" s="125"/>
      <c r="GHD5" s="125"/>
      <c r="GHE5" s="125"/>
      <c r="GHF5" s="125"/>
      <c r="GHG5" s="125"/>
      <c r="GHH5" s="125"/>
      <c r="GHI5" s="125"/>
      <c r="GHJ5" s="125"/>
      <c r="GHK5" s="125"/>
      <c r="GHL5" s="125"/>
      <c r="GHM5" s="125"/>
      <c r="GHN5" s="125"/>
      <c r="GHO5" s="125"/>
      <c r="GHP5" s="125"/>
      <c r="GHQ5" s="125"/>
      <c r="GHR5" s="125"/>
      <c r="GHS5" s="125"/>
      <c r="GHT5" s="125"/>
      <c r="GHU5" s="125"/>
      <c r="GHV5" s="125"/>
      <c r="GHW5" s="125"/>
      <c r="GHX5" s="125"/>
      <c r="GHY5" s="125"/>
      <c r="GHZ5" s="125"/>
      <c r="GIA5" s="125"/>
      <c r="GIB5" s="125"/>
      <c r="GIC5" s="125"/>
      <c r="GID5" s="125"/>
      <c r="GIE5" s="125"/>
      <c r="GIF5" s="125"/>
      <c r="GIG5" s="125"/>
      <c r="GIH5" s="125"/>
      <c r="GII5" s="125"/>
      <c r="GIJ5" s="125"/>
      <c r="GIK5" s="125"/>
      <c r="GIL5" s="125"/>
      <c r="GIM5" s="125"/>
      <c r="GIN5" s="125"/>
      <c r="GIO5" s="125"/>
      <c r="GIP5" s="125"/>
      <c r="GIQ5" s="125"/>
      <c r="GIR5" s="125"/>
      <c r="GIS5" s="125"/>
      <c r="GIT5" s="125"/>
      <c r="GIU5" s="125"/>
      <c r="GIV5" s="125"/>
      <c r="GIW5" s="125"/>
      <c r="GIX5" s="125"/>
      <c r="GIY5" s="125"/>
      <c r="GIZ5" s="125"/>
      <c r="GJA5" s="125"/>
      <c r="GJB5" s="125"/>
      <c r="GJC5" s="125"/>
      <c r="GJD5" s="125"/>
      <c r="GJE5" s="125"/>
      <c r="GJF5" s="125"/>
      <c r="GJG5" s="125"/>
      <c r="GJH5" s="125"/>
      <c r="GJI5" s="125"/>
      <c r="GJJ5" s="125"/>
      <c r="GJK5" s="125"/>
      <c r="GJL5" s="125"/>
      <c r="GJM5" s="125"/>
      <c r="GJN5" s="125"/>
      <c r="GJO5" s="125"/>
      <c r="GJP5" s="125"/>
      <c r="GJQ5" s="125"/>
      <c r="GJR5" s="125"/>
      <c r="GJS5" s="125"/>
      <c r="GJT5" s="125"/>
      <c r="GJU5" s="125"/>
      <c r="GJV5" s="125"/>
      <c r="GJW5" s="125"/>
      <c r="GJX5" s="125"/>
      <c r="GJY5" s="125"/>
      <c r="GJZ5" s="125"/>
      <c r="GKA5" s="125"/>
      <c r="GKB5" s="125"/>
      <c r="GKC5" s="125"/>
      <c r="GKD5" s="125"/>
      <c r="GKE5" s="125"/>
      <c r="GKF5" s="125"/>
      <c r="GKG5" s="125"/>
      <c r="GKH5" s="125"/>
      <c r="GKI5" s="125"/>
      <c r="GKJ5" s="125"/>
      <c r="GKK5" s="125"/>
      <c r="GKL5" s="125"/>
      <c r="GKM5" s="125"/>
      <c r="GKN5" s="125"/>
      <c r="GKO5" s="125"/>
      <c r="GKP5" s="125"/>
      <c r="GKQ5" s="125"/>
      <c r="GKR5" s="125"/>
      <c r="GKS5" s="125"/>
      <c r="GKT5" s="125"/>
      <c r="GKU5" s="125"/>
      <c r="GKV5" s="125"/>
      <c r="GKW5" s="125"/>
      <c r="GKX5" s="125"/>
      <c r="GKY5" s="125"/>
      <c r="GKZ5" s="125"/>
      <c r="GLA5" s="125"/>
      <c r="GLB5" s="125"/>
      <c r="GLC5" s="125"/>
      <c r="GLD5" s="125"/>
      <c r="GLE5" s="125"/>
      <c r="GLF5" s="125"/>
      <c r="GLG5" s="125"/>
      <c r="GLH5" s="125"/>
      <c r="GLI5" s="125"/>
      <c r="GLJ5" s="125"/>
      <c r="GLK5" s="125"/>
      <c r="GLL5" s="125"/>
      <c r="GLM5" s="125"/>
      <c r="GLN5" s="125"/>
      <c r="GLO5" s="125"/>
      <c r="GLP5" s="125"/>
      <c r="GLQ5" s="125"/>
      <c r="GLR5" s="125"/>
      <c r="GLS5" s="125"/>
      <c r="GLT5" s="125"/>
      <c r="GLU5" s="125"/>
      <c r="GLV5" s="125"/>
      <c r="GLW5" s="125"/>
      <c r="GLX5" s="125"/>
      <c r="GLY5" s="125"/>
      <c r="GLZ5" s="125"/>
      <c r="GMA5" s="125"/>
      <c r="GMB5" s="125"/>
      <c r="GMC5" s="125"/>
      <c r="GMD5" s="125"/>
      <c r="GME5" s="125"/>
      <c r="GMF5" s="125"/>
      <c r="GMG5" s="125"/>
      <c r="GMH5" s="125"/>
      <c r="GMI5" s="125"/>
      <c r="GMJ5" s="125"/>
      <c r="GMK5" s="125"/>
      <c r="GML5" s="125"/>
      <c r="GMM5" s="125"/>
      <c r="GMN5" s="125"/>
      <c r="GMO5" s="125"/>
      <c r="GMP5" s="125"/>
      <c r="GMQ5" s="125"/>
      <c r="GMR5" s="125"/>
      <c r="GMS5" s="125"/>
      <c r="GMT5" s="125"/>
      <c r="GMU5" s="125"/>
      <c r="GMV5" s="125"/>
      <c r="GMW5" s="125"/>
      <c r="GMX5" s="125"/>
      <c r="GMY5" s="125"/>
      <c r="GMZ5" s="125"/>
      <c r="GNA5" s="125"/>
      <c r="GNB5" s="125"/>
      <c r="GNC5" s="125"/>
      <c r="GND5" s="125"/>
      <c r="GNE5" s="125"/>
      <c r="GNF5" s="125"/>
      <c r="GNG5" s="125"/>
      <c r="GNH5" s="125"/>
      <c r="GNI5" s="125"/>
      <c r="GNJ5" s="125"/>
      <c r="GNK5" s="125"/>
      <c r="GNL5" s="125"/>
      <c r="GNM5" s="125"/>
      <c r="GNN5" s="125"/>
      <c r="GNO5" s="125"/>
      <c r="GNP5" s="125"/>
      <c r="GNQ5" s="125"/>
      <c r="GNR5" s="125"/>
      <c r="GNS5" s="125"/>
      <c r="GNT5" s="125"/>
      <c r="GNU5" s="125"/>
      <c r="GNV5" s="125"/>
      <c r="GNW5" s="125"/>
      <c r="GNX5" s="125"/>
      <c r="GNY5" s="125"/>
      <c r="GNZ5" s="125"/>
      <c r="GOA5" s="125"/>
      <c r="GOB5" s="125"/>
      <c r="GOC5" s="125"/>
      <c r="GOD5" s="125"/>
      <c r="GOE5" s="125"/>
      <c r="GOF5" s="125"/>
      <c r="GOG5" s="125"/>
      <c r="GOH5" s="125"/>
      <c r="GOI5" s="125"/>
      <c r="GOJ5" s="125"/>
      <c r="GOK5" s="125"/>
      <c r="GOL5" s="125"/>
      <c r="GOM5" s="125"/>
      <c r="GON5" s="125"/>
      <c r="GOO5" s="125"/>
      <c r="GOP5" s="125"/>
      <c r="GOQ5" s="125"/>
      <c r="GOR5" s="125"/>
      <c r="GOS5" s="125"/>
      <c r="GOT5" s="125"/>
      <c r="GOU5" s="125"/>
      <c r="GOV5" s="125"/>
      <c r="GOW5" s="125"/>
      <c r="GOX5" s="125"/>
      <c r="GOY5" s="125"/>
      <c r="GOZ5" s="125"/>
      <c r="GPA5" s="125"/>
      <c r="GPB5" s="125"/>
      <c r="GPC5" s="125"/>
      <c r="GPD5" s="125"/>
      <c r="GPE5" s="125"/>
      <c r="GPF5" s="125"/>
      <c r="GPG5" s="125"/>
      <c r="GPH5" s="125"/>
      <c r="GPI5" s="125"/>
      <c r="GPJ5" s="125"/>
      <c r="GPK5" s="125"/>
      <c r="GPL5" s="125"/>
      <c r="GPM5" s="125"/>
      <c r="GPN5" s="125"/>
      <c r="GPO5" s="125"/>
      <c r="GPP5" s="125"/>
      <c r="GPQ5" s="125"/>
      <c r="GPR5" s="125"/>
      <c r="GPS5" s="125"/>
      <c r="GPT5" s="125"/>
      <c r="GPU5" s="125"/>
      <c r="GPV5" s="125"/>
      <c r="GPW5" s="125"/>
      <c r="GPX5" s="125"/>
      <c r="GPY5" s="125"/>
      <c r="GPZ5" s="125"/>
      <c r="GQA5" s="125"/>
      <c r="GQB5" s="125"/>
      <c r="GQC5" s="125"/>
      <c r="GQD5" s="125"/>
      <c r="GQE5" s="125"/>
      <c r="GQF5" s="125"/>
      <c r="GQG5" s="125"/>
      <c r="GQH5" s="125"/>
      <c r="GQI5" s="125"/>
      <c r="GQJ5" s="125"/>
      <c r="GQK5" s="125"/>
      <c r="GQL5" s="125"/>
      <c r="GQM5" s="125"/>
      <c r="GQN5" s="125"/>
      <c r="GQO5" s="125"/>
      <c r="GQP5" s="125"/>
      <c r="GQQ5" s="125"/>
      <c r="GQR5" s="125"/>
      <c r="GQS5" s="125"/>
      <c r="GQT5" s="125"/>
      <c r="GQU5" s="125"/>
      <c r="GQV5" s="125"/>
      <c r="GQW5" s="125"/>
      <c r="GQX5" s="125"/>
      <c r="GQY5" s="125"/>
      <c r="GQZ5" s="125"/>
      <c r="GRA5" s="125"/>
      <c r="GRB5" s="125"/>
      <c r="GRC5" s="125"/>
      <c r="GRD5" s="125"/>
      <c r="GRE5" s="125"/>
      <c r="GRF5" s="125"/>
      <c r="GRG5" s="125"/>
      <c r="GRH5" s="125"/>
      <c r="GRI5" s="125"/>
      <c r="GRJ5" s="125"/>
      <c r="GRK5" s="125"/>
      <c r="GRL5" s="125"/>
      <c r="GRM5" s="125"/>
      <c r="GRN5" s="125"/>
      <c r="GRO5" s="125"/>
      <c r="GRP5" s="125"/>
      <c r="GRQ5" s="125"/>
      <c r="GRR5" s="125"/>
      <c r="GRS5" s="125"/>
      <c r="GRT5" s="125"/>
      <c r="GRU5" s="125"/>
      <c r="GRV5" s="125"/>
      <c r="GRW5" s="125"/>
      <c r="GRX5" s="125"/>
      <c r="GRY5" s="125"/>
      <c r="GRZ5" s="125"/>
      <c r="GSA5" s="125"/>
      <c r="GSB5" s="125"/>
      <c r="GSC5" s="125"/>
      <c r="GSD5" s="125"/>
      <c r="GSE5" s="125"/>
      <c r="GSF5" s="125"/>
      <c r="GSG5" s="125"/>
      <c r="GSH5" s="125"/>
      <c r="GSI5" s="125"/>
      <c r="GSJ5" s="125"/>
      <c r="GSK5" s="125"/>
      <c r="GSL5" s="125"/>
      <c r="GSM5" s="125"/>
      <c r="GSN5" s="125"/>
      <c r="GSO5" s="125"/>
      <c r="GSP5" s="125"/>
      <c r="GSQ5" s="125"/>
      <c r="GSR5" s="125"/>
      <c r="GSS5" s="125"/>
      <c r="GST5" s="125"/>
      <c r="GSU5" s="125"/>
      <c r="GSV5" s="125"/>
      <c r="GSW5" s="125"/>
      <c r="GSX5" s="125"/>
      <c r="GSY5" s="125"/>
      <c r="GSZ5" s="125"/>
      <c r="GTA5" s="125"/>
      <c r="GTB5" s="125"/>
      <c r="GTC5" s="125"/>
      <c r="GTD5" s="125"/>
      <c r="GTE5" s="125"/>
      <c r="GTF5" s="125"/>
      <c r="GTG5" s="125"/>
      <c r="GTH5" s="125"/>
      <c r="GTI5" s="125"/>
      <c r="GTJ5" s="125"/>
      <c r="GTK5" s="125"/>
      <c r="GTL5" s="125"/>
      <c r="GTM5" s="125"/>
      <c r="GTN5" s="125"/>
      <c r="GTO5" s="125"/>
      <c r="GTP5" s="125"/>
      <c r="GTQ5" s="125"/>
      <c r="GTR5" s="125"/>
      <c r="GTS5" s="125"/>
      <c r="GTT5" s="125"/>
      <c r="GTU5" s="125"/>
      <c r="GTV5" s="125"/>
      <c r="GTW5" s="125"/>
      <c r="GTX5" s="125"/>
      <c r="GTY5" s="125"/>
      <c r="GTZ5" s="125"/>
      <c r="GUA5" s="125"/>
      <c r="GUB5" s="125"/>
      <c r="GUC5" s="125"/>
      <c r="GUD5" s="125"/>
      <c r="GUE5" s="125"/>
      <c r="GUF5" s="125"/>
      <c r="GUG5" s="125"/>
      <c r="GUH5" s="125"/>
      <c r="GUI5" s="125"/>
      <c r="GUJ5" s="125"/>
      <c r="GUK5" s="125"/>
      <c r="GUL5" s="125"/>
      <c r="GUM5" s="125"/>
      <c r="GUN5" s="125"/>
      <c r="GUO5" s="125"/>
      <c r="GUP5" s="125"/>
      <c r="GUQ5" s="125"/>
      <c r="GUR5" s="125"/>
      <c r="GUS5" s="125"/>
      <c r="GUT5" s="125"/>
      <c r="GUU5" s="125"/>
      <c r="GUV5" s="125"/>
      <c r="GUW5" s="125"/>
      <c r="GUX5" s="125"/>
      <c r="GUY5" s="125"/>
      <c r="GUZ5" s="125"/>
      <c r="GVA5" s="125"/>
      <c r="GVB5" s="125"/>
      <c r="GVC5" s="125"/>
      <c r="GVD5" s="125"/>
      <c r="GVE5" s="125"/>
      <c r="GVF5" s="125"/>
      <c r="GVG5" s="125"/>
      <c r="GVH5" s="125"/>
      <c r="GVI5" s="125"/>
      <c r="GVJ5" s="125"/>
      <c r="GVK5" s="125"/>
      <c r="GVL5" s="125"/>
      <c r="GVM5" s="125"/>
      <c r="GVN5" s="125"/>
      <c r="GVO5" s="125"/>
      <c r="GVP5" s="125"/>
      <c r="GVQ5" s="125"/>
      <c r="GVR5" s="125"/>
      <c r="GVS5" s="125"/>
      <c r="GVT5" s="125"/>
      <c r="GVU5" s="125"/>
      <c r="GVV5" s="125"/>
      <c r="GVW5" s="125"/>
      <c r="GVX5" s="125"/>
      <c r="GVY5" s="125"/>
      <c r="GVZ5" s="125"/>
      <c r="GWA5" s="125"/>
      <c r="GWB5" s="125"/>
      <c r="GWC5" s="125"/>
      <c r="GWD5" s="125"/>
      <c r="GWE5" s="125"/>
      <c r="GWF5" s="125"/>
      <c r="GWG5" s="125"/>
      <c r="GWH5" s="125"/>
      <c r="GWI5" s="125"/>
      <c r="GWJ5" s="125"/>
      <c r="GWK5" s="125"/>
      <c r="GWL5" s="125"/>
      <c r="GWM5" s="125"/>
      <c r="GWN5" s="125"/>
      <c r="GWO5" s="125"/>
      <c r="GWP5" s="125"/>
      <c r="GWQ5" s="125"/>
      <c r="GWR5" s="125"/>
      <c r="GWS5" s="125"/>
      <c r="GWT5" s="125"/>
      <c r="GWU5" s="125"/>
      <c r="GWV5" s="125"/>
      <c r="GWW5" s="125"/>
      <c r="GWX5" s="125"/>
      <c r="GWY5" s="125"/>
      <c r="GWZ5" s="125"/>
      <c r="GXA5" s="125"/>
      <c r="GXB5" s="125"/>
      <c r="GXC5" s="125"/>
      <c r="GXD5" s="125"/>
      <c r="GXE5" s="125"/>
      <c r="GXF5" s="125"/>
      <c r="GXG5" s="125"/>
      <c r="GXH5" s="125"/>
      <c r="GXI5" s="125"/>
      <c r="GXJ5" s="125"/>
      <c r="GXK5" s="125"/>
      <c r="GXL5" s="125"/>
      <c r="GXM5" s="125"/>
      <c r="GXN5" s="125"/>
      <c r="GXO5" s="125"/>
      <c r="GXP5" s="125"/>
      <c r="GXQ5" s="125"/>
      <c r="GXR5" s="125"/>
      <c r="GXS5" s="125"/>
      <c r="GXT5" s="125"/>
      <c r="GXU5" s="125"/>
      <c r="GXV5" s="125"/>
      <c r="GXW5" s="125"/>
      <c r="GXX5" s="125"/>
      <c r="GXY5" s="125"/>
      <c r="GXZ5" s="125"/>
      <c r="GYA5" s="125"/>
      <c r="GYB5" s="125"/>
      <c r="GYC5" s="125"/>
      <c r="GYD5" s="125"/>
      <c r="GYE5" s="125"/>
      <c r="GYF5" s="125"/>
      <c r="GYG5" s="125"/>
      <c r="GYH5" s="125"/>
      <c r="GYI5" s="125"/>
      <c r="GYJ5" s="125"/>
      <c r="GYK5" s="125"/>
      <c r="GYL5" s="125"/>
      <c r="GYM5" s="125"/>
      <c r="GYN5" s="125"/>
      <c r="GYO5" s="125"/>
      <c r="GYP5" s="125"/>
      <c r="GYQ5" s="125"/>
      <c r="GYR5" s="125"/>
      <c r="GYS5" s="125"/>
      <c r="GYT5" s="125"/>
      <c r="GYU5" s="125"/>
      <c r="GYV5" s="125"/>
      <c r="GYW5" s="125"/>
      <c r="GYX5" s="125"/>
      <c r="GYY5" s="125"/>
      <c r="GYZ5" s="125"/>
      <c r="GZA5" s="125"/>
      <c r="GZB5" s="125"/>
      <c r="GZC5" s="125"/>
      <c r="GZD5" s="125"/>
      <c r="GZE5" s="125"/>
      <c r="GZF5" s="125"/>
      <c r="GZG5" s="125"/>
      <c r="GZH5" s="125"/>
      <c r="GZI5" s="125"/>
      <c r="GZJ5" s="125"/>
      <c r="GZK5" s="125"/>
      <c r="GZL5" s="125"/>
      <c r="GZM5" s="125"/>
      <c r="GZN5" s="125"/>
      <c r="GZO5" s="125"/>
      <c r="GZP5" s="125"/>
      <c r="GZQ5" s="125"/>
      <c r="GZR5" s="125"/>
      <c r="GZS5" s="125"/>
      <c r="GZT5" s="125"/>
      <c r="GZU5" s="125"/>
      <c r="GZV5" s="125"/>
      <c r="GZW5" s="125"/>
      <c r="GZX5" s="125"/>
      <c r="GZY5" s="125"/>
      <c r="GZZ5" s="125"/>
      <c r="HAA5" s="125"/>
      <c r="HAB5" s="125"/>
      <c r="HAC5" s="125"/>
      <c r="HAD5" s="125"/>
      <c r="HAE5" s="125"/>
      <c r="HAF5" s="125"/>
      <c r="HAG5" s="125"/>
      <c r="HAH5" s="125"/>
      <c r="HAI5" s="125"/>
      <c r="HAJ5" s="125"/>
      <c r="HAK5" s="125"/>
      <c r="HAL5" s="125"/>
      <c r="HAM5" s="125"/>
      <c r="HAN5" s="125"/>
      <c r="HAO5" s="125"/>
      <c r="HAP5" s="125"/>
      <c r="HAQ5" s="125"/>
      <c r="HAR5" s="125"/>
      <c r="HAS5" s="125"/>
      <c r="HAT5" s="125"/>
      <c r="HAU5" s="125"/>
      <c r="HAV5" s="125"/>
      <c r="HAW5" s="125"/>
      <c r="HAX5" s="125"/>
      <c r="HAY5" s="125"/>
      <c r="HAZ5" s="125"/>
      <c r="HBA5" s="125"/>
      <c r="HBB5" s="125"/>
      <c r="HBC5" s="125"/>
      <c r="HBD5" s="125"/>
      <c r="HBE5" s="125"/>
      <c r="HBF5" s="125"/>
      <c r="HBG5" s="125"/>
      <c r="HBH5" s="125"/>
      <c r="HBI5" s="125"/>
      <c r="HBJ5" s="125"/>
      <c r="HBK5" s="125"/>
      <c r="HBL5" s="125"/>
      <c r="HBM5" s="125"/>
      <c r="HBN5" s="125"/>
      <c r="HBO5" s="125"/>
      <c r="HBP5" s="125"/>
      <c r="HBQ5" s="125"/>
      <c r="HBR5" s="125"/>
      <c r="HBS5" s="125"/>
      <c r="HBT5" s="125"/>
      <c r="HBU5" s="125"/>
      <c r="HBV5" s="125"/>
      <c r="HBW5" s="125"/>
      <c r="HBX5" s="125"/>
      <c r="HBY5" s="125"/>
      <c r="HBZ5" s="125"/>
      <c r="HCA5" s="125"/>
      <c r="HCB5" s="125"/>
      <c r="HCC5" s="125"/>
      <c r="HCD5" s="125"/>
      <c r="HCE5" s="125"/>
      <c r="HCF5" s="125"/>
      <c r="HCG5" s="125"/>
      <c r="HCH5" s="125"/>
      <c r="HCI5" s="125"/>
      <c r="HCJ5" s="125"/>
      <c r="HCK5" s="125"/>
      <c r="HCL5" s="125"/>
      <c r="HCM5" s="125"/>
      <c r="HCN5" s="125"/>
      <c r="HCO5" s="125"/>
      <c r="HCP5" s="125"/>
      <c r="HCQ5" s="125"/>
      <c r="HCR5" s="125"/>
      <c r="HCS5" s="125"/>
      <c r="HCT5" s="125"/>
      <c r="HCU5" s="125"/>
      <c r="HCV5" s="125"/>
      <c r="HCW5" s="125"/>
      <c r="HCX5" s="125"/>
      <c r="HCY5" s="125"/>
      <c r="HCZ5" s="125"/>
      <c r="HDA5" s="125"/>
      <c r="HDB5" s="125"/>
      <c r="HDC5" s="125"/>
      <c r="HDD5" s="125"/>
      <c r="HDE5" s="125"/>
      <c r="HDF5" s="125"/>
      <c r="HDG5" s="125"/>
      <c r="HDH5" s="125"/>
      <c r="HDI5" s="125"/>
      <c r="HDJ5" s="125"/>
      <c r="HDK5" s="125"/>
      <c r="HDL5" s="125"/>
      <c r="HDM5" s="125"/>
      <c r="HDN5" s="125"/>
      <c r="HDO5" s="125"/>
      <c r="HDP5" s="125"/>
      <c r="HDQ5" s="125"/>
      <c r="HDR5" s="125"/>
      <c r="HDS5" s="125"/>
      <c r="HDT5" s="125"/>
      <c r="HDU5" s="125"/>
      <c r="HDV5" s="125"/>
      <c r="HDW5" s="125"/>
      <c r="HDX5" s="125"/>
      <c r="HDY5" s="125"/>
      <c r="HDZ5" s="125"/>
      <c r="HEA5" s="125"/>
      <c r="HEB5" s="125"/>
      <c r="HEC5" s="125"/>
      <c r="HED5" s="125"/>
      <c r="HEE5" s="125"/>
      <c r="HEF5" s="125"/>
      <c r="HEG5" s="125"/>
      <c r="HEH5" s="125"/>
      <c r="HEI5" s="125"/>
      <c r="HEJ5" s="125"/>
      <c r="HEK5" s="125"/>
      <c r="HEL5" s="125"/>
      <c r="HEM5" s="125"/>
      <c r="HEN5" s="125"/>
      <c r="HEO5" s="125"/>
      <c r="HEP5" s="125"/>
      <c r="HEQ5" s="125"/>
      <c r="HER5" s="125"/>
      <c r="HES5" s="125"/>
      <c r="HET5" s="125"/>
      <c r="HEU5" s="125"/>
      <c r="HEV5" s="125"/>
      <c r="HEW5" s="125"/>
      <c r="HEX5" s="125"/>
      <c r="HEY5" s="125"/>
      <c r="HEZ5" s="125"/>
      <c r="HFA5" s="125"/>
      <c r="HFB5" s="125"/>
      <c r="HFC5" s="125"/>
      <c r="HFD5" s="125"/>
      <c r="HFE5" s="125"/>
      <c r="HFF5" s="125"/>
      <c r="HFG5" s="125"/>
      <c r="HFH5" s="125"/>
      <c r="HFI5" s="125"/>
      <c r="HFJ5" s="125"/>
      <c r="HFK5" s="125"/>
      <c r="HFL5" s="125"/>
      <c r="HFM5" s="125"/>
      <c r="HFN5" s="125"/>
      <c r="HFO5" s="125"/>
      <c r="HFP5" s="125"/>
      <c r="HFQ5" s="125"/>
      <c r="HFR5" s="125"/>
      <c r="HFS5" s="125"/>
      <c r="HFT5" s="125"/>
      <c r="HFU5" s="125"/>
      <c r="HFV5" s="125"/>
      <c r="HFW5" s="125"/>
      <c r="HFX5" s="125"/>
      <c r="HFY5" s="125"/>
      <c r="HFZ5" s="125"/>
      <c r="HGA5" s="125"/>
      <c r="HGB5" s="125"/>
      <c r="HGC5" s="125"/>
      <c r="HGD5" s="125"/>
      <c r="HGE5" s="125"/>
      <c r="HGF5" s="125"/>
      <c r="HGG5" s="125"/>
      <c r="HGH5" s="125"/>
      <c r="HGI5" s="125"/>
      <c r="HGJ5" s="125"/>
      <c r="HGK5" s="125"/>
      <c r="HGL5" s="125"/>
      <c r="HGM5" s="125"/>
      <c r="HGN5" s="125"/>
      <c r="HGO5" s="125"/>
      <c r="HGP5" s="125"/>
      <c r="HGQ5" s="125"/>
      <c r="HGR5" s="125"/>
      <c r="HGS5" s="125"/>
      <c r="HGT5" s="125"/>
      <c r="HGU5" s="125"/>
      <c r="HGV5" s="125"/>
      <c r="HGW5" s="125"/>
      <c r="HGX5" s="125"/>
      <c r="HGY5" s="125"/>
      <c r="HGZ5" s="125"/>
      <c r="HHA5" s="125"/>
      <c r="HHB5" s="125"/>
      <c r="HHC5" s="125"/>
      <c r="HHD5" s="125"/>
      <c r="HHE5" s="125"/>
      <c r="HHF5" s="125"/>
      <c r="HHG5" s="125"/>
      <c r="HHH5" s="125"/>
      <c r="HHI5" s="125"/>
      <c r="HHJ5" s="125"/>
      <c r="HHK5" s="125"/>
      <c r="HHL5" s="125"/>
      <c r="HHM5" s="125"/>
      <c r="HHN5" s="125"/>
      <c r="HHO5" s="125"/>
      <c r="HHP5" s="125"/>
      <c r="HHQ5" s="125"/>
      <c r="HHR5" s="125"/>
      <c r="HHS5" s="125"/>
      <c r="HHT5" s="125"/>
      <c r="HHU5" s="125"/>
      <c r="HHV5" s="125"/>
      <c r="HHW5" s="125"/>
      <c r="HHX5" s="125"/>
      <c r="HHY5" s="125"/>
      <c r="HHZ5" s="125"/>
      <c r="HIA5" s="125"/>
      <c r="HIB5" s="125"/>
      <c r="HIC5" s="125"/>
      <c r="HID5" s="125"/>
      <c r="HIE5" s="125"/>
      <c r="HIF5" s="125"/>
      <c r="HIG5" s="125"/>
      <c r="HIH5" s="125"/>
      <c r="HII5" s="125"/>
      <c r="HIJ5" s="125"/>
      <c r="HIK5" s="125"/>
      <c r="HIL5" s="125"/>
      <c r="HIM5" s="125"/>
      <c r="HIN5" s="125"/>
      <c r="HIO5" s="125"/>
      <c r="HIP5" s="125"/>
      <c r="HIQ5" s="125"/>
      <c r="HIR5" s="125"/>
      <c r="HIS5" s="125"/>
      <c r="HIT5" s="125"/>
      <c r="HIU5" s="125"/>
      <c r="HIV5" s="125"/>
      <c r="HIW5" s="125"/>
      <c r="HIX5" s="125"/>
      <c r="HIY5" s="125"/>
      <c r="HIZ5" s="125"/>
      <c r="HJA5" s="125"/>
      <c r="HJB5" s="125"/>
      <c r="HJC5" s="125"/>
      <c r="HJD5" s="125"/>
      <c r="HJE5" s="125"/>
      <c r="HJF5" s="125"/>
      <c r="HJG5" s="125"/>
      <c r="HJH5" s="125"/>
      <c r="HJI5" s="125"/>
      <c r="HJJ5" s="125"/>
      <c r="HJK5" s="125"/>
      <c r="HJL5" s="125"/>
      <c r="HJM5" s="125"/>
      <c r="HJN5" s="125"/>
      <c r="HJO5" s="125"/>
      <c r="HJP5" s="125"/>
      <c r="HJQ5" s="125"/>
      <c r="HJR5" s="125"/>
      <c r="HJS5" s="125"/>
      <c r="HJT5" s="125"/>
      <c r="HJU5" s="125"/>
      <c r="HJV5" s="125"/>
      <c r="HJW5" s="125"/>
      <c r="HJX5" s="125"/>
      <c r="HJY5" s="125"/>
      <c r="HJZ5" s="125"/>
      <c r="HKA5" s="125"/>
      <c r="HKB5" s="125"/>
      <c r="HKC5" s="125"/>
      <c r="HKD5" s="125"/>
      <c r="HKE5" s="125"/>
      <c r="HKF5" s="125"/>
      <c r="HKG5" s="125"/>
      <c r="HKH5" s="125"/>
      <c r="HKI5" s="125"/>
      <c r="HKJ5" s="125"/>
      <c r="HKK5" s="125"/>
      <c r="HKL5" s="125"/>
      <c r="HKM5" s="125"/>
      <c r="HKN5" s="125"/>
      <c r="HKO5" s="125"/>
      <c r="HKP5" s="125"/>
      <c r="HKQ5" s="125"/>
      <c r="HKR5" s="125"/>
      <c r="HKS5" s="125"/>
      <c r="HKT5" s="125"/>
      <c r="HKU5" s="125"/>
      <c r="HKV5" s="125"/>
      <c r="HKW5" s="125"/>
      <c r="HKX5" s="125"/>
      <c r="HKY5" s="125"/>
      <c r="HKZ5" s="125"/>
      <c r="HLA5" s="125"/>
      <c r="HLB5" s="125"/>
      <c r="HLC5" s="125"/>
      <c r="HLD5" s="125"/>
      <c r="HLE5" s="125"/>
      <c r="HLF5" s="125"/>
      <c r="HLG5" s="125"/>
      <c r="HLH5" s="125"/>
      <c r="HLI5" s="125"/>
      <c r="HLJ5" s="125"/>
      <c r="HLK5" s="125"/>
      <c r="HLL5" s="125"/>
      <c r="HLM5" s="125"/>
      <c r="HLN5" s="125"/>
      <c r="HLO5" s="125"/>
      <c r="HLP5" s="125"/>
      <c r="HLQ5" s="125"/>
      <c r="HLR5" s="125"/>
      <c r="HLS5" s="125"/>
      <c r="HLT5" s="125"/>
      <c r="HLU5" s="125"/>
      <c r="HLV5" s="125"/>
      <c r="HLW5" s="125"/>
      <c r="HLX5" s="125"/>
      <c r="HLY5" s="125"/>
      <c r="HLZ5" s="125"/>
      <c r="HMA5" s="125"/>
      <c r="HMB5" s="125"/>
      <c r="HMC5" s="125"/>
      <c r="HMD5" s="125"/>
      <c r="HME5" s="125"/>
      <c r="HMF5" s="125"/>
      <c r="HMG5" s="125"/>
      <c r="HMH5" s="125"/>
      <c r="HMI5" s="125"/>
      <c r="HMJ5" s="125"/>
      <c r="HMK5" s="125"/>
      <c r="HML5" s="125"/>
      <c r="HMM5" s="125"/>
      <c r="HMN5" s="125"/>
      <c r="HMO5" s="125"/>
      <c r="HMP5" s="125"/>
      <c r="HMQ5" s="125"/>
      <c r="HMR5" s="125"/>
      <c r="HMS5" s="125"/>
      <c r="HMT5" s="125"/>
      <c r="HMU5" s="125"/>
      <c r="HMV5" s="125"/>
      <c r="HMW5" s="125"/>
      <c r="HMX5" s="125"/>
      <c r="HMY5" s="125"/>
      <c r="HMZ5" s="125"/>
      <c r="HNA5" s="125"/>
      <c r="HNB5" s="125"/>
      <c r="HNC5" s="125"/>
      <c r="HND5" s="125"/>
      <c r="HNE5" s="125"/>
      <c r="HNF5" s="125"/>
      <c r="HNG5" s="125"/>
      <c r="HNH5" s="125"/>
      <c r="HNI5" s="125"/>
      <c r="HNJ5" s="125"/>
      <c r="HNK5" s="125"/>
      <c r="HNL5" s="125"/>
      <c r="HNM5" s="125"/>
      <c r="HNN5" s="125"/>
      <c r="HNO5" s="125"/>
      <c r="HNP5" s="125"/>
      <c r="HNQ5" s="125"/>
      <c r="HNR5" s="125"/>
      <c r="HNS5" s="125"/>
      <c r="HNT5" s="125"/>
      <c r="HNU5" s="125"/>
      <c r="HNV5" s="125"/>
      <c r="HNW5" s="125"/>
      <c r="HNX5" s="125"/>
      <c r="HNY5" s="125"/>
      <c r="HNZ5" s="125"/>
      <c r="HOA5" s="125"/>
      <c r="HOB5" s="125"/>
      <c r="HOC5" s="125"/>
      <c r="HOD5" s="125"/>
      <c r="HOE5" s="125"/>
      <c r="HOF5" s="125"/>
      <c r="HOG5" s="125"/>
      <c r="HOH5" s="125"/>
      <c r="HOI5" s="125"/>
      <c r="HOJ5" s="125"/>
      <c r="HOK5" s="125"/>
      <c r="HOL5" s="125"/>
      <c r="HOM5" s="125"/>
      <c r="HON5" s="125"/>
      <c r="HOO5" s="125"/>
      <c r="HOP5" s="125"/>
      <c r="HOQ5" s="125"/>
      <c r="HOR5" s="125"/>
      <c r="HOS5" s="125"/>
      <c r="HOT5" s="125"/>
      <c r="HOU5" s="125"/>
      <c r="HOV5" s="125"/>
      <c r="HOW5" s="125"/>
      <c r="HOX5" s="125"/>
      <c r="HOY5" s="125"/>
      <c r="HOZ5" s="125"/>
      <c r="HPA5" s="125"/>
      <c r="HPB5" s="125"/>
      <c r="HPC5" s="125"/>
      <c r="HPD5" s="125"/>
      <c r="HPE5" s="125"/>
      <c r="HPF5" s="125"/>
      <c r="HPG5" s="125"/>
      <c r="HPH5" s="125"/>
      <c r="HPI5" s="125"/>
      <c r="HPJ5" s="125"/>
      <c r="HPK5" s="125"/>
      <c r="HPL5" s="125"/>
      <c r="HPM5" s="125"/>
      <c r="HPN5" s="125"/>
      <c r="HPO5" s="125"/>
      <c r="HPP5" s="125"/>
      <c r="HPQ5" s="125"/>
      <c r="HPR5" s="125"/>
      <c r="HPS5" s="125"/>
      <c r="HPT5" s="125"/>
      <c r="HPU5" s="125"/>
      <c r="HPV5" s="125"/>
      <c r="HPW5" s="125"/>
      <c r="HPX5" s="125"/>
      <c r="HPY5" s="125"/>
      <c r="HPZ5" s="125"/>
      <c r="HQA5" s="125"/>
      <c r="HQB5" s="125"/>
      <c r="HQC5" s="125"/>
      <c r="HQD5" s="125"/>
      <c r="HQE5" s="125"/>
      <c r="HQF5" s="125"/>
      <c r="HQG5" s="125"/>
      <c r="HQH5" s="125"/>
      <c r="HQI5" s="125"/>
      <c r="HQJ5" s="125"/>
      <c r="HQK5" s="125"/>
      <c r="HQL5" s="125"/>
      <c r="HQM5" s="125"/>
      <c r="HQN5" s="125"/>
      <c r="HQO5" s="125"/>
      <c r="HQP5" s="125"/>
      <c r="HQQ5" s="125"/>
      <c r="HQR5" s="125"/>
      <c r="HQS5" s="125"/>
      <c r="HQT5" s="125"/>
      <c r="HQU5" s="125"/>
      <c r="HQV5" s="125"/>
      <c r="HQW5" s="125"/>
      <c r="HQX5" s="125"/>
      <c r="HQY5" s="125"/>
      <c r="HQZ5" s="125"/>
      <c r="HRA5" s="125"/>
      <c r="HRB5" s="125"/>
      <c r="HRC5" s="125"/>
      <c r="HRD5" s="125"/>
      <c r="HRE5" s="125"/>
      <c r="HRF5" s="125"/>
      <c r="HRG5" s="125"/>
      <c r="HRH5" s="125"/>
      <c r="HRI5" s="125"/>
      <c r="HRJ5" s="125"/>
      <c r="HRK5" s="125"/>
      <c r="HRL5" s="125"/>
      <c r="HRM5" s="125"/>
      <c r="HRN5" s="125"/>
      <c r="HRO5" s="125"/>
      <c r="HRP5" s="125"/>
      <c r="HRQ5" s="125"/>
      <c r="HRR5" s="125"/>
      <c r="HRS5" s="125"/>
      <c r="HRT5" s="125"/>
      <c r="HRU5" s="125"/>
      <c r="HRV5" s="125"/>
      <c r="HRW5" s="125"/>
      <c r="HRX5" s="125"/>
      <c r="HRY5" s="125"/>
      <c r="HRZ5" s="125"/>
      <c r="HSA5" s="125"/>
      <c r="HSB5" s="125"/>
      <c r="HSC5" s="125"/>
      <c r="HSD5" s="125"/>
      <c r="HSE5" s="125"/>
      <c r="HSF5" s="125"/>
      <c r="HSG5" s="125"/>
      <c r="HSH5" s="125"/>
      <c r="HSI5" s="125"/>
      <c r="HSJ5" s="125"/>
      <c r="HSK5" s="125"/>
      <c r="HSL5" s="125"/>
      <c r="HSM5" s="125"/>
      <c r="HSN5" s="125"/>
      <c r="HSO5" s="125"/>
      <c r="HSP5" s="125"/>
      <c r="HSQ5" s="125"/>
      <c r="HSR5" s="125"/>
      <c r="HSS5" s="125"/>
      <c r="HST5" s="125"/>
      <c r="HSU5" s="125"/>
      <c r="HSV5" s="125"/>
      <c r="HSW5" s="125"/>
      <c r="HSX5" s="125"/>
      <c r="HSY5" s="125"/>
      <c r="HSZ5" s="125"/>
      <c r="HTA5" s="125"/>
      <c r="HTB5" s="125"/>
      <c r="HTC5" s="125"/>
      <c r="HTD5" s="125"/>
      <c r="HTE5" s="125"/>
      <c r="HTF5" s="125"/>
      <c r="HTG5" s="125"/>
      <c r="HTH5" s="125"/>
      <c r="HTI5" s="125"/>
      <c r="HTJ5" s="125"/>
      <c r="HTK5" s="125"/>
      <c r="HTL5" s="125"/>
      <c r="HTM5" s="125"/>
      <c r="HTN5" s="125"/>
      <c r="HTO5" s="125"/>
      <c r="HTP5" s="125"/>
      <c r="HTQ5" s="125"/>
      <c r="HTR5" s="125"/>
      <c r="HTS5" s="125"/>
      <c r="HTT5" s="125"/>
      <c r="HTU5" s="125"/>
      <c r="HTV5" s="125"/>
      <c r="HTW5" s="125"/>
      <c r="HTX5" s="125"/>
      <c r="HTY5" s="125"/>
      <c r="HTZ5" s="125"/>
      <c r="HUA5" s="125"/>
      <c r="HUB5" s="125"/>
      <c r="HUC5" s="125"/>
      <c r="HUD5" s="125"/>
      <c r="HUE5" s="125"/>
      <c r="HUF5" s="125"/>
      <c r="HUG5" s="125"/>
      <c r="HUH5" s="125"/>
      <c r="HUI5" s="125"/>
      <c r="HUJ5" s="125"/>
      <c r="HUK5" s="125"/>
      <c r="HUL5" s="125"/>
      <c r="HUM5" s="125"/>
      <c r="HUN5" s="125"/>
      <c r="HUO5" s="125"/>
      <c r="HUP5" s="125"/>
      <c r="HUQ5" s="125"/>
      <c r="HUR5" s="125"/>
      <c r="HUS5" s="125"/>
      <c r="HUT5" s="125"/>
      <c r="HUU5" s="125"/>
      <c r="HUV5" s="125"/>
      <c r="HUW5" s="125"/>
      <c r="HUX5" s="125"/>
      <c r="HUY5" s="125"/>
      <c r="HUZ5" s="125"/>
      <c r="HVA5" s="125"/>
      <c r="HVB5" s="125"/>
      <c r="HVC5" s="125"/>
      <c r="HVD5" s="125"/>
      <c r="HVE5" s="125"/>
      <c r="HVF5" s="125"/>
      <c r="HVG5" s="125"/>
      <c r="HVH5" s="125"/>
      <c r="HVI5" s="125"/>
      <c r="HVJ5" s="125"/>
      <c r="HVK5" s="125"/>
      <c r="HVL5" s="125"/>
      <c r="HVM5" s="125"/>
      <c r="HVN5" s="125"/>
      <c r="HVO5" s="125"/>
      <c r="HVP5" s="125"/>
      <c r="HVQ5" s="125"/>
      <c r="HVR5" s="125"/>
      <c r="HVS5" s="125"/>
      <c r="HVT5" s="125"/>
      <c r="HVU5" s="125"/>
      <c r="HVV5" s="125"/>
      <c r="HVW5" s="125"/>
      <c r="HVX5" s="125"/>
      <c r="HVY5" s="125"/>
      <c r="HVZ5" s="125"/>
      <c r="HWA5" s="125"/>
      <c r="HWB5" s="125"/>
      <c r="HWC5" s="125"/>
      <c r="HWD5" s="125"/>
      <c r="HWE5" s="125"/>
      <c r="HWF5" s="125"/>
      <c r="HWG5" s="125"/>
      <c r="HWH5" s="125"/>
      <c r="HWI5" s="125"/>
      <c r="HWJ5" s="125"/>
      <c r="HWK5" s="125"/>
      <c r="HWL5" s="125"/>
      <c r="HWM5" s="125"/>
      <c r="HWN5" s="125"/>
      <c r="HWO5" s="125"/>
      <c r="HWP5" s="125"/>
      <c r="HWQ5" s="125"/>
      <c r="HWR5" s="125"/>
      <c r="HWS5" s="125"/>
      <c r="HWT5" s="125"/>
      <c r="HWU5" s="125"/>
      <c r="HWV5" s="125"/>
      <c r="HWW5" s="125"/>
      <c r="HWX5" s="125"/>
      <c r="HWY5" s="125"/>
      <c r="HWZ5" s="125"/>
      <c r="HXA5" s="125"/>
      <c r="HXB5" s="125"/>
      <c r="HXC5" s="125"/>
      <c r="HXD5" s="125"/>
      <c r="HXE5" s="125"/>
      <c r="HXF5" s="125"/>
      <c r="HXG5" s="125"/>
      <c r="HXH5" s="125"/>
      <c r="HXI5" s="125"/>
      <c r="HXJ5" s="125"/>
      <c r="HXK5" s="125"/>
      <c r="HXL5" s="125"/>
      <c r="HXM5" s="125"/>
      <c r="HXN5" s="125"/>
      <c r="HXO5" s="125"/>
      <c r="HXP5" s="125"/>
      <c r="HXQ5" s="125"/>
      <c r="HXR5" s="125"/>
      <c r="HXS5" s="125"/>
      <c r="HXT5" s="125"/>
      <c r="HXU5" s="125"/>
      <c r="HXV5" s="125"/>
      <c r="HXW5" s="125"/>
      <c r="HXX5" s="125"/>
      <c r="HXY5" s="125"/>
      <c r="HXZ5" s="125"/>
      <c r="HYA5" s="125"/>
      <c r="HYB5" s="125"/>
      <c r="HYC5" s="125"/>
      <c r="HYD5" s="125"/>
      <c r="HYE5" s="125"/>
      <c r="HYF5" s="125"/>
      <c r="HYG5" s="125"/>
      <c r="HYH5" s="125"/>
      <c r="HYI5" s="125"/>
      <c r="HYJ5" s="125"/>
      <c r="HYK5" s="125"/>
      <c r="HYL5" s="125"/>
      <c r="HYM5" s="125"/>
      <c r="HYN5" s="125"/>
      <c r="HYO5" s="125"/>
      <c r="HYP5" s="125"/>
      <c r="HYQ5" s="125"/>
      <c r="HYR5" s="125"/>
      <c r="HYS5" s="125"/>
      <c r="HYT5" s="125"/>
      <c r="HYU5" s="125"/>
      <c r="HYV5" s="125"/>
      <c r="HYW5" s="125"/>
      <c r="HYX5" s="125"/>
      <c r="HYY5" s="125"/>
      <c r="HYZ5" s="125"/>
      <c r="HZA5" s="125"/>
      <c r="HZB5" s="125"/>
      <c r="HZC5" s="125"/>
      <c r="HZD5" s="125"/>
      <c r="HZE5" s="125"/>
      <c r="HZF5" s="125"/>
      <c r="HZG5" s="125"/>
      <c r="HZH5" s="125"/>
      <c r="HZI5" s="125"/>
      <c r="HZJ5" s="125"/>
      <c r="HZK5" s="125"/>
      <c r="HZL5" s="125"/>
      <c r="HZM5" s="125"/>
      <c r="HZN5" s="125"/>
      <c r="HZO5" s="125"/>
      <c r="HZP5" s="125"/>
      <c r="HZQ5" s="125"/>
      <c r="HZR5" s="125"/>
      <c r="HZS5" s="125"/>
      <c r="HZT5" s="125"/>
      <c r="HZU5" s="125"/>
      <c r="HZV5" s="125"/>
      <c r="HZW5" s="125"/>
      <c r="HZX5" s="125"/>
      <c r="HZY5" s="125"/>
      <c r="HZZ5" s="125"/>
      <c r="IAA5" s="125"/>
      <c r="IAB5" s="125"/>
      <c r="IAC5" s="125"/>
      <c r="IAD5" s="125"/>
      <c r="IAE5" s="125"/>
      <c r="IAF5" s="125"/>
      <c r="IAG5" s="125"/>
      <c r="IAH5" s="125"/>
      <c r="IAI5" s="125"/>
      <c r="IAJ5" s="125"/>
      <c r="IAK5" s="125"/>
      <c r="IAL5" s="125"/>
      <c r="IAM5" s="125"/>
      <c r="IAN5" s="125"/>
      <c r="IAO5" s="125"/>
      <c r="IAP5" s="125"/>
      <c r="IAQ5" s="125"/>
      <c r="IAR5" s="125"/>
      <c r="IAS5" s="125"/>
      <c r="IAT5" s="125"/>
      <c r="IAU5" s="125"/>
      <c r="IAV5" s="125"/>
      <c r="IAW5" s="125"/>
      <c r="IAX5" s="125"/>
      <c r="IAY5" s="125"/>
      <c r="IAZ5" s="125"/>
      <c r="IBA5" s="125"/>
      <c r="IBB5" s="125"/>
      <c r="IBC5" s="125"/>
      <c r="IBD5" s="125"/>
      <c r="IBE5" s="125"/>
      <c r="IBF5" s="125"/>
      <c r="IBG5" s="125"/>
      <c r="IBH5" s="125"/>
      <c r="IBI5" s="125"/>
      <c r="IBJ5" s="125"/>
      <c r="IBK5" s="125"/>
      <c r="IBL5" s="125"/>
      <c r="IBM5" s="125"/>
      <c r="IBN5" s="125"/>
      <c r="IBO5" s="125"/>
      <c r="IBP5" s="125"/>
      <c r="IBQ5" s="125"/>
      <c r="IBR5" s="125"/>
      <c r="IBS5" s="125"/>
      <c r="IBT5" s="125"/>
      <c r="IBU5" s="125"/>
      <c r="IBV5" s="125"/>
      <c r="IBW5" s="125"/>
      <c r="IBX5" s="125"/>
      <c r="IBY5" s="125"/>
      <c r="IBZ5" s="125"/>
      <c r="ICA5" s="125"/>
      <c r="ICB5" s="125"/>
      <c r="ICC5" s="125"/>
      <c r="ICD5" s="125"/>
      <c r="ICE5" s="125"/>
      <c r="ICF5" s="125"/>
      <c r="ICG5" s="125"/>
      <c r="ICH5" s="125"/>
      <c r="ICI5" s="125"/>
      <c r="ICJ5" s="125"/>
      <c r="ICK5" s="125"/>
      <c r="ICL5" s="125"/>
      <c r="ICM5" s="125"/>
      <c r="ICN5" s="125"/>
      <c r="ICO5" s="125"/>
      <c r="ICP5" s="125"/>
      <c r="ICQ5" s="125"/>
      <c r="ICR5" s="125"/>
      <c r="ICS5" s="125"/>
      <c r="ICT5" s="125"/>
      <c r="ICU5" s="125"/>
      <c r="ICV5" s="125"/>
      <c r="ICW5" s="125"/>
      <c r="ICX5" s="125"/>
      <c r="ICY5" s="125"/>
      <c r="ICZ5" s="125"/>
      <c r="IDA5" s="125"/>
      <c r="IDB5" s="125"/>
      <c r="IDC5" s="125"/>
      <c r="IDD5" s="125"/>
      <c r="IDE5" s="125"/>
      <c r="IDF5" s="125"/>
      <c r="IDG5" s="125"/>
      <c r="IDH5" s="125"/>
      <c r="IDI5" s="125"/>
      <c r="IDJ5" s="125"/>
      <c r="IDK5" s="125"/>
      <c r="IDL5" s="125"/>
      <c r="IDM5" s="125"/>
      <c r="IDN5" s="125"/>
      <c r="IDO5" s="125"/>
      <c r="IDP5" s="125"/>
      <c r="IDQ5" s="125"/>
      <c r="IDR5" s="125"/>
      <c r="IDS5" s="125"/>
      <c r="IDT5" s="125"/>
      <c r="IDU5" s="125"/>
      <c r="IDV5" s="125"/>
      <c r="IDW5" s="125"/>
      <c r="IDX5" s="125"/>
      <c r="IDY5" s="125"/>
      <c r="IDZ5" s="125"/>
      <c r="IEA5" s="125"/>
      <c r="IEB5" s="125"/>
      <c r="IEC5" s="125"/>
      <c r="IED5" s="125"/>
      <c r="IEE5" s="125"/>
      <c r="IEF5" s="125"/>
      <c r="IEG5" s="125"/>
      <c r="IEH5" s="125"/>
      <c r="IEI5" s="125"/>
      <c r="IEJ5" s="125"/>
      <c r="IEK5" s="125"/>
      <c r="IEL5" s="125"/>
      <c r="IEM5" s="125"/>
      <c r="IEN5" s="125"/>
      <c r="IEO5" s="125"/>
      <c r="IEP5" s="125"/>
      <c r="IEQ5" s="125"/>
      <c r="IER5" s="125"/>
      <c r="IES5" s="125"/>
      <c r="IET5" s="125"/>
      <c r="IEU5" s="125"/>
      <c r="IEV5" s="125"/>
      <c r="IEW5" s="125"/>
      <c r="IEX5" s="125"/>
      <c r="IEY5" s="125"/>
      <c r="IEZ5" s="125"/>
      <c r="IFA5" s="125"/>
      <c r="IFB5" s="125"/>
      <c r="IFC5" s="125"/>
      <c r="IFD5" s="125"/>
      <c r="IFE5" s="125"/>
      <c r="IFF5" s="125"/>
      <c r="IFG5" s="125"/>
      <c r="IFH5" s="125"/>
      <c r="IFI5" s="125"/>
      <c r="IFJ5" s="125"/>
      <c r="IFK5" s="125"/>
      <c r="IFL5" s="125"/>
      <c r="IFM5" s="125"/>
      <c r="IFN5" s="125"/>
      <c r="IFO5" s="125"/>
      <c r="IFP5" s="125"/>
      <c r="IFQ5" s="125"/>
      <c r="IFR5" s="125"/>
      <c r="IFS5" s="125"/>
      <c r="IFT5" s="125"/>
      <c r="IFU5" s="125"/>
      <c r="IFV5" s="125"/>
      <c r="IFW5" s="125"/>
      <c r="IFX5" s="125"/>
      <c r="IFY5" s="125"/>
      <c r="IFZ5" s="125"/>
      <c r="IGA5" s="125"/>
      <c r="IGB5" s="125"/>
      <c r="IGC5" s="125"/>
      <c r="IGD5" s="125"/>
      <c r="IGE5" s="125"/>
      <c r="IGF5" s="125"/>
      <c r="IGG5" s="125"/>
      <c r="IGH5" s="125"/>
      <c r="IGI5" s="125"/>
      <c r="IGJ5" s="125"/>
      <c r="IGK5" s="125"/>
      <c r="IGL5" s="125"/>
      <c r="IGM5" s="125"/>
      <c r="IGN5" s="125"/>
      <c r="IGO5" s="125"/>
      <c r="IGP5" s="125"/>
      <c r="IGQ5" s="125"/>
      <c r="IGR5" s="125"/>
      <c r="IGS5" s="125"/>
      <c r="IGT5" s="125"/>
      <c r="IGU5" s="125"/>
      <c r="IGV5" s="125"/>
      <c r="IGW5" s="125"/>
      <c r="IGX5" s="125"/>
      <c r="IGY5" s="125"/>
      <c r="IGZ5" s="125"/>
      <c r="IHA5" s="125"/>
      <c r="IHB5" s="125"/>
      <c r="IHC5" s="125"/>
      <c r="IHD5" s="125"/>
      <c r="IHE5" s="125"/>
      <c r="IHF5" s="125"/>
      <c r="IHG5" s="125"/>
      <c r="IHH5" s="125"/>
      <c r="IHI5" s="125"/>
      <c r="IHJ5" s="125"/>
      <c r="IHK5" s="125"/>
      <c r="IHL5" s="125"/>
      <c r="IHM5" s="125"/>
      <c r="IHN5" s="125"/>
      <c r="IHO5" s="125"/>
      <c r="IHP5" s="125"/>
      <c r="IHQ5" s="125"/>
      <c r="IHR5" s="125"/>
      <c r="IHS5" s="125"/>
      <c r="IHT5" s="125"/>
      <c r="IHU5" s="125"/>
      <c r="IHV5" s="125"/>
      <c r="IHW5" s="125"/>
      <c r="IHX5" s="125"/>
      <c r="IHY5" s="125"/>
      <c r="IHZ5" s="125"/>
      <c r="IIA5" s="125"/>
      <c r="IIB5" s="125"/>
      <c r="IIC5" s="125"/>
      <c r="IID5" s="125"/>
      <c r="IIE5" s="125"/>
      <c r="IIF5" s="125"/>
      <c r="IIG5" s="125"/>
      <c r="IIH5" s="125"/>
      <c r="III5" s="125"/>
      <c r="IIJ5" s="125"/>
      <c r="IIK5" s="125"/>
      <c r="IIL5" s="125"/>
      <c r="IIM5" s="125"/>
      <c r="IIN5" s="125"/>
      <c r="IIO5" s="125"/>
      <c r="IIP5" s="125"/>
      <c r="IIQ5" s="125"/>
      <c r="IIR5" s="125"/>
      <c r="IIS5" s="125"/>
      <c r="IIT5" s="125"/>
      <c r="IIU5" s="125"/>
      <c r="IIV5" s="125"/>
      <c r="IIW5" s="125"/>
      <c r="IIX5" s="125"/>
      <c r="IIY5" s="125"/>
      <c r="IIZ5" s="125"/>
      <c r="IJA5" s="125"/>
      <c r="IJB5" s="125"/>
      <c r="IJC5" s="125"/>
      <c r="IJD5" s="125"/>
      <c r="IJE5" s="125"/>
      <c r="IJF5" s="125"/>
      <c r="IJG5" s="125"/>
      <c r="IJH5" s="125"/>
      <c r="IJI5" s="125"/>
      <c r="IJJ5" s="125"/>
      <c r="IJK5" s="125"/>
      <c r="IJL5" s="125"/>
      <c r="IJM5" s="125"/>
      <c r="IJN5" s="125"/>
      <c r="IJO5" s="125"/>
      <c r="IJP5" s="125"/>
      <c r="IJQ5" s="125"/>
      <c r="IJR5" s="125"/>
      <c r="IJS5" s="125"/>
      <c r="IJT5" s="125"/>
      <c r="IJU5" s="125"/>
      <c r="IJV5" s="125"/>
      <c r="IJW5" s="125"/>
      <c r="IJX5" s="125"/>
      <c r="IJY5" s="125"/>
      <c r="IJZ5" s="125"/>
      <c r="IKA5" s="125"/>
      <c r="IKB5" s="125"/>
      <c r="IKC5" s="125"/>
      <c r="IKD5" s="125"/>
      <c r="IKE5" s="125"/>
      <c r="IKF5" s="125"/>
      <c r="IKG5" s="125"/>
      <c r="IKH5" s="125"/>
      <c r="IKI5" s="125"/>
      <c r="IKJ5" s="125"/>
      <c r="IKK5" s="125"/>
      <c r="IKL5" s="125"/>
      <c r="IKM5" s="125"/>
      <c r="IKN5" s="125"/>
      <c r="IKO5" s="125"/>
      <c r="IKP5" s="125"/>
      <c r="IKQ5" s="125"/>
      <c r="IKR5" s="125"/>
      <c r="IKS5" s="125"/>
      <c r="IKT5" s="125"/>
      <c r="IKU5" s="125"/>
      <c r="IKV5" s="125"/>
      <c r="IKW5" s="125"/>
      <c r="IKX5" s="125"/>
      <c r="IKY5" s="125"/>
      <c r="IKZ5" s="125"/>
      <c r="ILA5" s="125"/>
      <c r="ILB5" s="125"/>
      <c r="ILC5" s="125"/>
      <c r="ILD5" s="125"/>
      <c r="ILE5" s="125"/>
      <c r="ILF5" s="125"/>
      <c r="ILG5" s="125"/>
      <c r="ILH5" s="125"/>
      <c r="ILI5" s="125"/>
      <c r="ILJ5" s="125"/>
      <c r="ILK5" s="125"/>
      <c r="ILL5" s="125"/>
      <c r="ILM5" s="125"/>
      <c r="ILN5" s="125"/>
      <c r="ILO5" s="125"/>
      <c r="ILP5" s="125"/>
      <c r="ILQ5" s="125"/>
      <c r="ILR5" s="125"/>
      <c r="ILS5" s="125"/>
      <c r="ILT5" s="125"/>
      <c r="ILU5" s="125"/>
      <c r="ILV5" s="125"/>
      <c r="ILW5" s="125"/>
      <c r="ILX5" s="125"/>
      <c r="ILY5" s="125"/>
      <c r="ILZ5" s="125"/>
      <c r="IMA5" s="125"/>
      <c r="IMB5" s="125"/>
      <c r="IMC5" s="125"/>
      <c r="IMD5" s="125"/>
      <c r="IME5" s="125"/>
      <c r="IMF5" s="125"/>
      <c r="IMG5" s="125"/>
      <c r="IMH5" s="125"/>
      <c r="IMI5" s="125"/>
      <c r="IMJ5" s="125"/>
      <c r="IMK5" s="125"/>
      <c r="IML5" s="125"/>
      <c r="IMM5" s="125"/>
      <c r="IMN5" s="125"/>
      <c r="IMO5" s="125"/>
      <c r="IMP5" s="125"/>
      <c r="IMQ5" s="125"/>
      <c r="IMR5" s="125"/>
      <c r="IMS5" s="125"/>
      <c r="IMT5" s="125"/>
      <c r="IMU5" s="125"/>
      <c r="IMV5" s="125"/>
      <c r="IMW5" s="125"/>
      <c r="IMX5" s="125"/>
      <c r="IMY5" s="125"/>
      <c r="IMZ5" s="125"/>
      <c r="INA5" s="125"/>
      <c r="INB5" s="125"/>
      <c r="INC5" s="125"/>
      <c r="IND5" s="125"/>
      <c r="INE5" s="125"/>
      <c r="INF5" s="125"/>
      <c r="ING5" s="125"/>
      <c r="INH5" s="125"/>
      <c r="INI5" s="125"/>
      <c r="INJ5" s="125"/>
      <c r="INK5" s="125"/>
      <c r="INL5" s="125"/>
      <c r="INM5" s="125"/>
      <c r="INN5" s="125"/>
      <c r="INO5" s="125"/>
      <c r="INP5" s="125"/>
      <c r="INQ5" s="125"/>
      <c r="INR5" s="125"/>
      <c r="INS5" s="125"/>
      <c r="INT5" s="125"/>
      <c r="INU5" s="125"/>
      <c r="INV5" s="125"/>
      <c r="INW5" s="125"/>
      <c r="INX5" s="125"/>
      <c r="INY5" s="125"/>
      <c r="INZ5" s="125"/>
      <c r="IOA5" s="125"/>
      <c r="IOB5" s="125"/>
      <c r="IOC5" s="125"/>
      <c r="IOD5" s="125"/>
      <c r="IOE5" s="125"/>
      <c r="IOF5" s="125"/>
      <c r="IOG5" s="125"/>
      <c r="IOH5" s="125"/>
      <c r="IOI5" s="125"/>
      <c r="IOJ5" s="125"/>
      <c r="IOK5" s="125"/>
      <c r="IOL5" s="125"/>
      <c r="IOM5" s="125"/>
      <c r="ION5" s="125"/>
      <c r="IOO5" s="125"/>
      <c r="IOP5" s="125"/>
      <c r="IOQ5" s="125"/>
      <c r="IOR5" s="125"/>
      <c r="IOS5" s="125"/>
      <c r="IOT5" s="125"/>
      <c r="IOU5" s="125"/>
      <c r="IOV5" s="125"/>
      <c r="IOW5" s="125"/>
      <c r="IOX5" s="125"/>
      <c r="IOY5" s="125"/>
      <c r="IOZ5" s="125"/>
      <c r="IPA5" s="125"/>
      <c r="IPB5" s="125"/>
      <c r="IPC5" s="125"/>
      <c r="IPD5" s="125"/>
      <c r="IPE5" s="125"/>
      <c r="IPF5" s="125"/>
      <c r="IPG5" s="125"/>
      <c r="IPH5" s="125"/>
      <c r="IPI5" s="125"/>
      <c r="IPJ5" s="125"/>
      <c r="IPK5" s="125"/>
      <c r="IPL5" s="125"/>
      <c r="IPM5" s="125"/>
      <c r="IPN5" s="125"/>
      <c r="IPO5" s="125"/>
      <c r="IPP5" s="125"/>
      <c r="IPQ5" s="125"/>
      <c r="IPR5" s="125"/>
      <c r="IPS5" s="125"/>
      <c r="IPT5" s="125"/>
      <c r="IPU5" s="125"/>
      <c r="IPV5" s="125"/>
      <c r="IPW5" s="125"/>
      <c r="IPX5" s="125"/>
      <c r="IPY5" s="125"/>
      <c r="IPZ5" s="125"/>
      <c r="IQA5" s="125"/>
      <c r="IQB5" s="125"/>
      <c r="IQC5" s="125"/>
      <c r="IQD5" s="125"/>
      <c r="IQE5" s="125"/>
      <c r="IQF5" s="125"/>
      <c r="IQG5" s="125"/>
      <c r="IQH5" s="125"/>
      <c r="IQI5" s="125"/>
      <c r="IQJ5" s="125"/>
      <c r="IQK5" s="125"/>
      <c r="IQL5" s="125"/>
      <c r="IQM5" s="125"/>
      <c r="IQN5" s="125"/>
      <c r="IQO5" s="125"/>
      <c r="IQP5" s="125"/>
      <c r="IQQ5" s="125"/>
      <c r="IQR5" s="125"/>
      <c r="IQS5" s="125"/>
      <c r="IQT5" s="125"/>
      <c r="IQU5" s="125"/>
      <c r="IQV5" s="125"/>
      <c r="IQW5" s="125"/>
      <c r="IQX5" s="125"/>
      <c r="IQY5" s="125"/>
      <c r="IQZ5" s="125"/>
      <c r="IRA5" s="125"/>
      <c r="IRB5" s="125"/>
      <c r="IRC5" s="125"/>
      <c r="IRD5" s="125"/>
      <c r="IRE5" s="125"/>
      <c r="IRF5" s="125"/>
      <c r="IRG5" s="125"/>
      <c r="IRH5" s="125"/>
      <c r="IRI5" s="125"/>
      <c r="IRJ5" s="125"/>
      <c r="IRK5" s="125"/>
      <c r="IRL5" s="125"/>
      <c r="IRM5" s="125"/>
      <c r="IRN5" s="125"/>
      <c r="IRO5" s="125"/>
      <c r="IRP5" s="125"/>
      <c r="IRQ5" s="125"/>
      <c r="IRR5" s="125"/>
      <c r="IRS5" s="125"/>
      <c r="IRT5" s="125"/>
      <c r="IRU5" s="125"/>
      <c r="IRV5" s="125"/>
      <c r="IRW5" s="125"/>
      <c r="IRX5" s="125"/>
      <c r="IRY5" s="125"/>
      <c r="IRZ5" s="125"/>
      <c r="ISA5" s="125"/>
      <c r="ISB5" s="125"/>
      <c r="ISC5" s="125"/>
      <c r="ISD5" s="125"/>
      <c r="ISE5" s="125"/>
      <c r="ISF5" s="125"/>
      <c r="ISG5" s="125"/>
      <c r="ISH5" s="125"/>
      <c r="ISI5" s="125"/>
      <c r="ISJ5" s="125"/>
      <c r="ISK5" s="125"/>
      <c r="ISL5" s="125"/>
      <c r="ISM5" s="125"/>
      <c r="ISN5" s="125"/>
      <c r="ISO5" s="125"/>
      <c r="ISP5" s="125"/>
      <c r="ISQ5" s="125"/>
      <c r="ISR5" s="125"/>
      <c r="ISS5" s="125"/>
      <c r="IST5" s="125"/>
      <c r="ISU5" s="125"/>
      <c r="ISV5" s="125"/>
      <c r="ISW5" s="125"/>
      <c r="ISX5" s="125"/>
      <c r="ISY5" s="125"/>
      <c r="ISZ5" s="125"/>
      <c r="ITA5" s="125"/>
      <c r="ITB5" s="125"/>
      <c r="ITC5" s="125"/>
      <c r="ITD5" s="125"/>
      <c r="ITE5" s="125"/>
      <c r="ITF5" s="125"/>
      <c r="ITG5" s="125"/>
      <c r="ITH5" s="125"/>
      <c r="ITI5" s="125"/>
      <c r="ITJ5" s="125"/>
      <c r="ITK5" s="125"/>
      <c r="ITL5" s="125"/>
      <c r="ITM5" s="125"/>
      <c r="ITN5" s="125"/>
      <c r="ITO5" s="125"/>
      <c r="ITP5" s="125"/>
      <c r="ITQ5" s="125"/>
      <c r="ITR5" s="125"/>
      <c r="ITS5" s="125"/>
      <c r="ITT5" s="125"/>
      <c r="ITU5" s="125"/>
      <c r="ITV5" s="125"/>
      <c r="ITW5" s="125"/>
      <c r="ITX5" s="125"/>
      <c r="ITY5" s="125"/>
      <c r="ITZ5" s="125"/>
      <c r="IUA5" s="125"/>
      <c r="IUB5" s="125"/>
      <c r="IUC5" s="125"/>
      <c r="IUD5" s="125"/>
      <c r="IUE5" s="125"/>
      <c r="IUF5" s="125"/>
      <c r="IUG5" s="125"/>
      <c r="IUH5" s="125"/>
      <c r="IUI5" s="125"/>
      <c r="IUJ5" s="125"/>
      <c r="IUK5" s="125"/>
      <c r="IUL5" s="125"/>
      <c r="IUM5" s="125"/>
      <c r="IUN5" s="125"/>
      <c r="IUO5" s="125"/>
      <c r="IUP5" s="125"/>
      <c r="IUQ5" s="125"/>
      <c r="IUR5" s="125"/>
      <c r="IUS5" s="125"/>
      <c r="IUT5" s="125"/>
      <c r="IUU5" s="125"/>
      <c r="IUV5" s="125"/>
      <c r="IUW5" s="125"/>
      <c r="IUX5" s="125"/>
      <c r="IUY5" s="125"/>
      <c r="IUZ5" s="125"/>
      <c r="IVA5" s="125"/>
      <c r="IVB5" s="125"/>
      <c r="IVC5" s="125"/>
      <c r="IVD5" s="125"/>
      <c r="IVE5" s="125"/>
      <c r="IVF5" s="125"/>
      <c r="IVG5" s="125"/>
      <c r="IVH5" s="125"/>
      <c r="IVI5" s="125"/>
      <c r="IVJ5" s="125"/>
      <c r="IVK5" s="125"/>
      <c r="IVL5" s="125"/>
      <c r="IVM5" s="125"/>
      <c r="IVN5" s="125"/>
      <c r="IVO5" s="125"/>
      <c r="IVP5" s="125"/>
      <c r="IVQ5" s="125"/>
      <c r="IVR5" s="125"/>
      <c r="IVS5" s="125"/>
      <c r="IVT5" s="125"/>
      <c r="IVU5" s="125"/>
      <c r="IVV5" s="125"/>
      <c r="IVW5" s="125"/>
      <c r="IVX5" s="125"/>
      <c r="IVY5" s="125"/>
      <c r="IVZ5" s="125"/>
      <c r="IWA5" s="125"/>
      <c r="IWB5" s="125"/>
      <c r="IWC5" s="125"/>
      <c r="IWD5" s="125"/>
      <c r="IWE5" s="125"/>
      <c r="IWF5" s="125"/>
      <c r="IWG5" s="125"/>
      <c r="IWH5" s="125"/>
      <c r="IWI5" s="125"/>
      <c r="IWJ5" s="125"/>
      <c r="IWK5" s="125"/>
      <c r="IWL5" s="125"/>
      <c r="IWM5" s="125"/>
      <c r="IWN5" s="125"/>
      <c r="IWO5" s="125"/>
      <c r="IWP5" s="125"/>
      <c r="IWQ5" s="125"/>
      <c r="IWR5" s="125"/>
      <c r="IWS5" s="125"/>
      <c r="IWT5" s="125"/>
      <c r="IWU5" s="125"/>
      <c r="IWV5" s="125"/>
      <c r="IWW5" s="125"/>
      <c r="IWX5" s="125"/>
      <c r="IWY5" s="125"/>
      <c r="IWZ5" s="125"/>
      <c r="IXA5" s="125"/>
      <c r="IXB5" s="125"/>
      <c r="IXC5" s="125"/>
      <c r="IXD5" s="125"/>
      <c r="IXE5" s="125"/>
      <c r="IXF5" s="125"/>
      <c r="IXG5" s="125"/>
      <c r="IXH5" s="125"/>
      <c r="IXI5" s="125"/>
      <c r="IXJ5" s="125"/>
      <c r="IXK5" s="125"/>
      <c r="IXL5" s="125"/>
      <c r="IXM5" s="125"/>
      <c r="IXN5" s="125"/>
      <c r="IXO5" s="125"/>
      <c r="IXP5" s="125"/>
      <c r="IXQ5" s="125"/>
      <c r="IXR5" s="125"/>
      <c r="IXS5" s="125"/>
      <c r="IXT5" s="125"/>
      <c r="IXU5" s="125"/>
      <c r="IXV5" s="125"/>
      <c r="IXW5" s="125"/>
      <c r="IXX5" s="125"/>
      <c r="IXY5" s="125"/>
      <c r="IXZ5" s="125"/>
      <c r="IYA5" s="125"/>
      <c r="IYB5" s="125"/>
      <c r="IYC5" s="125"/>
      <c r="IYD5" s="125"/>
      <c r="IYE5" s="125"/>
      <c r="IYF5" s="125"/>
      <c r="IYG5" s="125"/>
      <c r="IYH5" s="125"/>
      <c r="IYI5" s="125"/>
      <c r="IYJ5" s="125"/>
      <c r="IYK5" s="125"/>
      <c r="IYL5" s="125"/>
      <c r="IYM5" s="125"/>
      <c r="IYN5" s="125"/>
      <c r="IYO5" s="125"/>
      <c r="IYP5" s="125"/>
      <c r="IYQ5" s="125"/>
      <c r="IYR5" s="125"/>
      <c r="IYS5" s="125"/>
      <c r="IYT5" s="125"/>
      <c r="IYU5" s="125"/>
      <c r="IYV5" s="125"/>
      <c r="IYW5" s="125"/>
      <c r="IYX5" s="125"/>
      <c r="IYY5" s="125"/>
      <c r="IYZ5" s="125"/>
      <c r="IZA5" s="125"/>
      <c r="IZB5" s="125"/>
      <c r="IZC5" s="125"/>
      <c r="IZD5" s="125"/>
      <c r="IZE5" s="125"/>
      <c r="IZF5" s="125"/>
      <c r="IZG5" s="125"/>
      <c r="IZH5" s="125"/>
      <c r="IZI5" s="125"/>
      <c r="IZJ5" s="125"/>
      <c r="IZK5" s="125"/>
      <c r="IZL5" s="125"/>
      <c r="IZM5" s="125"/>
      <c r="IZN5" s="125"/>
      <c r="IZO5" s="125"/>
      <c r="IZP5" s="125"/>
      <c r="IZQ5" s="125"/>
      <c r="IZR5" s="125"/>
      <c r="IZS5" s="125"/>
      <c r="IZT5" s="125"/>
      <c r="IZU5" s="125"/>
      <c r="IZV5" s="125"/>
      <c r="IZW5" s="125"/>
      <c r="IZX5" s="125"/>
      <c r="IZY5" s="125"/>
      <c r="IZZ5" s="125"/>
      <c r="JAA5" s="125"/>
      <c r="JAB5" s="125"/>
      <c r="JAC5" s="125"/>
      <c r="JAD5" s="125"/>
      <c r="JAE5" s="125"/>
      <c r="JAF5" s="125"/>
      <c r="JAG5" s="125"/>
      <c r="JAH5" s="125"/>
      <c r="JAI5" s="125"/>
      <c r="JAJ5" s="125"/>
      <c r="JAK5" s="125"/>
      <c r="JAL5" s="125"/>
      <c r="JAM5" s="125"/>
      <c r="JAN5" s="125"/>
      <c r="JAO5" s="125"/>
      <c r="JAP5" s="125"/>
      <c r="JAQ5" s="125"/>
      <c r="JAR5" s="125"/>
      <c r="JAS5" s="125"/>
      <c r="JAT5" s="125"/>
      <c r="JAU5" s="125"/>
      <c r="JAV5" s="125"/>
      <c r="JAW5" s="125"/>
      <c r="JAX5" s="125"/>
      <c r="JAY5" s="125"/>
      <c r="JAZ5" s="125"/>
      <c r="JBA5" s="125"/>
      <c r="JBB5" s="125"/>
      <c r="JBC5" s="125"/>
      <c r="JBD5" s="125"/>
      <c r="JBE5" s="125"/>
      <c r="JBF5" s="125"/>
      <c r="JBG5" s="125"/>
      <c r="JBH5" s="125"/>
      <c r="JBI5" s="125"/>
      <c r="JBJ5" s="125"/>
      <c r="JBK5" s="125"/>
      <c r="JBL5" s="125"/>
      <c r="JBM5" s="125"/>
      <c r="JBN5" s="125"/>
      <c r="JBO5" s="125"/>
      <c r="JBP5" s="125"/>
      <c r="JBQ5" s="125"/>
      <c r="JBR5" s="125"/>
      <c r="JBS5" s="125"/>
      <c r="JBT5" s="125"/>
      <c r="JBU5" s="125"/>
      <c r="JBV5" s="125"/>
      <c r="JBW5" s="125"/>
      <c r="JBX5" s="125"/>
      <c r="JBY5" s="125"/>
      <c r="JBZ5" s="125"/>
      <c r="JCA5" s="125"/>
      <c r="JCB5" s="125"/>
      <c r="JCC5" s="125"/>
      <c r="JCD5" s="125"/>
      <c r="JCE5" s="125"/>
      <c r="JCF5" s="125"/>
      <c r="JCG5" s="125"/>
      <c r="JCH5" s="125"/>
      <c r="JCI5" s="125"/>
      <c r="JCJ5" s="125"/>
      <c r="JCK5" s="125"/>
      <c r="JCL5" s="125"/>
      <c r="JCM5" s="125"/>
      <c r="JCN5" s="125"/>
      <c r="JCO5" s="125"/>
      <c r="JCP5" s="125"/>
      <c r="JCQ5" s="125"/>
      <c r="JCR5" s="125"/>
      <c r="JCS5" s="125"/>
      <c r="JCT5" s="125"/>
      <c r="JCU5" s="125"/>
      <c r="JCV5" s="125"/>
      <c r="JCW5" s="125"/>
      <c r="JCX5" s="125"/>
      <c r="JCY5" s="125"/>
      <c r="JCZ5" s="125"/>
      <c r="JDA5" s="125"/>
      <c r="JDB5" s="125"/>
      <c r="JDC5" s="125"/>
      <c r="JDD5" s="125"/>
      <c r="JDE5" s="125"/>
      <c r="JDF5" s="125"/>
      <c r="JDG5" s="125"/>
      <c r="JDH5" s="125"/>
      <c r="JDI5" s="125"/>
      <c r="JDJ5" s="125"/>
      <c r="JDK5" s="125"/>
      <c r="JDL5" s="125"/>
      <c r="JDM5" s="125"/>
      <c r="JDN5" s="125"/>
      <c r="JDO5" s="125"/>
      <c r="JDP5" s="125"/>
      <c r="JDQ5" s="125"/>
      <c r="JDR5" s="125"/>
      <c r="JDS5" s="125"/>
      <c r="JDT5" s="125"/>
      <c r="JDU5" s="125"/>
      <c r="JDV5" s="125"/>
      <c r="JDW5" s="125"/>
      <c r="JDX5" s="125"/>
      <c r="JDY5" s="125"/>
      <c r="JDZ5" s="125"/>
      <c r="JEA5" s="125"/>
      <c r="JEB5" s="125"/>
      <c r="JEC5" s="125"/>
      <c r="JED5" s="125"/>
      <c r="JEE5" s="125"/>
      <c r="JEF5" s="125"/>
      <c r="JEG5" s="125"/>
      <c r="JEH5" s="125"/>
      <c r="JEI5" s="125"/>
      <c r="JEJ5" s="125"/>
      <c r="JEK5" s="125"/>
      <c r="JEL5" s="125"/>
      <c r="JEM5" s="125"/>
      <c r="JEN5" s="125"/>
      <c r="JEO5" s="125"/>
      <c r="JEP5" s="125"/>
      <c r="JEQ5" s="125"/>
      <c r="JER5" s="125"/>
      <c r="JES5" s="125"/>
      <c r="JET5" s="125"/>
      <c r="JEU5" s="125"/>
      <c r="JEV5" s="125"/>
      <c r="JEW5" s="125"/>
      <c r="JEX5" s="125"/>
      <c r="JEY5" s="125"/>
      <c r="JEZ5" s="125"/>
      <c r="JFA5" s="125"/>
      <c r="JFB5" s="125"/>
      <c r="JFC5" s="125"/>
      <c r="JFD5" s="125"/>
      <c r="JFE5" s="125"/>
      <c r="JFF5" s="125"/>
      <c r="JFG5" s="125"/>
      <c r="JFH5" s="125"/>
      <c r="JFI5" s="125"/>
      <c r="JFJ5" s="125"/>
      <c r="JFK5" s="125"/>
      <c r="JFL5" s="125"/>
      <c r="JFM5" s="125"/>
      <c r="JFN5" s="125"/>
      <c r="JFO5" s="125"/>
      <c r="JFP5" s="125"/>
      <c r="JFQ5" s="125"/>
      <c r="JFR5" s="125"/>
      <c r="JFS5" s="125"/>
      <c r="JFT5" s="125"/>
      <c r="JFU5" s="125"/>
      <c r="JFV5" s="125"/>
      <c r="JFW5" s="125"/>
      <c r="JFX5" s="125"/>
      <c r="JFY5" s="125"/>
      <c r="JFZ5" s="125"/>
      <c r="JGA5" s="125"/>
      <c r="JGB5" s="125"/>
      <c r="JGC5" s="125"/>
      <c r="JGD5" s="125"/>
      <c r="JGE5" s="125"/>
      <c r="JGF5" s="125"/>
      <c r="JGG5" s="125"/>
      <c r="JGH5" s="125"/>
      <c r="JGI5" s="125"/>
      <c r="JGJ5" s="125"/>
      <c r="JGK5" s="125"/>
      <c r="JGL5" s="125"/>
      <c r="JGM5" s="125"/>
      <c r="JGN5" s="125"/>
      <c r="JGO5" s="125"/>
      <c r="JGP5" s="125"/>
      <c r="JGQ5" s="125"/>
      <c r="JGR5" s="125"/>
      <c r="JGS5" s="125"/>
      <c r="JGT5" s="125"/>
      <c r="JGU5" s="125"/>
      <c r="JGV5" s="125"/>
      <c r="JGW5" s="125"/>
      <c r="JGX5" s="125"/>
      <c r="JGY5" s="125"/>
      <c r="JGZ5" s="125"/>
      <c r="JHA5" s="125"/>
      <c r="JHB5" s="125"/>
      <c r="JHC5" s="125"/>
      <c r="JHD5" s="125"/>
      <c r="JHE5" s="125"/>
      <c r="JHF5" s="125"/>
      <c r="JHG5" s="125"/>
      <c r="JHH5" s="125"/>
      <c r="JHI5" s="125"/>
      <c r="JHJ5" s="125"/>
      <c r="JHK5" s="125"/>
      <c r="JHL5" s="125"/>
      <c r="JHM5" s="125"/>
      <c r="JHN5" s="125"/>
      <c r="JHO5" s="125"/>
      <c r="JHP5" s="125"/>
      <c r="JHQ5" s="125"/>
      <c r="JHR5" s="125"/>
      <c r="JHS5" s="125"/>
      <c r="JHT5" s="125"/>
      <c r="JHU5" s="125"/>
      <c r="JHV5" s="125"/>
      <c r="JHW5" s="125"/>
      <c r="JHX5" s="125"/>
      <c r="JHY5" s="125"/>
      <c r="JHZ5" s="125"/>
      <c r="JIA5" s="125"/>
      <c r="JIB5" s="125"/>
      <c r="JIC5" s="125"/>
      <c r="JID5" s="125"/>
      <c r="JIE5" s="125"/>
      <c r="JIF5" s="125"/>
      <c r="JIG5" s="125"/>
      <c r="JIH5" s="125"/>
      <c r="JII5" s="125"/>
      <c r="JIJ5" s="125"/>
      <c r="JIK5" s="125"/>
      <c r="JIL5" s="125"/>
      <c r="JIM5" s="125"/>
      <c r="JIN5" s="125"/>
      <c r="JIO5" s="125"/>
      <c r="JIP5" s="125"/>
      <c r="JIQ5" s="125"/>
      <c r="JIR5" s="125"/>
      <c r="JIS5" s="125"/>
      <c r="JIT5" s="125"/>
      <c r="JIU5" s="125"/>
      <c r="JIV5" s="125"/>
      <c r="JIW5" s="125"/>
      <c r="JIX5" s="125"/>
      <c r="JIY5" s="125"/>
      <c r="JIZ5" s="125"/>
      <c r="JJA5" s="125"/>
      <c r="JJB5" s="125"/>
      <c r="JJC5" s="125"/>
      <c r="JJD5" s="125"/>
      <c r="JJE5" s="125"/>
      <c r="JJF5" s="125"/>
      <c r="JJG5" s="125"/>
      <c r="JJH5" s="125"/>
      <c r="JJI5" s="125"/>
      <c r="JJJ5" s="125"/>
      <c r="JJK5" s="125"/>
      <c r="JJL5" s="125"/>
      <c r="JJM5" s="125"/>
      <c r="JJN5" s="125"/>
      <c r="JJO5" s="125"/>
      <c r="JJP5" s="125"/>
      <c r="JJQ5" s="125"/>
      <c r="JJR5" s="125"/>
      <c r="JJS5" s="125"/>
      <c r="JJT5" s="125"/>
      <c r="JJU5" s="125"/>
      <c r="JJV5" s="125"/>
      <c r="JJW5" s="125"/>
      <c r="JJX5" s="125"/>
      <c r="JJY5" s="125"/>
      <c r="JJZ5" s="125"/>
      <c r="JKA5" s="125"/>
      <c r="JKB5" s="125"/>
      <c r="JKC5" s="125"/>
      <c r="JKD5" s="125"/>
      <c r="JKE5" s="125"/>
      <c r="JKF5" s="125"/>
      <c r="JKG5" s="125"/>
      <c r="JKH5" s="125"/>
      <c r="JKI5" s="125"/>
      <c r="JKJ5" s="125"/>
      <c r="JKK5" s="125"/>
      <c r="JKL5" s="125"/>
      <c r="JKM5" s="125"/>
      <c r="JKN5" s="125"/>
      <c r="JKO5" s="125"/>
      <c r="JKP5" s="125"/>
      <c r="JKQ5" s="125"/>
      <c r="JKR5" s="125"/>
      <c r="JKS5" s="125"/>
      <c r="JKT5" s="125"/>
      <c r="JKU5" s="125"/>
      <c r="JKV5" s="125"/>
      <c r="JKW5" s="125"/>
      <c r="JKX5" s="125"/>
      <c r="JKY5" s="125"/>
      <c r="JKZ5" s="125"/>
      <c r="JLA5" s="125"/>
      <c r="JLB5" s="125"/>
      <c r="JLC5" s="125"/>
      <c r="JLD5" s="125"/>
      <c r="JLE5" s="125"/>
      <c r="JLF5" s="125"/>
      <c r="JLG5" s="125"/>
      <c r="JLH5" s="125"/>
      <c r="JLI5" s="125"/>
      <c r="JLJ5" s="125"/>
      <c r="JLK5" s="125"/>
      <c r="JLL5" s="125"/>
      <c r="JLM5" s="125"/>
      <c r="JLN5" s="125"/>
      <c r="JLO5" s="125"/>
      <c r="JLP5" s="125"/>
      <c r="JLQ5" s="125"/>
      <c r="JLR5" s="125"/>
      <c r="JLS5" s="125"/>
      <c r="JLT5" s="125"/>
      <c r="JLU5" s="125"/>
      <c r="JLV5" s="125"/>
      <c r="JLW5" s="125"/>
      <c r="JLX5" s="125"/>
      <c r="JLY5" s="125"/>
      <c r="JLZ5" s="125"/>
      <c r="JMA5" s="125"/>
      <c r="JMB5" s="125"/>
      <c r="JMC5" s="125"/>
      <c r="JMD5" s="125"/>
      <c r="JME5" s="125"/>
      <c r="JMF5" s="125"/>
      <c r="JMG5" s="125"/>
      <c r="JMH5" s="125"/>
      <c r="JMI5" s="125"/>
      <c r="JMJ5" s="125"/>
      <c r="JMK5" s="125"/>
      <c r="JML5" s="125"/>
      <c r="JMM5" s="125"/>
      <c r="JMN5" s="125"/>
      <c r="JMO5" s="125"/>
      <c r="JMP5" s="125"/>
      <c r="JMQ5" s="125"/>
      <c r="JMR5" s="125"/>
      <c r="JMS5" s="125"/>
      <c r="JMT5" s="125"/>
      <c r="JMU5" s="125"/>
      <c r="JMV5" s="125"/>
      <c r="JMW5" s="125"/>
      <c r="JMX5" s="125"/>
      <c r="JMY5" s="125"/>
      <c r="JMZ5" s="125"/>
      <c r="JNA5" s="125"/>
      <c r="JNB5" s="125"/>
      <c r="JNC5" s="125"/>
      <c r="JND5" s="125"/>
      <c r="JNE5" s="125"/>
      <c r="JNF5" s="125"/>
      <c r="JNG5" s="125"/>
      <c r="JNH5" s="125"/>
      <c r="JNI5" s="125"/>
      <c r="JNJ5" s="125"/>
      <c r="JNK5" s="125"/>
      <c r="JNL5" s="125"/>
      <c r="JNM5" s="125"/>
      <c r="JNN5" s="125"/>
      <c r="JNO5" s="125"/>
      <c r="JNP5" s="125"/>
      <c r="JNQ5" s="125"/>
      <c r="JNR5" s="125"/>
      <c r="JNS5" s="125"/>
      <c r="JNT5" s="125"/>
      <c r="JNU5" s="125"/>
      <c r="JNV5" s="125"/>
      <c r="JNW5" s="125"/>
      <c r="JNX5" s="125"/>
      <c r="JNY5" s="125"/>
      <c r="JNZ5" s="125"/>
      <c r="JOA5" s="125"/>
      <c r="JOB5" s="125"/>
      <c r="JOC5" s="125"/>
      <c r="JOD5" s="125"/>
      <c r="JOE5" s="125"/>
      <c r="JOF5" s="125"/>
      <c r="JOG5" s="125"/>
      <c r="JOH5" s="125"/>
      <c r="JOI5" s="125"/>
      <c r="JOJ5" s="125"/>
      <c r="JOK5" s="125"/>
      <c r="JOL5" s="125"/>
      <c r="JOM5" s="125"/>
      <c r="JON5" s="125"/>
      <c r="JOO5" s="125"/>
      <c r="JOP5" s="125"/>
      <c r="JOQ5" s="125"/>
      <c r="JOR5" s="125"/>
      <c r="JOS5" s="125"/>
      <c r="JOT5" s="125"/>
      <c r="JOU5" s="125"/>
      <c r="JOV5" s="125"/>
      <c r="JOW5" s="125"/>
      <c r="JOX5" s="125"/>
      <c r="JOY5" s="125"/>
      <c r="JOZ5" s="125"/>
      <c r="JPA5" s="125"/>
      <c r="JPB5" s="125"/>
      <c r="JPC5" s="125"/>
      <c r="JPD5" s="125"/>
      <c r="JPE5" s="125"/>
      <c r="JPF5" s="125"/>
      <c r="JPG5" s="125"/>
      <c r="JPH5" s="125"/>
      <c r="JPI5" s="125"/>
      <c r="JPJ5" s="125"/>
      <c r="JPK5" s="125"/>
      <c r="JPL5" s="125"/>
      <c r="JPM5" s="125"/>
      <c r="JPN5" s="125"/>
      <c r="JPO5" s="125"/>
      <c r="JPP5" s="125"/>
      <c r="JPQ5" s="125"/>
      <c r="JPR5" s="125"/>
      <c r="JPS5" s="125"/>
      <c r="JPT5" s="125"/>
      <c r="JPU5" s="125"/>
      <c r="JPV5" s="125"/>
      <c r="JPW5" s="125"/>
      <c r="JPX5" s="125"/>
      <c r="JPY5" s="125"/>
      <c r="JPZ5" s="125"/>
      <c r="JQA5" s="125"/>
      <c r="JQB5" s="125"/>
      <c r="JQC5" s="125"/>
      <c r="JQD5" s="125"/>
      <c r="JQE5" s="125"/>
      <c r="JQF5" s="125"/>
      <c r="JQG5" s="125"/>
      <c r="JQH5" s="125"/>
      <c r="JQI5" s="125"/>
      <c r="JQJ5" s="125"/>
      <c r="JQK5" s="125"/>
      <c r="JQL5" s="125"/>
      <c r="JQM5" s="125"/>
      <c r="JQN5" s="125"/>
      <c r="JQO5" s="125"/>
      <c r="JQP5" s="125"/>
      <c r="JQQ5" s="125"/>
      <c r="JQR5" s="125"/>
      <c r="JQS5" s="125"/>
      <c r="JQT5" s="125"/>
      <c r="JQU5" s="125"/>
      <c r="JQV5" s="125"/>
      <c r="JQW5" s="125"/>
      <c r="JQX5" s="125"/>
      <c r="JQY5" s="125"/>
      <c r="JQZ5" s="125"/>
      <c r="JRA5" s="125"/>
      <c r="JRB5" s="125"/>
      <c r="JRC5" s="125"/>
      <c r="JRD5" s="125"/>
      <c r="JRE5" s="125"/>
      <c r="JRF5" s="125"/>
      <c r="JRG5" s="125"/>
      <c r="JRH5" s="125"/>
      <c r="JRI5" s="125"/>
      <c r="JRJ5" s="125"/>
      <c r="JRK5" s="125"/>
      <c r="JRL5" s="125"/>
      <c r="JRM5" s="125"/>
      <c r="JRN5" s="125"/>
      <c r="JRO5" s="125"/>
      <c r="JRP5" s="125"/>
      <c r="JRQ5" s="125"/>
      <c r="JRR5" s="125"/>
      <c r="JRS5" s="125"/>
      <c r="JRT5" s="125"/>
      <c r="JRU5" s="125"/>
      <c r="JRV5" s="125"/>
      <c r="JRW5" s="125"/>
      <c r="JRX5" s="125"/>
      <c r="JRY5" s="125"/>
      <c r="JRZ5" s="125"/>
      <c r="JSA5" s="125"/>
      <c r="JSB5" s="125"/>
      <c r="JSC5" s="125"/>
      <c r="JSD5" s="125"/>
      <c r="JSE5" s="125"/>
      <c r="JSF5" s="125"/>
      <c r="JSG5" s="125"/>
      <c r="JSH5" s="125"/>
      <c r="JSI5" s="125"/>
      <c r="JSJ5" s="125"/>
      <c r="JSK5" s="125"/>
      <c r="JSL5" s="125"/>
      <c r="JSM5" s="125"/>
      <c r="JSN5" s="125"/>
      <c r="JSO5" s="125"/>
      <c r="JSP5" s="125"/>
      <c r="JSQ5" s="125"/>
      <c r="JSR5" s="125"/>
      <c r="JSS5" s="125"/>
      <c r="JST5" s="125"/>
      <c r="JSU5" s="125"/>
      <c r="JSV5" s="125"/>
      <c r="JSW5" s="125"/>
      <c r="JSX5" s="125"/>
      <c r="JSY5" s="125"/>
      <c r="JSZ5" s="125"/>
      <c r="JTA5" s="125"/>
      <c r="JTB5" s="125"/>
      <c r="JTC5" s="125"/>
      <c r="JTD5" s="125"/>
      <c r="JTE5" s="125"/>
      <c r="JTF5" s="125"/>
      <c r="JTG5" s="125"/>
      <c r="JTH5" s="125"/>
      <c r="JTI5" s="125"/>
      <c r="JTJ5" s="125"/>
      <c r="JTK5" s="125"/>
      <c r="JTL5" s="125"/>
      <c r="JTM5" s="125"/>
      <c r="JTN5" s="125"/>
      <c r="JTO5" s="125"/>
      <c r="JTP5" s="125"/>
      <c r="JTQ5" s="125"/>
      <c r="JTR5" s="125"/>
      <c r="JTS5" s="125"/>
      <c r="JTT5" s="125"/>
      <c r="JTU5" s="125"/>
      <c r="JTV5" s="125"/>
      <c r="JTW5" s="125"/>
      <c r="JTX5" s="125"/>
      <c r="JTY5" s="125"/>
      <c r="JTZ5" s="125"/>
      <c r="JUA5" s="125"/>
      <c r="JUB5" s="125"/>
      <c r="JUC5" s="125"/>
      <c r="JUD5" s="125"/>
      <c r="JUE5" s="125"/>
      <c r="JUF5" s="125"/>
      <c r="JUG5" s="125"/>
      <c r="JUH5" s="125"/>
      <c r="JUI5" s="125"/>
      <c r="JUJ5" s="125"/>
      <c r="JUK5" s="125"/>
      <c r="JUL5" s="125"/>
      <c r="JUM5" s="125"/>
      <c r="JUN5" s="125"/>
      <c r="JUO5" s="125"/>
      <c r="JUP5" s="125"/>
      <c r="JUQ5" s="125"/>
      <c r="JUR5" s="125"/>
      <c r="JUS5" s="125"/>
      <c r="JUT5" s="125"/>
      <c r="JUU5" s="125"/>
      <c r="JUV5" s="125"/>
      <c r="JUW5" s="125"/>
      <c r="JUX5" s="125"/>
      <c r="JUY5" s="125"/>
      <c r="JUZ5" s="125"/>
      <c r="JVA5" s="125"/>
      <c r="JVB5" s="125"/>
      <c r="JVC5" s="125"/>
      <c r="JVD5" s="125"/>
      <c r="JVE5" s="125"/>
      <c r="JVF5" s="125"/>
      <c r="JVG5" s="125"/>
      <c r="JVH5" s="125"/>
      <c r="JVI5" s="125"/>
      <c r="JVJ5" s="125"/>
      <c r="JVK5" s="125"/>
      <c r="JVL5" s="125"/>
      <c r="JVM5" s="125"/>
      <c r="JVN5" s="125"/>
      <c r="JVO5" s="125"/>
      <c r="JVP5" s="125"/>
      <c r="JVQ5" s="125"/>
      <c r="JVR5" s="125"/>
      <c r="JVS5" s="125"/>
      <c r="JVT5" s="125"/>
      <c r="JVU5" s="125"/>
      <c r="JVV5" s="125"/>
      <c r="JVW5" s="125"/>
      <c r="JVX5" s="125"/>
      <c r="JVY5" s="125"/>
      <c r="JVZ5" s="125"/>
      <c r="JWA5" s="125"/>
      <c r="JWB5" s="125"/>
      <c r="JWC5" s="125"/>
      <c r="JWD5" s="125"/>
      <c r="JWE5" s="125"/>
      <c r="JWF5" s="125"/>
      <c r="JWG5" s="125"/>
      <c r="JWH5" s="125"/>
      <c r="JWI5" s="125"/>
      <c r="JWJ5" s="125"/>
      <c r="JWK5" s="125"/>
      <c r="JWL5" s="125"/>
      <c r="JWM5" s="125"/>
      <c r="JWN5" s="125"/>
      <c r="JWO5" s="125"/>
      <c r="JWP5" s="125"/>
      <c r="JWQ5" s="125"/>
      <c r="JWR5" s="125"/>
      <c r="JWS5" s="125"/>
      <c r="JWT5" s="125"/>
      <c r="JWU5" s="125"/>
      <c r="JWV5" s="125"/>
      <c r="JWW5" s="125"/>
      <c r="JWX5" s="125"/>
      <c r="JWY5" s="125"/>
      <c r="JWZ5" s="125"/>
      <c r="JXA5" s="125"/>
      <c r="JXB5" s="125"/>
      <c r="JXC5" s="125"/>
      <c r="JXD5" s="125"/>
      <c r="JXE5" s="125"/>
      <c r="JXF5" s="125"/>
      <c r="JXG5" s="125"/>
      <c r="JXH5" s="125"/>
      <c r="JXI5" s="125"/>
      <c r="JXJ5" s="125"/>
      <c r="JXK5" s="125"/>
      <c r="JXL5" s="125"/>
      <c r="JXM5" s="125"/>
      <c r="JXN5" s="125"/>
      <c r="JXO5" s="125"/>
      <c r="JXP5" s="125"/>
      <c r="JXQ5" s="125"/>
      <c r="JXR5" s="125"/>
      <c r="JXS5" s="125"/>
      <c r="JXT5" s="125"/>
      <c r="JXU5" s="125"/>
      <c r="JXV5" s="125"/>
      <c r="JXW5" s="125"/>
      <c r="JXX5" s="125"/>
      <c r="JXY5" s="125"/>
      <c r="JXZ5" s="125"/>
      <c r="JYA5" s="125"/>
      <c r="JYB5" s="125"/>
      <c r="JYC5" s="125"/>
      <c r="JYD5" s="125"/>
      <c r="JYE5" s="125"/>
      <c r="JYF5" s="125"/>
      <c r="JYG5" s="125"/>
      <c r="JYH5" s="125"/>
      <c r="JYI5" s="125"/>
      <c r="JYJ5" s="125"/>
      <c r="JYK5" s="125"/>
      <c r="JYL5" s="125"/>
      <c r="JYM5" s="125"/>
      <c r="JYN5" s="125"/>
      <c r="JYO5" s="125"/>
      <c r="JYP5" s="125"/>
      <c r="JYQ5" s="125"/>
      <c r="JYR5" s="125"/>
      <c r="JYS5" s="125"/>
      <c r="JYT5" s="125"/>
      <c r="JYU5" s="125"/>
      <c r="JYV5" s="125"/>
      <c r="JYW5" s="125"/>
      <c r="JYX5" s="125"/>
      <c r="JYY5" s="125"/>
      <c r="JYZ5" s="125"/>
      <c r="JZA5" s="125"/>
      <c r="JZB5" s="125"/>
      <c r="JZC5" s="125"/>
      <c r="JZD5" s="125"/>
      <c r="JZE5" s="125"/>
      <c r="JZF5" s="125"/>
      <c r="JZG5" s="125"/>
      <c r="JZH5" s="125"/>
      <c r="JZI5" s="125"/>
      <c r="JZJ5" s="125"/>
      <c r="JZK5" s="125"/>
      <c r="JZL5" s="125"/>
      <c r="JZM5" s="125"/>
      <c r="JZN5" s="125"/>
      <c r="JZO5" s="125"/>
      <c r="JZP5" s="125"/>
      <c r="JZQ5" s="125"/>
      <c r="JZR5" s="125"/>
      <c r="JZS5" s="125"/>
      <c r="JZT5" s="125"/>
      <c r="JZU5" s="125"/>
      <c r="JZV5" s="125"/>
      <c r="JZW5" s="125"/>
      <c r="JZX5" s="125"/>
      <c r="JZY5" s="125"/>
      <c r="JZZ5" s="125"/>
      <c r="KAA5" s="125"/>
      <c r="KAB5" s="125"/>
      <c r="KAC5" s="125"/>
      <c r="KAD5" s="125"/>
      <c r="KAE5" s="125"/>
      <c r="KAF5" s="125"/>
      <c r="KAG5" s="125"/>
      <c r="KAH5" s="125"/>
      <c r="KAI5" s="125"/>
      <c r="KAJ5" s="125"/>
      <c r="KAK5" s="125"/>
      <c r="KAL5" s="125"/>
      <c r="KAM5" s="125"/>
      <c r="KAN5" s="125"/>
      <c r="KAO5" s="125"/>
      <c r="KAP5" s="125"/>
      <c r="KAQ5" s="125"/>
      <c r="KAR5" s="125"/>
      <c r="KAS5" s="125"/>
      <c r="KAT5" s="125"/>
      <c r="KAU5" s="125"/>
      <c r="KAV5" s="125"/>
      <c r="KAW5" s="125"/>
      <c r="KAX5" s="125"/>
      <c r="KAY5" s="125"/>
      <c r="KAZ5" s="125"/>
      <c r="KBA5" s="125"/>
      <c r="KBB5" s="125"/>
      <c r="KBC5" s="125"/>
      <c r="KBD5" s="125"/>
      <c r="KBE5" s="125"/>
      <c r="KBF5" s="125"/>
      <c r="KBG5" s="125"/>
      <c r="KBH5" s="125"/>
      <c r="KBI5" s="125"/>
      <c r="KBJ5" s="125"/>
      <c r="KBK5" s="125"/>
      <c r="KBL5" s="125"/>
      <c r="KBM5" s="125"/>
      <c r="KBN5" s="125"/>
      <c r="KBO5" s="125"/>
      <c r="KBP5" s="125"/>
      <c r="KBQ5" s="125"/>
      <c r="KBR5" s="125"/>
      <c r="KBS5" s="125"/>
      <c r="KBT5" s="125"/>
      <c r="KBU5" s="125"/>
      <c r="KBV5" s="125"/>
      <c r="KBW5" s="125"/>
      <c r="KBX5" s="125"/>
      <c r="KBY5" s="125"/>
      <c r="KBZ5" s="125"/>
      <c r="KCA5" s="125"/>
      <c r="KCB5" s="125"/>
      <c r="KCC5" s="125"/>
      <c r="KCD5" s="125"/>
      <c r="KCE5" s="125"/>
      <c r="KCF5" s="125"/>
      <c r="KCG5" s="125"/>
      <c r="KCH5" s="125"/>
      <c r="KCI5" s="125"/>
      <c r="KCJ5" s="125"/>
      <c r="KCK5" s="125"/>
      <c r="KCL5" s="125"/>
      <c r="KCM5" s="125"/>
      <c r="KCN5" s="125"/>
      <c r="KCO5" s="125"/>
      <c r="KCP5" s="125"/>
      <c r="KCQ5" s="125"/>
      <c r="KCR5" s="125"/>
      <c r="KCS5" s="125"/>
      <c r="KCT5" s="125"/>
      <c r="KCU5" s="125"/>
      <c r="KCV5" s="125"/>
      <c r="KCW5" s="125"/>
      <c r="KCX5" s="125"/>
      <c r="KCY5" s="125"/>
      <c r="KCZ5" s="125"/>
      <c r="KDA5" s="125"/>
      <c r="KDB5" s="125"/>
      <c r="KDC5" s="125"/>
      <c r="KDD5" s="125"/>
      <c r="KDE5" s="125"/>
      <c r="KDF5" s="125"/>
      <c r="KDG5" s="125"/>
      <c r="KDH5" s="125"/>
      <c r="KDI5" s="125"/>
      <c r="KDJ5" s="125"/>
      <c r="KDK5" s="125"/>
      <c r="KDL5" s="125"/>
      <c r="KDM5" s="125"/>
      <c r="KDN5" s="125"/>
      <c r="KDO5" s="125"/>
      <c r="KDP5" s="125"/>
      <c r="KDQ5" s="125"/>
      <c r="KDR5" s="125"/>
      <c r="KDS5" s="125"/>
      <c r="KDT5" s="125"/>
      <c r="KDU5" s="125"/>
      <c r="KDV5" s="125"/>
      <c r="KDW5" s="125"/>
      <c r="KDX5" s="125"/>
      <c r="KDY5" s="125"/>
      <c r="KDZ5" s="125"/>
      <c r="KEA5" s="125"/>
      <c r="KEB5" s="125"/>
      <c r="KEC5" s="125"/>
      <c r="KED5" s="125"/>
      <c r="KEE5" s="125"/>
      <c r="KEF5" s="125"/>
      <c r="KEG5" s="125"/>
      <c r="KEH5" s="125"/>
      <c r="KEI5" s="125"/>
      <c r="KEJ5" s="125"/>
      <c r="KEK5" s="125"/>
      <c r="KEL5" s="125"/>
      <c r="KEM5" s="125"/>
      <c r="KEN5" s="125"/>
      <c r="KEO5" s="125"/>
      <c r="KEP5" s="125"/>
      <c r="KEQ5" s="125"/>
      <c r="KER5" s="125"/>
      <c r="KES5" s="125"/>
      <c r="KET5" s="125"/>
      <c r="KEU5" s="125"/>
      <c r="KEV5" s="125"/>
      <c r="KEW5" s="125"/>
      <c r="KEX5" s="125"/>
      <c r="KEY5" s="125"/>
      <c r="KEZ5" s="125"/>
      <c r="KFA5" s="125"/>
      <c r="KFB5" s="125"/>
      <c r="KFC5" s="125"/>
      <c r="KFD5" s="125"/>
      <c r="KFE5" s="125"/>
      <c r="KFF5" s="125"/>
      <c r="KFG5" s="125"/>
      <c r="KFH5" s="125"/>
      <c r="KFI5" s="125"/>
      <c r="KFJ5" s="125"/>
      <c r="KFK5" s="125"/>
      <c r="KFL5" s="125"/>
      <c r="KFM5" s="125"/>
      <c r="KFN5" s="125"/>
      <c r="KFO5" s="125"/>
      <c r="KFP5" s="125"/>
      <c r="KFQ5" s="125"/>
      <c r="KFR5" s="125"/>
      <c r="KFS5" s="125"/>
      <c r="KFT5" s="125"/>
      <c r="KFU5" s="125"/>
      <c r="KFV5" s="125"/>
      <c r="KFW5" s="125"/>
      <c r="KFX5" s="125"/>
      <c r="KFY5" s="125"/>
      <c r="KFZ5" s="125"/>
      <c r="KGA5" s="125"/>
      <c r="KGB5" s="125"/>
      <c r="KGC5" s="125"/>
      <c r="KGD5" s="125"/>
      <c r="KGE5" s="125"/>
      <c r="KGF5" s="125"/>
      <c r="KGG5" s="125"/>
      <c r="KGH5" s="125"/>
      <c r="KGI5" s="125"/>
      <c r="KGJ5" s="125"/>
      <c r="KGK5" s="125"/>
      <c r="KGL5" s="125"/>
      <c r="KGM5" s="125"/>
      <c r="KGN5" s="125"/>
      <c r="KGO5" s="125"/>
      <c r="KGP5" s="125"/>
      <c r="KGQ5" s="125"/>
      <c r="KGR5" s="125"/>
      <c r="KGS5" s="125"/>
      <c r="KGT5" s="125"/>
      <c r="KGU5" s="125"/>
      <c r="KGV5" s="125"/>
      <c r="KGW5" s="125"/>
      <c r="KGX5" s="125"/>
      <c r="KGY5" s="125"/>
      <c r="KGZ5" s="125"/>
      <c r="KHA5" s="125"/>
      <c r="KHB5" s="125"/>
      <c r="KHC5" s="125"/>
      <c r="KHD5" s="125"/>
      <c r="KHE5" s="125"/>
      <c r="KHF5" s="125"/>
      <c r="KHG5" s="125"/>
      <c r="KHH5" s="125"/>
      <c r="KHI5" s="125"/>
      <c r="KHJ5" s="125"/>
      <c r="KHK5" s="125"/>
      <c r="KHL5" s="125"/>
      <c r="KHM5" s="125"/>
      <c r="KHN5" s="125"/>
      <c r="KHO5" s="125"/>
      <c r="KHP5" s="125"/>
      <c r="KHQ5" s="125"/>
      <c r="KHR5" s="125"/>
      <c r="KHS5" s="125"/>
      <c r="KHT5" s="125"/>
      <c r="KHU5" s="125"/>
      <c r="KHV5" s="125"/>
      <c r="KHW5" s="125"/>
      <c r="KHX5" s="125"/>
      <c r="KHY5" s="125"/>
      <c r="KHZ5" s="125"/>
      <c r="KIA5" s="125"/>
      <c r="KIB5" s="125"/>
      <c r="KIC5" s="125"/>
      <c r="KID5" s="125"/>
      <c r="KIE5" s="125"/>
      <c r="KIF5" s="125"/>
      <c r="KIG5" s="125"/>
      <c r="KIH5" s="125"/>
      <c r="KII5" s="125"/>
      <c r="KIJ5" s="125"/>
      <c r="KIK5" s="125"/>
      <c r="KIL5" s="125"/>
      <c r="KIM5" s="125"/>
      <c r="KIN5" s="125"/>
      <c r="KIO5" s="125"/>
      <c r="KIP5" s="125"/>
      <c r="KIQ5" s="125"/>
      <c r="KIR5" s="125"/>
      <c r="KIS5" s="125"/>
      <c r="KIT5" s="125"/>
      <c r="KIU5" s="125"/>
      <c r="KIV5" s="125"/>
      <c r="KIW5" s="125"/>
      <c r="KIX5" s="125"/>
      <c r="KIY5" s="125"/>
      <c r="KIZ5" s="125"/>
      <c r="KJA5" s="125"/>
      <c r="KJB5" s="125"/>
      <c r="KJC5" s="125"/>
      <c r="KJD5" s="125"/>
      <c r="KJE5" s="125"/>
      <c r="KJF5" s="125"/>
      <c r="KJG5" s="125"/>
      <c r="KJH5" s="125"/>
      <c r="KJI5" s="125"/>
      <c r="KJJ5" s="125"/>
      <c r="KJK5" s="125"/>
      <c r="KJL5" s="125"/>
      <c r="KJM5" s="125"/>
      <c r="KJN5" s="125"/>
      <c r="KJO5" s="125"/>
      <c r="KJP5" s="125"/>
      <c r="KJQ5" s="125"/>
      <c r="KJR5" s="125"/>
      <c r="KJS5" s="125"/>
      <c r="KJT5" s="125"/>
      <c r="KJU5" s="125"/>
      <c r="KJV5" s="125"/>
      <c r="KJW5" s="125"/>
      <c r="KJX5" s="125"/>
      <c r="KJY5" s="125"/>
      <c r="KJZ5" s="125"/>
      <c r="KKA5" s="125"/>
      <c r="KKB5" s="125"/>
      <c r="KKC5" s="125"/>
      <c r="KKD5" s="125"/>
      <c r="KKE5" s="125"/>
      <c r="KKF5" s="125"/>
      <c r="KKG5" s="125"/>
      <c r="KKH5" s="125"/>
      <c r="KKI5" s="125"/>
      <c r="KKJ5" s="125"/>
      <c r="KKK5" s="125"/>
      <c r="KKL5" s="125"/>
      <c r="KKM5" s="125"/>
      <c r="KKN5" s="125"/>
      <c r="KKO5" s="125"/>
      <c r="KKP5" s="125"/>
      <c r="KKQ5" s="125"/>
      <c r="KKR5" s="125"/>
      <c r="KKS5" s="125"/>
      <c r="KKT5" s="125"/>
      <c r="KKU5" s="125"/>
      <c r="KKV5" s="125"/>
      <c r="KKW5" s="125"/>
      <c r="KKX5" s="125"/>
      <c r="KKY5" s="125"/>
      <c r="KKZ5" s="125"/>
      <c r="KLA5" s="125"/>
      <c r="KLB5" s="125"/>
      <c r="KLC5" s="125"/>
      <c r="KLD5" s="125"/>
      <c r="KLE5" s="125"/>
      <c r="KLF5" s="125"/>
      <c r="KLG5" s="125"/>
      <c r="KLH5" s="125"/>
      <c r="KLI5" s="125"/>
      <c r="KLJ5" s="125"/>
      <c r="KLK5" s="125"/>
      <c r="KLL5" s="125"/>
      <c r="KLM5" s="125"/>
      <c r="KLN5" s="125"/>
      <c r="KLO5" s="125"/>
      <c r="KLP5" s="125"/>
      <c r="KLQ5" s="125"/>
      <c r="KLR5" s="125"/>
      <c r="KLS5" s="125"/>
      <c r="KLT5" s="125"/>
      <c r="KLU5" s="125"/>
      <c r="KLV5" s="125"/>
      <c r="KLW5" s="125"/>
      <c r="KLX5" s="125"/>
      <c r="KLY5" s="125"/>
      <c r="KLZ5" s="125"/>
      <c r="KMA5" s="125"/>
      <c r="KMB5" s="125"/>
      <c r="KMC5" s="125"/>
      <c r="KMD5" s="125"/>
      <c r="KME5" s="125"/>
      <c r="KMF5" s="125"/>
      <c r="KMG5" s="125"/>
      <c r="KMH5" s="125"/>
      <c r="KMI5" s="125"/>
      <c r="KMJ5" s="125"/>
      <c r="KMK5" s="125"/>
      <c r="KML5" s="125"/>
      <c r="KMM5" s="125"/>
      <c r="KMN5" s="125"/>
      <c r="KMO5" s="125"/>
      <c r="KMP5" s="125"/>
      <c r="KMQ5" s="125"/>
      <c r="KMR5" s="125"/>
      <c r="KMS5" s="125"/>
      <c r="KMT5" s="125"/>
      <c r="KMU5" s="125"/>
      <c r="KMV5" s="125"/>
      <c r="KMW5" s="125"/>
      <c r="KMX5" s="125"/>
      <c r="KMY5" s="125"/>
      <c r="KMZ5" s="125"/>
      <c r="KNA5" s="125"/>
      <c r="KNB5" s="125"/>
      <c r="KNC5" s="125"/>
      <c r="KND5" s="125"/>
      <c r="KNE5" s="125"/>
      <c r="KNF5" s="125"/>
      <c r="KNG5" s="125"/>
      <c r="KNH5" s="125"/>
      <c r="KNI5" s="125"/>
      <c r="KNJ5" s="125"/>
      <c r="KNK5" s="125"/>
      <c r="KNL5" s="125"/>
      <c r="KNM5" s="125"/>
      <c r="KNN5" s="125"/>
      <c r="KNO5" s="125"/>
      <c r="KNP5" s="125"/>
      <c r="KNQ5" s="125"/>
      <c r="KNR5" s="125"/>
      <c r="KNS5" s="125"/>
      <c r="KNT5" s="125"/>
      <c r="KNU5" s="125"/>
      <c r="KNV5" s="125"/>
      <c r="KNW5" s="125"/>
      <c r="KNX5" s="125"/>
      <c r="KNY5" s="125"/>
      <c r="KNZ5" s="125"/>
      <c r="KOA5" s="125"/>
      <c r="KOB5" s="125"/>
      <c r="KOC5" s="125"/>
      <c r="KOD5" s="125"/>
      <c r="KOE5" s="125"/>
      <c r="KOF5" s="125"/>
      <c r="KOG5" s="125"/>
      <c r="KOH5" s="125"/>
      <c r="KOI5" s="125"/>
      <c r="KOJ5" s="125"/>
      <c r="KOK5" s="125"/>
      <c r="KOL5" s="125"/>
      <c r="KOM5" s="125"/>
      <c r="KON5" s="125"/>
      <c r="KOO5" s="125"/>
      <c r="KOP5" s="125"/>
      <c r="KOQ5" s="125"/>
      <c r="KOR5" s="125"/>
      <c r="KOS5" s="125"/>
      <c r="KOT5" s="125"/>
      <c r="KOU5" s="125"/>
      <c r="KOV5" s="125"/>
      <c r="KOW5" s="125"/>
      <c r="KOX5" s="125"/>
      <c r="KOY5" s="125"/>
      <c r="KOZ5" s="125"/>
      <c r="KPA5" s="125"/>
      <c r="KPB5" s="125"/>
      <c r="KPC5" s="125"/>
      <c r="KPD5" s="125"/>
      <c r="KPE5" s="125"/>
      <c r="KPF5" s="125"/>
      <c r="KPG5" s="125"/>
      <c r="KPH5" s="125"/>
      <c r="KPI5" s="125"/>
      <c r="KPJ5" s="125"/>
      <c r="KPK5" s="125"/>
      <c r="KPL5" s="125"/>
      <c r="KPM5" s="125"/>
      <c r="KPN5" s="125"/>
      <c r="KPO5" s="125"/>
      <c r="KPP5" s="125"/>
      <c r="KPQ5" s="125"/>
      <c r="KPR5" s="125"/>
      <c r="KPS5" s="125"/>
      <c r="KPT5" s="125"/>
      <c r="KPU5" s="125"/>
      <c r="KPV5" s="125"/>
      <c r="KPW5" s="125"/>
      <c r="KPX5" s="125"/>
      <c r="KPY5" s="125"/>
      <c r="KPZ5" s="125"/>
      <c r="KQA5" s="125"/>
      <c r="KQB5" s="125"/>
      <c r="KQC5" s="125"/>
      <c r="KQD5" s="125"/>
      <c r="KQE5" s="125"/>
      <c r="KQF5" s="125"/>
      <c r="KQG5" s="125"/>
      <c r="KQH5" s="125"/>
      <c r="KQI5" s="125"/>
      <c r="KQJ5" s="125"/>
      <c r="KQK5" s="125"/>
      <c r="KQL5" s="125"/>
      <c r="KQM5" s="125"/>
      <c r="KQN5" s="125"/>
      <c r="KQO5" s="125"/>
      <c r="KQP5" s="125"/>
      <c r="KQQ5" s="125"/>
      <c r="KQR5" s="125"/>
      <c r="KQS5" s="125"/>
      <c r="KQT5" s="125"/>
      <c r="KQU5" s="125"/>
      <c r="KQV5" s="125"/>
      <c r="KQW5" s="125"/>
      <c r="KQX5" s="125"/>
      <c r="KQY5" s="125"/>
      <c r="KQZ5" s="125"/>
      <c r="KRA5" s="125"/>
      <c r="KRB5" s="125"/>
      <c r="KRC5" s="125"/>
      <c r="KRD5" s="125"/>
      <c r="KRE5" s="125"/>
      <c r="KRF5" s="125"/>
      <c r="KRG5" s="125"/>
      <c r="KRH5" s="125"/>
      <c r="KRI5" s="125"/>
      <c r="KRJ5" s="125"/>
      <c r="KRK5" s="125"/>
      <c r="KRL5" s="125"/>
      <c r="KRM5" s="125"/>
      <c r="KRN5" s="125"/>
      <c r="KRO5" s="125"/>
      <c r="KRP5" s="125"/>
      <c r="KRQ5" s="125"/>
      <c r="KRR5" s="125"/>
      <c r="KRS5" s="125"/>
      <c r="KRT5" s="125"/>
      <c r="KRU5" s="125"/>
      <c r="KRV5" s="125"/>
      <c r="KRW5" s="125"/>
      <c r="KRX5" s="125"/>
      <c r="KRY5" s="125"/>
      <c r="KRZ5" s="125"/>
      <c r="KSA5" s="125"/>
      <c r="KSB5" s="125"/>
      <c r="KSC5" s="125"/>
      <c r="KSD5" s="125"/>
      <c r="KSE5" s="125"/>
      <c r="KSF5" s="125"/>
      <c r="KSG5" s="125"/>
      <c r="KSH5" s="125"/>
      <c r="KSI5" s="125"/>
      <c r="KSJ5" s="125"/>
      <c r="KSK5" s="125"/>
      <c r="KSL5" s="125"/>
      <c r="KSM5" s="125"/>
      <c r="KSN5" s="125"/>
      <c r="KSO5" s="125"/>
      <c r="KSP5" s="125"/>
      <c r="KSQ5" s="125"/>
      <c r="KSR5" s="125"/>
      <c r="KSS5" s="125"/>
      <c r="KST5" s="125"/>
      <c r="KSU5" s="125"/>
      <c r="KSV5" s="125"/>
      <c r="KSW5" s="125"/>
      <c r="KSX5" s="125"/>
      <c r="KSY5" s="125"/>
      <c r="KSZ5" s="125"/>
      <c r="KTA5" s="125"/>
      <c r="KTB5" s="125"/>
      <c r="KTC5" s="125"/>
      <c r="KTD5" s="125"/>
      <c r="KTE5" s="125"/>
      <c r="KTF5" s="125"/>
      <c r="KTG5" s="125"/>
      <c r="KTH5" s="125"/>
      <c r="KTI5" s="125"/>
      <c r="KTJ5" s="125"/>
      <c r="KTK5" s="125"/>
      <c r="KTL5" s="125"/>
      <c r="KTM5" s="125"/>
      <c r="KTN5" s="125"/>
      <c r="KTO5" s="125"/>
      <c r="KTP5" s="125"/>
      <c r="KTQ5" s="125"/>
      <c r="KTR5" s="125"/>
      <c r="KTS5" s="125"/>
      <c r="KTT5" s="125"/>
      <c r="KTU5" s="125"/>
      <c r="KTV5" s="125"/>
      <c r="KTW5" s="125"/>
      <c r="KTX5" s="125"/>
      <c r="KTY5" s="125"/>
      <c r="KTZ5" s="125"/>
      <c r="KUA5" s="125"/>
      <c r="KUB5" s="125"/>
      <c r="KUC5" s="125"/>
      <c r="KUD5" s="125"/>
      <c r="KUE5" s="125"/>
      <c r="KUF5" s="125"/>
      <c r="KUG5" s="125"/>
      <c r="KUH5" s="125"/>
      <c r="KUI5" s="125"/>
      <c r="KUJ5" s="125"/>
      <c r="KUK5" s="125"/>
      <c r="KUL5" s="125"/>
      <c r="KUM5" s="125"/>
      <c r="KUN5" s="125"/>
      <c r="KUO5" s="125"/>
      <c r="KUP5" s="125"/>
      <c r="KUQ5" s="125"/>
      <c r="KUR5" s="125"/>
      <c r="KUS5" s="125"/>
      <c r="KUT5" s="125"/>
      <c r="KUU5" s="125"/>
      <c r="KUV5" s="125"/>
      <c r="KUW5" s="125"/>
      <c r="KUX5" s="125"/>
      <c r="KUY5" s="125"/>
      <c r="KUZ5" s="125"/>
      <c r="KVA5" s="125"/>
      <c r="KVB5" s="125"/>
      <c r="KVC5" s="125"/>
      <c r="KVD5" s="125"/>
      <c r="KVE5" s="125"/>
      <c r="KVF5" s="125"/>
      <c r="KVG5" s="125"/>
      <c r="KVH5" s="125"/>
      <c r="KVI5" s="125"/>
      <c r="KVJ5" s="125"/>
      <c r="KVK5" s="125"/>
      <c r="KVL5" s="125"/>
      <c r="KVM5" s="125"/>
      <c r="KVN5" s="125"/>
      <c r="KVO5" s="125"/>
      <c r="KVP5" s="125"/>
      <c r="KVQ5" s="125"/>
      <c r="KVR5" s="125"/>
      <c r="KVS5" s="125"/>
      <c r="KVT5" s="125"/>
      <c r="KVU5" s="125"/>
      <c r="KVV5" s="125"/>
      <c r="KVW5" s="125"/>
      <c r="KVX5" s="125"/>
      <c r="KVY5" s="125"/>
      <c r="KVZ5" s="125"/>
      <c r="KWA5" s="125"/>
      <c r="KWB5" s="125"/>
      <c r="KWC5" s="125"/>
      <c r="KWD5" s="125"/>
      <c r="KWE5" s="125"/>
      <c r="KWF5" s="125"/>
      <c r="KWG5" s="125"/>
      <c r="KWH5" s="125"/>
      <c r="KWI5" s="125"/>
      <c r="KWJ5" s="125"/>
      <c r="KWK5" s="125"/>
      <c r="KWL5" s="125"/>
      <c r="KWM5" s="125"/>
      <c r="KWN5" s="125"/>
      <c r="KWO5" s="125"/>
      <c r="KWP5" s="125"/>
      <c r="KWQ5" s="125"/>
      <c r="KWR5" s="125"/>
      <c r="KWS5" s="125"/>
      <c r="KWT5" s="125"/>
      <c r="KWU5" s="125"/>
      <c r="KWV5" s="125"/>
      <c r="KWW5" s="125"/>
      <c r="KWX5" s="125"/>
      <c r="KWY5" s="125"/>
      <c r="KWZ5" s="125"/>
      <c r="KXA5" s="125"/>
      <c r="KXB5" s="125"/>
      <c r="KXC5" s="125"/>
      <c r="KXD5" s="125"/>
      <c r="KXE5" s="125"/>
      <c r="KXF5" s="125"/>
      <c r="KXG5" s="125"/>
      <c r="KXH5" s="125"/>
      <c r="KXI5" s="125"/>
      <c r="KXJ5" s="125"/>
      <c r="KXK5" s="125"/>
      <c r="KXL5" s="125"/>
      <c r="KXM5" s="125"/>
      <c r="KXN5" s="125"/>
      <c r="KXO5" s="125"/>
      <c r="KXP5" s="125"/>
      <c r="KXQ5" s="125"/>
      <c r="KXR5" s="125"/>
      <c r="KXS5" s="125"/>
      <c r="KXT5" s="125"/>
      <c r="KXU5" s="125"/>
      <c r="KXV5" s="125"/>
      <c r="KXW5" s="125"/>
      <c r="KXX5" s="125"/>
      <c r="KXY5" s="125"/>
      <c r="KXZ5" s="125"/>
      <c r="KYA5" s="125"/>
      <c r="KYB5" s="125"/>
      <c r="KYC5" s="125"/>
      <c r="KYD5" s="125"/>
      <c r="KYE5" s="125"/>
      <c r="KYF5" s="125"/>
      <c r="KYG5" s="125"/>
      <c r="KYH5" s="125"/>
      <c r="KYI5" s="125"/>
      <c r="KYJ5" s="125"/>
      <c r="KYK5" s="125"/>
      <c r="KYL5" s="125"/>
      <c r="KYM5" s="125"/>
      <c r="KYN5" s="125"/>
      <c r="KYO5" s="125"/>
      <c r="KYP5" s="125"/>
      <c r="KYQ5" s="125"/>
      <c r="KYR5" s="125"/>
      <c r="KYS5" s="125"/>
      <c r="KYT5" s="125"/>
      <c r="KYU5" s="125"/>
      <c r="KYV5" s="125"/>
      <c r="KYW5" s="125"/>
      <c r="KYX5" s="125"/>
      <c r="KYY5" s="125"/>
      <c r="KYZ5" s="125"/>
      <c r="KZA5" s="125"/>
      <c r="KZB5" s="125"/>
      <c r="KZC5" s="125"/>
      <c r="KZD5" s="125"/>
      <c r="KZE5" s="125"/>
      <c r="KZF5" s="125"/>
      <c r="KZG5" s="125"/>
      <c r="KZH5" s="125"/>
      <c r="KZI5" s="125"/>
      <c r="KZJ5" s="125"/>
      <c r="KZK5" s="125"/>
      <c r="KZL5" s="125"/>
      <c r="KZM5" s="125"/>
      <c r="KZN5" s="125"/>
      <c r="KZO5" s="125"/>
      <c r="KZP5" s="125"/>
      <c r="KZQ5" s="125"/>
      <c r="KZR5" s="125"/>
      <c r="KZS5" s="125"/>
      <c r="KZT5" s="125"/>
      <c r="KZU5" s="125"/>
      <c r="KZV5" s="125"/>
      <c r="KZW5" s="125"/>
      <c r="KZX5" s="125"/>
      <c r="KZY5" s="125"/>
      <c r="KZZ5" s="125"/>
      <c r="LAA5" s="125"/>
      <c r="LAB5" s="125"/>
      <c r="LAC5" s="125"/>
      <c r="LAD5" s="125"/>
      <c r="LAE5" s="125"/>
      <c r="LAF5" s="125"/>
      <c r="LAG5" s="125"/>
      <c r="LAH5" s="125"/>
      <c r="LAI5" s="125"/>
      <c r="LAJ5" s="125"/>
      <c r="LAK5" s="125"/>
      <c r="LAL5" s="125"/>
      <c r="LAM5" s="125"/>
      <c r="LAN5" s="125"/>
      <c r="LAO5" s="125"/>
      <c r="LAP5" s="125"/>
      <c r="LAQ5" s="125"/>
      <c r="LAR5" s="125"/>
      <c r="LAS5" s="125"/>
      <c r="LAT5" s="125"/>
      <c r="LAU5" s="125"/>
      <c r="LAV5" s="125"/>
      <c r="LAW5" s="125"/>
      <c r="LAX5" s="125"/>
      <c r="LAY5" s="125"/>
      <c r="LAZ5" s="125"/>
      <c r="LBA5" s="125"/>
      <c r="LBB5" s="125"/>
      <c r="LBC5" s="125"/>
      <c r="LBD5" s="125"/>
      <c r="LBE5" s="125"/>
      <c r="LBF5" s="125"/>
      <c r="LBG5" s="125"/>
      <c r="LBH5" s="125"/>
      <c r="LBI5" s="125"/>
      <c r="LBJ5" s="125"/>
      <c r="LBK5" s="125"/>
      <c r="LBL5" s="125"/>
      <c r="LBM5" s="125"/>
      <c r="LBN5" s="125"/>
      <c r="LBO5" s="125"/>
      <c r="LBP5" s="125"/>
      <c r="LBQ5" s="125"/>
      <c r="LBR5" s="125"/>
      <c r="LBS5" s="125"/>
      <c r="LBT5" s="125"/>
      <c r="LBU5" s="125"/>
      <c r="LBV5" s="125"/>
      <c r="LBW5" s="125"/>
      <c r="LBX5" s="125"/>
      <c r="LBY5" s="125"/>
      <c r="LBZ5" s="125"/>
      <c r="LCA5" s="125"/>
      <c r="LCB5" s="125"/>
      <c r="LCC5" s="125"/>
      <c r="LCD5" s="125"/>
      <c r="LCE5" s="125"/>
      <c r="LCF5" s="125"/>
      <c r="LCG5" s="125"/>
      <c r="LCH5" s="125"/>
      <c r="LCI5" s="125"/>
      <c r="LCJ5" s="125"/>
      <c r="LCK5" s="125"/>
      <c r="LCL5" s="125"/>
      <c r="LCM5" s="125"/>
      <c r="LCN5" s="125"/>
      <c r="LCO5" s="125"/>
      <c r="LCP5" s="125"/>
      <c r="LCQ5" s="125"/>
      <c r="LCR5" s="125"/>
      <c r="LCS5" s="125"/>
      <c r="LCT5" s="125"/>
      <c r="LCU5" s="125"/>
      <c r="LCV5" s="125"/>
      <c r="LCW5" s="125"/>
      <c r="LCX5" s="125"/>
      <c r="LCY5" s="125"/>
      <c r="LCZ5" s="125"/>
      <c r="LDA5" s="125"/>
      <c r="LDB5" s="125"/>
      <c r="LDC5" s="125"/>
      <c r="LDD5" s="125"/>
      <c r="LDE5" s="125"/>
      <c r="LDF5" s="125"/>
      <c r="LDG5" s="125"/>
      <c r="LDH5" s="125"/>
      <c r="LDI5" s="125"/>
      <c r="LDJ5" s="125"/>
      <c r="LDK5" s="125"/>
      <c r="LDL5" s="125"/>
      <c r="LDM5" s="125"/>
      <c r="LDN5" s="125"/>
      <c r="LDO5" s="125"/>
      <c r="LDP5" s="125"/>
      <c r="LDQ5" s="125"/>
      <c r="LDR5" s="125"/>
      <c r="LDS5" s="125"/>
      <c r="LDT5" s="125"/>
      <c r="LDU5" s="125"/>
      <c r="LDV5" s="125"/>
      <c r="LDW5" s="125"/>
      <c r="LDX5" s="125"/>
      <c r="LDY5" s="125"/>
      <c r="LDZ5" s="125"/>
      <c r="LEA5" s="125"/>
      <c r="LEB5" s="125"/>
      <c r="LEC5" s="125"/>
      <c r="LED5" s="125"/>
      <c r="LEE5" s="125"/>
      <c r="LEF5" s="125"/>
      <c r="LEG5" s="125"/>
      <c r="LEH5" s="125"/>
      <c r="LEI5" s="125"/>
      <c r="LEJ5" s="125"/>
      <c r="LEK5" s="125"/>
      <c r="LEL5" s="125"/>
      <c r="LEM5" s="125"/>
      <c r="LEN5" s="125"/>
      <c r="LEO5" s="125"/>
      <c r="LEP5" s="125"/>
      <c r="LEQ5" s="125"/>
      <c r="LER5" s="125"/>
      <c r="LES5" s="125"/>
      <c r="LET5" s="125"/>
      <c r="LEU5" s="125"/>
      <c r="LEV5" s="125"/>
      <c r="LEW5" s="125"/>
      <c r="LEX5" s="125"/>
      <c r="LEY5" s="125"/>
      <c r="LEZ5" s="125"/>
      <c r="LFA5" s="125"/>
      <c r="LFB5" s="125"/>
      <c r="LFC5" s="125"/>
      <c r="LFD5" s="125"/>
      <c r="LFE5" s="125"/>
      <c r="LFF5" s="125"/>
      <c r="LFG5" s="125"/>
      <c r="LFH5" s="125"/>
      <c r="LFI5" s="125"/>
      <c r="LFJ5" s="125"/>
      <c r="LFK5" s="125"/>
      <c r="LFL5" s="125"/>
      <c r="LFM5" s="125"/>
      <c r="LFN5" s="125"/>
      <c r="LFO5" s="125"/>
      <c r="LFP5" s="125"/>
      <c r="LFQ5" s="125"/>
      <c r="LFR5" s="125"/>
      <c r="LFS5" s="125"/>
      <c r="LFT5" s="125"/>
      <c r="LFU5" s="125"/>
      <c r="LFV5" s="125"/>
      <c r="LFW5" s="125"/>
      <c r="LFX5" s="125"/>
      <c r="LFY5" s="125"/>
      <c r="LFZ5" s="125"/>
      <c r="LGA5" s="125"/>
      <c r="LGB5" s="125"/>
      <c r="LGC5" s="125"/>
      <c r="LGD5" s="125"/>
      <c r="LGE5" s="125"/>
      <c r="LGF5" s="125"/>
      <c r="LGG5" s="125"/>
      <c r="LGH5" s="125"/>
      <c r="LGI5" s="125"/>
      <c r="LGJ5" s="125"/>
      <c r="LGK5" s="125"/>
      <c r="LGL5" s="125"/>
      <c r="LGM5" s="125"/>
      <c r="LGN5" s="125"/>
      <c r="LGO5" s="125"/>
      <c r="LGP5" s="125"/>
      <c r="LGQ5" s="125"/>
      <c r="LGR5" s="125"/>
      <c r="LGS5" s="125"/>
      <c r="LGT5" s="125"/>
      <c r="LGU5" s="125"/>
      <c r="LGV5" s="125"/>
      <c r="LGW5" s="125"/>
      <c r="LGX5" s="125"/>
      <c r="LGY5" s="125"/>
      <c r="LGZ5" s="125"/>
      <c r="LHA5" s="125"/>
      <c r="LHB5" s="125"/>
      <c r="LHC5" s="125"/>
      <c r="LHD5" s="125"/>
      <c r="LHE5" s="125"/>
      <c r="LHF5" s="125"/>
      <c r="LHG5" s="125"/>
      <c r="LHH5" s="125"/>
      <c r="LHI5" s="125"/>
      <c r="LHJ5" s="125"/>
      <c r="LHK5" s="125"/>
      <c r="LHL5" s="125"/>
      <c r="LHM5" s="125"/>
      <c r="LHN5" s="125"/>
      <c r="LHO5" s="125"/>
      <c r="LHP5" s="125"/>
      <c r="LHQ5" s="125"/>
      <c r="LHR5" s="125"/>
      <c r="LHS5" s="125"/>
      <c r="LHT5" s="125"/>
      <c r="LHU5" s="125"/>
      <c r="LHV5" s="125"/>
      <c r="LHW5" s="125"/>
      <c r="LHX5" s="125"/>
      <c r="LHY5" s="125"/>
      <c r="LHZ5" s="125"/>
      <c r="LIA5" s="125"/>
      <c r="LIB5" s="125"/>
      <c r="LIC5" s="125"/>
      <c r="LID5" s="125"/>
      <c r="LIE5" s="125"/>
      <c r="LIF5" s="125"/>
      <c r="LIG5" s="125"/>
      <c r="LIH5" s="125"/>
      <c r="LII5" s="125"/>
      <c r="LIJ5" s="125"/>
      <c r="LIK5" s="125"/>
      <c r="LIL5" s="125"/>
      <c r="LIM5" s="125"/>
      <c r="LIN5" s="125"/>
      <c r="LIO5" s="125"/>
      <c r="LIP5" s="125"/>
      <c r="LIQ5" s="125"/>
      <c r="LIR5" s="125"/>
      <c r="LIS5" s="125"/>
      <c r="LIT5" s="125"/>
      <c r="LIU5" s="125"/>
      <c r="LIV5" s="125"/>
      <c r="LIW5" s="125"/>
      <c r="LIX5" s="125"/>
      <c r="LIY5" s="125"/>
      <c r="LIZ5" s="125"/>
      <c r="LJA5" s="125"/>
      <c r="LJB5" s="125"/>
      <c r="LJC5" s="125"/>
      <c r="LJD5" s="125"/>
      <c r="LJE5" s="125"/>
      <c r="LJF5" s="125"/>
      <c r="LJG5" s="125"/>
      <c r="LJH5" s="125"/>
      <c r="LJI5" s="125"/>
      <c r="LJJ5" s="125"/>
      <c r="LJK5" s="125"/>
      <c r="LJL5" s="125"/>
      <c r="LJM5" s="125"/>
      <c r="LJN5" s="125"/>
      <c r="LJO5" s="125"/>
      <c r="LJP5" s="125"/>
      <c r="LJQ5" s="125"/>
      <c r="LJR5" s="125"/>
      <c r="LJS5" s="125"/>
      <c r="LJT5" s="125"/>
      <c r="LJU5" s="125"/>
      <c r="LJV5" s="125"/>
      <c r="LJW5" s="125"/>
      <c r="LJX5" s="125"/>
      <c r="LJY5" s="125"/>
      <c r="LJZ5" s="125"/>
      <c r="LKA5" s="125"/>
      <c r="LKB5" s="125"/>
      <c r="LKC5" s="125"/>
      <c r="LKD5" s="125"/>
      <c r="LKE5" s="125"/>
      <c r="LKF5" s="125"/>
      <c r="LKG5" s="125"/>
      <c r="LKH5" s="125"/>
      <c r="LKI5" s="125"/>
      <c r="LKJ5" s="125"/>
      <c r="LKK5" s="125"/>
      <c r="LKL5" s="125"/>
      <c r="LKM5" s="125"/>
      <c r="LKN5" s="125"/>
      <c r="LKO5" s="125"/>
      <c r="LKP5" s="125"/>
      <c r="LKQ5" s="125"/>
      <c r="LKR5" s="125"/>
      <c r="LKS5" s="125"/>
      <c r="LKT5" s="125"/>
      <c r="LKU5" s="125"/>
      <c r="LKV5" s="125"/>
      <c r="LKW5" s="125"/>
      <c r="LKX5" s="125"/>
      <c r="LKY5" s="125"/>
      <c r="LKZ5" s="125"/>
      <c r="LLA5" s="125"/>
      <c r="LLB5" s="125"/>
      <c r="LLC5" s="125"/>
      <c r="LLD5" s="125"/>
      <c r="LLE5" s="125"/>
      <c r="LLF5" s="125"/>
      <c r="LLG5" s="125"/>
      <c r="LLH5" s="125"/>
      <c r="LLI5" s="125"/>
      <c r="LLJ5" s="125"/>
      <c r="LLK5" s="125"/>
      <c r="LLL5" s="125"/>
      <c r="LLM5" s="125"/>
      <c r="LLN5" s="125"/>
      <c r="LLO5" s="125"/>
      <c r="LLP5" s="125"/>
      <c r="LLQ5" s="125"/>
      <c r="LLR5" s="125"/>
      <c r="LLS5" s="125"/>
      <c r="LLT5" s="125"/>
      <c r="LLU5" s="125"/>
      <c r="LLV5" s="125"/>
      <c r="LLW5" s="125"/>
      <c r="LLX5" s="125"/>
      <c r="LLY5" s="125"/>
      <c r="LLZ5" s="125"/>
      <c r="LMA5" s="125"/>
      <c r="LMB5" s="125"/>
      <c r="LMC5" s="125"/>
      <c r="LMD5" s="125"/>
      <c r="LME5" s="125"/>
      <c r="LMF5" s="125"/>
      <c r="LMG5" s="125"/>
      <c r="LMH5" s="125"/>
      <c r="LMI5" s="125"/>
      <c r="LMJ5" s="125"/>
      <c r="LMK5" s="125"/>
      <c r="LML5" s="125"/>
      <c r="LMM5" s="125"/>
      <c r="LMN5" s="125"/>
      <c r="LMO5" s="125"/>
      <c r="LMP5" s="125"/>
      <c r="LMQ5" s="125"/>
      <c r="LMR5" s="125"/>
      <c r="LMS5" s="125"/>
      <c r="LMT5" s="125"/>
      <c r="LMU5" s="125"/>
      <c r="LMV5" s="125"/>
      <c r="LMW5" s="125"/>
      <c r="LMX5" s="125"/>
      <c r="LMY5" s="125"/>
      <c r="LMZ5" s="125"/>
      <c r="LNA5" s="125"/>
      <c r="LNB5" s="125"/>
      <c r="LNC5" s="125"/>
      <c r="LND5" s="125"/>
      <c r="LNE5" s="125"/>
      <c r="LNF5" s="125"/>
      <c r="LNG5" s="125"/>
      <c r="LNH5" s="125"/>
      <c r="LNI5" s="125"/>
      <c r="LNJ5" s="125"/>
      <c r="LNK5" s="125"/>
      <c r="LNL5" s="125"/>
      <c r="LNM5" s="125"/>
      <c r="LNN5" s="125"/>
      <c r="LNO5" s="125"/>
      <c r="LNP5" s="125"/>
      <c r="LNQ5" s="125"/>
      <c r="LNR5" s="125"/>
      <c r="LNS5" s="125"/>
      <c r="LNT5" s="125"/>
      <c r="LNU5" s="125"/>
      <c r="LNV5" s="125"/>
      <c r="LNW5" s="125"/>
      <c r="LNX5" s="125"/>
      <c r="LNY5" s="125"/>
      <c r="LNZ5" s="125"/>
      <c r="LOA5" s="125"/>
      <c r="LOB5" s="125"/>
      <c r="LOC5" s="125"/>
      <c r="LOD5" s="125"/>
      <c r="LOE5" s="125"/>
      <c r="LOF5" s="125"/>
      <c r="LOG5" s="125"/>
      <c r="LOH5" s="125"/>
      <c r="LOI5" s="125"/>
      <c r="LOJ5" s="125"/>
      <c r="LOK5" s="125"/>
      <c r="LOL5" s="125"/>
      <c r="LOM5" s="125"/>
      <c r="LON5" s="125"/>
      <c r="LOO5" s="125"/>
      <c r="LOP5" s="125"/>
      <c r="LOQ5" s="125"/>
      <c r="LOR5" s="125"/>
      <c r="LOS5" s="125"/>
      <c r="LOT5" s="125"/>
      <c r="LOU5" s="125"/>
      <c r="LOV5" s="125"/>
      <c r="LOW5" s="125"/>
      <c r="LOX5" s="125"/>
      <c r="LOY5" s="125"/>
      <c r="LOZ5" s="125"/>
      <c r="LPA5" s="125"/>
      <c r="LPB5" s="125"/>
      <c r="LPC5" s="125"/>
      <c r="LPD5" s="125"/>
      <c r="LPE5" s="125"/>
      <c r="LPF5" s="125"/>
      <c r="LPG5" s="125"/>
      <c r="LPH5" s="125"/>
      <c r="LPI5" s="125"/>
      <c r="LPJ5" s="125"/>
      <c r="LPK5" s="125"/>
      <c r="LPL5" s="125"/>
      <c r="LPM5" s="125"/>
      <c r="LPN5" s="125"/>
      <c r="LPO5" s="125"/>
      <c r="LPP5" s="125"/>
      <c r="LPQ5" s="125"/>
      <c r="LPR5" s="125"/>
      <c r="LPS5" s="125"/>
      <c r="LPT5" s="125"/>
      <c r="LPU5" s="125"/>
      <c r="LPV5" s="125"/>
      <c r="LPW5" s="125"/>
      <c r="LPX5" s="125"/>
      <c r="LPY5" s="125"/>
      <c r="LPZ5" s="125"/>
      <c r="LQA5" s="125"/>
      <c r="LQB5" s="125"/>
      <c r="LQC5" s="125"/>
      <c r="LQD5" s="125"/>
      <c r="LQE5" s="125"/>
      <c r="LQF5" s="125"/>
      <c r="LQG5" s="125"/>
      <c r="LQH5" s="125"/>
      <c r="LQI5" s="125"/>
      <c r="LQJ5" s="125"/>
      <c r="LQK5" s="125"/>
      <c r="LQL5" s="125"/>
      <c r="LQM5" s="125"/>
      <c r="LQN5" s="125"/>
      <c r="LQO5" s="125"/>
      <c r="LQP5" s="125"/>
      <c r="LQQ5" s="125"/>
      <c r="LQR5" s="125"/>
      <c r="LQS5" s="125"/>
      <c r="LQT5" s="125"/>
      <c r="LQU5" s="125"/>
      <c r="LQV5" s="125"/>
      <c r="LQW5" s="125"/>
      <c r="LQX5" s="125"/>
      <c r="LQY5" s="125"/>
      <c r="LQZ5" s="125"/>
      <c r="LRA5" s="125"/>
      <c r="LRB5" s="125"/>
      <c r="LRC5" s="125"/>
      <c r="LRD5" s="125"/>
      <c r="LRE5" s="125"/>
      <c r="LRF5" s="125"/>
      <c r="LRG5" s="125"/>
      <c r="LRH5" s="125"/>
      <c r="LRI5" s="125"/>
      <c r="LRJ5" s="125"/>
      <c r="LRK5" s="125"/>
      <c r="LRL5" s="125"/>
      <c r="LRM5" s="125"/>
      <c r="LRN5" s="125"/>
      <c r="LRO5" s="125"/>
      <c r="LRP5" s="125"/>
      <c r="LRQ5" s="125"/>
      <c r="LRR5" s="125"/>
      <c r="LRS5" s="125"/>
      <c r="LRT5" s="125"/>
      <c r="LRU5" s="125"/>
      <c r="LRV5" s="125"/>
      <c r="LRW5" s="125"/>
      <c r="LRX5" s="125"/>
      <c r="LRY5" s="125"/>
      <c r="LRZ5" s="125"/>
      <c r="LSA5" s="125"/>
      <c r="LSB5" s="125"/>
      <c r="LSC5" s="125"/>
      <c r="LSD5" s="125"/>
      <c r="LSE5" s="125"/>
      <c r="LSF5" s="125"/>
      <c r="LSG5" s="125"/>
      <c r="LSH5" s="125"/>
      <c r="LSI5" s="125"/>
      <c r="LSJ5" s="125"/>
      <c r="LSK5" s="125"/>
      <c r="LSL5" s="125"/>
      <c r="LSM5" s="125"/>
      <c r="LSN5" s="125"/>
      <c r="LSO5" s="125"/>
      <c r="LSP5" s="125"/>
      <c r="LSQ5" s="125"/>
      <c r="LSR5" s="125"/>
      <c r="LSS5" s="125"/>
      <c r="LST5" s="125"/>
      <c r="LSU5" s="125"/>
      <c r="LSV5" s="125"/>
      <c r="LSW5" s="125"/>
      <c r="LSX5" s="125"/>
      <c r="LSY5" s="125"/>
      <c r="LSZ5" s="125"/>
      <c r="LTA5" s="125"/>
      <c r="LTB5" s="125"/>
      <c r="LTC5" s="125"/>
      <c r="LTD5" s="125"/>
      <c r="LTE5" s="125"/>
      <c r="LTF5" s="125"/>
      <c r="LTG5" s="125"/>
      <c r="LTH5" s="125"/>
      <c r="LTI5" s="125"/>
      <c r="LTJ5" s="125"/>
      <c r="LTK5" s="125"/>
      <c r="LTL5" s="125"/>
      <c r="LTM5" s="125"/>
      <c r="LTN5" s="125"/>
      <c r="LTO5" s="125"/>
      <c r="LTP5" s="125"/>
      <c r="LTQ5" s="125"/>
      <c r="LTR5" s="125"/>
      <c r="LTS5" s="125"/>
      <c r="LTT5" s="125"/>
      <c r="LTU5" s="125"/>
      <c r="LTV5" s="125"/>
      <c r="LTW5" s="125"/>
      <c r="LTX5" s="125"/>
      <c r="LTY5" s="125"/>
      <c r="LTZ5" s="125"/>
      <c r="LUA5" s="125"/>
      <c r="LUB5" s="125"/>
      <c r="LUC5" s="125"/>
      <c r="LUD5" s="125"/>
      <c r="LUE5" s="125"/>
      <c r="LUF5" s="125"/>
      <c r="LUG5" s="125"/>
      <c r="LUH5" s="125"/>
      <c r="LUI5" s="125"/>
      <c r="LUJ5" s="125"/>
      <c r="LUK5" s="125"/>
      <c r="LUL5" s="125"/>
      <c r="LUM5" s="125"/>
      <c r="LUN5" s="125"/>
      <c r="LUO5" s="125"/>
      <c r="LUP5" s="125"/>
      <c r="LUQ5" s="125"/>
      <c r="LUR5" s="125"/>
      <c r="LUS5" s="125"/>
      <c r="LUT5" s="125"/>
      <c r="LUU5" s="125"/>
      <c r="LUV5" s="125"/>
      <c r="LUW5" s="125"/>
      <c r="LUX5" s="125"/>
      <c r="LUY5" s="125"/>
      <c r="LUZ5" s="125"/>
      <c r="LVA5" s="125"/>
      <c r="LVB5" s="125"/>
      <c r="LVC5" s="125"/>
      <c r="LVD5" s="125"/>
      <c r="LVE5" s="125"/>
      <c r="LVF5" s="125"/>
      <c r="LVG5" s="125"/>
      <c r="LVH5" s="125"/>
      <c r="LVI5" s="125"/>
      <c r="LVJ5" s="125"/>
      <c r="LVK5" s="125"/>
      <c r="LVL5" s="125"/>
      <c r="LVM5" s="125"/>
      <c r="LVN5" s="125"/>
      <c r="LVO5" s="125"/>
      <c r="LVP5" s="125"/>
      <c r="LVQ5" s="125"/>
      <c r="LVR5" s="125"/>
      <c r="LVS5" s="125"/>
      <c r="LVT5" s="125"/>
      <c r="LVU5" s="125"/>
      <c r="LVV5" s="125"/>
      <c r="LVW5" s="125"/>
      <c r="LVX5" s="125"/>
      <c r="LVY5" s="125"/>
      <c r="LVZ5" s="125"/>
      <c r="LWA5" s="125"/>
      <c r="LWB5" s="125"/>
      <c r="LWC5" s="125"/>
      <c r="LWD5" s="125"/>
      <c r="LWE5" s="125"/>
      <c r="LWF5" s="125"/>
      <c r="LWG5" s="125"/>
      <c r="LWH5" s="125"/>
      <c r="LWI5" s="125"/>
      <c r="LWJ5" s="125"/>
      <c r="LWK5" s="125"/>
      <c r="LWL5" s="125"/>
      <c r="LWM5" s="125"/>
      <c r="LWN5" s="125"/>
      <c r="LWO5" s="125"/>
      <c r="LWP5" s="125"/>
      <c r="LWQ5" s="125"/>
      <c r="LWR5" s="125"/>
      <c r="LWS5" s="125"/>
      <c r="LWT5" s="125"/>
      <c r="LWU5" s="125"/>
      <c r="LWV5" s="125"/>
      <c r="LWW5" s="125"/>
      <c r="LWX5" s="125"/>
      <c r="LWY5" s="125"/>
      <c r="LWZ5" s="125"/>
      <c r="LXA5" s="125"/>
      <c r="LXB5" s="125"/>
      <c r="LXC5" s="125"/>
      <c r="LXD5" s="125"/>
      <c r="LXE5" s="125"/>
      <c r="LXF5" s="125"/>
      <c r="LXG5" s="125"/>
      <c r="LXH5" s="125"/>
      <c r="LXI5" s="125"/>
      <c r="LXJ5" s="125"/>
      <c r="LXK5" s="125"/>
      <c r="LXL5" s="125"/>
      <c r="LXM5" s="125"/>
      <c r="LXN5" s="125"/>
      <c r="LXO5" s="125"/>
      <c r="LXP5" s="125"/>
      <c r="LXQ5" s="125"/>
      <c r="LXR5" s="125"/>
      <c r="LXS5" s="125"/>
      <c r="LXT5" s="125"/>
      <c r="LXU5" s="125"/>
      <c r="LXV5" s="125"/>
      <c r="LXW5" s="125"/>
      <c r="LXX5" s="125"/>
      <c r="LXY5" s="125"/>
      <c r="LXZ5" s="125"/>
      <c r="LYA5" s="125"/>
      <c r="LYB5" s="125"/>
      <c r="LYC5" s="125"/>
      <c r="LYD5" s="125"/>
      <c r="LYE5" s="125"/>
      <c r="LYF5" s="125"/>
      <c r="LYG5" s="125"/>
      <c r="LYH5" s="125"/>
      <c r="LYI5" s="125"/>
      <c r="LYJ5" s="125"/>
      <c r="LYK5" s="125"/>
      <c r="LYL5" s="125"/>
      <c r="LYM5" s="125"/>
      <c r="LYN5" s="125"/>
      <c r="LYO5" s="125"/>
      <c r="LYP5" s="125"/>
      <c r="LYQ5" s="125"/>
      <c r="LYR5" s="125"/>
      <c r="LYS5" s="125"/>
      <c r="LYT5" s="125"/>
      <c r="LYU5" s="125"/>
      <c r="LYV5" s="125"/>
      <c r="LYW5" s="125"/>
      <c r="LYX5" s="125"/>
      <c r="LYY5" s="125"/>
      <c r="LYZ5" s="125"/>
      <c r="LZA5" s="125"/>
      <c r="LZB5" s="125"/>
      <c r="LZC5" s="125"/>
      <c r="LZD5" s="125"/>
      <c r="LZE5" s="125"/>
      <c r="LZF5" s="125"/>
      <c r="LZG5" s="125"/>
      <c r="LZH5" s="125"/>
      <c r="LZI5" s="125"/>
      <c r="LZJ5" s="125"/>
      <c r="LZK5" s="125"/>
      <c r="LZL5" s="125"/>
      <c r="LZM5" s="125"/>
      <c r="LZN5" s="125"/>
      <c r="LZO5" s="125"/>
      <c r="LZP5" s="125"/>
      <c r="LZQ5" s="125"/>
      <c r="LZR5" s="125"/>
      <c r="LZS5" s="125"/>
      <c r="LZT5" s="125"/>
      <c r="LZU5" s="125"/>
      <c r="LZV5" s="125"/>
      <c r="LZW5" s="125"/>
      <c r="LZX5" s="125"/>
      <c r="LZY5" s="125"/>
      <c r="LZZ5" s="125"/>
      <c r="MAA5" s="125"/>
      <c r="MAB5" s="125"/>
      <c r="MAC5" s="125"/>
      <c r="MAD5" s="125"/>
      <c r="MAE5" s="125"/>
      <c r="MAF5" s="125"/>
      <c r="MAG5" s="125"/>
      <c r="MAH5" s="125"/>
      <c r="MAI5" s="125"/>
      <c r="MAJ5" s="125"/>
      <c r="MAK5" s="125"/>
      <c r="MAL5" s="125"/>
      <c r="MAM5" s="125"/>
      <c r="MAN5" s="125"/>
      <c r="MAO5" s="125"/>
      <c r="MAP5" s="125"/>
      <c r="MAQ5" s="125"/>
      <c r="MAR5" s="125"/>
      <c r="MAS5" s="125"/>
      <c r="MAT5" s="125"/>
      <c r="MAU5" s="125"/>
      <c r="MAV5" s="125"/>
      <c r="MAW5" s="125"/>
      <c r="MAX5" s="125"/>
      <c r="MAY5" s="125"/>
      <c r="MAZ5" s="125"/>
      <c r="MBA5" s="125"/>
      <c r="MBB5" s="125"/>
      <c r="MBC5" s="125"/>
      <c r="MBD5" s="125"/>
      <c r="MBE5" s="125"/>
      <c r="MBF5" s="125"/>
      <c r="MBG5" s="125"/>
      <c r="MBH5" s="125"/>
      <c r="MBI5" s="125"/>
      <c r="MBJ5" s="125"/>
      <c r="MBK5" s="125"/>
      <c r="MBL5" s="125"/>
      <c r="MBM5" s="125"/>
      <c r="MBN5" s="125"/>
      <c r="MBO5" s="125"/>
      <c r="MBP5" s="125"/>
      <c r="MBQ5" s="125"/>
      <c r="MBR5" s="125"/>
      <c r="MBS5" s="125"/>
      <c r="MBT5" s="125"/>
      <c r="MBU5" s="125"/>
      <c r="MBV5" s="125"/>
      <c r="MBW5" s="125"/>
      <c r="MBX5" s="125"/>
      <c r="MBY5" s="125"/>
      <c r="MBZ5" s="125"/>
      <c r="MCA5" s="125"/>
      <c r="MCB5" s="125"/>
      <c r="MCC5" s="125"/>
      <c r="MCD5" s="125"/>
      <c r="MCE5" s="125"/>
      <c r="MCF5" s="125"/>
      <c r="MCG5" s="125"/>
      <c r="MCH5" s="125"/>
      <c r="MCI5" s="125"/>
      <c r="MCJ5" s="125"/>
      <c r="MCK5" s="125"/>
      <c r="MCL5" s="125"/>
      <c r="MCM5" s="125"/>
      <c r="MCN5" s="125"/>
      <c r="MCO5" s="125"/>
      <c r="MCP5" s="125"/>
      <c r="MCQ5" s="125"/>
      <c r="MCR5" s="125"/>
      <c r="MCS5" s="125"/>
      <c r="MCT5" s="125"/>
      <c r="MCU5" s="125"/>
      <c r="MCV5" s="125"/>
      <c r="MCW5" s="125"/>
      <c r="MCX5" s="125"/>
      <c r="MCY5" s="125"/>
      <c r="MCZ5" s="125"/>
      <c r="MDA5" s="125"/>
      <c r="MDB5" s="125"/>
      <c r="MDC5" s="125"/>
      <c r="MDD5" s="125"/>
      <c r="MDE5" s="125"/>
      <c r="MDF5" s="125"/>
      <c r="MDG5" s="125"/>
      <c r="MDH5" s="125"/>
      <c r="MDI5" s="125"/>
      <c r="MDJ5" s="125"/>
      <c r="MDK5" s="125"/>
      <c r="MDL5" s="125"/>
      <c r="MDM5" s="125"/>
      <c r="MDN5" s="125"/>
      <c r="MDO5" s="125"/>
      <c r="MDP5" s="125"/>
      <c r="MDQ5" s="125"/>
      <c r="MDR5" s="125"/>
      <c r="MDS5" s="125"/>
      <c r="MDT5" s="125"/>
      <c r="MDU5" s="125"/>
      <c r="MDV5" s="125"/>
      <c r="MDW5" s="125"/>
      <c r="MDX5" s="125"/>
      <c r="MDY5" s="125"/>
      <c r="MDZ5" s="125"/>
      <c r="MEA5" s="125"/>
      <c r="MEB5" s="125"/>
      <c r="MEC5" s="125"/>
      <c r="MED5" s="125"/>
      <c r="MEE5" s="125"/>
      <c r="MEF5" s="125"/>
      <c r="MEG5" s="125"/>
      <c r="MEH5" s="125"/>
      <c r="MEI5" s="125"/>
      <c r="MEJ5" s="125"/>
      <c r="MEK5" s="125"/>
      <c r="MEL5" s="125"/>
      <c r="MEM5" s="125"/>
      <c r="MEN5" s="125"/>
      <c r="MEO5" s="125"/>
      <c r="MEP5" s="125"/>
      <c r="MEQ5" s="125"/>
      <c r="MER5" s="125"/>
      <c r="MES5" s="125"/>
      <c r="MET5" s="125"/>
      <c r="MEU5" s="125"/>
      <c r="MEV5" s="125"/>
      <c r="MEW5" s="125"/>
      <c r="MEX5" s="125"/>
      <c r="MEY5" s="125"/>
      <c r="MEZ5" s="125"/>
      <c r="MFA5" s="125"/>
      <c r="MFB5" s="125"/>
      <c r="MFC5" s="125"/>
      <c r="MFD5" s="125"/>
      <c r="MFE5" s="125"/>
      <c r="MFF5" s="125"/>
      <c r="MFG5" s="125"/>
      <c r="MFH5" s="125"/>
      <c r="MFI5" s="125"/>
      <c r="MFJ5" s="125"/>
      <c r="MFK5" s="125"/>
      <c r="MFL5" s="125"/>
      <c r="MFM5" s="125"/>
      <c r="MFN5" s="125"/>
      <c r="MFO5" s="125"/>
      <c r="MFP5" s="125"/>
      <c r="MFQ5" s="125"/>
      <c r="MFR5" s="125"/>
      <c r="MFS5" s="125"/>
      <c r="MFT5" s="125"/>
      <c r="MFU5" s="125"/>
      <c r="MFV5" s="125"/>
      <c r="MFW5" s="125"/>
      <c r="MFX5" s="125"/>
      <c r="MFY5" s="125"/>
      <c r="MFZ5" s="125"/>
      <c r="MGA5" s="125"/>
      <c r="MGB5" s="125"/>
      <c r="MGC5" s="125"/>
      <c r="MGD5" s="125"/>
      <c r="MGE5" s="125"/>
      <c r="MGF5" s="125"/>
      <c r="MGG5" s="125"/>
      <c r="MGH5" s="125"/>
      <c r="MGI5" s="125"/>
      <c r="MGJ5" s="125"/>
      <c r="MGK5" s="125"/>
      <c r="MGL5" s="125"/>
      <c r="MGM5" s="125"/>
      <c r="MGN5" s="125"/>
      <c r="MGO5" s="125"/>
      <c r="MGP5" s="125"/>
      <c r="MGQ5" s="125"/>
      <c r="MGR5" s="125"/>
      <c r="MGS5" s="125"/>
      <c r="MGT5" s="125"/>
      <c r="MGU5" s="125"/>
      <c r="MGV5" s="125"/>
      <c r="MGW5" s="125"/>
      <c r="MGX5" s="125"/>
      <c r="MGY5" s="125"/>
      <c r="MGZ5" s="125"/>
      <c r="MHA5" s="125"/>
      <c r="MHB5" s="125"/>
      <c r="MHC5" s="125"/>
      <c r="MHD5" s="125"/>
      <c r="MHE5" s="125"/>
      <c r="MHF5" s="125"/>
      <c r="MHG5" s="125"/>
      <c r="MHH5" s="125"/>
      <c r="MHI5" s="125"/>
      <c r="MHJ5" s="125"/>
      <c r="MHK5" s="125"/>
      <c r="MHL5" s="125"/>
      <c r="MHM5" s="125"/>
      <c r="MHN5" s="125"/>
      <c r="MHO5" s="125"/>
      <c r="MHP5" s="125"/>
      <c r="MHQ5" s="125"/>
      <c r="MHR5" s="125"/>
      <c r="MHS5" s="125"/>
      <c r="MHT5" s="125"/>
      <c r="MHU5" s="125"/>
      <c r="MHV5" s="125"/>
      <c r="MHW5" s="125"/>
      <c r="MHX5" s="125"/>
      <c r="MHY5" s="125"/>
      <c r="MHZ5" s="125"/>
      <c r="MIA5" s="125"/>
      <c r="MIB5" s="125"/>
      <c r="MIC5" s="125"/>
      <c r="MID5" s="125"/>
      <c r="MIE5" s="125"/>
      <c r="MIF5" s="125"/>
      <c r="MIG5" s="125"/>
      <c r="MIH5" s="125"/>
      <c r="MII5" s="125"/>
      <c r="MIJ5" s="125"/>
      <c r="MIK5" s="125"/>
      <c r="MIL5" s="125"/>
      <c r="MIM5" s="125"/>
      <c r="MIN5" s="125"/>
      <c r="MIO5" s="125"/>
      <c r="MIP5" s="125"/>
      <c r="MIQ5" s="125"/>
      <c r="MIR5" s="125"/>
      <c r="MIS5" s="125"/>
      <c r="MIT5" s="125"/>
      <c r="MIU5" s="125"/>
      <c r="MIV5" s="125"/>
      <c r="MIW5" s="125"/>
      <c r="MIX5" s="125"/>
      <c r="MIY5" s="125"/>
      <c r="MIZ5" s="125"/>
      <c r="MJA5" s="125"/>
      <c r="MJB5" s="125"/>
      <c r="MJC5" s="125"/>
      <c r="MJD5" s="125"/>
      <c r="MJE5" s="125"/>
      <c r="MJF5" s="125"/>
      <c r="MJG5" s="125"/>
      <c r="MJH5" s="125"/>
      <c r="MJI5" s="125"/>
      <c r="MJJ5" s="125"/>
      <c r="MJK5" s="125"/>
      <c r="MJL5" s="125"/>
      <c r="MJM5" s="125"/>
      <c r="MJN5" s="125"/>
      <c r="MJO5" s="125"/>
      <c r="MJP5" s="125"/>
      <c r="MJQ5" s="125"/>
      <c r="MJR5" s="125"/>
      <c r="MJS5" s="125"/>
      <c r="MJT5" s="125"/>
      <c r="MJU5" s="125"/>
      <c r="MJV5" s="125"/>
      <c r="MJW5" s="125"/>
      <c r="MJX5" s="125"/>
      <c r="MJY5" s="125"/>
      <c r="MJZ5" s="125"/>
      <c r="MKA5" s="125"/>
      <c r="MKB5" s="125"/>
      <c r="MKC5" s="125"/>
      <c r="MKD5" s="125"/>
      <c r="MKE5" s="125"/>
      <c r="MKF5" s="125"/>
      <c r="MKG5" s="125"/>
      <c r="MKH5" s="125"/>
      <c r="MKI5" s="125"/>
      <c r="MKJ5" s="125"/>
      <c r="MKK5" s="125"/>
      <c r="MKL5" s="125"/>
      <c r="MKM5" s="125"/>
      <c r="MKN5" s="125"/>
      <c r="MKO5" s="125"/>
      <c r="MKP5" s="125"/>
      <c r="MKQ5" s="125"/>
      <c r="MKR5" s="125"/>
      <c r="MKS5" s="125"/>
      <c r="MKT5" s="125"/>
      <c r="MKU5" s="125"/>
      <c r="MKV5" s="125"/>
      <c r="MKW5" s="125"/>
      <c r="MKX5" s="125"/>
      <c r="MKY5" s="125"/>
      <c r="MKZ5" s="125"/>
      <c r="MLA5" s="125"/>
      <c r="MLB5" s="125"/>
      <c r="MLC5" s="125"/>
      <c r="MLD5" s="125"/>
      <c r="MLE5" s="125"/>
      <c r="MLF5" s="125"/>
      <c r="MLG5" s="125"/>
      <c r="MLH5" s="125"/>
      <c r="MLI5" s="125"/>
      <c r="MLJ5" s="125"/>
      <c r="MLK5" s="125"/>
      <c r="MLL5" s="125"/>
      <c r="MLM5" s="125"/>
      <c r="MLN5" s="125"/>
      <c r="MLO5" s="125"/>
      <c r="MLP5" s="125"/>
      <c r="MLQ5" s="125"/>
      <c r="MLR5" s="125"/>
      <c r="MLS5" s="125"/>
      <c r="MLT5" s="125"/>
      <c r="MLU5" s="125"/>
      <c r="MLV5" s="125"/>
      <c r="MLW5" s="125"/>
      <c r="MLX5" s="125"/>
      <c r="MLY5" s="125"/>
      <c r="MLZ5" s="125"/>
      <c r="MMA5" s="125"/>
      <c r="MMB5" s="125"/>
      <c r="MMC5" s="125"/>
      <c r="MMD5" s="125"/>
      <c r="MME5" s="125"/>
      <c r="MMF5" s="125"/>
      <c r="MMG5" s="125"/>
      <c r="MMH5" s="125"/>
      <c r="MMI5" s="125"/>
      <c r="MMJ5" s="125"/>
      <c r="MMK5" s="125"/>
      <c r="MML5" s="125"/>
      <c r="MMM5" s="125"/>
      <c r="MMN5" s="125"/>
      <c r="MMO5" s="125"/>
      <c r="MMP5" s="125"/>
      <c r="MMQ5" s="125"/>
      <c r="MMR5" s="125"/>
      <c r="MMS5" s="125"/>
      <c r="MMT5" s="125"/>
      <c r="MMU5" s="125"/>
      <c r="MMV5" s="125"/>
      <c r="MMW5" s="125"/>
      <c r="MMX5" s="125"/>
      <c r="MMY5" s="125"/>
      <c r="MMZ5" s="125"/>
      <c r="MNA5" s="125"/>
      <c r="MNB5" s="125"/>
      <c r="MNC5" s="125"/>
      <c r="MND5" s="125"/>
      <c r="MNE5" s="125"/>
      <c r="MNF5" s="125"/>
      <c r="MNG5" s="125"/>
      <c r="MNH5" s="125"/>
      <c r="MNI5" s="125"/>
      <c r="MNJ5" s="125"/>
      <c r="MNK5" s="125"/>
      <c r="MNL5" s="125"/>
      <c r="MNM5" s="125"/>
      <c r="MNN5" s="125"/>
      <c r="MNO5" s="125"/>
      <c r="MNP5" s="125"/>
      <c r="MNQ5" s="125"/>
      <c r="MNR5" s="125"/>
      <c r="MNS5" s="125"/>
      <c r="MNT5" s="125"/>
      <c r="MNU5" s="125"/>
      <c r="MNV5" s="125"/>
      <c r="MNW5" s="125"/>
      <c r="MNX5" s="125"/>
      <c r="MNY5" s="125"/>
      <c r="MNZ5" s="125"/>
      <c r="MOA5" s="125"/>
      <c r="MOB5" s="125"/>
      <c r="MOC5" s="125"/>
      <c r="MOD5" s="125"/>
      <c r="MOE5" s="125"/>
      <c r="MOF5" s="125"/>
      <c r="MOG5" s="125"/>
      <c r="MOH5" s="125"/>
      <c r="MOI5" s="125"/>
      <c r="MOJ5" s="125"/>
      <c r="MOK5" s="125"/>
      <c r="MOL5" s="125"/>
      <c r="MOM5" s="125"/>
      <c r="MON5" s="125"/>
      <c r="MOO5" s="125"/>
      <c r="MOP5" s="125"/>
      <c r="MOQ5" s="125"/>
      <c r="MOR5" s="125"/>
      <c r="MOS5" s="125"/>
      <c r="MOT5" s="125"/>
      <c r="MOU5" s="125"/>
      <c r="MOV5" s="125"/>
      <c r="MOW5" s="125"/>
      <c r="MOX5" s="125"/>
      <c r="MOY5" s="125"/>
      <c r="MOZ5" s="125"/>
      <c r="MPA5" s="125"/>
      <c r="MPB5" s="125"/>
      <c r="MPC5" s="125"/>
      <c r="MPD5" s="125"/>
      <c r="MPE5" s="125"/>
      <c r="MPF5" s="125"/>
      <c r="MPG5" s="125"/>
      <c r="MPH5" s="125"/>
      <c r="MPI5" s="125"/>
      <c r="MPJ5" s="125"/>
      <c r="MPK5" s="125"/>
      <c r="MPL5" s="125"/>
      <c r="MPM5" s="125"/>
      <c r="MPN5" s="125"/>
      <c r="MPO5" s="125"/>
      <c r="MPP5" s="125"/>
      <c r="MPQ5" s="125"/>
      <c r="MPR5" s="125"/>
      <c r="MPS5" s="125"/>
      <c r="MPT5" s="125"/>
      <c r="MPU5" s="125"/>
      <c r="MPV5" s="125"/>
      <c r="MPW5" s="125"/>
      <c r="MPX5" s="125"/>
      <c r="MPY5" s="125"/>
      <c r="MPZ5" s="125"/>
      <c r="MQA5" s="125"/>
      <c r="MQB5" s="125"/>
      <c r="MQC5" s="125"/>
      <c r="MQD5" s="125"/>
      <c r="MQE5" s="125"/>
      <c r="MQF5" s="125"/>
      <c r="MQG5" s="125"/>
      <c r="MQH5" s="125"/>
      <c r="MQI5" s="125"/>
      <c r="MQJ5" s="125"/>
      <c r="MQK5" s="125"/>
      <c r="MQL5" s="125"/>
      <c r="MQM5" s="125"/>
      <c r="MQN5" s="125"/>
      <c r="MQO5" s="125"/>
      <c r="MQP5" s="125"/>
      <c r="MQQ5" s="125"/>
      <c r="MQR5" s="125"/>
      <c r="MQS5" s="125"/>
      <c r="MQT5" s="125"/>
      <c r="MQU5" s="125"/>
      <c r="MQV5" s="125"/>
      <c r="MQW5" s="125"/>
      <c r="MQX5" s="125"/>
      <c r="MQY5" s="125"/>
      <c r="MQZ5" s="125"/>
      <c r="MRA5" s="125"/>
      <c r="MRB5" s="125"/>
      <c r="MRC5" s="125"/>
      <c r="MRD5" s="125"/>
      <c r="MRE5" s="125"/>
      <c r="MRF5" s="125"/>
      <c r="MRG5" s="125"/>
      <c r="MRH5" s="125"/>
      <c r="MRI5" s="125"/>
      <c r="MRJ5" s="125"/>
      <c r="MRK5" s="125"/>
      <c r="MRL5" s="125"/>
      <c r="MRM5" s="125"/>
      <c r="MRN5" s="125"/>
      <c r="MRO5" s="125"/>
      <c r="MRP5" s="125"/>
      <c r="MRQ5" s="125"/>
      <c r="MRR5" s="125"/>
      <c r="MRS5" s="125"/>
      <c r="MRT5" s="125"/>
      <c r="MRU5" s="125"/>
      <c r="MRV5" s="125"/>
      <c r="MRW5" s="125"/>
      <c r="MRX5" s="125"/>
      <c r="MRY5" s="125"/>
      <c r="MRZ5" s="125"/>
      <c r="MSA5" s="125"/>
      <c r="MSB5" s="125"/>
      <c r="MSC5" s="125"/>
      <c r="MSD5" s="125"/>
      <c r="MSE5" s="125"/>
      <c r="MSF5" s="125"/>
      <c r="MSG5" s="125"/>
      <c r="MSH5" s="125"/>
      <c r="MSI5" s="125"/>
      <c r="MSJ5" s="125"/>
      <c r="MSK5" s="125"/>
      <c r="MSL5" s="125"/>
      <c r="MSM5" s="125"/>
      <c r="MSN5" s="125"/>
      <c r="MSO5" s="125"/>
      <c r="MSP5" s="125"/>
      <c r="MSQ5" s="125"/>
      <c r="MSR5" s="125"/>
      <c r="MSS5" s="125"/>
      <c r="MST5" s="125"/>
      <c r="MSU5" s="125"/>
      <c r="MSV5" s="125"/>
      <c r="MSW5" s="125"/>
      <c r="MSX5" s="125"/>
      <c r="MSY5" s="125"/>
      <c r="MSZ5" s="125"/>
      <c r="MTA5" s="125"/>
      <c r="MTB5" s="125"/>
      <c r="MTC5" s="125"/>
      <c r="MTD5" s="125"/>
      <c r="MTE5" s="125"/>
      <c r="MTF5" s="125"/>
      <c r="MTG5" s="125"/>
      <c r="MTH5" s="125"/>
      <c r="MTI5" s="125"/>
      <c r="MTJ5" s="125"/>
      <c r="MTK5" s="125"/>
      <c r="MTL5" s="125"/>
      <c r="MTM5" s="125"/>
      <c r="MTN5" s="125"/>
      <c r="MTO5" s="125"/>
      <c r="MTP5" s="125"/>
      <c r="MTQ5" s="125"/>
      <c r="MTR5" s="125"/>
      <c r="MTS5" s="125"/>
      <c r="MTT5" s="125"/>
      <c r="MTU5" s="125"/>
      <c r="MTV5" s="125"/>
      <c r="MTW5" s="125"/>
      <c r="MTX5" s="125"/>
      <c r="MTY5" s="125"/>
      <c r="MTZ5" s="125"/>
      <c r="MUA5" s="125"/>
      <c r="MUB5" s="125"/>
      <c r="MUC5" s="125"/>
      <c r="MUD5" s="125"/>
      <c r="MUE5" s="125"/>
      <c r="MUF5" s="125"/>
      <c r="MUG5" s="125"/>
      <c r="MUH5" s="125"/>
      <c r="MUI5" s="125"/>
      <c r="MUJ5" s="125"/>
      <c r="MUK5" s="125"/>
      <c r="MUL5" s="125"/>
      <c r="MUM5" s="125"/>
      <c r="MUN5" s="125"/>
      <c r="MUO5" s="125"/>
      <c r="MUP5" s="125"/>
      <c r="MUQ5" s="125"/>
      <c r="MUR5" s="125"/>
      <c r="MUS5" s="125"/>
      <c r="MUT5" s="125"/>
      <c r="MUU5" s="125"/>
      <c r="MUV5" s="125"/>
      <c r="MUW5" s="125"/>
      <c r="MUX5" s="125"/>
      <c r="MUY5" s="125"/>
      <c r="MUZ5" s="125"/>
      <c r="MVA5" s="125"/>
      <c r="MVB5" s="125"/>
      <c r="MVC5" s="125"/>
      <c r="MVD5" s="125"/>
      <c r="MVE5" s="125"/>
      <c r="MVF5" s="125"/>
      <c r="MVG5" s="125"/>
      <c r="MVH5" s="125"/>
      <c r="MVI5" s="125"/>
      <c r="MVJ5" s="125"/>
      <c r="MVK5" s="125"/>
      <c r="MVL5" s="125"/>
      <c r="MVM5" s="125"/>
      <c r="MVN5" s="125"/>
      <c r="MVO5" s="125"/>
      <c r="MVP5" s="125"/>
      <c r="MVQ5" s="125"/>
      <c r="MVR5" s="125"/>
      <c r="MVS5" s="125"/>
      <c r="MVT5" s="125"/>
      <c r="MVU5" s="125"/>
      <c r="MVV5" s="125"/>
      <c r="MVW5" s="125"/>
      <c r="MVX5" s="125"/>
      <c r="MVY5" s="125"/>
      <c r="MVZ5" s="125"/>
      <c r="MWA5" s="125"/>
      <c r="MWB5" s="125"/>
      <c r="MWC5" s="125"/>
      <c r="MWD5" s="125"/>
      <c r="MWE5" s="125"/>
      <c r="MWF5" s="125"/>
      <c r="MWG5" s="125"/>
      <c r="MWH5" s="125"/>
      <c r="MWI5" s="125"/>
      <c r="MWJ5" s="125"/>
      <c r="MWK5" s="125"/>
      <c r="MWL5" s="125"/>
      <c r="MWM5" s="125"/>
      <c r="MWN5" s="125"/>
      <c r="MWO5" s="125"/>
      <c r="MWP5" s="125"/>
      <c r="MWQ5" s="125"/>
      <c r="MWR5" s="125"/>
      <c r="MWS5" s="125"/>
      <c r="MWT5" s="125"/>
      <c r="MWU5" s="125"/>
      <c r="MWV5" s="125"/>
      <c r="MWW5" s="125"/>
      <c r="MWX5" s="125"/>
      <c r="MWY5" s="125"/>
      <c r="MWZ5" s="125"/>
      <c r="MXA5" s="125"/>
      <c r="MXB5" s="125"/>
      <c r="MXC5" s="125"/>
      <c r="MXD5" s="125"/>
      <c r="MXE5" s="125"/>
      <c r="MXF5" s="125"/>
      <c r="MXG5" s="125"/>
      <c r="MXH5" s="125"/>
      <c r="MXI5" s="125"/>
      <c r="MXJ5" s="125"/>
      <c r="MXK5" s="125"/>
      <c r="MXL5" s="125"/>
      <c r="MXM5" s="125"/>
      <c r="MXN5" s="125"/>
      <c r="MXO5" s="125"/>
      <c r="MXP5" s="125"/>
      <c r="MXQ5" s="125"/>
      <c r="MXR5" s="125"/>
      <c r="MXS5" s="125"/>
      <c r="MXT5" s="125"/>
      <c r="MXU5" s="125"/>
      <c r="MXV5" s="125"/>
      <c r="MXW5" s="125"/>
      <c r="MXX5" s="125"/>
      <c r="MXY5" s="125"/>
      <c r="MXZ5" s="125"/>
      <c r="MYA5" s="125"/>
      <c r="MYB5" s="125"/>
      <c r="MYC5" s="125"/>
      <c r="MYD5" s="125"/>
      <c r="MYE5" s="125"/>
      <c r="MYF5" s="125"/>
      <c r="MYG5" s="125"/>
      <c r="MYH5" s="125"/>
      <c r="MYI5" s="125"/>
      <c r="MYJ5" s="125"/>
      <c r="MYK5" s="125"/>
      <c r="MYL5" s="125"/>
      <c r="MYM5" s="125"/>
      <c r="MYN5" s="125"/>
      <c r="MYO5" s="125"/>
      <c r="MYP5" s="125"/>
      <c r="MYQ5" s="125"/>
      <c r="MYR5" s="125"/>
      <c r="MYS5" s="125"/>
      <c r="MYT5" s="125"/>
      <c r="MYU5" s="125"/>
      <c r="MYV5" s="125"/>
      <c r="MYW5" s="125"/>
      <c r="MYX5" s="125"/>
      <c r="MYY5" s="125"/>
      <c r="MYZ5" s="125"/>
      <c r="MZA5" s="125"/>
      <c r="MZB5" s="125"/>
      <c r="MZC5" s="125"/>
      <c r="MZD5" s="125"/>
      <c r="MZE5" s="125"/>
      <c r="MZF5" s="125"/>
      <c r="MZG5" s="125"/>
      <c r="MZH5" s="125"/>
      <c r="MZI5" s="125"/>
      <c r="MZJ5" s="125"/>
      <c r="MZK5" s="125"/>
      <c r="MZL5" s="125"/>
      <c r="MZM5" s="125"/>
      <c r="MZN5" s="125"/>
      <c r="MZO5" s="125"/>
      <c r="MZP5" s="125"/>
      <c r="MZQ5" s="125"/>
      <c r="MZR5" s="125"/>
      <c r="MZS5" s="125"/>
      <c r="MZT5" s="125"/>
      <c r="MZU5" s="125"/>
      <c r="MZV5" s="125"/>
      <c r="MZW5" s="125"/>
      <c r="MZX5" s="125"/>
      <c r="MZY5" s="125"/>
      <c r="MZZ5" s="125"/>
      <c r="NAA5" s="125"/>
      <c r="NAB5" s="125"/>
      <c r="NAC5" s="125"/>
      <c r="NAD5" s="125"/>
      <c r="NAE5" s="125"/>
      <c r="NAF5" s="125"/>
      <c r="NAG5" s="125"/>
      <c r="NAH5" s="125"/>
      <c r="NAI5" s="125"/>
      <c r="NAJ5" s="125"/>
      <c r="NAK5" s="125"/>
      <c r="NAL5" s="125"/>
      <c r="NAM5" s="125"/>
      <c r="NAN5" s="125"/>
      <c r="NAO5" s="125"/>
      <c r="NAP5" s="125"/>
      <c r="NAQ5" s="125"/>
      <c r="NAR5" s="125"/>
      <c r="NAS5" s="125"/>
      <c r="NAT5" s="125"/>
      <c r="NAU5" s="125"/>
      <c r="NAV5" s="125"/>
      <c r="NAW5" s="125"/>
      <c r="NAX5" s="125"/>
      <c r="NAY5" s="125"/>
      <c r="NAZ5" s="125"/>
      <c r="NBA5" s="125"/>
      <c r="NBB5" s="125"/>
      <c r="NBC5" s="125"/>
      <c r="NBD5" s="125"/>
      <c r="NBE5" s="125"/>
      <c r="NBF5" s="125"/>
      <c r="NBG5" s="125"/>
      <c r="NBH5" s="125"/>
      <c r="NBI5" s="125"/>
      <c r="NBJ5" s="125"/>
      <c r="NBK5" s="125"/>
      <c r="NBL5" s="125"/>
      <c r="NBM5" s="125"/>
      <c r="NBN5" s="125"/>
      <c r="NBO5" s="125"/>
      <c r="NBP5" s="125"/>
      <c r="NBQ5" s="125"/>
      <c r="NBR5" s="125"/>
      <c r="NBS5" s="125"/>
      <c r="NBT5" s="125"/>
      <c r="NBU5" s="125"/>
      <c r="NBV5" s="125"/>
      <c r="NBW5" s="125"/>
      <c r="NBX5" s="125"/>
      <c r="NBY5" s="125"/>
      <c r="NBZ5" s="125"/>
      <c r="NCA5" s="125"/>
      <c r="NCB5" s="125"/>
      <c r="NCC5" s="125"/>
      <c r="NCD5" s="125"/>
      <c r="NCE5" s="125"/>
      <c r="NCF5" s="125"/>
      <c r="NCG5" s="125"/>
      <c r="NCH5" s="125"/>
      <c r="NCI5" s="125"/>
      <c r="NCJ5" s="125"/>
      <c r="NCK5" s="125"/>
      <c r="NCL5" s="125"/>
      <c r="NCM5" s="125"/>
      <c r="NCN5" s="125"/>
      <c r="NCO5" s="125"/>
      <c r="NCP5" s="125"/>
      <c r="NCQ5" s="125"/>
      <c r="NCR5" s="125"/>
      <c r="NCS5" s="125"/>
      <c r="NCT5" s="125"/>
      <c r="NCU5" s="125"/>
      <c r="NCV5" s="125"/>
      <c r="NCW5" s="125"/>
      <c r="NCX5" s="125"/>
      <c r="NCY5" s="125"/>
      <c r="NCZ5" s="125"/>
      <c r="NDA5" s="125"/>
      <c r="NDB5" s="125"/>
      <c r="NDC5" s="125"/>
      <c r="NDD5" s="125"/>
      <c r="NDE5" s="125"/>
      <c r="NDF5" s="125"/>
      <c r="NDG5" s="125"/>
      <c r="NDH5" s="125"/>
      <c r="NDI5" s="125"/>
      <c r="NDJ5" s="125"/>
      <c r="NDK5" s="125"/>
      <c r="NDL5" s="125"/>
      <c r="NDM5" s="125"/>
      <c r="NDN5" s="125"/>
      <c r="NDO5" s="125"/>
      <c r="NDP5" s="125"/>
      <c r="NDQ5" s="125"/>
      <c r="NDR5" s="125"/>
      <c r="NDS5" s="125"/>
      <c r="NDT5" s="125"/>
      <c r="NDU5" s="125"/>
      <c r="NDV5" s="125"/>
      <c r="NDW5" s="125"/>
      <c r="NDX5" s="125"/>
      <c r="NDY5" s="125"/>
      <c r="NDZ5" s="125"/>
      <c r="NEA5" s="125"/>
      <c r="NEB5" s="125"/>
      <c r="NEC5" s="125"/>
      <c r="NED5" s="125"/>
      <c r="NEE5" s="125"/>
      <c r="NEF5" s="125"/>
      <c r="NEG5" s="125"/>
      <c r="NEH5" s="125"/>
      <c r="NEI5" s="125"/>
      <c r="NEJ5" s="125"/>
      <c r="NEK5" s="125"/>
      <c r="NEL5" s="125"/>
      <c r="NEM5" s="125"/>
      <c r="NEN5" s="125"/>
      <c r="NEO5" s="125"/>
      <c r="NEP5" s="125"/>
      <c r="NEQ5" s="125"/>
      <c r="NER5" s="125"/>
      <c r="NES5" s="125"/>
      <c r="NET5" s="125"/>
      <c r="NEU5" s="125"/>
      <c r="NEV5" s="125"/>
      <c r="NEW5" s="125"/>
      <c r="NEX5" s="125"/>
      <c r="NEY5" s="125"/>
      <c r="NEZ5" s="125"/>
      <c r="NFA5" s="125"/>
      <c r="NFB5" s="125"/>
      <c r="NFC5" s="125"/>
      <c r="NFD5" s="125"/>
      <c r="NFE5" s="125"/>
      <c r="NFF5" s="125"/>
      <c r="NFG5" s="125"/>
      <c r="NFH5" s="125"/>
      <c r="NFI5" s="125"/>
      <c r="NFJ5" s="125"/>
      <c r="NFK5" s="125"/>
      <c r="NFL5" s="125"/>
      <c r="NFM5" s="125"/>
      <c r="NFN5" s="125"/>
      <c r="NFO5" s="125"/>
      <c r="NFP5" s="125"/>
      <c r="NFQ5" s="125"/>
      <c r="NFR5" s="125"/>
      <c r="NFS5" s="125"/>
      <c r="NFT5" s="125"/>
      <c r="NFU5" s="125"/>
      <c r="NFV5" s="125"/>
      <c r="NFW5" s="125"/>
      <c r="NFX5" s="125"/>
      <c r="NFY5" s="125"/>
      <c r="NFZ5" s="125"/>
      <c r="NGA5" s="125"/>
      <c r="NGB5" s="125"/>
      <c r="NGC5" s="125"/>
      <c r="NGD5" s="125"/>
      <c r="NGE5" s="125"/>
      <c r="NGF5" s="125"/>
      <c r="NGG5" s="125"/>
      <c r="NGH5" s="125"/>
      <c r="NGI5" s="125"/>
      <c r="NGJ5" s="125"/>
      <c r="NGK5" s="125"/>
      <c r="NGL5" s="125"/>
      <c r="NGM5" s="125"/>
      <c r="NGN5" s="125"/>
      <c r="NGO5" s="125"/>
      <c r="NGP5" s="125"/>
      <c r="NGQ5" s="125"/>
      <c r="NGR5" s="125"/>
      <c r="NGS5" s="125"/>
      <c r="NGT5" s="125"/>
      <c r="NGU5" s="125"/>
      <c r="NGV5" s="125"/>
      <c r="NGW5" s="125"/>
      <c r="NGX5" s="125"/>
      <c r="NGY5" s="125"/>
      <c r="NGZ5" s="125"/>
      <c r="NHA5" s="125"/>
      <c r="NHB5" s="125"/>
      <c r="NHC5" s="125"/>
      <c r="NHD5" s="125"/>
      <c r="NHE5" s="125"/>
      <c r="NHF5" s="125"/>
      <c r="NHG5" s="125"/>
      <c r="NHH5" s="125"/>
      <c r="NHI5" s="125"/>
      <c r="NHJ5" s="125"/>
      <c r="NHK5" s="125"/>
      <c r="NHL5" s="125"/>
      <c r="NHM5" s="125"/>
      <c r="NHN5" s="125"/>
      <c r="NHO5" s="125"/>
      <c r="NHP5" s="125"/>
      <c r="NHQ5" s="125"/>
      <c r="NHR5" s="125"/>
      <c r="NHS5" s="125"/>
      <c r="NHT5" s="125"/>
      <c r="NHU5" s="125"/>
      <c r="NHV5" s="125"/>
      <c r="NHW5" s="125"/>
      <c r="NHX5" s="125"/>
      <c r="NHY5" s="125"/>
      <c r="NHZ5" s="125"/>
      <c r="NIA5" s="125"/>
      <c r="NIB5" s="125"/>
      <c r="NIC5" s="125"/>
      <c r="NID5" s="125"/>
      <c r="NIE5" s="125"/>
      <c r="NIF5" s="125"/>
      <c r="NIG5" s="125"/>
      <c r="NIH5" s="125"/>
      <c r="NII5" s="125"/>
      <c r="NIJ5" s="125"/>
      <c r="NIK5" s="125"/>
      <c r="NIL5" s="125"/>
      <c r="NIM5" s="125"/>
      <c r="NIN5" s="125"/>
      <c r="NIO5" s="125"/>
      <c r="NIP5" s="125"/>
      <c r="NIQ5" s="125"/>
      <c r="NIR5" s="125"/>
      <c r="NIS5" s="125"/>
      <c r="NIT5" s="125"/>
      <c r="NIU5" s="125"/>
      <c r="NIV5" s="125"/>
      <c r="NIW5" s="125"/>
      <c r="NIX5" s="125"/>
      <c r="NIY5" s="125"/>
      <c r="NIZ5" s="125"/>
      <c r="NJA5" s="125"/>
      <c r="NJB5" s="125"/>
      <c r="NJC5" s="125"/>
      <c r="NJD5" s="125"/>
      <c r="NJE5" s="125"/>
      <c r="NJF5" s="125"/>
      <c r="NJG5" s="125"/>
      <c r="NJH5" s="125"/>
      <c r="NJI5" s="125"/>
      <c r="NJJ5" s="125"/>
      <c r="NJK5" s="125"/>
      <c r="NJL5" s="125"/>
      <c r="NJM5" s="125"/>
      <c r="NJN5" s="125"/>
      <c r="NJO5" s="125"/>
      <c r="NJP5" s="125"/>
      <c r="NJQ5" s="125"/>
      <c r="NJR5" s="125"/>
      <c r="NJS5" s="125"/>
      <c r="NJT5" s="125"/>
      <c r="NJU5" s="125"/>
      <c r="NJV5" s="125"/>
      <c r="NJW5" s="125"/>
      <c r="NJX5" s="125"/>
      <c r="NJY5" s="125"/>
      <c r="NJZ5" s="125"/>
      <c r="NKA5" s="125"/>
      <c r="NKB5" s="125"/>
      <c r="NKC5" s="125"/>
      <c r="NKD5" s="125"/>
      <c r="NKE5" s="125"/>
      <c r="NKF5" s="125"/>
      <c r="NKG5" s="125"/>
      <c r="NKH5" s="125"/>
      <c r="NKI5" s="125"/>
      <c r="NKJ5" s="125"/>
      <c r="NKK5" s="125"/>
      <c r="NKL5" s="125"/>
      <c r="NKM5" s="125"/>
      <c r="NKN5" s="125"/>
      <c r="NKO5" s="125"/>
      <c r="NKP5" s="125"/>
      <c r="NKQ5" s="125"/>
      <c r="NKR5" s="125"/>
      <c r="NKS5" s="125"/>
      <c r="NKT5" s="125"/>
      <c r="NKU5" s="125"/>
      <c r="NKV5" s="125"/>
      <c r="NKW5" s="125"/>
      <c r="NKX5" s="125"/>
      <c r="NKY5" s="125"/>
      <c r="NKZ5" s="125"/>
      <c r="NLA5" s="125"/>
      <c r="NLB5" s="125"/>
      <c r="NLC5" s="125"/>
      <c r="NLD5" s="125"/>
      <c r="NLE5" s="125"/>
      <c r="NLF5" s="125"/>
      <c r="NLG5" s="125"/>
      <c r="NLH5" s="125"/>
      <c r="NLI5" s="125"/>
      <c r="NLJ5" s="125"/>
      <c r="NLK5" s="125"/>
      <c r="NLL5" s="125"/>
      <c r="NLM5" s="125"/>
      <c r="NLN5" s="125"/>
      <c r="NLO5" s="125"/>
      <c r="NLP5" s="125"/>
      <c r="NLQ5" s="125"/>
      <c r="NLR5" s="125"/>
      <c r="NLS5" s="125"/>
      <c r="NLT5" s="125"/>
      <c r="NLU5" s="125"/>
      <c r="NLV5" s="125"/>
      <c r="NLW5" s="125"/>
      <c r="NLX5" s="125"/>
      <c r="NLY5" s="125"/>
      <c r="NLZ5" s="125"/>
      <c r="NMA5" s="125"/>
      <c r="NMB5" s="125"/>
      <c r="NMC5" s="125"/>
      <c r="NMD5" s="125"/>
      <c r="NME5" s="125"/>
      <c r="NMF5" s="125"/>
      <c r="NMG5" s="125"/>
      <c r="NMH5" s="125"/>
      <c r="NMI5" s="125"/>
      <c r="NMJ5" s="125"/>
      <c r="NMK5" s="125"/>
      <c r="NML5" s="125"/>
      <c r="NMM5" s="125"/>
      <c r="NMN5" s="125"/>
      <c r="NMO5" s="125"/>
      <c r="NMP5" s="125"/>
      <c r="NMQ5" s="125"/>
      <c r="NMR5" s="125"/>
      <c r="NMS5" s="125"/>
      <c r="NMT5" s="125"/>
      <c r="NMU5" s="125"/>
      <c r="NMV5" s="125"/>
      <c r="NMW5" s="125"/>
      <c r="NMX5" s="125"/>
      <c r="NMY5" s="125"/>
      <c r="NMZ5" s="125"/>
      <c r="NNA5" s="125"/>
      <c r="NNB5" s="125"/>
      <c r="NNC5" s="125"/>
      <c r="NND5" s="125"/>
      <c r="NNE5" s="125"/>
      <c r="NNF5" s="125"/>
      <c r="NNG5" s="125"/>
      <c r="NNH5" s="125"/>
      <c r="NNI5" s="125"/>
      <c r="NNJ5" s="125"/>
      <c r="NNK5" s="125"/>
      <c r="NNL5" s="125"/>
      <c r="NNM5" s="125"/>
      <c r="NNN5" s="125"/>
      <c r="NNO5" s="125"/>
      <c r="NNP5" s="125"/>
      <c r="NNQ5" s="125"/>
      <c r="NNR5" s="125"/>
      <c r="NNS5" s="125"/>
      <c r="NNT5" s="125"/>
      <c r="NNU5" s="125"/>
      <c r="NNV5" s="125"/>
      <c r="NNW5" s="125"/>
      <c r="NNX5" s="125"/>
      <c r="NNY5" s="125"/>
      <c r="NNZ5" s="125"/>
      <c r="NOA5" s="125"/>
      <c r="NOB5" s="125"/>
      <c r="NOC5" s="125"/>
      <c r="NOD5" s="125"/>
      <c r="NOE5" s="125"/>
      <c r="NOF5" s="125"/>
      <c r="NOG5" s="125"/>
      <c r="NOH5" s="125"/>
      <c r="NOI5" s="125"/>
      <c r="NOJ5" s="125"/>
      <c r="NOK5" s="125"/>
      <c r="NOL5" s="125"/>
      <c r="NOM5" s="125"/>
      <c r="NON5" s="125"/>
      <c r="NOO5" s="125"/>
      <c r="NOP5" s="125"/>
      <c r="NOQ5" s="125"/>
      <c r="NOR5" s="125"/>
      <c r="NOS5" s="125"/>
      <c r="NOT5" s="125"/>
      <c r="NOU5" s="125"/>
      <c r="NOV5" s="125"/>
      <c r="NOW5" s="125"/>
      <c r="NOX5" s="125"/>
      <c r="NOY5" s="125"/>
      <c r="NOZ5" s="125"/>
      <c r="NPA5" s="125"/>
      <c r="NPB5" s="125"/>
      <c r="NPC5" s="125"/>
      <c r="NPD5" s="125"/>
      <c r="NPE5" s="125"/>
      <c r="NPF5" s="125"/>
      <c r="NPG5" s="125"/>
      <c r="NPH5" s="125"/>
      <c r="NPI5" s="125"/>
      <c r="NPJ5" s="125"/>
      <c r="NPK5" s="125"/>
      <c r="NPL5" s="125"/>
      <c r="NPM5" s="125"/>
      <c r="NPN5" s="125"/>
      <c r="NPO5" s="125"/>
      <c r="NPP5" s="125"/>
      <c r="NPQ5" s="125"/>
      <c r="NPR5" s="125"/>
      <c r="NPS5" s="125"/>
      <c r="NPT5" s="125"/>
      <c r="NPU5" s="125"/>
      <c r="NPV5" s="125"/>
      <c r="NPW5" s="125"/>
      <c r="NPX5" s="125"/>
      <c r="NPY5" s="125"/>
      <c r="NPZ5" s="125"/>
      <c r="NQA5" s="125"/>
      <c r="NQB5" s="125"/>
      <c r="NQC5" s="125"/>
      <c r="NQD5" s="125"/>
      <c r="NQE5" s="125"/>
      <c r="NQF5" s="125"/>
      <c r="NQG5" s="125"/>
      <c r="NQH5" s="125"/>
      <c r="NQI5" s="125"/>
      <c r="NQJ5" s="125"/>
      <c r="NQK5" s="125"/>
      <c r="NQL5" s="125"/>
      <c r="NQM5" s="125"/>
      <c r="NQN5" s="125"/>
      <c r="NQO5" s="125"/>
      <c r="NQP5" s="125"/>
      <c r="NQQ5" s="125"/>
      <c r="NQR5" s="125"/>
      <c r="NQS5" s="125"/>
      <c r="NQT5" s="125"/>
      <c r="NQU5" s="125"/>
      <c r="NQV5" s="125"/>
      <c r="NQW5" s="125"/>
      <c r="NQX5" s="125"/>
      <c r="NQY5" s="125"/>
      <c r="NQZ5" s="125"/>
      <c r="NRA5" s="125"/>
      <c r="NRB5" s="125"/>
      <c r="NRC5" s="125"/>
      <c r="NRD5" s="125"/>
      <c r="NRE5" s="125"/>
      <c r="NRF5" s="125"/>
      <c r="NRG5" s="125"/>
      <c r="NRH5" s="125"/>
      <c r="NRI5" s="125"/>
      <c r="NRJ5" s="125"/>
      <c r="NRK5" s="125"/>
      <c r="NRL5" s="125"/>
      <c r="NRM5" s="125"/>
      <c r="NRN5" s="125"/>
      <c r="NRO5" s="125"/>
      <c r="NRP5" s="125"/>
      <c r="NRQ5" s="125"/>
      <c r="NRR5" s="125"/>
      <c r="NRS5" s="125"/>
      <c r="NRT5" s="125"/>
      <c r="NRU5" s="125"/>
      <c r="NRV5" s="125"/>
      <c r="NRW5" s="125"/>
      <c r="NRX5" s="125"/>
      <c r="NRY5" s="125"/>
      <c r="NRZ5" s="125"/>
      <c r="NSA5" s="125"/>
      <c r="NSB5" s="125"/>
      <c r="NSC5" s="125"/>
      <c r="NSD5" s="125"/>
      <c r="NSE5" s="125"/>
      <c r="NSF5" s="125"/>
      <c r="NSG5" s="125"/>
      <c r="NSH5" s="125"/>
      <c r="NSI5" s="125"/>
      <c r="NSJ5" s="125"/>
      <c r="NSK5" s="125"/>
      <c r="NSL5" s="125"/>
      <c r="NSM5" s="125"/>
      <c r="NSN5" s="125"/>
      <c r="NSO5" s="125"/>
      <c r="NSP5" s="125"/>
      <c r="NSQ5" s="125"/>
      <c r="NSR5" s="125"/>
      <c r="NSS5" s="125"/>
      <c r="NST5" s="125"/>
      <c r="NSU5" s="125"/>
      <c r="NSV5" s="125"/>
      <c r="NSW5" s="125"/>
      <c r="NSX5" s="125"/>
      <c r="NSY5" s="125"/>
      <c r="NSZ5" s="125"/>
      <c r="NTA5" s="125"/>
      <c r="NTB5" s="125"/>
      <c r="NTC5" s="125"/>
      <c r="NTD5" s="125"/>
      <c r="NTE5" s="125"/>
      <c r="NTF5" s="125"/>
      <c r="NTG5" s="125"/>
      <c r="NTH5" s="125"/>
      <c r="NTI5" s="125"/>
      <c r="NTJ5" s="125"/>
      <c r="NTK5" s="125"/>
      <c r="NTL5" s="125"/>
      <c r="NTM5" s="125"/>
      <c r="NTN5" s="125"/>
      <c r="NTO5" s="125"/>
      <c r="NTP5" s="125"/>
      <c r="NTQ5" s="125"/>
      <c r="NTR5" s="125"/>
      <c r="NTS5" s="125"/>
      <c r="NTT5" s="125"/>
      <c r="NTU5" s="125"/>
      <c r="NTV5" s="125"/>
      <c r="NTW5" s="125"/>
      <c r="NTX5" s="125"/>
      <c r="NTY5" s="125"/>
      <c r="NTZ5" s="125"/>
      <c r="NUA5" s="125"/>
      <c r="NUB5" s="125"/>
      <c r="NUC5" s="125"/>
      <c r="NUD5" s="125"/>
      <c r="NUE5" s="125"/>
      <c r="NUF5" s="125"/>
      <c r="NUG5" s="125"/>
      <c r="NUH5" s="125"/>
      <c r="NUI5" s="125"/>
      <c r="NUJ5" s="125"/>
      <c r="NUK5" s="125"/>
      <c r="NUL5" s="125"/>
      <c r="NUM5" s="125"/>
      <c r="NUN5" s="125"/>
      <c r="NUO5" s="125"/>
      <c r="NUP5" s="125"/>
      <c r="NUQ5" s="125"/>
      <c r="NUR5" s="125"/>
      <c r="NUS5" s="125"/>
      <c r="NUT5" s="125"/>
      <c r="NUU5" s="125"/>
      <c r="NUV5" s="125"/>
      <c r="NUW5" s="125"/>
      <c r="NUX5" s="125"/>
      <c r="NUY5" s="125"/>
      <c r="NUZ5" s="125"/>
      <c r="NVA5" s="125"/>
      <c r="NVB5" s="125"/>
      <c r="NVC5" s="125"/>
      <c r="NVD5" s="125"/>
      <c r="NVE5" s="125"/>
      <c r="NVF5" s="125"/>
      <c r="NVG5" s="125"/>
      <c r="NVH5" s="125"/>
      <c r="NVI5" s="125"/>
      <c r="NVJ5" s="125"/>
      <c r="NVK5" s="125"/>
      <c r="NVL5" s="125"/>
      <c r="NVM5" s="125"/>
      <c r="NVN5" s="125"/>
      <c r="NVO5" s="125"/>
      <c r="NVP5" s="125"/>
      <c r="NVQ5" s="125"/>
      <c r="NVR5" s="125"/>
      <c r="NVS5" s="125"/>
      <c r="NVT5" s="125"/>
      <c r="NVU5" s="125"/>
      <c r="NVV5" s="125"/>
      <c r="NVW5" s="125"/>
      <c r="NVX5" s="125"/>
      <c r="NVY5" s="125"/>
      <c r="NVZ5" s="125"/>
      <c r="NWA5" s="125"/>
      <c r="NWB5" s="125"/>
      <c r="NWC5" s="125"/>
      <c r="NWD5" s="125"/>
      <c r="NWE5" s="125"/>
      <c r="NWF5" s="125"/>
      <c r="NWG5" s="125"/>
      <c r="NWH5" s="125"/>
      <c r="NWI5" s="125"/>
      <c r="NWJ5" s="125"/>
      <c r="NWK5" s="125"/>
      <c r="NWL5" s="125"/>
      <c r="NWM5" s="125"/>
      <c r="NWN5" s="125"/>
      <c r="NWO5" s="125"/>
      <c r="NWP5" s="125"/>
      <c r="NWQ5" s="125"/>
      <c r="NWR5" s="125"/>
      <c r="NWS5" s="125"/>
      <c r="NWT5" s="125"/>
      <c r="NWU5" s="125"/>
      <c r="NWV5" s="125"/>
      <c r="NWW5" s="125"/>
      <c r="NWX5" s="125"/>
      <c r="NWY5" s="125"/>
      <c r="NWZ5" s="125"/>
      <c r="NXA5" s="125"/>
      <c r="NXB5" s="125"/>
      <c r="NXC5" s="125"/>
      <c r="NXD5" s="125"/>
      <c r="NXE5" s="125"/>
      <c r="NXF5" s="125"/>
      <c r="NXG5" s="125"/>
      <c r="NXH5" s="125"/>
      <c r="NXI5" s="125"/>
      <c r="NXJ5" s="125"/>
      <c r="NXK5" s="125"/>
      <c r="NXL5" s="125"/>
      <c r="NXM5" s="125"/>
      <c r="NXN5" s="125"/>
      <c r="NXO5" s="125"/>
      <c r="NXP5" s="125"/>
      <c r="NXQ5" s="125"/>
      <c r="NXR5" s="125"/>
      <c r="NXS5" s="125"/>
      <c r="NXT5" s="125"/>
      <c r="NXU5" s="125"/>
      <c r="NXV5" s="125"/>
      <c r="NXW5" s="125"/>
      <c r="NXX5" s="125"/>
      <c r="NXY5" s="125"/>
      <c r="NXZ5" s="125"/>
      <c r="NYA5" s="125"/>
      <c r="NYB5" s="125"/>
      <c r="NYC5" s="125"/>
      <c r="NYD5" s="125"/>
      <c r="NYE5" s="125"/>
      <c r="NYF5" s="125"/>
      <c r="NYG5" s="125"/>
      <c r="NYH5" s="125"/>
      <c r="NYI5" s="125"/>
      <c r="NYJ5" s="125"/>
      <c r="NYK5" s="125"/>
      <c r="NYL5" s="125"/>
      <c r="NYM5" s="125"/>
      <c r="NYN5" s="125"/>
      <c r="NYO5" s="125"/>
      <c r="NYP5" s="125"/>
      <c r="NYQ5" s="125"/>
      <c r="NYR5" s="125"/>
      <c r="NYS5" s="125"/>
      <c r="NYT5" s="125"/>
      <c r="NYU5" s="125"/>
      <c r="NYV5" s="125"/>
      <c r="NYW5" s="125"/>
      <c r="NYX5" s="125"/>
      <c r="NYY5" s="125"/>
      <c r="NYZ5" s="125"/>
      <c r="NZA5" s="125"/>
      <c r="NZB5" s="125"/>
      <c r="NZC5" s="125"/>
      <c r="NZD5" s="125"/>
      <c r="NZE5" s="125"/>
      <c r="NZF5" s="125"/>
      <c r="NZG5" s="125"/>
      <c r="NZH5" s="125"/>
      <c r="NZI5" s="125"/>
      <c r="NZJ5" s="125"/>
      <c r="NZK5" s="125"/>
      <c r="NZL5" s="125"/>
      <c r="NZM5" s="125"/>
      <c r="NZN5" s="125"/>
      <c r="NZO5" s="125"/>
      <c r="NZP5" s="125"/>
      <c r="NZQ5" s="125"/>
      <c r="NZR5" s="125"/>
      <c r="NZS5" s="125"/>
      <c r="NZT5" s="125"/>
      <c r="NZU5" s="125"/>
      <c r="NZV5" s="125"/>
      <c r="NZW5" s="125"/>
      <c r="NZX5" s="125"/>
      <c r="NZY5" s="125"/>
      <c r="NZZ5" s="125"/>
      <c r="OAA5" s="125"/>
      <c r="OAB5" s="125"/>
      <c r="OAC5" s="125"/>
      <c r="OAD5" s="125"/>
      <c r="OAE5" s="125"/>
      <c r="OAF5" s="125"/>
      <c r="OAG5" s="125"/>
      <c r="OAH5" s="125"/>
      <c r="OAI5" s="125"/>
      <c r="OAJ5" s="125"/>
      <c r="OAK5" s="125"/>
      <c r="OAL5" s="125"/>
      <c r="OAM5" s="125"/>
      <c r="OAN5" s="125"/>
      <c r="OAO5" s="125"/>
      <c r="OAP5" s="125"/>
      <c r="OAQ5" s="125"/>
      <c r="OAR5" s="125"/>
      <c r="OAS5" s="125"/>
      <c r="OAT5" s="125"/>
      <c r="OAU5" s="125"/>
      <c r="OAV5" s="125"/>
      <c r="OAW5" s="125"/>
      <c r="OAX5" s="125"/>
      <c r="OAY5" s="125"/>
      <c r="OAZ5" s="125"/>
      <c r="OBA5" s="125"/>
      <c r="OBB5" s="125"/>
      <c r="OBC5" s="125"/>
      <c r="OBD5" s="125"/>
      <c r="OBE5" s="125"/>
      <c r="OBF5" s="125"/>
      <c r="OBG5" s="125"/>
      <c r="OBH5" s="125"/>
      <c r="OBI5" s="125"/>
      <c r="OBJ5" s="125"/>
      <c r="OBK5" s="125"/>
      <c r="OBL5" s="125"/>
      <c r="OBM5" s="125"/>
      <c r="OBN5" s="125"/>
      <c r="OBO5" s="125"/>
      <c r="OBP5" s="125"/>
      <c r="OBQ5" s="125"/>
      <c r="OBR5" s="125"/>
      <c r="OBS5" s="125"/>
      <c r="OBT5" s="125"/>
      <c r="OBU5" s="125"/>
      <c r="OBV5" s="125"/>
      <c r="OBW5" s="125"/>
      <c r="OBX5" s="125"/>
      <c r="OBY5" s="125"/>
      <c r="OBZ5" s="125"/>
      <c r="OCA5" s="125"/>
      <c r="OCB5" s="125"/>
      <c r="OCC5" s="125"/>
      <c r="OCD5" s="125"/>
      <c r="OCE5" s="125"/>
      <c r="OCF5" s="125"/>
      <c r="OCG5" s="125"/>
      <c r="OCH5" s="125"/>
      <c r="OCI5" s="125"/>
      <c r="OCJ5" s="125"/>
      <c r="OCK5" s="125"/>
      <c r="OCL5" s="125"/>
      <c r="OCM5" s="125"/>
      <c r="OCN5" s="125"/>
      <c r="OCO5" s="125"/>
      <c r="OCP5" s="125"/>
      <c r="OCQ5" s="125"/>
      <c r="OCR5" s="125"/>
      <c r="OCS5" s="125"/>
      <c r="OCT5" s="125"/>
      <c r="OCU5" s="125"/>
      <c r="OCV5" s="125"/>
      <c r="OCW5" s="125"/>
      <c r="OCX5" s="125"/>
      <c r="OCY5" s="125"/>
      <c r="OCZ5" s="125"/>
      <c r="ODA5" s="125"/>
      <c r="ODB5" s="125"/>
      <c r="ODC5" s="125"/>
      <c r="ODD5" s="125"/>
      <c r="ODE5" s="125"/>
      <c r="ODF5" s="125"/>
      <c r="ODG5" s="125"/>
      <c r="ODH5" s="125"/>
      <c r="ODI5" s="125"/>
      <c r="ODJ5" s="125"/>
      <c r="ODK5" s="125"/>
      <c r="ODL5" s="125"/>
      <c r="ODM5" s="125"/>
      <c r="ODN5" s="125"/>
      <c r="ODO5" s="125"/>
      <c r="ODP5" s="125"/>
      <c r="ODQ5" s="125"/>
      <c r="ODR5" s="125"/>
      <c r="ODS5" s="125"/>
      <c r="ODT5" s="125"/>
      <c r="ODU5" s="125"/>
      <c r="ODV5" s="125"/>
      <c r="ODW5" s="125"/>
      <c r="ODX5" s="125"/>
      <c r="ODY5" s="125"/>
      <c r="ODZ5" s="125"/>
      <c r="OEA5" s="125"/>
      <c r="OEB5" s="125"/>
      <c r="OEC5" s="125"/>
      <c r="OED5" s="125"/>
      <c r="OEE5" s="125"/>
      <c r="OEF5" s="125"/>
      <c r="OEG5" s="125"/>
      <c r="OEH5" s="125"/>
      <c r="OEI5" s="125"/>
      <c r="OEJ5" s="125"/>
      <c r="OEK5" s="125"/>
      <c r="OEL5" s="125"/>
      <c r="OEM5" s="125"/>
      <c r="OEN5" s="125"/>
      <c r="OEO5" s="125"/>
      <c r="OEP5" s="125"/>
      <c r="OEQ5" s="125"/>
      <c r="OER5" s="125"/>
      <c r="OES5" s="125"/>
      <c r="OET5" s="125"/>
      <c r="OEU5" s="125"/>
      <c r="OEV5" s="125"/>
      <c r="OEW5" s="125"/>
      <c r="OEX5" s="125"/>
      <c r="OEY5" s="125"/>
      <c r="OEZ5" s="125"/>
      <c r="OFA5" s="125"/>
      <c r="OFB5" s="125"/>
      <c r="OFC5" s="125"/>
      <c r="OFD5" s="125"/>
      <c r="OFE5" s="125"/>
      <c r="OFF5" s="125"/>
      <c r="OFG5" s="125"/>
      <c r="OFH5" s="125"/>
      <c r="OFI5" s="125"/>
      <c r="OFJ5" s="125"/>
      <c r="OFK5" s="125"/>
      <c r="OFL5" s="125"/>
      <c r="OFM5" s="125"/>
      <c r="OFN5" s="125"/>
      <c r="OFO5" s="125"/>
      <c r="OFP5" s="125"/>
      <c r="OFQ5" s="125"/>
      <c r="OFR5" s="125"/>
      <c r="OFS5" s="125"/>
      <c r="OFT5" s="125"/>
      <c r="OFU5" s="125"/>
      <c r="OFV5" s="125"/>
      <c r="OFW5" s="125"/>
      <c r="OFX5" s="125"/>
      <c r="OFY5" s="125"/>
      <c r="OFZ5" s="125"/>
      <c r="OGA5" s="125"/>
      <c r="OGB5" s="125"/>
      <c r="OGC5" s="125"/>
      <c r="OGD5" s="125"/>
      <c r="OGE5" s="125"/>
      <c r="OGF5" s="125"/>
      <c r="OGG5" s="125"/>
      <c r="OGH5" s="125"/>
      <c r="OGI5" s="125"/>
      <c r="OGJ5" s="125"/>
      <c r="OGK5" s="125"/>
      <c r="OGL5" s="125"/>
      <c r="OGM5" s="125"/>
      <c r="OGN5" s="125"/>
      <c r="OGO5" s="125"/>
      <c r="OGP5" s="125"/>
      <c r="OGQ5" s="125"/>
      <c r="OGR5" s="125"/>
      <c r="OGS5" s="125"/>
      <c r="OGT5" s="125"/>
      <c r="OGU5" s="125"/>
      <c r="OGV5" s="125"/>
      <c r="OGW5" s="125"/>
      <c r="OGX5" s="125"/>
      <c r="OGY5" s="125"/>
      <c r="OGZ5" s="125"/>
      <c r="OHA5" s="125"/>
      <c r="OHB5" s="125"/>
      <c r="OHC5" s="125"/>
      <c r="OHD5" s="125"/>
      <c r="OHE5" s="125"/>
      <c r="OHF5" s="125"/>
      <c r="OHG5" s="125"/>
      <c r="OHH5" s="125"/>
      <c r="OHI5" s="125"/>
      <c r="OHJ5" s="125"/>
      <c r="OHK5" s="125"/>
      <c r="OHL5" s="125"/>
      <c r="OHM5" s="125"/>
      <c r="OHN5" s="125"/>
      <c r="OHO5" s="125"/>
      <c r="OHP5" s="125"/>
      <c r="OHQ5" s="125"/>
      <c r="OHR5" s="125"/>
      <c r="OHS5" s="125"/>
      <c r="OHT5" s="125"/>
      <c r="OHU5" s="125"/>
      <c r="OHV5" s="125"/>
      <c r="OHW5" s="125"/>
      <c r="OHX5" s="125"/>
      <c r="OHY5" s="125"/>
      <c r="OHZ5" s="125"/>
      <c r="OIA5" s="125"/>
      <c r="OIB5" s="125"/>
      <c r="OIC5" s="125"/>
      <c r="OID5" s="125"/>
      <c r="OIE5" s="125"/>
      <c r="OIF5" s="125"/>
      <c r="OIG5" s="125"/>
      <c r="OIH5" s="125"/>
      <c r="OII5" s="125"/>
      <c r="OIJ5" s="125"/>
      <c r="OIK5" s="125"/>
      <c r="OIL5" s="125"/>
      <c r="OIM5" s="125"/>
      <c r="OIN5" s="125"/>
      <c r="OIO5" s="125"/>
      <c r="OIP5" s="125"/>
      <c r="OIQ5" s="125"/>
      <c r="OIR5" s="125"/>
      <c r="OIS5" s="125"/>
      <c r="OIT5" s="125"/>
      <c r="OIU5" s="125"/>
      <c r="OIV5" s="125"/>
      <c r="OIW5" s="125"/>
      <c r="OIX5" s="125"/>
      <c r="OIY5" s="125"/>
      <c r="OIZ5" s="125"/>
      <c r="OJA5" s="125"/>
      <c r="OJB5" s="125"/>
      <c r="OJC5" s="125"/>
      <c r="OJD5" s="125"/>
      <c r="OJE5" s="125"/>
      <c r="OJF5" s="125"/>
      <c r="OJG5" s="125"/>
      <c r="OJH5" s="125"/>
      <c r="OJI5" s="125"/>
      <c r="OJJ5" s="125"/>
      <c r="OJK5" s="125"/>
      <c r="OJL5" s="125"/>
      <c r="OJM5" s="125"/>
      <c r="OJN5" s="125"/>
      <c r="OJO5" s="125"/>
      <c r="OJP5" s="125"/>
      <c r="OJQ5" s="125"/>
      <c r="OJR5" s="125"/>
      <c r="OJS5" s="125"/>
      <c r="OJT5" s="125"/>
      <c r="OJU5" s="125"/>
      <c r="OJV5" s="125"/>
      <c r="OJW5" s="125"/>
      <c r="OJX5" s="125"/>
      <c r="OJY5" s="125"/>
      <c r="OJZ5" s="125"/>
      <c r="OKA5" s="125"/>
      <c r="OKB5" s="125"/>
      <c r="OKC5" s="125"/>
      <c r="OKD5" s="125"/>
      <c r="OKE5" s="125"/>
      <c r="OKF5" s="125"/>
      <c r="OKG5" s="125"/>
      <c r="OKH5" s="125"/>
      <c r="OKI5" s="125"/>
      <c r="OKJ5" s="125"/>
      <c r="OKK5" s="125"/>
      <c r="OKL5" s="125"/>
      <c r="OKM5" s="125"/>
      <c r="OKN5" s="125"/>
      <c r="OKO5" s="125"/>
      <c r="OKP5" s="125"/>
      <c r="OKQ5" s="125"/>
      <c r="OKR5" s="125"/>
      <c r="OKS5" s="125"/>
      <c r="OKT5" s="125"/>
      <c r="OKU5" s="125"/>
      <c r="OKV5" s="125"/>
      <c r="OKW5" s="125"/>
      <c r="OKX5" s="125"/>
      <c r="OKY5" s="125"/>
      <c r="OKZ5" s="125"/>
      <c r="OLA5" s="125"/>
      <c r="OLB5" s="125"/>
      <c r="OLC5" s="125"/>
      <c r="OLD5" s="125"/>
      <c r="OLE5" s="125"/>
      <c r="OLF5" s="125"/>
      <c r="OLG5" s="125"/>
      <c r="OLH5" s="125"/>
      <c r="OLI5" s="125"/>
      <c r="OLJ5" s="125"/>
      <c r="OLK5" s="125"/>
      <c r="OLL5" s="125"/>
      <c r="OLM5" s="125"/>
      <c r="OLN5" s="125"/>
      <c r="OLO5" s="125"/>
      <c r="OLP5" s="125"/>
      <c r="OLQ5" s="125"/>
      <c r="OLR5" s="125"/>
      <c r="OLS5" s="125"/>
      <c r="OLT5" s="125"/>
      <c r="OLU5" s="125"/>
      <c r="OLV5" s="125"/>
      <c r="OLW5" s="125"/>
      <c r="OLX5" s="125"/>
      <c r="OLY5" s="125"/>
      <c r="OLZ5" s="125"/>
      <c r="OMA5" s="125"/>
      <c r="OMB5" s="125"/>
      <c r="OMC5" s="125"/>
      <c r="OMD5" s="125"/>
      <c r="OME5" s="125"/>
      <c r="OMF5" s="125"/>
      <c r="OMG5" s="125"/>
      <c r="OMH5" s="125"/>
      <c r="OMI5" s="125"/>
      <c r="OMJ5" s="125"/>
      <c r="OMK5" s="125"/>
      <c r="OML5" s="125"/>
      <c r="OMM5" s="125"/>
      <c r="OMN5" s="125"/>
      <c r="OMO5" s="125"/>
      <c r="OMP5" s="125"/>
      <c r="OMQ5" s="125"/>
      <c r="OMR5" s="125"/>
      <c r="OMS5" s="125"/>
      <c r="OMT5" s="125"/>
      <c r="OMU5" s="125"/>
      <c r="OMV5" s="125"/>
      <c r="OMW5" s="125"/>
      <c r="OMX5" s="125"/>
      <c r="OMY5" s="125"/>
      <c r="OMZ5" s="125"/>
      <c r="ONA5" s="125"/>
      <c r="ONB5" s="125"/>
      <c r="ONC5" s="125"/>
      <c r="OND5" s="125"/>
      <c r="ONE5" s="125"/>
      <c r="ONF5" s="125"/>
      <c r="ONG5" s="125"/>
      <c r="ONH5" s="125"/>
      <c r="ONI5" s="125"/>
      <c r="ONJ5" s="125"/>
      <c r="ONK5" s="125"/>
      <c r="ONL5" s="125"/>
      <c r="ONM5" s="125"/>
      <c r="ONN5" s="125"/>
      <c r="ONO5" s="125"/>
      <c r="ONP5" s="125"/>
      <c r="ONQ5" s="125"/>
      <c r="ONR5" s="125"/>
      <c r="ONS5" s="125"/>
      <c r="ONT5" s="125"/>
      <c r="ONU5" s="125"/>
      <c r="ONV5" s="125"/>
      <c r="ONW5" s="125"/>
      <c r="ONX5" s="125"/>
      <c r="ONY5" s="125"/>
      <c r="ONZ5" s="125"/>
      <c r="OOA5" s="125"/>
      <c r="OOB5" s="125"/>
      <c r="OOC5" s="125"/>
      <c r="OOD5" s="125"/>
      <c r="OOE5" s="125"/>
      <c r="OOF5" s="125"/>
      <c r="OOG5" s="125"/>
      <c r="OOH5" s="125"/>
      <c r="OOI5" s="125"/>
      <c r="OOJ5" s="125"/>
      <c r="OOK5" s="125"/>
      <c r="OOL5" s="125"/>
      <c r="OOM5" s="125"/>
      <c r="OON5" s="125"/>
      <c r="OOO5" s="125"/>
      <c r="OOP5" s="125"/>
      <c r="OOQ5" s="125"/>
      <c r="OOR5" s="125"/>
      <c r="OOS5" s="125"/>
      <c r="OOT5" s="125"/>
      <c r="OOU5" s="125"/>
      <c r="OOV5" s="125"/>
      <c r="OOW5" s="125"/>
      <c r="OOX5" s="125"/>
      <c r="OOY5" s="125"/>
      <c r="OOZ5" s="125"/>
      <c r="OPA5" s="125"/>
      <c r="OPB5" s="125"/>
      <c r="OPC5" s="125"/>
      <c r="OPD5" s="125"/>
      <c r="OPE5" s="125"/>
      <c r="OPF5" s="125"/>
      <c r="OPG5" s="125"/>
      <c r="OPH5" s="125"/>
      <c r="OPI5" s="125"/>
      <c r="OPJ5" s="125"/>
      <c r="OPK5" s="125"/>
      <c r="OPL5" s="125"/>
      <c r="OPM5" s="125"/>
      <c r="OPN5" s="125"/>
      <c r="OPO5" s="125"/>
      <c r="OPP5" s="125"/>
      <c r="OPQ5" s="125"/>
      <c r="OPR5" s="125"/>
      <c r="OPS5" s="125"/>
      <c r="OPT5" s="125"/>
      <c r="OPU5" s="125"/>
      <c r="OPV5" s="125"/>
      <c r="OPW5" s="125"/>
      <c r="OPX5" s="125"/>
      <c r="OPY5" s="125"/>
      <c r="OPZ5" s="125"/>
      <c r="OQA5" s="125"/>
      <c r="OQB5" s="125"/>
      <c r="OQC5" s="125"/>
      <c r="OQD5" s="125"/>
      <c r="OQE5" s="125"/>
      <c r="OQF5" s="125"/>
      <c r="OQG5" s="125"/>
      <c r="OQH5" s="125"/>
      <c r="OQI5" s="125"/>
      <c r="OQJ5" s="125"/>
      <c r="OQK5" s="125"/>
      <c r="OQL5" s="125"/>
      <c r="OQM5" s="125"/>
      <c r="OQN5" s="125"/>
      <c r="OQO5" s="125"/>
      <c r="OQP5" s="125"/>
      <c r="OQQ5" s="125"/>
      <c r="OQR5" s="125"/>
      <c r="OQS5" s="125"/>
      <c r="OQT5" s="125"/>
      <c r="OQU5" s="125"/>
      <c r="OQV5" s="125"/>
      <c r="OQW5" s="125"/>
      <c r="OQX5" s="125"/>
      <c r="OQY5" s="125"/>
      <c r="OQZ5" s="125"/>
      <c r="ORA5" s="125"/>
      <c r="ORB5" s="125"/>
      <c r="ORC5" s="125"/>
      <c r="ORD5" s="125"/>
      <c r="ORE5" s="125"/>
      <c r="ORF5" s="125"/>
      <c r="ORG5" s="125"/>
      <c r="ORH5" s="125"/>
      <c r="ORI5" s="125"/>
      <c r="ORJ5" s="125"/>
      <c r="ORK5" s="125"/>
      <c r="ORL5" s="125"/>
      <c r="ORM5" s="125"/>
      <c r="ORN5" s="125"/>
      <c r="ORO5" s="125"/>
      <c r="ORP5" s="125"/>
      <c r="ORQ5" s="125"/>
      <c r="ORR5" s="125"/>
      <c r="ORS5" s="125"/>
      <c r="ORT5" s="125"/>
      <c r="ORU5" s="125"/>
      <c r="ORV5" s="125"/>
      <c r="ORW5" s="125"/>
      <c r="ORX5" s="125"/>
      <c r="ORY5" s="125"/>
      <c r="ORZ5" s="125"/>
      <c r="OSA5" s="125"/>
      <c r="OSB5" s="125"/>
      <c r="OSC5" s="125"/>
      <c r="OSD5" s="125"/>
      <c r="OSE5" s="125"/>
      <c r="OSF5" s="125"/>
      <c r="OSG5" s="125"/>
      <c r="OSH5" s="125"/>
      <c r="OSI5" s="125"/>
      <c r="OSJ5" s="125"/>
      <c r="OSK5" s="125"/>
      <c r="OSL5" s="125"/>
      <c r="OSM5" s="125"/>
      <c r="OSN5" s="125"/>
      <c r="OSO5" s="125"/>
      <c r="OSP5" s="125"/>
      <c r="OSQ5" s="125"/>
      <c r="OSR5" s="125"/>
      <c r="OSS5" s="125"/>
      <c r="OST5" s="125"/>
      <c r="OSU5" s="125"/>
      <c r="OSV5" s="125"/>
      <c r="OSW5" s="125"/>
      <c r="OSX5" s="125"/>
      <c r="OSY5" s="125"/>
      <c r="OSZ5" s="125"/>
      <c r="OTA5" s="125"/>
      <c r="OTB5" s="125"/>
      <c r="OTC5" s="125"/>
      <c r="OTD5" s="125"/>
      <c r="OTE5" s="125"/>
      <c r="OTF5" s="125"/>
      <c r="OTG5" s="125"/>
      <c r="OTH5" s="125"/>
      <c r="OTI5" s="125"/>
      <c r="OTJ5" s="125"/>
      <c r="OTK5" s="125"/>
      <c r="OTL5" s="125"/>
      <c r="OTM5" s="125"/>
      <c r="OTN5" s="125"/>
      <c r="OTO5" s="125"/>
      <c r="OTP5" s="125"/>
      <c r="OTQ5" s="125"/>
      <c r="OTR5" s="125"/>
      <c r="OTS5" s="125"/>
      <c r="OTT5" s="125"/>
      <c r="OTU5" s="125"/>
      <c r="OTV5" s="125"/>
      <c r="OTW5" s="125"/>
      <c r="OTX5" s="125"/>
      <c r="OTY5" s="125"/>
      <c r="OTZ5" s="125"/>
      <c r="OUA5" s="125"/>
      <c r="OUB5" s="125"/>
      <c r="OUC5" s="125"/>
      <c r="OUD5" s="125"/>
      <c r="OUE5" s="125"/>
      <c r="OUF5" s="125"/>
      <c r="OUG5" s="125"/>
      <c r="OUH5" s="125"/>
      <c r="OUI5" s="125"/>
      <c r="OUJ5" s="125"/>
      <c r="OUK5" s="125"/>
      <c r="OUL5" s="125"/>
      <c r="OUM5" s="125"/>
      <c r="OUN5" s="125"/>
      <c r="OUO5" s="125"/>
      <c r="OUP5" s="125"/>
      <c r="OUQ5" s="125"/>
      <c r="OUR5" s="125"/>
      <c r="OUS5" s="125"/>
      <c r="OUT5" s="125"/>
      <c r="OUU5" s="125"/>
      <c r="OUV5" s="125"/>
      <c r="OUW5" s="125"/>
      <c r="OUX5" s="125"/>
      <c r="OUY5" s="125"/>
      <c r="OUZ5" s="125"/>
      <c r="OVA5" s="125"/>
      <c r="OVB5" s="125"/>
      <c r="OVC5" s="125"/>
      <c r="OVD5" s="125"/>
      <c r="OVE5" s="125"/>
      <c r="OVF5" s="125"/>
      <c r="OVG5" s="125"/>
      <c r="OVH5" s="125"/>
      <c r="OVI5" s="125"/>
      <c r="OVJ5" s="125"/>
      <c r="OVK5" s="125"/>
      <c r="OVL5" s="125"/>
      <c r="OVM5" s="125"/>
      <c r="OVN5" s="125"/>
      <c r="OVO5" s="125"/>
      <c r="OVP5" s="125"/>
      <c r="OVQ5" s="125"/>
      <c r="OVR5" s="125"/>
      <c r="OVS5" s="125"/>
      <c r="OVT5" s="125"/>
      <c r="OVU5" s="125"/>
      <c r="OVV5" s="125"/>
      <c r="OVW5" s="125"/>
      <c r="OVX5" s="125"/>
      <c r="OVY5" s="125"/>
      <c r="OVZ5" s="125"/>
      <c r="OWA5" s="125"/>
      <c r="OWB5" s="125"/>
      <c r="OWC5" s="125"/>
      <c r="OWD5" s="125"/>
      <c r="OWE5" s="125"/>
      <c r="OWF5" s="125"/>
      <c r="OWG5" s="125"/>
      <c r="OWH5" s="125"/>
      <c r="OWI5" s="125"/>
      <c r="OWJ5" s="125"/>
      <c r="OWK5" s="125"/>
      <c r="OWL5" s="125"/>
      <c r="OWM5" s="125"/>
      <c r="OWN5" s="125"/>
      <c r="OWO5" s="125"/>
      <c r="OWP5" s="125"/>
      <c r="OWQ5" s="125"/>
      <c r="OWR5" s="125"/>
      <c r="OWS5" s="125"/>
      <c r="OWT5" s="125"/>
      <c r="OWU5" s="125"/>
      <c r="OWV5" s="125"/>
      <c r="OWW5" s="125"/>
      <c r="OWX5" s="125"/>
      <c r="OWY5" s="125"/>
      <c r="OWZ5" s="125"/>
      <c r="OXA5" s="125"/>
      <c r="OXB5" s="125"/>
      <c r="OXC5" s="125"/>
      <c r="OXD5" s="125"/>
      <c r="OXE5" s="125"/>
      <c r="OXF5" s="125"/>
      <c r="OXG5" s="125"/>
      <c r="OXH5" s="125"/>
      <c r="OXI5" s="125"/>
      <c r="OXJ5" s="125"/>
      <c r="OXK5" s="125"/>
      <c r="OXL5" s="125"/>
      <c r="OXM5" s="125"/>
      <c r="OXN5" s="125"/>
      <c r="OXO5" s="125"/>
      <c r="OXP5" s="125"/>
      <c r="OXQ5" s="125"/>
      <c r="OXR5" s="125"/>
      <c r="OXS5" s="125"/>
      <c r="OXT5" s="125"/>
      <c r="OXU5" s="125"/>
      <c r="OXV5" s="125"/>
      <c r="OXW5" s="125"/>
      <c r="OXX5" s="125"/>
      <c r="OXY5" s="125"/>
      <c r="OXZ5" s="125"/>
      <c r="OYA5" s="125"/>
      <c r="OYB5" s="125"/>
      <c r="OYC5" s="125"/>
      <c r="OYD5" s="125"/>
      <c r="OYE5" s="125"/>
      <c r="OYF5" s="125"/>
      <c r="OYG5" s="125"/>
      <c r="OYH5" s="125"/>
      <c r="OYI5" s="125"/>
      <c r="OYJ5" s="125"/>
      <c r="OYK5" s="125"/>
      <c r="OYL5" s="125"/>
      <c r="OYM5" s="125"/>
      <c r="OYN5" s="125"/>
      <c r="OYO5" s="125"/>
      <c r="OYP5" s="125"/>
      <c r="OYQ5" s="125"/>
      <c r="OYR5" s="125"/>
      <c r="OYS5" s="125"/>
      <c r="OYT5" s="125"/>
      <c r="OYU5" s="125"/>
      <c r="OYV5" s="125"/>
      <c r="OYW5" s="125"/>
      <c r="OYX5" s="125"/>
      <c r="OYY5" s="125"/>
      <c r="OYZ5" s="125"/>
      <c r="OZA5" s="125"/>
      <c r="OZB5" s="125"/>
      <c r="OZC5" s="125"/>
      <c r="OZD5" s="125"/>
      <c r="OZE5" s="125"/>
      <c r="OZF5" s="125"/>
      <c r="OZG5" s="125"/>
      <c r="OZH5" s="125"/>
      <c r="OZI5" s="125"/>
      <c r="OZJ5" s="125"/>
      <c r="OZK5" s="125"/>
      <c r="OZL5" s="125"/>
      <c r="OZM5" s="125"/>
      <c r="OZN5" s="125"/>
      <c r="OZO5" s="125"/>
      <c r="OZP5" s="125"/>
      <c r="OZQ5" s="125"/>
      <c r="OZR5" s="125"/>
      <c r="OZS5" s="125"/>
      <c r="OZT5" s="125"/>
      <c r="OZU5" s="125"/>
      <c r="OZV5" s="125"/>
      <c r="OZW5" s="125"/>
      <c r="OZX5" s="125"/>
      <c r="OZY5" s="125"/>
      <c r="OZZ5" s="125"/>
      <c r="PAA5" s="125"/>
      <c r="PAB5" s="125"/>
      <c r="PAC5" s="125"/>
      <c r="PAD5" s="125"/>
      <c r="PAE5" s="125"/>
      <c r="PAF5" s="125"/>
      <c r="PAG5" s="125"/>
      <c r="PAH5" s="125"/>
      <c r="PAI5" s="125"/>
      <c r="PAJ5" s="125"/>
      <c r="PAK5" s="125"/>
      <c r="PAL5" s="125"/>
      <c r="PAM5" s="125"/>
      <c r="PAN5" s="125"/>
      <c r="PAO5" s="125"/>
      <c r="PAP5" s="125"/>
      <c r="PAQ5" s="125"/>
      <c r="PAR5" s="125"/>
      <c r="PAS5" s="125"/>
      <c r="PAT5" s="125"/>
      <c r="PAU5" s="125"/>
      <c r="PAV5" s="125"/>
      <c r="PAW5" s="125"/>
      <c r="PAX5" s="125"/>
      <c r="PAY5" s="125"/>
      <c r="PAZ5" s="125"/>
      <c r="PBA5" s="125"/>
      <c r="PBB5" s="125"/>
      <c r="PBC5" s="125"/>
      <c r="PBD5" s="125"/>
      <c r="PBE5" s="125"/>
      <c r="PBF5" s="125"/>
      <c r="PBG5" s="125"/>
      <c r="PBH5" s="125"/>
      <c r="PBI5" s="125"/>
      <c r="PBJ5" s="125"/>
      <c r="PBK5" s="125"/>
      <c r="PBL5" s="125"/>
      <c r="PBM5" s="125"/>
      <c r="PBN5" s="125"/>
      <c r="PBO5" s="125"/>
      <c r="PBP5" s="125"/>
      <c r="PBQ5" s="125"/>
      <c r="PBR5" s="125"/>
      <c r="PBS5" s="125"/>
      <c r="PBT5" s="125"/>
      <c r="PBU5" s="125"/>
      <c r="PBV5" s="125"/>
      <c r="PBW5" s="125"/>
      <c r="PBX5" s="125"/>
      <c r="PBY5" s="125"/>
      <c r="PBZ5" s="125"/>
      <c r="PCA5" s="125"/>
      <c r="PCB5" s="125"/>
      <c r="PCC5" s="125"/>
      <c r="PCD5" s="125"/>
      <c r="PCE5" s="125"/>
      <c r="PCF5" s="125"/>
      <c r="PCG5" s="125"/>
      <c r="PCH5" s="125"/>
      <c r="PCI5" s="125"/>
      <c r="PCJ5" s="125"/>
      <c r="PCK5" s="125"/>
      <c r="PCL5" s="125"/>
      <c r="PCM5" s="125"/>
      <c r="PCN5" s="125"/>
      <c r="PCO5" s="125"/>
      <c r="PCP5" s="125"/>
      <c r="PCQ5" s="125"/>
      <c r="PCR5" s="125"/>
      <c r="PCS5" s="125"/>
      <c r="PCT5" s="125"/>
      <c r="PCU5" s="125"/>
      <c r="PCV5" s="125"/>
      <c r="PCW5" s="125"/>
      <c r="PCX5" s="125"/>
      <c r="PCY5" s="125"/>
      <c r="PCZ5" s="125"/>
      <c r="PDA5" s="125"/>
      <c r="PDB5" s="125"/>
      <c r="PDC5" s="125"/>
      <c r="PDD5" s="125"/>
      <c r="PDE5" s="125"/>
      <c r="PDF5" s="125"/>
      <c r="PDG5" s="125"/>
      <c r="PDH5" s="125"/>
      <c r="PDI5" s="125"/>
      <c r="PDJ5" s="125"/>
      <c r="PDK5" s="125"/>
      <c r="PDL5" s="125"/>
      <c r="PDM5" s="125"/>
      <c r="PDN5" s="125"/>
      <c r="PDO5" s="125"/>
      <c r="PDP5" s="125"/>
      <c r="PDQ5" s="125"/>
      <c r="PDR5" s="125"/>
      <c r="PDS5" s="125"/>
      <c r="PDT5" s="125"/>
      <c r="PDU5" s="125"/>
      <c r="PDV5" s="125"/>
      <c r="PDW5" s="125"/>
      <c r="PDX5" s="125"/>
      <c r="PDY5" s="125"/>
      <c r="PDZ5" s="125"/>
      <c r="PEA5" s="125"/>
      <c r="PEB5" s="125"/>
      <c r="PEC5" s="125"/>
      <c r="PED5" s="125"/>
      <c r="PEE5" s="125"/>
      <c r="PEF5" s="125"/>
      <c r="PEG5" s="125"/>
      <c r="PEH5" s="125"/>
      <c r="PEI5" s="125"/>
      <c r="PEJ5" s="125"/>
      <c r="PEK5" s="125"/>
      <c r="PEL5" s="125"/>
      <c r="PEM5" s="125"/>
      <c r="PEN5" s="125"/>
      <c r="PEO5" s="125"/>
      <c r="PEP5" s="125"/>
      <c r="PEQ5" s="125"/>
      <c r="PER5" s="125"/>
      <c r="PES5" s="125"/>
      <c r="PET5" s="125"/>
      <c r="PEU5" s="125"/>
      <c r="PEV5" s="125"/>
      <c r="PEW5" s="125"/>
      <c r="PEX5" s="125"/>
      <c r="PEY5" s="125"/>
      <c r="PEZ5" s="125"/>
      <c r="PFA5" s="125"/>
      <c r="PFB5" s="125"/>
      <c r="PFC5" s="125"/>
      <c r="PFD5" s="125"/>
      <c r="PFE5" s="125"/>
      <c r="PFF5" s="125"/>
      <c r="PFG5" s="125"/>
      <c r="PFH5" s="125"/>
      <c r="PFI5" s="125"/>
      <c r="PFJ5" s="125"/>
      <c r="PFK5" s="125"/>
      <c r="PFL5" s="125"/>
      <c r="PFM5" s="125"/>
      <c r="PFN5" s="125"/>
      <c r="PFO5" s="125"/>
      <c r="PFP5" s="125"/>
      <c r="PFQ5" s="125"/>
      <c r="PFR5" s="125"/>
      <c r="PFS5" s="125"/>
      <c r="PFT5" s="125"/>
      <c r="PFU5" s="125"/>
      <c r="PFV5" s="125"/>
      <c r="PFW5" s="125"/>
      <c r="PFX5" s="125"/>
      <c r="PFY5" s="125"/>
      <c r="PFZ5" s="125"/>
      <c r="PGA5" s="125"/>
      <c r="PGB5" s="125"/>
      <c r="PGC5" s="125"/>
      <c r="PGD5" s="125"/>
      <c r="PGE5" s="125"/>
      <c r="PGF5" s="125"/>
      <c r="PGG5" s="125"/>
      <c r="PGH5" s="125"/>
      <c r="PGI5" s="125"/>
      <c r="PGJ5" s="125"/>
      <c r="PGK5" s="125"/>
      <c r="PGL5" s="125"/>
      <c r="PGM5" s="125"/>
      <c r="PGN5" s="125"/>
      <c r="PGO5" s="125"/>
      <c r="PGP5" s="125"/>
      <c r="PGQ5" s="125"/>
      <c r="PGR5" s="125"/>
      <c r="PGS5" s="125"/>
      <c r="PGT5" s="125"/>
      <c r="PGU5" s="125"/>
      <c r="PGV5" s="125"/>
      <c r="PGW5" s="125"/>
      <c r="PGX5" s="125"/>
      <c r="PGY5" s="125"/>
      <c r="PGZ5" s="125"/>
      <c r="PHA5" s="125"/>
      <c r="PHB5" s="125"/>
      <c r="PHC5" s="125"/>
      <c r="PHD5" s="125"/>
      <c r="PHE5" s="125"/>
      <c r="PHF5" s="125"/>
      <c r="PHG5" s="125"/>
      <c r="PHH5" s="125"/>
      <c r="PHI5" s="125"/>
      <c r="PHJ5" s="125"/>
      <c r="PHK5" s="125"/>
      <c r="PHL5" s="125"/>
      <c r="PHM5" s="125"/>
      <c r="PHN5" s="125"/>
      <c r="PHO5" s="125"/>
      <c r="PHP5" s="125"/>
      <c r="PHQ5" s="125"/>
      <c r="PHR5" s="125"/>
      <c r="PHS5" s="125"/>
      <c r="PHT5" s="125"/>
      <c r="PHU5" s="125"/>
      <c r="PHV5" s="125"/>
      <c r="PHW5" s="125"/>
      <c r="PHX5" s="125"/>
      <c r="PHY5" s="125"/>
      <c r="PHZ5" s="125"/>
      <c r="PIA5" s="125"/>
      <c r="PIB5" s="125"/>
      <c r="PIC5" s="125"/>
      <c r="PID5" s="125"/>
      <c r="PIE5" s="125"/>
      <c r="PIF5" s="125"/>
      <c r="PIG5" s="125"/>
      <c r="PIH5" s="125"/>
      <c r="PII5" s="125"/>
      <c r="PIJ5" s="125"/>
      <c r="PIK5" s="125"/>
      <c r="PIL5" s="125"/>
      <c r="PIM5" s="125"/>
      <c r="PIN5" s="125"/>
      <c r="PIO5" s="125"/>
      <c r="PIP5" s="125"/>
      <c r="PIQ5" s="125"/>
      <c r="PIR5" s="125"/>
      <c r="PIS5" s="125"/>
      <c r="PIT5" s="125"/>
      <c r="PIU5" s="125"/>
      <c r="PIV5" s="125"/>
      <c r="PIW5" s="125"/>
      <c r="PIX5" s="125"/>
      <c r="PIY5" s="125"/>
      <c r="PIZ5" s="125"/>
      <c r="PJA5" s="125"/>
      <c r="PJB5" s="125"/>
      <c r="PJC5" s="125"/>
      <c r="PJD5" s="125"/>
      <c r="PJE5" s="125"/>
      <c r="PJF5" s="125"/>
      <c r="PJG5" s="125"/>
      <c r="PJH5" s="125"/>
      <c r="PJI5" s="125"/>
      <c r="PJJ5" s="125"/>
      <c r="PJK5" s="125"/>
      <c r="PJL5" s="125"/>
      <c r="PJM5" s="125"/>
      <c r="PJN5" s="125"/>
      <c r="PJO5" s="125"/>
      <c r="PJP5" s="125"/>
      <c r="PJQ5" s="125"/>
      <c r="PJR5" s="125"/>
      <c r="PJS5" s="125"/>
      <c r="PJT5" s="125"/>
      <c r="PJU5" s="125"/>
      <c r="PJV5" s="125"/>
      <c r="PJW5" s="125"/>
      <c r="PJX5" s="125"/>
      <c r="PJY5" s="125"/>
      <c r="PJZ5" s="125"/>
      <c r="PKA5" s="125"/>
      <c r="PKB5" s="125"/>
      <c r="PKC5" s="125"/>
      <c r="PKD5" s="125"/>
      <c r="PKE5" s="125"/>
      <c r="PKF5" s="125"/>
      <c r="PKG5" s="125"/>
      <c r="PKH5" s="125"/>
      <c r="PKI5" s="125"/>
      <c r="PKJ5" s="125"/>
      <c r="PKK5" s="125"/>
      <c r="PKL5" s="125"/>
      <c r="PKM5" s="125"/>
      <c r="PKN5" s="125"/>
      <c r="PKO5" s="125"/>
      <c r="PKP5" s="125"/>
      <c r="PKQ5" s="125"/>
      <c r="PKR5" s="125"/>
      <c r="PKS5" s="125"/>
      <c r="PKT5" s="125"/>
      <c r="PKU5" s="125"/>
      <c r="PKV5" s="125"/>
      <c r="PKW5" s="125"/>
      <c r="PKX5" s="125"/>
      <c r="PKY5" s="125"/>
      <c r="PKZ5" s="125"/>
      <c r="PLA5" s="125"/>
      <c r="PLB5" s="125"/>
      <c r="PLC5" s="125"/>
      <c r="PLD5" s="125"/>
      <c r="PLE5" s="125"/>
      <c r="PLF5" s="125"/>
      <c r="PLG5" s="125"/>
      <c r="PLH5" s="125"/>
      <c r="PLI5" s="125"/>
      <c r="PLJ5" s="125"/>
      <c r="PLK5" s="125"/>
      <c r="PLL5" s="125"/>
      <c r="PLM5" s="125"/>
      <c r="PLN5" s="125"/>
      <c r="PLO5" s="125"/>
      <c r="PLP5" s="125"/>
      <c r="PLQ5" s="125"/>
      <c r="PLR5" s="125"/>
      <c r="PLS5" s="125"/>
      <c r="PLT5" s="125"/>
      <c r="PLU5" s="125"/>
      <c r="PLV5" s="125"/>
      <c r="PLW5" s="125"/>
      <c r="PLX5" s="125"/>
      <c r="PLY5" s="125"/>
      <c r="PLZ5" s="125"/>
      <c r="PMA5" s="125"/>
      <c r="PMB5" s="125"/>
      <c r="PMC5" s="125"/>
      <c r="PMD5" s="125"/>
      <c r="PME5" s="125"/>
      <c r="PMF5" s="125"/>
      <c r="PMG5" s="125"/>
      <c r="PMH5" s="125"/>
      <c r="PMI5" s="125"/>
      <c r="PMJ5" s="125"/>
      <c r="PMK5" s="125"/>
      <c r="PML5" s="125"/>
      <c r="PMM5" s="125"/>
      <c r="PMN5" s="125"/>
      <c r="PMO5" s="125"/>
      <c r="PMP5" s="125"/>
      <c r="PMQ5" s="125"/>
      <c r="PMR5" s="125"/>
      <c r="PMS5" s="125"/>
      <c r="PMT5" s="125"/>
      <c r="PMU5" s="125"/>
      <c r="PMV5" s="125"/>
      <c r="PMW5" s="125"/>
      <c r="PMX5" s="125"/>
      <c r="PMY5" s="125"/>
      <c r="PMZ5" s="125"/>
      <c r="PNA5" s="125"/>
      <c r="PNB5" s="125"/>
      <c r="PNC5" s="125"/>
      <c r="PND5" s="125"/>
      <c r="PNE5" s="125"/>
      <c r="PNF5" s="125"/>
      <c r="PNG5" s="125"/>
      <c r="PNH5" s="125"/>
      <c r="PNI5" s="125"/>
      <c r="PNJ5" s="125"/>
      <c r="PNK5" s="125"/>
      <c r="PNL5" s="125"/>
      <c r="PNM5" s="125"/>
      <c r="PNN5" s="125"/>
      <c r="PNO5" s="125"/>
      <c r="PNP5" s="125"/>
      <c r="PNQ5" s="125"/>
      <c r="PNR5" s="125"/>
      <c r="PNS5" s="125"/>
      <c r="PNT5" s="125"/>
      <c r="PNU5" s="125"/>
      <c r="PNV5" s="125"/>
      <c r="PNW5" s="125"/>
      <c r="PNX5" s="125"/>
      <c r="PNY5" s="125"/>
      <c r="PNZ5" s="125"/>
      <c r="POA5" s="125"/>
      <c r="POB5" s="125"/>
      <c r="POC5" s="125"/>
      <c r="POD5" s="125"/>
      <c r="POE5" s="125"/>
      <c r="POF5" s="125"/>
      <c r="POG5" s="125"/>
      <c r="POH5" s="125"/>
      <c r="POI5" s="125"/>
      <c r="POJ5" s="125"/>
      <c r="POK5" s="125"/>
      <c r="POL5" s="125"/>
      <c r="POM5" s="125"/>
      <c r="PON5" s="125"/>
      <c r="POO5" s="125"/>
      <c r="POP5" s="125"/>
      <c r="POQ5" s="125"/>
      <c r="POR5" s="125"/>
      <c r="POS5" s="125"/>
      <c r="POT5" s="125"/>
      <c r="POU5" s="125"/>
      <c r="POV5" s="125"/>
      <c r="POW5" s="125"/>
      <c r="POX5" s="125"/>
      <c r="POY5" s="125"/>
      <c r="POZ5" s="125"/>
      <c r="PPA5" s="125"/>
      <c r="PPB5" s="125"/>
      <c r="PPC5" s="125"/>
      <c r="PPD5" s="125"/>
      <c r="PPE5" s="125"/>
      <c r="PPF5" s="125"/>
      <c r="PPG5" s="125"/>
      <c r="PPH5" s="125"/>
      <c r="PPI5" s="125"/>
      <c r="PPJ5" s="125"/>
      <c r="PPK5" s="125"/>
      <c r="PPL5" s="125"/>
      <c r="PPM5" s="125"/>
      <c r="PPN5" s="125"/>
      <c r="PPO5" s="125"/>
      <c r="PPP5" s="125"/>
      <c r="PPQ5" s="125"/>
      <c r="PPR5" s="125"/>
      <c r="PPS5" s="125"/>
      <c r="PPT5" s="125"/>
      <c r="PPU5" s="125"/>
      <c r="PPV5" s="125"/>
      <c r="PPW5" s="125"/>
      <c r="PPX5" s="125"/>
      <c r="PPY5" s="125"/>
      <c r="PPZ5" s="125"/>
      <c r="PQA5" s="125"/>
      <c r="PQB5" s="125"/>
      <c r="PQC5" s="125"/>
      <c r="PQD5" s="125"/>
      <c r="PQE5" s="125"/>
      <c r="PQF5" s="125"/>
      <c r="PQG5" s="125"/>
      <c r="PQH5" s="125"/>
      <c r="PQI5" s="125"/>
      <c r="PQJ5" s="125"/>
      <c r="PQK5" s="125"/>
      <c r="PQL5" s="125"/>
      <c r="PQM5" s="125"/>
      <c r="PQN5" s="125"/>
      <c r="PQO5" s="125"/>
      <c r="PQP5" s="125"/>
      <c r="PQQ5" s="125"/>
      <c r="PQR5" s="125"/>
      <c r="PQS5" s="125"/>
      <c r="PQT5" s="125"/>
      <c r="PQU5" s="125"/>
      <c r="PQV5" s="125"/>
      <c r="PQW5" s="125"/>
      <c r="PQX5" s="125"/>
      <c r="PQY5" s="125"/>
      <c r="PQZ5" s="125"/>
      <c r="PRA5" s="125"/>
      <c r="PRB5" s="125"/>
      <c r="PRC5" s="125"/>
      <c r="PRD5" s="125"/>
      <c r="PRE5" s="125"/>
      <c r="PRF5" s="125"/>
      <c r="PRG5" s="125"/>
      <c r="PRH5" s="125"/>
      <c r="PRI5" s="125"/>
      <c r="PRJ5" s="125"/>
      <c r="PRK5" s="125"/>
      <c r="PRL5" s="125"/>
      <c r="PRM5" s="125"/>
      <c r="PRN5" s="125"/>
      <c r="PRO5" s="125"/>
      <c r="PRP5" s="125"/>
      <c r="PRQ5" s="125"/>
      <c r="PRR5" s="125"/>
      <c r="PRS5" s="125"/>
      <c r="PRT5" s="125"/>
      <c r="PRU5" s="125"/>
      <c r="PRV5" s="125"/>
      <c r="PRW5" s="125"/>
      <c r="PRX5" s="125"/>
      <c r="PRY5" s="125"/>
      <c r="PRZ5" s="125"/>
      <c r="PSA5" s="125"/>
      <c r="PSB5" s="125"/>
      <c r="PSC5" s="125"/>
      <c r="PSD5" s="125"/>
      <c r="PSE5" s="125"/>
      <c r="PSF5" s="125"/>
      <c r="PSG5" s="125"/>
      <c r="PSH5" s="125"/>
      <c r="PSI5" s="125"/>
      <c r="PSJ5" s="125"/>
      <c r="PSK5" s="125"/>
      <c r="PSL5" s="125"/>
      <c r="PSM5" s="125"/>
      <c r="PSN5" s="125"/>
      <c r="PSO5" s="125"/>
      <c r="PSP5" s="125"/>
      <c r="PSQ5" s="125"/>
      <c r="PSR5" s="125"/>
      <c r="PSS5" s="125"/>
      <c r="PST5" s="125"/>
      <c r="PSU5" s="125"/>
      <c r="PSV5" s="125"/>
      <c r="PSW5" s="125"/>
      <c r="PSX5" s="125"/>
      <c r="PSY5" s="125"/>
      <c r="PSZ5" s="125"/>
      <c r="PTA5" s="125"/>
      <c r="PTB5" s="125"/>
      <c r="PTC5" s="125"/>
      <c r="PTD5" s="125"/>
      <c r="PTE5" s="125"/>
      <c r="PTF5" s="125"/>
      <c r="PTG5" s="125"/>
      <c r="PTH5" s="125"/>
      <c r="PTI5" s="125"/>
      <c r="PTJ5" s="125"/>
      <c r="PTK5" s="125"/>
      <c r="PTL5" s="125"/>
      <c r="PTM5" s="125"/>
      <c r="PTN5" s="125"/>
      <c r="PTO5" s="125"/>
      <c r="PTP5" s="125"/>
      <c r="PTQ5" s="125"/>
      <c r="PTR5" s="125"/>
      <c r="PTS5" s="125"/>
      <c r="PTT5" s="125"/>
      <c r="PTU5" s="125"/>
      <c r="PTV5" s="125"/>
      <c r="PTW5" s="125"/>
      <c r="PTX5" s="125"/>
      <c r="PTY5" s="125"/>
      <c r="PTZ5" s="125"/>
      <c r="PUA5" s="125"/>
      <c r="PUB5" s="125"/>
      <c r="PUC5" s="125"/>
      <c r="PUD5" s="125"/>
      <c r="PUE5" s="125"/>
      <c r="PUF5" s="125"/>
      <c r="PUG5" s="125"/>
      <c r="PUH5" s="125"/>
      <c r="PUI5" s="125"/>
      <c r="PUJ5" s="125"/>
      <c r="PUK5" s="125"/>
      <c r="PUL5" s="125"/>
      <c r="PUM5" s="125"/>
      <c r="PUN5" s="125"/>
      <c r="PUO5" s="125"/>
      <c r="PUP5" s="125"/>
      <c r="PUQ5" s="125"/>
      <c r="PUR5" s="125"/>
      <c r="PUS5" s="125"/>
      <c r="PUT5" s="125"/>
      <c r="PUU5" s="125"/>
      <c r="PUV5" s="125"/>
      <c r="PUW5" s="125"/>
      <c r="PUX5" s="125"/>
      <c r="PUY5" s="125"/>
      <c r="PUZ5" s="125"/>
      <c r="PVA5" s="125"/>
      <c r="PVB5" s="125"/>
      <c r="PVC5" s="125"/>
      <c r="PVD5" s="125"/>
      <c r="PVE5" s="125"/>
      <c r="PVF5" s="125"/>
      <c r="PVG5" s="125"/>
      <c r="PVH5" s="125"/>
      <c r="PVI5" s="125"/>
      <c r="PVJ5" s="125"/>
      <c r="PVK5" s="125"/>
      <c r="PVL5" s="125"/>
      <c r="PVM5" s="125"/>
      <c r="PVN5" s="125"/>
      <c r="PVO5" s="125"/>
      <c r="PVP5" s="125"/>
      <c r="PVQ5" s="125"/>
      <c r="PVR5" s="125"/>
      <c r="PVS5" s="125"/>
      <c r="PVT5" s="125"/>
      <c r="PVU5" s="125"/>
      <c r="PVV5" s="125"/>
      <c r="PVW5" s="125"/>
      <c r="PVX5" s="125"/>
      <c r="PVY5" s="125"/>
      <c r="PVZ5" s="125"/>
      <c r="PWA5" s="125"/>
      <c r="PWB5" s="125"/>
      <c r="PWC5" s="125"/>
      <c r="PWD5" s="125"/>
      <c r="PWE5" s="125"/>
      <c r="PWF5" s="125"/>
      <c r="PWG5" s="125"/>
      <c r="PWH5" s="125"/>
      <c r="PWI5" s="125"/>
      <c r="PWJ5" s="125"/>
      <c r="PWK5" s="125"/>
      <c r="PWL5" s="125"/>
      <c r="PWM5" s="125"/>
      <c r="PWN5" s="125"/>
      <c r="PWO5" s="125"/>
      <c r="PWP5" s="125"/>
      <c r="PWQ5" s="125"/>
      <c r="PWR5" s="125"/>
      <c r="PWS5" s="125"/>
      <c r="PWT5" s="125"/>
      <c r="PWU5" s="125"/>
      <c r="PWV5" s="125"/>
      <c r="PWW5" s="125"/>
      <c r="PWX5" s="125"/>
      <c r="PWY5" s="125"/>
      <c r="PWZ5" s="125"/>
      <c r="PXA5" s="125"/>
      <c r="PXB5" s="125"/>
      <c r="PXC5" s="125"/>
      <c r="PXD5" s="125"/>
      <c r="PXE5" s="125"/>
      <c r="PXF5" s="125"/>
      <c r="PXG5" s="125"/>
      <c r="PXH5" s="125"/>
      <c r="PXI5" s="125"/>
      <c r="PXJ5" s="125"/>
      <c r="PXK5" s="125"/>
      <c r="PXL5" s="125"/>
      <c r="PXM5" s="125"/>
      <c r="PXN5" s="125"/>
      <c r="PXO5" s="125"/>
      <c r="PXP5" s="125"/>
      <c r="PXQ5" s="125"/>
      <c r="PXR5" s="125"/>
      <c r="PXS5" s="125"/>
      <c r="PXT5" s="125"/>
      <c r="PXU5" s="125"/>
      <c r="PXV5" s="125"/>
      <c r="PXW5" s="125"/>
      <c r="PXX5" s="125"/>
      <c r="PXY5" s="125"/>
      <c r="PXZ5" s="125"/>
      <c r="PYA5" s="125"/>
      <c r="PYB5" s="125"/>
      <c r="PYC5" s="125"/>
      <c r="PYD5" s="125"/>
      <c r="PYE5" s="125"/>
      <c r="PYF5" s="125"/>
      <c r="PYG5" s="125"/>
      <c r="PYH5" s="125"/>
      <c r="PYI5" s="125"/>
      <c r="PYJ5" s="125"/>
      <c r="PYK5" s="125"/>
      <c r="PYL5" s="125"/>
      <c r="PYM5" s="125"/>
      <c r="PYN5" s="125"/>
      <c r="PYO5" s="125"/>
      <c r="PYP5" s="125"/>
      <c r="PYQ5" s="125"/>
      <c r="PYR5" s="125"/>
      <c r="PYS5" s="125"/>
      <c r="PYT5" s="125"/>
      <c r="PYU5" s="125"/>
      <c r="PYV5" s="125"/>
      <c r="PYW5" s="125"/>
      <c r="PYX5" s="125"/>
      <c r="PYY5" s="125"/>
      <c r="PYZ5" s="125"/>
      <c r="PZA5" s="125"/>
      <c r="PZB5" s="125"/>
      <c r="PZC5" s="125"/>
      <c r="PZD5" s="125"/>
      <c r="PZE5" s="125"/>
      <c r="PZF5" s="125"/>
      <c r="PZG5" s="125"/>
      <c r="PZH5" s="125"/>
      <c r="PZI5" s="125"/>
      <c r="PZJ5" s="125"/>
      <c r="PZK5" s="125"/>
      <c r="PZL5" s="125"/>
      <c r="PZM5" s="125"/>
      <c r="PZN5" s="125"/>
      <c r="PZO5" s="125"/>
      <c r="PZP5" s="125"/>
      <c r="PZQ5" s="125"/>
      <c r="PZR5" s="125"/>
      <c r="PZS5" s="125"/>
      <c r="PZT5" s="125"/>
      <c r="PZU5" s="125"/>
      <c r="PZV5" s="125"/>
      <c r="PZW5" s="125"/>
      <c r="PZX5" s="125"/>
      <c r="PZY5" s="125"/>
      <c r="PZZ5" s="125"/>
      <c r="QAA5" s="125"/>
      <c r="QAB5" s="125"/>
      <c r="QAC5" s="125"/>
      <c r="QAD5" s="125"/>
      <c r="QAE5" s="125"/>
      <c r="QAF5" s="125"/>
      <c r="QAG5" s="125"/>
      <c r="QAH5" s="125"/>
      <c r="QAI5" s="125"/>
      <c r="QAJ5" s="125"/>
      <c r="QAK5" s="125"/>
      <c r="QAL5" s="125"/>
      <c r="QAM5" s="125"/>
      <c r="QAN5" s="125"/>
      <c r="QAO5" s="125"/>
      <c r="QAP5" s="125"/>
      <c r="QAQ5" s="125"/>
      <c r="QAR5" s="125"/>
      <c r="QAS5" s="125"/>
      <c r="QAT5" s="125"/>
      <c r="QAU5" s="125"/>
      <c r="QAV5" s="125"/>
      <c r="QAW5" s="125"/>
      <c r="QAX5" s="125"/>
      <c r="QAY5" s="125"/>
      <c r="QAZ5" s="125"/>
      <c r="QBA5" s="125"/>
      <c r="QBB5" s="125"/>
      <c r="QBC5" s="125"/>
      <c r="QBD5" s="125"/>
      <c r="QBE5" s="125"/>
      <c r="QBF5" s="125"/>
      <c r="QBG5" s="125"/>
      <c r="QBH5" s="125"/>
      <c r="QBI5" s="125"/>
      <c r="QBJ5" s="125"/>
      <c r="QBK5" s="125"/>
      <c r="QBL5" s="125"/>
      <c r="QBM5" s="125"/>
      <c r="QBN5" s="125"/>
      <c r="QBO5" s="125"/>
      <c r="QBP5" s="125"/>
      <c r="QBQ5" s="125"/>
      <c r="QBR5" s="125"/>
      <c r="QBS5" s="125"/>
      <c r="QBT5" s="125"/>
      <c r="QBU5" s="125"/>
      <c r="QBV5" s="125"/>
      <c r="QBW5" s="125"/>
      <c r="QBX5" s="125"/>
      <c r="QBY5" s="125"/>
      <c r="QBZ5" s="125"/>
      <c r="QCA5" s="125"/>
      <c r="QCB5" s="125"/>
      <c r="QCC5" s="125"/>
      <c r="QCD5" s="125"/>
      <c r="QCE5" s="125"/>
      <c r="QCF5" s="125"/>
      <c r="QCG5" s="125"/>
      <c r="QCH5" s="125"/>
      <c r="QCI5" s="125"/>
      <c r="QCJ5" s="125"/>
      <c r="QCK5" s="125"/>
      <c r="QCL5" s="125"/>
      <c r="QCM5" s="125"/>
      <c r="QCN5" s="125"/>
      <c r="QCO5" s="125"/>
      <c r="QCP5" s="125"/>
      <c r="QCQ5" s="125"/>
      <c r="QCR5" s="125"/>
      <c r="QCS5" s="125"/>
      <c r="QCT5" s="125"/>
      <c r="QCU5" s="125"/>
      <c r="QCV5" s="125"/>
      <c r="QCW5" s="125"/>
      <c r="QCX5" s="125"/>
      <c r="QCY5" s="125"/>
      <c r="QCZ5" s="125"/>
      <c r="QDA5" s="125"/>
      <c r="QDB5" s="125"/>
      <c r="QDC5" s="125"/>
      <c r="QDD5" s="125"/>
      <c r="QDE5" s="125"/>
      <c r="QDF5" s="125"/>
      <c r="QDG5" s="125"/>
      <c r="QDH5" s="125"/>
      <c r="QDI5" s="125"/>
      <c r="QDJ5" s="125"/>
      <c r="QDK5" s="125"/>
      <c r="QDL5" s="125"/>
      <c r="QDM5" s="125"/>
      <c r="QDN5" s="125"/>
      <c r="QDO5" s="125"/>
      <c r="QDP5" s="125"/>
      <c r="QDQ5" s="125"/>
      <c r="QDR5" s="125"/>
      <c r="QDS5" s="125"/>
      <c r="QDT5" s="125"/>
      <c r="QDU5" s="125"/>
      <c r="QDV5" s="125"/>
      <c r="QDW5" s="125"/>
      <c r="QDX5" s="125"/>
      <c r="QDY5" s="125"/>
      <c r="QDZ5" s="125"/>
      <c r="QEA5" s="125"/>
      <c r="QEB5" s="125"/>
      <c r="QEC5" s="125"/>
      <c r="QED5" s="125"/>
      <c r="QEE5" s="125"/>
      <c r="QEF5" s="125"/>
      <c r="QEG5" s="125"/>
      <c r="QEH5" s="125"/>
      <c r="QEI5" s="125"/>
      <c r="QEJ5" s="125"/>
      <c r="QEK5" s="125"/>
      <c r="QEL5" s="125"/>
      <c r="QEM5" s="125"/>
      <c r="QEN5" s="125"/>
      <c r="QEO5" s="125"/>
      <c r="QEP5" s="125"/>
      <c r="QEQ5" s="125"/>
      <c r="QER5" s="125"/>
      <c r="QES5" s="125"/>
      <c r="QET5" s="125"/>
      <c r="QEU5" s="125"/>
      <c r="QEV5" s="125"/>
      <c r="QEW5" s="125"/>
      <c r="QEX5" s="125"/>
      <c r="QEY5" s="125"/>
      <c r="QEZ5" s="125"/>
      <c r="QFA5" s="125"/>
      <c r="QFB5" s="125"/>
      <c r="QFC5" s="125"/>
      <c r="QFD5" s="125"/>
      <c r="QFE5" s="125"/>
      <c r="QFF5" s="125"/>
      <c r="QFG5" s="125"/>
      <c r="QFH5" s="125"/>
      <c r="QFI5" s="125"/>
      <c r="QFJ5" s="125"/>
      <c r="QFK5" s="125"/>
      <c r="QFL5" s="125"/>
      <c r="QFM5" s="125"/>
      <c r="QFN5" s="125"/>
      <c r="QFO5" s="125"/>
      <c r="QFP5" s="125"/>
      <c r="QFQ5" s="125"/>
      <c r="QFR5" s="125"/>
      <c r="QFS5" s="125"/>
      <c r="QFT5" s="125"/>
      <c r="QFU5" s="125"/>
      <c r="QFV5" s="125"/>
      <c r="QFW5" s="125"/>
      <c r="QFX5" s="125"/>
      <c r="QFY5" s="125"/>
      <c r="QFZ5" s="125"/>
      <c r="QGA5" s="125"/>
      <c r="QGB5" s="125"/>
      <c r="QGC5" s="125"/>
      <c r="QGD5" s="125"/>
      <c r="QGE5" s="125"/>
      <c r="QGF5" s="125"/>
      <c r="QGG5" s="125"/>
      <c r="QGH5" s="125"/>
      <c r="QGI5" s="125"/>
      <c r="QGJ5" s="125"/>
      <c r="QGK5" s="125"/>
      <c r="QGL5" s="125"/>
      <c r="QGM5" s="125"/>
      <c r="QGN5" s="125"/>
      <c r="QGO5" s="125"/>
      <c r="QGP5" s="125"/>
      <c r="QGQ5" s="125"/>
      <c r="QGR5" s="125"/>
      <c r="QGS5" s="125"/>
      <c r="QGT5" s="125"/>
      <c r="QGU5" s="125"/>
      <c r="QGV5" s="125"/>
      <c r="QGW5" s="125"/>
      <c r="QGX5" s="125"/>
      <c r="QGY5" s="125"/>
      <c r="QGZ5" s="125"/>
      <c r="QHA5" s="125"/>
      <c r="QHB5" s="125"/>
      <c r="QHC5" s="125"/>
      <c r="QHD5" s="125"/>
      <c r="QHE5" s="125"/>
      <c r="QHF5" s="125"/>
      <c r="QHG5" s="125"/>
      <c r="QHH5" s="125"/>
      <c r="QHI5" s="125"/>
      <c r="QHJ5" s="125"/>
      <c r="QHK5" s="125"/>
      <c r="QHL5" s="125"/>
      <c r="QHM5" s="125"/>
      <c r="QHN5" s="125"/>
      <c r="QHO5" s="125"/>
      <c r="QHP5" s="125"/>
      <c r="QHQ5" s="125"/>
      <c r="QHR5" s="125"/>
      <c r="QHS5" s="125"/>
      <c r="QHT5" s="125"/>
      <c r="QHU5" s="125"/>
      <c r="QHV5" s="125"/>
      <c r="QHW5" s="125"/>
      <c r="QHX5" s="125"/>
      <c r="QHY5" s="125"/>
      <c r="QHZ5" s="125"/>
      <c r="QIA5" s="125"/>
      <c r="QIB5" s="125"/>
      <c r="QIC5" s="125"/>
      <c r="QID5" s="125"/>
      <c r="QIE5" s="125"/>
      <c r="QIF5" s="125"/>
      <c r="QIG5" s="125"/>
      <c r="QIH5" s="125"/>
      <c r="QII5" s="125"/>
      <c r="QIJ5" s="125"/>
      <c r="QIK5" s="125"/>
      <c r="QIL5" s="125"/>
      <c r="QIM5" s="125"/>
      <c r="QIN5" s="125"/>
      <c r="QIO5" s="125"/>
      <c r="QIP5" s="125"/>
      <c r="QIQ5" s="125"/>
      <c r="QIR5" s="125"/>
      <c r="QIS5" s="125"/>
      <c r="QIT5" s="125"/>
      <c r="QIU5" s="125"/>
      <c r="QIV5" s="125"/>
      <c r="QIW5" s="125"/>
      <c r="QIX5" s="125"/>
      <c r="QIY5" s="125"/>
      <c r="QIZ5" s="125"/>
      <c r="QJA5" s="125"/>
      <c r="QJB5" s="125"/>
      <c r="QJC5" s="125"/>
      <c r="QJD5" s="125"/>
      <c r="QJE5" s="125"/>
      <c r="QJF5" s="125"/>
      <c r="QJG5" s="125"/>
      <c r="QJH5" s="125"/>
      <c r="QJI5" s="125"/>
      <c r="QJJ5" s="125"/>
      <c r="QJK5" s="125"/>
      <c r="QJL5" s="125"/>
      <c r="QJM5" s="125"/>
      <c r="QJN5" s="125"/>
      <c r="QJO5" s="125"/>
      <c r="QJP5" s="125"/>
      <c r="QJQ5" s="125"/>
      <c r="QJR5" s="125"/>
      <c r="QJS5" s="125"/>
      <c r="QJT5" s="125"/>
      <c r="QJU5" s="125"/>
      <c r="QJV5" s="125"/>
      <c r="QJW5" s="125"/>
      <c r="QJX5" s="125"/>
      <c r="QJY5" s="125"/>
      <c r="QJZ5" s="125"/>
      <c r="QKA5" s="125"/>
      <c r="QKB5" s="125"/>
      <c r="QKC5" s="125"/>
      <c r="QKD5" s="125"/>
      <c r="QKE5" s="125"/>
      <c r="QKF5" s="125"/>
      <c r="QKG5" s="125"/>
      <c r="QKH5" s="125"/>
      <c r="QKI5" s="125"/>
      <c r="QKJ5" s="125"/>
      <c r="QKK5" s="125"/>
      <c r="QKL5" s="125"/>
      <c r="QKM5" s="125"/>
      <c r="QKN5" s="125"/>
      <c r="QKO5" s="125"/>
      <c r="QKP5" s="125"/>
      <c r="QKQ5" s="125"/>
      <c r="QKR5" s="125"/>
      <c r="QKS5" s="125"/>
      <c r="QKT5" s="125"/>
      <c r="QKU5" s="125"/>
      <c r="QKV5" s="125"/>
      <c r="QKW5" s="125"/>
      <c r="QKX5" s="125"/>
      <c r="QKY5" s="125"/>
      <c r="QKZ5" s="125"/>
      <c r="QLA5" s="125"/>
      <c r="QLB5" s="125"/>
      <c r="QLC5" s="125"/>
      <c r="QLD5" s="125"/>
      <c r="QLE5" s="125"/>
      <c r="QLF5" s="125"/>
      <c r="QLG5" s="125"/>
      <c r="QLH5" s="125"/>
      <c r="QLI5" s="125"/>
      <c r="QLJ5" s="125"/>
      <c r="QLK5" s="125"/>
      <c r="QLL5" s="125"/>
      <c r="QLM5" s="125"/>
      <c r="QLN5" s="125"/>
      <c r="QLO5" s="125"/>
      <c r="QLP5" s="125"/>
      <c r="QLQ5" s="125"/>
      <c r="QLR5" s="125"/>
      <c r="QLS5" s="125"/>
      <c r="QLT5" s="125"/>
      <c r="QLU5" s="125"/>
      <c r="QLV5" s="125"/>
      <c r="QLW5" s="125"/>
      <c r="QLX5" s="125"/>
      <c r="QLY5" s="125"/>
      <c r="QLZ5" s="125"/>
      <c r="QMA5" s="125"/>
      <c r="QMB5" s="125"/>
      <c r="QMC5" s="125"/>
      <c r="QMD5" s="125"/>
      <c r="QME5" s="125"/>
      <c r="QMF5" s="125"/>
      <c r="QMG5" s="125"/>
      <c r="QMH5" s="125"/>
      <c r="QMI5" s="125"/>
      <c r="QMJ5" s="125"/>
      <c r="QMK5" s="125"/>
      <c r="QML5" s="125"/>
      <c r="QMM5" s="125"/>
      <c r="QMN5" s="125"/>
      <c r="QMO5" s="125"/>
      <c r="QMP5" s="125"/>
      <c r="QMQ5" s="125"/>
      <c r="QMR5" s="125"/>
      <c r="QMS5" s="125"/>
      <c r="QMT5" s="125"/>
      <c r="QMU5" s="125"/>
      <c r="QMV5" s="125"/>
      <c r="QMW5" s="125"/>
      <c r="QMX5" s="125"/>
      <c r="QMY5" s="125"/>
      <c r="QMZ5" s="125"/>
      <c r="QNA5" s="125"/>
      <c r="QNB5" s="125"/>
      <c r="QNC5" s="125"/>
      <c r="QND5" s="125"/>
      <c r="QNE5" s="125"/>
      <c r="QNF5" s="125"/>
      <c r="QNG5" s="125"/>
      <c r="QNH5" s="125"/>
      <c r="QNI5" s="125"/>
      <c r="QNJ5" s="125"/>
      <c r="QNK5" s="125"/>
      <c r="QNL5" s="125"/>
      <c r="QNM5" s="125"/>
      <c r="QNN5" s="125"/>
      <c r="QNO5" s="125"/>
      <c r="QNP5" s="125"/>
      <c r="QNQ5" s="125"/>
      <c r="QNR5" s="125"/>
      <c r="QNS5" s="125"/>
      <c r="QNT5" s="125"/>
      <c r="QNU5" s="125"/>
      <c r="QNV5" s="125"/>
      <c r="QNW5" s="125"/>
      <c r="QNX5" s="125"/>
      <c r="QNY5" s="125"/>
      <c r="QNZ5" s="125"/>
      <c r="QOA5" s="125"/>
      <c r="QOB5" s="125"/>
      <c r="QOC5" s="125"/>
      <c r="QOD5" s="125"/>
      <c r="QOE5" s="125"/>
      <c r="QOF5" s="125"/>
      <c r="QOG5" s="125"/>
      <c r="QOH5" s="125"/>
      <c r="QOI5" s="125"/>
      <c r="QOJ5" s="125"/>
      <c r="QOK5" s="125"/>
      <c r="QOL5" s="125"/>
      <c r="QOM5" s="125"/>
      <c r="QON5" s="125"/>
      <c r="QOO5" s="125"/>
      <c r="QOP5" s="125"/>
      <c r="QOQ5" s="125"/>
      <c r="QOR5" s="125"/>
      <c r="QOS5" s="125"/>
      <c r="QOT5" s="125"/>
      <c r="QOU5" s="125"/>
      <c r="QOV5" s="125"/>
      <c r="QOW5" s="125"/>
      <c r="QOX5" s="125"/>
      <c r="QOY5" s="125"/>
      <c r="QOZ5" s="125"/>
      <c r="QPA5" s="125"/>
      <c r="QPB5" s="125"/>
      <c r="QPC5" s="125"/>
      <c r="QPD5" s="125"/>
      <c r="QPE5" s="125"/>
      <c r="QPF5" s="125"/>
      <c r="QPG5" s="125"/>
      <c r="QPH5" s="125"/>
      <c r="QPI5" s="125"/>
      <c r="QPJ5" s="125"/>
      <c r="QPK5" s="125"/>
      <c r="QPL5" s="125"/>
      <c r="QPM5" s="125"/>
      <c r="QPN5" s="125"/>
      <c r="QPO5" s="125"/>
      <c r="QPP5" s="125"/>
      <c r="QPQ5" s="125"/>
      <c r="QPR5" s="125"/>
      <c r="QPS5" s="125"/>
      <c r="QPT5" s="125"/>
      <c r="QPU5" s="125"/>
      <c r="QPV5" s="125"/>
      <c r="QPW5" s="125"/>
      <c r="QPX5" s="125"/>
      <c r="QPY5" s="125"/>
      <c r="QPZ5" s="125"/>
      <c r="QQA5" s="125"/>
      <c r="QQB5" s="125"/>
      <c r="QQC5" s="125"/>
      <c r="QQD5" s="125"/>
      <c r="QQE5" s="125"/>
      <c r="QQF5" s="125"/>
      <c r="QQG5" s="125"/>
      <c r="QQH5" s="125"/>
      <c r="QQI5" s="125"/>
      <c r="QQJ5" s="125"/>
      <c r="QQK5" s="125"/>
      <c r="QQL5" s="125"/>
      <c r="QQM5" s="125"/>
      <c r="QQN5" s="125"/>
      <c r="QQO5" s="125"/>
      <c r="QQP5" s="125"/>
      <c r="QQQ5" s="125"/>
      <c r="QQR5" s="125"/>
      <c r="QQS5" s="125"/>
      <c r="QQT5" s="125"/>
      <c r="QQU5" s="125"/>
      <c r="QQV5" s="125"/>
      <c r="QQW5" s="125"/>
      <c r="QQX5" s="125"/>
      <c r="QQY5" s="125"/>
      <c r="QQZ5" s="125"/>
      <c r="QRA5" s="125"/>
      <c r="QRB5" s="125"/>
      <c r="QRC5" s="125"/>
      <c r="QRD5" s="125"/>
      <c r="QRE5" s="125"/>
      <c r="QRF5" s="125"/>
      <c r="QRG5" s="125"/>
      <c r="QRH5" s="125"/>
      <c r="QRI5" s="125"/>
      <c r="QRJ5" s="125"/>
      <c r="QRK5" s="125"/>
      <c r="QRL5" s="125"/>
      <c r="QRM5" s="125"/>
      <c r="QRN5" s="125"/>
      <c r="QRO5" s="125"/>
      <c r="QRP5" s="125"/>
      <c r="QRQ5" s="125"/>
      <c r="QRR5" s="125"/>
      <c r="QRS5" s="125"/>
      <c r="QRT5" s="125"/>
      <c r="QRU5" s="125"/>
      <c r="QRV5" s="125"/>
      <c r="QRW5" s="125"/>
      <c r="QRX5" s="125"/>
      <c r="QRY5" s="125"/>
      <c r="QRZ5" s="125"/>
      <c r="QSA5" s="125"/>
      <c r="QSB5" s="125"/>
      <c r="QSC5" s="125"/>
      <c r="QSD5" s="125"/>
      <c r="QSE5" s="125"/>
      <c r="QSF5" s="125"/>
      <c r="QSG5" s="125"/>
      <c r="QSH5" s="125"/>
      <c r="QSI5" s="125"/>
      <c r="QSJ5" s="125"/>
      <c r="QSK5" s="125"/>
      <c r="QSL5" s="125"/>
      <c r="QSM5" s="125"/>
      <c r="QSN5" s="125"/>
      <c r="QSO5" s="125"/>
      <c r="QSP5" s="125"/>
      <c r="QSQ5" s="125"/>
      <c r="QSR5" s="125"/>
      <c r="QSS5" s="125"/>
      <c r="QST5" s="125"/>
      <c r="QSU5" s="125"/>
      <c r="QSV5" s="125"/>
      <c r="QSW5" s="125"/>
      <c r="QSX5" s="125"/>
      <c r="QSY5" s="125"/>
      <c r="QSZ5" s="125"/>
      <c r="QTA5" s="125"/>
      <c r="QTB5" s="125"/>
      <c r="QTC5" s="125"/>
      <c r="QTD5" s="125"/>
      <c r="QTE5" s="125"/>
      <c r="QTF5" s="125"/>
      <c r="QTG5" s="125"/>
      <c r="QTH5" s="125"/>
      <c r="QTI5" s="125"/>
      <c r="QTJ5" s="125"/>
      <c r="QTK5" s="125"/>
      <c r="QTL5" s="125"/>
      <c r="QTM5" s="125"/>
      <c r="QTN5" s="125"/>
      <c r="QTO5" s="125"/>
      <c r="QTP5" s="125"/>
      <c r="QTQ5" s="125"/>
      <c r="QTR5" s="125"/>
      <c r="QTS5" s="125"/>
      <c r="QTT5" s="125"/>
      <c r="QTU5" s="125"/>
      <c r="QTV5" s="125"/>
      <c r="QTW5" s="125"/>
      <c r="QTX5" s="125"/>
      <c r="QTY5" s="125"/>
      <c r="QTZ5" s="125"/>
      <c r="QUA5" s="125"/>
      <c r="QUB5" s="125"/>
      <c r="QUC5" s="125"/>
      <c r="QUD5" s="125"/>
      <c r="QUE5" s="125"/>
      <c r="QUF5" s="125"/>
      <c r="QUG5" s="125"/>
      <c r="QUH5" s="125"/>
      <c r="QUI5" s="125"/>
      <c r="QUJ5" s="125"/>
      <c r="QUK5" s="125"/>
      <c r="QUL5" s="125"/>
      <c r="QUM5" s="125"/>
      <c r="QUN5" s="125"/>
      <c r="QUO5" s="125"/>
      <c r="QUP5" s="125"/>
      <c r="QUQ5" s="125"/>
      <c r="QUR5" s="125"/>
      <c r="QUS5" s="125"/>
      <c r="QUT5" s="125"/>
      <c r="QUU5" s="125"/>
      <c r="QUV5" s="125"/>
      <c r="QUW5" s="125"/>
      <c r="QUX5" s="125"/>
      <c r="QUY5" s="125"/>
      <c r="QUZ5" s="125"/>
      <c r="QVA5" s="125"/>
      <c r="QVB5" s="125"/>
      <c r="QVC5" s="125"/>
      <c r="QVD5" s="125"/>
      <c r="QVE5" s="125"/>
      <c r="QVF5" s="125"/>
      <c r="QVG5" s="125"/>
      <c r="QVH5" s="125"/>
      <c r="QVI5" s="125"/>
      <c r="QVJ5" s="125"/>
      <c r="QVK5" s="125"/>
      <c r="QVL5" s="125"/>
      <c r="QVM5" s="125"/>
      <c r="QVN5" s="125"/>
      <c r="QVO5" s="125"/>
      <c r="QVP5" s="125"/>
      <c r="QVQ5" s="125"/>
      <c r="QVR5" s="125"/>
      <c r="QVS5" s="125"/>
      <c r="QVT5" s="125"/>
      <c r="QVU5" s="125"/>
      <c r="QVV5" s="125"/>
      <c r="QVW5" s="125"/>
      <c r="QVX5" s="125"/>
      <c r="QVY5" s="125"/>
      <c r="QVZ5" s="125"/>
      <c r="QWA5" s="125"/>
      <c r="QWB5" s="125"/>
      <c r="QWC5" s="125"/>
      <c r="QWD5" s="125"/>
      <c r="QWE5" s="125"/>
      <c r="QWF5" s="125"/>
      <c r="QWG5" s="125"/>
      <c r="QWH5" s="125"/>
      <c r="QWI5" s="125"/>
      <c r="QWJ5" s="125"/>
      <c r="QWK5" s="125"/>
      <c r="QWL5" s="125"/>
      <c r="QWM5" s="125"/>
      <c r="QWN5" s="125"/>
      <c r="QWO5" s="125"/>
      <c r="QWP5" s="125"/>
      <c r="QWQ5" s="125"/>
      <c r="QWR5" s="125"/>
      <c r="QWS5" s="125"/>
      <c r="QWT5" s="125"/>
      <c r="QWU5" s="125"/>
      <c r="QWV5" s="125"/>
      <c r="QWW5" s="125"/>
      <c r="QWX5" s="125"/>
      <c r="QWY5" s="125"/>
      <c r="QWZ5" s="125"/>
      <c r="QXA5" s="125"/>
      <c r="QXB5" s="125"/>
      <c r="QXC5" s="125"/>
      <c r="QXD5" s="125"/>
      <c r="QXE5" s="125"/>
      <c r="QXF5" s="125"/>
      <c r="QXG5" s="125"/>
      <c r="QXH5" s="125"/>
      <c r="QXI5" s="125"/>
      <c r="QXJ5" s="125"/>
      <c r="QXK5" s="125"/>
      <c r="QXL5" s="125"/>
      <c r="QXM5" s="125"/>
      <c r="QXN5" s="125"/>
      <c r="QXO5" s="125"/>
      <c r="QXP5" s="125"/>
      <c r="QXQ5" s="125"/>
      <c r="QXR5" s="125"/>
      <c r="QXS5" s="125"/>
      <c r="QXT5" s="125"/>
      <c r="QXU5" s="125"/>
      <c r="QXV5" s="125"/>
      <c r="QXW5" s="125"/>
      <c r="QXX5" s="125"/>
      <c r="QXY5" s="125"/>
      <c r="QXZ5" s="125"/>
      <c r="QYA5" s="125"/>
      <c r="QYB5" s="125"/>
      <c r="QYC5" s="125"/>
      <c r="QYD5" s="125"/>
      <c r="QYE5" s="125"/>
      <c r="QYF5" s="125"/>
      <c r="QYG5" s="125"/>
      <c r="QYH5" s="125"/>
      <c r="QYI5" s="125"/>
      <c r="QYJ5" s="125"/>
      <c r="QYK5" s="125"/>
      <c r="QYL5" s="125"/>
      <c r="QYM5" s="125"/>
      <c r="QYN5" s="125"/>
      <c r="QYO5" s="125"/>
      <c r="QYP5" s="125"/>
      <c r="QYQ5" s="125"/>
      <c r="QYR5" s="125"/>
      <c r="QYS5" s="125"/>
      <c r="QYT5" s="125"/>
      <c r="QYU5" s="125"/>
      <c r="QYV5" s="125"/>
      <c r="QYW5" s="125"/>
      <c r="QYX5" s="125"/>
      <c r="QYY5" s="125"/>
      <c r="QYZ5" s="125"/>
      <c r="QZA5" s="125"/>
      <c r="QZB5" s="125"/>
      <c r="QZC5" s="125"/>
      <c r="QZD5" s="125"/>
      <c r="QZE5" s="125"/>
      <c r="QZF5" s="125"/>
      <c r="QZG5" s="125"/>
      <c r="QZH5" s="125"/>
      <c r="QZI5" s="125"/>
      <c r="QZJ5" s="125"/>
      <c r="QZK5" s="125"/>
      <c r="QZL5" s="125"/>
      <c r="QZM5" s="125"/>
      <c r="QZN5" s="125"/>
      <c r="QZO5" s="125"/>
      <c r="QZP5" s="125"/>
      <c r="QZQ5" s="125"/>
      <c r="QZR5" s="125"/>
      <c r="QZS5" s="125"/>
      <c r="QZT5" s="125"/>
      <c r="QZU5" s="125"/>
      <c r="QZV5" s="125"/>
      <c r="QZW5" s="125"/>
      <c r="QZX5" s="125"/>
      <c r="QZY5" s="125"/>
      <c r="QZZ5" s="125"/>
      <c r="RAA5" s="125"/>
      <c r="RAB5" s="125"/>
      <c r="RAC5" s="125"/>
      <c r="RAD5" s="125"/>
      <c r="RAE5" s="125"/>
      <c r="RAF5" s="125"/>
      <c r="RAG5" s="125"/>
      <c r="RAH5" s="125"/>
      <c r="RAI5" s="125"/>
      <c r="RAJ5" s="125"/>
      <c r="RAK5" s="125"/>
      <c r="RAL5" s="125"/>
      <c r="RAM5" s="125"/>
      <c r="RAN5" s="125"/>
      <c r="RAO5" s="125"/>
      <c r="RAP5" s="125"/>
      <c r="RAQ5" s="125"/>
      <c r="RAR5" s="125"/>
      <c r="RAS5" s="125"/>
      <c r="RAT5" s="125"/>
      <c r="RAU5" s="125"/>
      <c r="RAV5" s="125"/>
      <c r="RAW5" s="125"/>
      <c r="RAX5" s="125"/>
      <c r="RAY5" s="125"/>
      <c r="RAZ5" s="125"/>
      <c r="RBA5" s="125"/>
      <c r="RBB5" s="125"/>
      <c r="RBC5" s="125"/>
      <c r="RBD5" s="125"/>
      <c r="RBE5" s="125"/>
      <c r="RBF5" s="125"/>
      <c r="RBG5" s="125"/>
      <c r="RBH5" s="125"/>
      <c r="RBI5" s="125"/>
      <c r="RBJ5" s="125"/>
      <c r="RBK5" s="125"/>
      <c r="RBL5" s="125"/>
      <c r="RBM5" s="125"/>
      <c r="RBN5" s="125"/>
      <c r="RBO5" s="125"/>
      <c r="RBP5" s="125"/>
      <c r="RBQ5" s="125"/>
      <c r="RBR5" s="125"/>
      <c r="RBS5" s="125"/>
      <c r="RBT5" s="125"/>
      <c r="RBU5" s="125"/>
      <c r="RBV5" s="125"/>
      <c r="RBW5" s="125"/>
      <c r="RBX5" s="125"/>
      <c r="RBY5" s="125"/>
      <c r="RBZ5" s="125"/>
      <c r="RCA5" s="125"/>
      <c r="RCB5" s="125"/>
      <c r="RCC5" s="125"/>
      <c r="RCD5" s="125"/>
      <c r="RCE5" s="125"/>
      <c r="RCF5" s="125"/>
      <c r="RCG5" s="125"/>
      <c r="RCH5" s="125"/>
      <c r="RCI5" s="125"/>
      <c r="RCJ5" s="125"/>
      <c r="RCK5" s="125"/>
      <c r="RCL5" s="125"/>
      <c r="RCM5" s="125"/>
      <c r="RCN5" s="125"/>
      <c r="RCO5" s="125"/>
      <c r="RCP5" s="125"/>
      <c r="RCQ5" s="125"/>
      <c r="RCR5" s="125"/>
      <c r="RCS5" s="125"/>
      <c r="RCT5" s="125"/>
      <c r="RCU5" s="125"/>
      <c r="RCV5" s="125"/>
      <c r="RCW5" s="125"/>
      <c r="RCX5" s="125"/>
      <c r="RCY5" s="125"/>
      <c r="RCZ5" s="125"/>
      <c r="RDA5" s="125"/>
      <c r="RDB5" s="125"/>
      <c r="RDC5" s="125"/>
      <c r="RDD5" s="125"/>
      <c r="RDE5" s="125"/>
      <c r="RDF5" s="125"/>
      <c r="RDG5" s="125"/>
      <c r="RDH5" s="125"/>
      <c r="RDI5" s="125"/>
      <c r="RDJ5" s="125"/>
      <c r="RDK5" s="125"/>
      <c r="RDL5" s="125"/>
      <c r="RDM5" s="125"/>
      <c r="RDN5" s="125"/>
      <c r="RDO5" s="125"/>
      <c r="RDP5" s="125"/>
      <c r="RDQ5" s="125"/>
      <c r="RDR5" s="125"/>
      <c r="RDS5" s="125"/>
      <c r="RDT5" s="125"/>
      <c r="RDU5" s="125"/>
      <c r="RDV5" s="125"/>
      <c r="RDW5" s="125"/>
      <c r="RDX5" s="125"/>
      <c r="RDY5" s="125"/>
      <c r="RDZ5" s="125"/>
      <c r="REA5" s="125"/>
      <c r="REB5" s="125"/>
      <c r="REC5" s="125"/>
      <c r="RED5" s="125"/>
      <c r="REE5" s="125"/>
      <c r="REF5" s="125"/>
      <c r="REG5" s="125"/>
      <c r="REH5" s="125"/>
      <c r="REI5" s="125"/>
      <c r="REJ5" s="125"/>
      <c r="REK5" s="125"/>
      <c r="REL5" s="125"/>
      <c r="REM5" s="125"/>
      <c r="REN5" s="125"/>
      <c r="REO5" s="125"/>
      <c r="REP5" s="125"/>
      <c r="REQ5" s="125"/>
      <c r="RER5" s="125"/>
      <c r="RES5" s="125"/>
      <c r="RET5" s="125"/>
      <c r="REU5" s="125"/>
      <c r="REV5" s="125"/>
      <c r="REW5" s="125"/>
      <c r="REX5" s="125"/>
      <c r="REY5" s="125"/>
      <c r="REZ5" s="125"/>
      <c r="RFA5" s="125"/>
      <c r="RFB5" s="125"/>
      <c r="RFC5" s="125"/>
      <c r="RFD5" s="125"/>
      <c r="RFE5" s="125"/>
      <c r="RFF5" s="125"/>
      <c r="RFG5" s="125"/>
      <c r="RFH5" s="125"/>
      <c r="RFI5" s="125"/>
      <c r="RFJ5" s="125"/>
      <c r="RFK5" s="125"/>
      <c r="RFL5" s="125"/>
      <c r="RFM5" s="125"/>
      <c r="RFN5" s="125"/>
      <c r="RFO5" s="125"/>
      <c r="RFP5" s="125"/>
      <c r="RFQ5" s="125"/>
      <c r="RFR5" s="125"/>
      <c r="RFS5" s="125"/>
      <c r="RFT5" s="125"/>
      <c r="RFU5" s="125"/>
      <c r="RFV5" s="125"/>
      <c r="RFW5" s="125"/>
      <c r="RFX5" s="125"/>
      <c r="RFY5" s="125"/>
      <c r="RFZ5" s="125"/>
      <c r="RGA5" s="125"/>
      <c r="RGB5" s="125"/>
      <c r="RGC5" s="125"/>
      <c r="RGD5" s="125"/>
      <c r="RGE5" s="125"/>
      <c r="RGF5" s="125"/>
      <c r="RGG5" s="125"/>
      <c r="RGH5" s="125"/>
      <c r="RGI5" s="125"/>
      <c r="RGJ5" s="125"/>
      <c r="RGK5" s="125"/>
      <c r="RGL5" s="125"/>
      <c r="RGM5" s="125"/>
      <c r="RGN5" s="125"/>
      <c r="RGO5" s="125"/>
      <c r="RGP5" s="125"/>
      <c r="RGQ5" s="125"/>
      <c r="RGR5" s="125"/>
      <c r="RGS5" s="125"/>
      <c r="RGT5" s="125"/>
      <c r="RGU5" s="125"/>
      <c r="RGV5" s="125"/>
      <c r="RGW5" s="125"/>
      <c r="RGX5" s="125"/>
      <c r="RGY5" s="125"/>
      <c r="RGZ5" s="125"/>
      <c r="RHA5" s="125"/>
      <c r="RHB5" s="125"/>
      <c r="RHC5" s="125"/>
      <c r="RHD5" s="125"/>
      <c r="RHE5" s="125"/>
      <c r="RHF5" s="125"/>
      <c r="RHG5" s="125"/>
      <c r="RHH5" s="125"/>
      <c r="RHI5" s="125"/>
      <c r="RHJ5" s="125"/>
      <c r="RHK5" s="125"/>
      <c r="RHL5" s="125"/>
      <c r="RHM5" s="125"/>
      <c r="RHN5" s="125"/>
      <c r="RHO5" s="125"/>
      <c r="RHP5" s="125"/>
      <c r="RHQ5" s="125"/>
      <c r="RHR5" s="125"/>
      <c r="RHS5" s="125"/>
      <c r="RHT5" s="125"/>
      <c r="RHU5" s="125"/>
      <c r="RHV5" s="125"/>
      <c r="RHW5" s="125"/>
      <c r="RHX5" s="125"/>
      <c r="RHY5" s="125"/>
      <c r="RHZ5" s="125"/>
      <c r="RIA5" s="125"/>
      <c r="RIB5" s="125"/>
      <c r="RIC5" s="125"/>
      <c r="RID5" s="125"/>
      <c r="RIE5" s="125"/>
      <c r="RIF5" s="125"/>
      <c r="RIG5" s="125"/>
      <c r="RIH5" s="125"/>
      <c r="RII5" s="125"/>
      <c r="RIJ5" s="125"/>
      <c r="RIK5" s="125"/>
      <c r="RIL5" s="125"/>
      <c r="RIM5" s="125"/>
      <c r="RIN5" s="125"/>
      <c r="RIO5" s="125"/>
      <c r="RIP5" s="125"/>
      <c r="RIQ5" s="125"/>
      <c r="RIR5" s="125"/>
      <c r="RIS5" s="125"/>
      <c r="RIT5" s="125"/>
      <c r="RIU5" s="125"/>
      <c r="RIV5" s="125"/>
      <c r="RIW5" s="125"/>
      <c r="RIX5" s="125"/>
      <c r="RIY5" s="125"/>
      <c r="RIZ5" s="125"/>
      <c r="RJA5" s="125"/>
      <c r="RJB5" s="125"/>
      <c r="RJC5" s="125"/>
      <c r="RJD5" s="125"/>
      <c r="RJE5" s="125"/>
      <c r="RJF5" s="125"/>
      <c r="RJG5" s="125"/>
      <c r="RJH5" s="125"/>
      <c r="RJI5" s="125"/>
      <c r="RJJ5" s="125"/>
      <c r="RJK5" s="125"/>
      <c r="RJL5" s="125"/>
      <c r="RJM5" s="125"/>
      <c r="RJN5" s="125"/>
      <c r="RJO5" s="125"/>
      <c r="RJP5" s="125"/>
      <c r="RJQ5" s="125"/>
      <c r="RJR5" s="125"/>
      <c r="RJS5" s="125"/>
      <c r="RJT5" s="125"/>
      <c r="RJU5" s="125"/>
      <c r="RJV5" s="125"/>
      <c r="RJW5" s="125"/>
      <c r="RJX5" s="125"/>
      <c r="RJY5" s="125"/>
      <c r="RJZ5" s="125"/>
      <c r="RKA5" s="125"/>
      <c r="RKB5" s="125"/>
      <c r="RKC5" s="125"/>
      <c r="RKD5" s="125"/>
      <c r="RKE5" s="125"/>
      <c r="RKF5" s="125"/>
      <c r="RKG5" s="125"/>
      <c r="RKH5" s="125"/>
      <c r="RKI5" s="125"/>
      <c r="RKJ5" s="125"/>
      <c r="RKK5" s="125"/>
      <c r="RKL5" s="125"/>
      <c r="RKM5" s="125"/>
      <c r="RKN5" s="125"/>
      <c r="RKO5" s="125"/>
      <c r="RKP5" s="125"/>
      <c r="RKQ5" s="125"/>
      <c r="RKR5" s="125"/>
      <c r="RKS5" s="125"/>
      <c r="RKT5" s="125"/>
      <c r="RKU5" s="125"/>
      <c r="RKV5" s="125"/>
      <c r="RKW5" s="125"/>
      <c r="RKX5" s="125"/>
      <c r="RKY5" s="125"/>
      <c r="RKZ5" s="125"/>
      <c r="RLA5" s="125"/>
      <c r="RLB5" s="125"/>
      <c r="RLC5" s="125"/>
      <c r="RLD5" s="125"/>
      <c r="RLE5" s="125"/>
      <c r="RLF5" s="125"/>
      <c r="RLG5" s="125"/>
      <c r="RLH5" s="125"/>
      <c r="RLI5" s="125"/>
      <c r="RLJ5" s="125"/>
      <c r="RLK5" s="125"/>
      <c r="RLL5" s="125"/>
      <c r="RLM5" s="125"/>
      <c r="RLN5" s="125"/>
      <c r="RLO5" s="125"/>
      <c r="RLP5" s="125"/>
      <c r="RLQ5" s="125"/>
      <c r="RLR5" s="125"/>
      <c r="RLS5" s="125"/>
      <c r="RLT5" s="125"/>
      <c r="RLU5" s="125"/>
      <c r="RLV5" s="125"/>
      <c r="RLW5" s="125"/>
      <c r="RLX5" s="125"/>
      <c r="RLY5" s="125"/>
      <c r="RLZ5" s="125"/>
      <c r="RMA5" s="125"/>
      <c r="RMB5" s="125"/>
      <c r="RMC5" s="125"/>
      <c r="RMD5" s="125"/>
      <c r="RME5" s="125"/>
      <c r="RMF5" s="125"/>
      <c r="RMG5" s="125"/>
      <c r="RMH5" s="125"/>
      <c r="RMI5" s="125"/>
      <c r="RMJ5" s="125"/>
      <c r="RMK5" s="125"/>
      <c r="RML5" s="125"/>
      <c r="RMM5" s="125"/>
      <c r="RMN5" s="125"/>
      <c r="RMO5" s="125"/>
      <c r="RMP5" s="125"/>
      <c r="RMQ5" s="125"/>
      <c r="RMR5" s="125"/>
      <c r="RMS5" s="125"/>
      <c r="RMT5" s="125"/>
      <c r="RMU5" s="125"/>
      <c r="RMV5" s="125"/>
      <c r="RMW5" s="125"/>
      <c r="RMX5" s="125"/>
      <c r="RMY5" s="125"/>
      <c r="RMZ5" s="125"/>
      <c r="RNA5" s="125"/>
      <c r="RNB5" s="125"/>
      <c r="RNC5" s="125"/>
      <c r="RND5" s="125"/>
      <c r="RNE5" s="125"/>
      <c r="RNF5" s="125"/>
      <c r="RNG5" s="125"/>
      <c r="RNH5" s="125"/>
      <c r="RNI5" s="125"/>
      <c r="RNJ5" s="125"/>
      <c r="RNK5" s="125"/>
      <c r="RNL5" s="125"/>
      <c r="RNM5" s="125"/>
      <c r="RNN5" s="125"/>
      <c r="RNO5" s="125"/>
      <c r="RNP5" s="125"/>
      <c r="RNQ5" s="125"/>
      <c r="RNR5" s="125"/>
      <c r="RNS5" s="125"/>
      <c r="RNT5" s="125"/>
      <c r="RNU5" s="125"/>
      <c r="RNV5" s="125"/>
      <c r="RNW5" s="125"/>
      <c r="RNX5" s="125"/>
      <c r="RNY5" s="125"/>
      <c r="RNZ5" s="125"/>
      <c r="ROA5" s="125"/>
      <c r="ROB5" s="125"/>
      <c r="ROC5" s="125"/>
      <c r="ROD5" s="125"/>
      <c r="ROE5" s="125"/>
      <c r="ROF5" s="125"/>
      <c r="ROG5" s="125"/>
      <c r="ROH5" s="125"/>
      <c r="ROI5" s="125"/>
      <c r="ROJ5" s="125"/>
      <c r="ROK5" s="125"/>
      <c r="ROL5" s="125"/>
      <c r="ROM5" s="125"/>
      <c r="RON5" s="125"/>
      <c r="ROO5" s="125"/>
      <c r="ROP5" s="125"/>
      <c r="ROQ5" s="125"/>
      <c r="ROR5" s="125"/>
      <c r="ROS5" s="125"/>
      <c r="ROT5" s="125"/>
      <c r="ROU5" s="125"/>
      <c r="ROV5" s="125"/>
      <c r="ROW5" s="125"/>
      <c r="ROX5" s="125"/>
      <c r="ROY5" s="125"/>
      <c r="ROZ5" s="125"/>
      <c r="RPA5" s="125"/>
      <c r="RPB5" s="125"/>
      <c r="RPC5" s="125"/>
      <c r="RPD5" s="125"/>
      <c r="RPE5" s="125"/>
      <c r="RPF5" s="125"/>
      <c r="RPG5" s="125"/>
      <c r="RPH5" s="125"/>
      <c r="RPI5" s="125"/>
      <c r="RPJ5" s="125"/>
      <c r="RPK5" s="125"/>
      <c r="RPL5" s="125"/>
      <c r="RPM5" s="125"/>
      <c r="RPN5" s="125"/>
      <c r="RPO5" s="125"/>
      <c r="RPP5" s="125"/>
      <c r="RPQ5" s="125"/>
      <c r="RPR5" s="125"/>
      <c r="RPS5" s="125"/>
      <c r="RPT5" s="125"/>
      <c r="RPU5" s="125"/>
      <c r="RPV5" s="125"/>
      <c r="RPW5" s="125"/>
      <c r="RPX5" s="125"/>
      <c r="RPY5" s="125"/>
      <c r="RPZ5" s="125"/>
      <c r="RQA5" s="125"/>
      <c r="RQB5" s="125"/>
      <c r="RQC5" s="125"/>
      <c r="RQD5" s="125"/>
      <c r="RQE5" s="125"/>
      <c r="RQF5" s="125"/>
      <c r="RQG5" s="125"/>
      <c r="RQH5" s="125"/>
      <c r="RQI5" s="125"/>
      <c r="RQJ5" s="125"/>
      <c r="RQK5" s="125"/>
      <c r="RQL5" s="125"/>
      <c r="RQM5" s="125"/>
      <c r="RQN5" s="125"/>
      <c r="RQO5" s="125"/>
      <c r="RQP5" s="125"/>
      <c r="RQQ5" s="125"/>
      <c r="RQR5" s="125"/>
      <c r="RQS5" s="125"/>
      <c r="RQT5" s="125"/>
      <c r="RQU5" s="125"/>
      <c r="RQV5" s="125"/>
      <c r="RQW5" s="125"/>
      <c r="RQX5" s="125"/>
      <c r="RQY5" s="125"/>
      <c r="RQZ5" s="125"/>
      <c r="RRA5" s="125"/>
      <c r="RRB5" s="125"/>
      <c r="RRC5" s="125"/>
      <c r="RRD5" s="125"/>
      <c r="RRE5" s="125"/>
      <c r="RRF5" s="125"/>
      <c r="RRG5" s="125"/>
      <c r="RRH5" s="125"/>
      <c r="RRI5" s="125"/>
      <c r="RRJ5" s="125"/>
      <c r="RRK5" s="125"/>
      <c r="RRL5" s="125"/>
      <c r="RRM5" s="125"/>
      <c r="RRN5" s="125"/>
      <c r="RRO5" s="125"/>
      <c r="RRP5" s="125"/>
      <c r="RRQ5" s="125"/>
      <c r="RRR5" s="125"/>
      <c r="RRS5" s="125"/>
      <c r="RRT5" s="125"/>
      <c r="RRU5" s="125"/>
      <c r="RRV5" s="125"/>
      <c r="RRW5" s="125"/>
      <c r="RRX5" s="125"/>
      <c r="RRY5" s="125"/>
      <c r="RRZ5" s="125"/>
      <c r="RSA5" s="125"/>
      <c r="RSB5" s="125"/>
      <c r="RSC5" s="125"/>
      <c r="RSD5" s="125"/>
      <c r="RSE5" s="125"/>
      <c r="RSF5" s="125"/>
      <c r="RSG5" s="125"/>
      <c r="RSH5" s="125"/>
      <c r="RSI5" s="125"/>
      <c r="RSJ5" s="125"/>
      <c r="RSK5" s="125"/>
      <c r="RSL5" s="125"/>
      <c r="RSM5" s="125"/>
      <c r="RSN5" s="125"/>
      <c r="RSO5" s="125"/>
      <c r="RSP5" s="125"/>
      <c r="RSQ5" s="125"/>
      <c r="RSR5" s="125"/>
      <c r="RSS5" s="125"/>
      <c r="RST5" s="125"/>
      <c r="RSU5" s="125"/>
      <c r="RSV5" s="125"/>
      <c r="RSW5" s="125"/>
      <c r="RSX5" s="125"/>
      <c r="RSY5" s="125"/>
      <c r="RSZ5" s="125"/>
      <c r="RTA5" s="125"/>
      <c r="RTB5" s="125"/>
      <c r="RTC5" s="125"/>
      <c r="RTD5" s="125"/>
      <c r="RTE5" s="125"/>
      <c r="RTF5" s="125"/>
      <c r="RTG5" s="125"/>
      <c r="RTH5" s="125"/>
      <c r="RTI5" s="125"/>
      <c r="RTJ5" s="125"/>
      <c r="RTK5" s="125"/>
      <c r="RTL5" s="125"/>
      <c r="RTM5" s="125"/>
      <c r="RTN5" s="125"/>
      <c r="RTO5" s="125"/>
      <c r="RTP5" s="125"/>
      <c r="RTQ5" s="125"/>
      <c r="RTR5" s="125"/>
      <c r="RTS5" s="125"/>
      <c r="RTT5" s="125"/>
      <c r="RTU5" s="125"/>
      <c r="RTV5" s="125"/>
      <c r="RTW5" s="125"/>
      <c r="RTX5" s="125"/>
      <c r="RTY5" s="125"/>
      <c r="RTZ5" s="125"/>
      <c r="RUA5" s="125"/>
      <c r="RUB5" s="125"/>
      <c r="RUC5" s="125"/>
      <c r="RUD5" s="125"/>
      <c r="RUE5" s="125"/>
      <c r="RUF5" s="125"/>
      <c r="RUG5" s="125"/>
      <c r="RUH5" s="125"/>
      <c r="RUI5" s="125"/>
      <c r="RUJ5" s="125"/>
      <c r="RUK5" s="125"/>
      <c r="RUL5" s="125"/>
      <c r="RUM5" s="125"/>
      <c r="RUN5" s="125"/>
      <c r="RUO5" s="125"/>
      <c r="RUP5" s="125"/>
      <c r="RUQ5" s="125"/>
      <c r="RUR5" s="125"/>
      <c r="RUS5" s="125"/>
      <c r="RUT5" s="125"/>
      <c r="RUU5" s="125"/>
      <c r="RUV5" s="125"/>
      <c r="RUW5" s="125"/>
      <c r="RUX5" s="125"/>
      <c r="RUY5" s="125"/>
      <c r="RUZ5" s="125"/>
      <c r="RVA5" s="125"/>
      <c r="RVB5" s="125"/>
      <c r="RVC5" s="125"/>
      <c r="RVD5" s="125"/>
      <c r="RVE5" s="125"/>
      <c r="RVF5" s="125"/>
      <c r="RVG5" s="125"/>
      <c r="RVH5" s="125"/>
      <c r="RVI5" s="125"/>
      <c r="RVJ5" s="125"/>
      <c r="RVK5" s="125"/>
      <c r="RVL5" s="125"/>
      <c r="RVM5" s="125"/>
      <c r="RVN5" s="125"/>
      <c r="RVO5" s="125"/>
      <c r="RVP5" s="125"/>
      <c r="RVQ5" s="125"/>
      <c r="RVR5" s="125"/>
      <c r="RVS5" s="125"/>
      <c r="RVT5" s="125"/>
      <c r="RVU5" s="125"/>
      <c r="RVV5" s="125"/>
      <c r="RVW5" s="125"/>
      <c r="RVX5" s="125"/>
      <c r="RVY5" s="125"/>
      <c r="RVZ5" s="125"/>
      <c r="RWA5" s="125"/>
      <c r="RWB5" s="125"/>
      <c r="RWC5" s="125"/>
      <c r="RWD5" s="125"/>
      <c r="RWE5" s="125"/>
      <c r="RWF5" s="125"/>
      <c r="RWG5" s="125"/>
      <c r="RWH5" s="125"/>
      <c r="RWI5" s="125"/>
      <c r="RWJ5" s="125"/>
      <c r="RWK5" s="125"/>
      <c r="RWL5" s="125"/>
      <c r="RWM5" s="125"/>
      <c r="RWN5" s="125"/>
      <c r="RWO5" s="125"/>
      <c r="RWP5" s="125"/>
      <c r="RWQ5" s="125"/>
      <c r="RWR5" s="125"/>
      <c r="RWS5" s="125"/>
      <c r="RWT5" s="125"/>
      <c r="RWU5" s="125"/>
      <c r="RWV5" s="125"/>
      <c r="RWW5" s="125"/>
      <c r="RWX5" s="125"/>
      <c r="RWY5" s="125"/>
      <c r="RWZ5" s="125"/>
      <c r="RXA5" s="125"/>
      <c r="RXB5" s="125"/>
      <c r="RXC5" s="125"/>
      <c r="RXD5" s="125"/>
      <c r="RXE5" s="125"/>
      <c r="RXF5" s="125"/>
      <c r="RXG5" s="125"/>
      <c r="RXH5" s="125"/>
      <c r="RXI5" s="125"/>
      <c r="RXJ5" s="125"/>
      <c r="RXK5" s="125"/>
      <c r="RXL5" s="125"/>
      <c r="RXM5" s="125"/>
      <c r="RXN5" s="125"/>
      <c r="RXO5" s="125"/>
      <c r="RXP5" s="125"/>
      <c r="RXQ5" s="125"/>
      <c r="RXR5" s="125"/>
      <c r="RXS5" s="125"/>
      <c r="RXT5" s="125"/>
      <c r="RXU5" s="125"/>
      <c r="RXV5" s="125"/>
      <c r="RXW5" s="125"/>
      <c r="RXX5" s="125"/>
      <c r="RXY5" s="125"/>
      <c r="RXZ5" s="125"/>
      <c r="RYA5" s="125"/>
      <c r="RYB5" s="125"/>
      <c r="RYC5" s="125"/>
      <c r="RYD5" s="125"/>
      <c r="RYE5" s="125"/>
      <c r="RYF5" s="125"/>
      <c r="RYG5" s="125"/>
      <c r="RYH5" s="125"/>
      <c r="RYI5" s="125"/>
      <c r="RYJ5" s="125"/>
      <c r="RYK5" s="125"/>
      <c r="RYL5" s="125"/>
      <c r="RYM5" s="125"/>
      <c r="RYN5" s="125"/>
      <c r="RYO5" s="125"/>
      <c r="RYP5" s="125"/>
      <c r="RYQ5" s="125"/>
      <c r="RYR5" s="125"/>
      <c r="RYS5" s="125"/>
      <c r="RYT5" s="125"/>
      <c r="RYU5" s="125"/>
      <c r="RYV5" s="125"/>
      <c r="RYW5" s="125"/>
      <c r="RYX5" s="125"/>
      <c r="RYY5" s="125"/>
      <c r="RYZ5" s="125"/>
      <c r="RZA5" s="125"/>
      <c r="RZB5" s="125"/>
      <c r="RZC5" s="125"/>
      <c r="RZD5" s="125"/>
      <c r="RZE5" s="125"/>
      <c r="RZF5" s="125"/>
      <c r="RZG5" s="125"/>
      <c r="RZH5" s="125"/>
      <c r="RZI5" s="125"/>
      <c r="RZJ5" s="125"/>
      <c r="RZK5" s="125"/>
      <c r="RZL5" s="125"/>
      <c r="RZM5" s="125"/>
      <c r="RZN5" s="125"/>
      <c r="RZO5" s="125"/>
      <c r="RZP5" s="125"/>
      <c r="RZQ5" s="125"/>
      <c r="RZR5" s="125"/>
      <c r="RZS5" s="125"/>
      <c r="RZT5" s="125"/>
      <c r="RZU5" s="125"/>
      <c r="RZV5" s="125"/>
      <c r="RZW5" s="125"/>
      <c r="RZX5" s="125"/>
      <c r="RZY5" s="125"/>
      <c r="RZZ5" s="125"/>
      <c r="SAA5" s="125"/>
      <c r="SAB5" s="125"/>
      <c r="SAC5" s="125"/>
      <c r="SAD5" s="125"/>
      <c r="SAE5" s="125"/>
      <c r="SAF5" s="125"/>
      <c r="SAG5" s="125"/>
      <c r="SAH5" s="125"/>
      <c r="SAI5" s="125"/>
      <c r="SAJ5" s="125"/>
      <c r="SAK5" s="125"/>
      <c r="SAL5" s="125"/>
      <c r="SAM5" s="125"/>
      <c r="SAN5" s="125"/>
      <c r="SAO5" s="125"/>
      <c r="SAP5" s="125"/>
      <c r="SAQ5" s="125"/>
      <c r="SAR5" s="125"/>
      <c r="SAS5" s="125"/>
      <c r="SAT5" s="125"/>
      <c r="SAU5" s="125"/>
      <c r="SAV5" s="125"/>
      <c r="SAW5" s="125"/>
      <c r="SAX5" s="125"/>
      <c r="SAY5" s="125"/>
      <c r="SAZ5" s="125"/>
      <c r="SBA5" s="125"/>
      <c r="SBB5" s="125"/>
      <c r="SBC5" s="125"/>
      <c r="SBD5" s="125"/>
      <c r="SBE5" s="125"/>
      <c r="SBF5" s="125"/>
      <c r="SBG5" s="125"/>
      <c r="SBH5" s="125"/>
      <c r="SBI5" s="125"/>
      <c r="SBJ5" s="125"/>
      <c r="SBK5" s="125"/>
      <c r="SBL5" s="125"/>
      <c r="SBM5" s="125"/>
      <c r="SBN5" s="125"/>
      <c r="SBO5" s="125"/>
      <c r="SBP5" s="125"/>
      <c r="SBQ5" s="125"/>
      <c r="SBR5" s="125"/>
      <c r="SBS5" s="125"/>
      <c r="SBT5" s="125"/>
      <c r="SBU5" s="125"/>
      <c r="SBV5" s="125"/>
      <c r="SBW5" s="125"/>
      <c r="SBX5" s="125"/>
      <c r="SBY5" s="125"/>
      <c r="SBZ5" s="125"/>
      <c r="SCA5" s="125"/>
      <c r="SCB5" s="125"/>
      <c r="SCC5" s="125"/>
      <c r="SCD5" s="125"/>
      <c r="SCE5" s="125"/>
      <c r="SCF5" s="125"/>
      <c r="SCG5" s="125"/>
      <c r="SCH5" s="125"/>
      <c r="SCI5" s="125"/>
      <c r="SCJ5" s="125"/>
      <c r="SCK5" s="125"/>
      <c r="SCL5" s="125"/>
      <c r="SCM5" s="125"/>
      <c r="SCN5" s="125"/>
      <c r="SCO5" s="125"/>
      <c r="SCP5" s="125"/>
      <c r="SCQ5" s="125"/>
      <c r="SCR5" s="125"/>
      <c r="SCS5" s="125"/>
      <c r="SCT5" s="125"/>
      <c r="SCU5" s="125"/>
      <c r="SCV5" s="125"/>
      <c r="SCW5" s="125"/>
      <c r="SCX5" s="125"/>
      <c r="SCY5" s="125"/>
      <c r="SCZ5" s="125"/>
      <c r="SDA5" s="125"/>
      <c r="SDB5" s="125"/>
      <c r="SDC5" s="125"/>
      <c r="SDD5" s="125"/>
      <c r="SDE5" s="125"/>
      <c r="SDF5" s="125"/>
      <c r="SDG5" s="125"/>
      <c r="SDH5" s="125"/>
      <c r="SDI5" s="125"/>
      <c r="SDJ5" s="125"/>
      <c r="SDK5" s="125"/>
      <c r="SDL5" s="125"/>
      <c r="SDM5" s="125"/>
      <c r="SDN5" s="125"/>
      <c r="SDO5" s="125"/>
      <c r="SDP5" s="125"/>
      <c r="SDQ5" s="125"/>
      <c r="SDR5" s="125"/>
      <c r="SDS5" s="125"/>
      <c r="SDT5" s="125"/>
      <c r="SDU5" s="125"/>
      <c r="SDV5" s="125"/>
      <c r="SDW5" s="125"/>
      <c r="SDX5" s="125"/>
      <c r="SDY5" s="125"/>
      <c r="SDZ5" s="125"/>
      <c r="SEA5" s="125"/>
      <c r="SEB5" s="125"/>
      <c r="SEC5" s="125"/>
      <c r="SED5" s="125"/>
      <c r="SEE5" s="125"/>
      <c r="SEF5" s="125"/>
      <c r="SEG5" s="125"/>
      <c r="SEH5" s="125"/>
      <c r="SEI5" s="125"/>
      <c r="SEJ5" s="125"/>
      <c r="SEK5" s="125"/>
      <c r="SEL5" s="125"/>
      <c r="SEM5" s="125"/>
      <c r="SEN5" s="125"/>
      <c r="SEO5" s="125"/>
      <c r="SEP5" s="125"/>
      <c r="SEQ5" s="125"/>
      <c r="SER5" s="125"/>
      <c r="SES5" s="125"/>
      <c r="SET5" s="125"/>
      <c r="SEU5" s="125"/>
      <c r="SEV5" s="125"/>
      <c r="SEW5" s="125"/>
      <c r="SEX5" s="125"/>
      <c r="SEY5" s="125"/>
      <c r="SEZ5" s="125"/>
      <c r="SFA5" s="125"/>
      <c r="SFB5" s="125"/>
      <c r="SFC5" s="125"/>
      <c r="SFD5" s="125"/>
      <c r="SFE5" s="125"/>
      <c r="SFF5" s="125"/>
      <c r="SFG5" s="125"/>
      <c r="SFH5" s="125"/>
      <c r="SFI5" s="125"/>
      <c r="SFJ5" s="125"/>
      <c r="SFK5" s="125"/>
      <c r="SFL5" s="125"/>
      <c r="SFM5" s="125"/>
      <c r="SFN5" s="125"/>
      <c r="SFO5" s="125"/>
      <c r="SFP5" s="125"/>
      <c r="SFQ5" s="125"/>
      <c r="SFR5" s="125"/>
      <c r="SFS5" s="125"/>
      <c r="SFT5" s="125"/>
      <c r="SFU5" s="125"/>
      <c r="SFV5" s="125"/>
      <c r="SFW5" s="125"/>
      <c r="SFX5" s="125"/>
      <c r="SFY5" s="125"/>
      <c r="SFZ5" s="125"/>
      <c r="SGA5" s="125"/>
      <c r="SGB5" s="125"/>
      <c r="SGC5" s="125"/>
      <c r="SGD5" s="125"/>
      <c r="SGE5" s="125"/>
      <c r="SGF5" s="125"/>
      <c r="SGG5" s="125"/>
      <c r="SGH5" s="125"/>
      <c r="SGI5" s="125"/>
      <c r="SGJ5" s="125"/>
      <c r="SGK5" s="125"/>
      <c r="SGL5" s="125"/>
      <c r="SGM5" s="125"/>
      <c r="SGN5" s="125"/>
      <c r="SGO5" s="125"/>
      <c r="SGP5" s="125"/>
      <c r="SGQ5" s="125"/>
      <c r="SGR5" s="125"/>
      <c r="SGS5" s="125"/>
      <c r="SGT5" s="125"/>
      <c r="SGU5" s="125"/>
      <c r="SGV5" s="125"/>
      <c r="SGW5" s="125"/>
      <c r="SGX5" s="125"/>
      <c r="SGY5" s="125"/>
      <c r="SGZ5" s="125"/>
      <c r="SHA5" s="125"/>
      <c r="SHB5" s="125"/>
      <c r="SHC5" s="125"/>
      <c r="SHD5" s="125"/>
      <c r="SHE5" s="125"/>
      <c r="SHF5" s="125"/>
      <c r="SHG5" s="125"/>
      <c r="SHH5" s="125"/>
      <c r="SHI5" s="125"/>
      <c r="SHJ5" s="125"/>
      <c r="SHK5" s="125"/>
      <c r="SHL5" s="125"/>
      <c r="SHM5" s="125"/>
      <c r="SHN5" s="125"/>
      <c r="SHO5" s="125"/>
      <c r="SHP5" s="125"/>
      <c r="SHQ5" s="125"/>
      <c r="SHR5" s="125"/>
      <c r="SHS5" s="125"/>
      <c r="SHT5" s="125"/>
      <c r="SHU5" s="125"/>
      <c r="SHV5" s="125"/>
      <c r="SHW5" s="125"/>
      <c r="SHX5" s="125"/>
      <c r="SHY5" s="125"/>
      <c r="SHZ5" s="125"/>
      <c r="SIA5" s="125"/>
      <c r="SIB5" s="125"/>
      <c r="SIC5" s="125"/>
      <c r="SID5" s="125"/>
      <c r="SIE5" s="125"/>
      <c r="SIF5" s="125"/>
      <c r="SIG5" s="125"/>
      <c r="SIH5" s="125"/>
      <c r="SII5" s="125"/>
      <c r="SIJ5" s="125"/>
      <c r="SIK5" s="125"/>
      <c r="SIL5" s="125"/>
      <c r="SIM5" s="125"/>
      <c r="SIN5" s="125"/>
      <c r="SIO5" s="125"/>
      <c r="SIP5" s="125"/>
      <c r="SIQ5" s="125"/>
      <c r="SIR5" s="125"/>
      <c r="SIS5" s="125"/>
      <c r="SIT5" s="125"/>
      <c r="SIU5" s="125"/>
      <c r="SIV5" s="125"/>
      <c r="SIW5" s="125"/>
      <c r="SIX5" s="125"/>
      <c r="SIY5" s="125"/>
      <c r="SIZ5" s="125"/>
      <c r="SJA5" s="125"/>
      <c r="SJB5" s="125"/>
      <c r="SJC5" s="125"/>
      <c r="SJD5" s="125"/>
      <c r="SJE5" s="125"/>
      <c r="SJF5" s="125"/>
      <c r="SJG5" s="125"/>
      <c r="SJH5" s="125"/>
      <c r="SJI5" s="125"/>
      <c r="SJJ5" s="125"/>
      <c r="SJK5" s="125"/>
      <c r="SJL5" s="125"/>
      <c r="SJM5" s="125"/>
      <c r="SJN5" s="125"/>
      <c r="SJO5" s="125"/>
      <c r="SJP5" s="125"/>
      <c r="SJQ5" s="125"/>
      <c r="SJR5" s="125"/>
      <c r="SJS5" s="125"/>
      <c r="SJT5" s="125"/>
      <c r="SJU5" s="125"/>
      <c r="SJV5" s="125"/>
      <c r="SJW5" s="125"/>
      <c r="SJX5" s="125"/>
      <c r="SJY5" s="125"/>
      <c r="SJZ5" s="125"/>
      <c r="SKA5" s="125"/>
      <c r="SKB5" s="125"/>
      <c r="SKC5" s="125"/>
      <c r="SKD5" s="125"/>
      <c r="SKE5" s="125"/>
      <c r="SKF5" s="125"/>
      <c r="SKG5" s="125"/>
      <c r="SKH5" s="125"/>
      <c r="SKI5" s="125"/>
      <c r="SKJ5" s="125"/>
      <c r="SKK5" s="125"/>
      <c r="SKL5" s="125"/>
      <c r="SKM5" s="125"/>
      <c r="SKN5" s="125"/>
      <c r="SKO5" s="125"/>
      <c r="SKP5" s="125"/>
      <c r="SKQ5" s="125"/>
      <c r="SKR5" s="125"/>
      <c r="SKS5" s="125"/>
      <c r="SKT5" s="125"/>
      <c r="SKU5" s="125"/>
      <c r="SKV5" s="125"/>
      <c r="SKW5" s="125"/>
      <c r="SKX5" s="125"/>
      <c r="SKY5" s="125"/>
      <c r="SKZ5" s="125"/>
      <c r="SLA5" s="125"/>
      <c r="SLB5" s="125"/>
      <c r="SLC5" s="125"/>
      <c r="SLD5" s="125"/>
      <c r="SLE5" s="125"/>
      <c r="SLF5" s="125"/>
      <c r="SLG5" s="125"/>
      <c r="SLH5" s="125"/>
      <c r="SLI5" s="125"/>
      <c r="SLJ5" s="125"/>
      <c r="SLK5" s="125"/>
      <c r="SLL5" s="125"/>
      <c r="SLM5" s="125"/>
      <c r="SLN5" s="125"/>
      <c r="SLO5" s="125"/>
      <c r="SLP5" s="125"/>
      <c r="SLQ5" s="125"/>
      <c r="SLR5" s="125"/>
      <c r="SLS5" s="125"/>
      <c r="SLT5" s="125"/>
      <c r="SLU5" s="125"/>
      <c r="SLV5" s="125"/>
      <c r="SLW5" s="125"/>
      <c r="SLX5" s="125"/>
      <c r="SLY5" s="125"/>
      <c r="SLZ5" s="125"/>
      <c r="SMA5" s="125"/>
      <c r="SMB5" s="125"/>
      <c r="SMC5" s="125"/>
      <c r="SMD5" s="125"/>
      <c r="SME5" s="125"/>
      <c r="SMF5" s="125"/>
      <c r="SMG5" s="125"/>
      <c r="SMH5" s="125"/>
      <c r="SMI5" s="125"/>
      <c r="SMJ5" s="125"/>
      <c r="SMK5" s="125"/>
      <c r="SML5" s="125"/>
      <c r="SMM5" s="125"/>
      <c r="SMN5" s="125"/>
      <c r="SMO5" s="125"/>
      <c r="SMP5" s="125"/>
      <c r="SMQ5" s="125"/>
      <c r="SMR5" s="125"/>
      <c r="SMS5" s="125"/>
      <c r="SMT5" s="125"/>
      <c r="SMU5" s="125"/>
      <c r="SMV5" s="125"/>
      <c r="SMW5" s="125"/>
      <c r="SMX5" s="125"/>
      <c r="SMY5" s="125"/>
      <c r="SMZ5" s="125"/>
      <c r="SNA5" s="125"/>
      <c r="SNB5" s="125"/>
      <c r="SNC5" s="125"/>
      <c r="SND5" s="125"/>
      <c r="SNE5" s="125"/>
      <c r="SNF5" s="125"/>
      <c r="SNG5" s="125"/>
      <c r="SNH5" s="125"/>
      <c r="SNI5" s="125"/>
      <c r="SNJ5" s="125"/>
      <c r="SNK5" s="125"/>
      <c r="SNL5" s="125"/>
      <c r="SNM5" s="125"/>
      <c r="SNN5" s="125"/>
      <c r="SNO5" s="125"/>
      <c r="SNP5" s="125"/>
      <c r="SNQ5" s="125"/>
      <c r="SNR5" s="125"/>
      <c r="SNS5" s="125"/>
      <c r="SNT5" s="125"/>
      <c r="SNU5" s="125"/>
      <c r="SNV5" s="125"/>
      <c r="SNW5" s="125"/>
      <c r="SNX5" s="125"/>
      <c r="SNY5" s="125"/>
      <c r="SNZ5" s="125"/>
      <c r="SOA5" s="125"/>
      <c r="SOB5" s="125"/>
      <c r="SOC5" s="125"/>
      <c r="SOD5" s="125"/>
      <c r="SOE5" s="125"/>
      <c r="SOF5" s="125"/>
      <c r="SOG5" s="125"/>
      <c r="SOH5" s="125"/>
      <c r="SOI5" s="125"/>
      <c r="SOJ5" s="125"/>
      <c r="SOK5" s="125"/>
      <c r="SOL5" s="125"/>
      <c r="SOM5" s="125"/>
      <c r="SON5" s="125"/>
      <c r="SOO5" s="125"/>
      <c r="SOP5" s="125"/>
      <c r="SOQ5" s="125"/>
      <c r="SOR5" s="125"/>
      <c r="SOS5" s="125"/>
      <c r="SOT5" s="125"/>
      <c r="SOU5" s="125"/>
      <c r="SOV5" s="125"/>
      <c r="SOW5" s="125"/>
      <c r="SOX5" s="125"/>
      <c r="SOY5" s="125"/>
      <c r="SOZ5" s="125"/>
      <c r="SPA5" s="125"/>
      <c r="SPB5" s="125"/>
      <c r="SPC5" s="125"/>
      <c r="SPD5" s="125"/>
      <c r="SPE5" s="125"/>
      <c r="SPF5" s="125"/>
      <c r="SPG5" s="125"/>
      <c r="SPH5" s="125"/>
      <c r="SPI5" s="125"/>
      <c r="SPJ5" s="125"/>
      <c r="SPK5" s="125"/>
      <c r="SPL5" s="125"/>
      <c r="SPM5" s="125"/>
      <c r="SPN5" s="125"/>
      <c r="SPO5" s="125"/>
      <c r="SPP5" s="125"/>
      <c r="SPQ5" s="125"/>
      <c r="SPR5" s="125"/>
      <c r="SPS5" s="125"/>
      <c r="SPT5" s="125"/>
      <c r="SPU5" s="125"/>
      <c r="SPV5" s="125"/>
      <c r="SPW5" s="125"/>
      <c r="SPX5" s="125"/>
      <c r="SPY5" s="125"/>
      <c r="SPZ5" s="125"/>
      <c r="SQA5" s="125"/>
      <c r="SQB5" s="125"/>
      <c r="SQC5" s="125"/>
      <c r="SQD5" s="125"/>
      <c r="SQE5" s="125"/>
      <c r="SQF5" s="125"/>
      <c r="SQG5" s="125"/>
      <c r="SQH5" s="125"/>
      <c r="SQI5" s="125"/>
      <c r="SQJ5" s="125"/>
      <c r="SQK5" s="125"/>
      <c r="SQL5" s="125"/>
      <c r="SQM5" s="125"/>
      <c r="SQN5" s="125"/>
      <c r="SQO5" s="125"/>
      <c r="SQP5" s="125"/>
      <c r="SQQ5" s="125"/>
      <c r="SQR5" s="125"/>
      <c r="SQS5" s="125"/>
      <c r="SQT5" s="125"/>
      <c r="SQU5" s="125"/>
      <c r="SQV5" s="125"/>
      <c r="SQW5" s="125"/>
      <c r="SQX5" s="125"/>
      <c r="SQY5" s="125"/>
      <c r="SQZ5" s="125"/>
      <c r="SRA5" s="125"/>
      <c r="SRB5" s="125"/>
      <c r="SRC5" s="125"/>
      <c r="SRD5" s="125"/>
      <c r="SRE5" s="125"/>
      <c r="SRF5" s="125"/>
      <c r="SRG5" s="125"/>
      <c r="SRH5" s="125"/>
      <c r="SRI5" s="125"/>
      <c r="SRJ5" s="125"/>
      <c r="SRK5" s="125"/>
      <c r="SRL5" s="125"/>
      <c r="SRM5" s="125"/>
      <c r="SRN5" s="125"/>
      <c r="SRO5" s="125"/>
      <c r="SRP5" s="125"/>
      <c r="SRQ5" s="125"/>
      <c r="SRR5" s="125"/>
      <c r="SRS5" s="125"/>
      <c r="SRT5" s="125"/>
      <c r="SRU5" s="125"/>
      <c r="SRV5" s="125"/>
      <c r="SRW5" s="125"/>
      <c r="SRX5" s="125"/>
      <c r="SRY5" s="125"/>
      <c r="SRZ5" s="125"/>
      <c r="SSA5" s="125"/>
      <c r="SSB5" s="125"/>
      <c r="SSC5" s="125"/>
      <c r="SSD5" s="125"/>
      <c r="SSE5" s="125"/>
      <c r="SSF5" s="125"/>
      <c r="SSG5" s="125"/>
      <c r="SSH5" s="125"/>
      <c r="SSI5" s="125"/>
      <c r="SSJ5" s="125"/>
      <c r="SSK5" s="125"/>
      <c r="SSL5" s="125"/>
      <c r="SSM5" s="125"/>
      <c r="SSN5" s="125"/>
      <c r="SSO5" s="125"/>
      <c r="SSP5" s="125"/>
      <c r="SSQ5" s="125"/>
      <c r="SSR5" s="125"/>
      <c r="SSS5" s="125"/>
      <c r="SST5" s="125"/>
      <c r="SSU5" s="125"/>
      <c r="SSV5" s="125"/>
      <c r="SSW5" s="125"/>
      <c r="SSX5" s="125"/>
      <c r="SSY5" s="125"/>
      <c r="SSZ5" s="125"/>
      <c r="STA5" s="125"/>
      <c r="STB5" s="125"/>
      <c r="STC5" s="125"/>
      <c r="STD5" s="125"/>
      <c r="STE5" s="125"/>
      <c r="STF5" s="125"/>
      <c r="STG5" s="125"/>
      <c r="STH5" s="125"/>
      <c r="STI5" s="125"/>
      <c r="STJ5" s="125"/>
      <c r="STK5" s="125"/>
      <c r="STL5" s="125"/>
      <c r="STM5" s="125"/>
      <c r="STN5" s="125"/>
      <c r="STO5" s="125"/>
      <c r="STP5" s="125"/>
      <c r="STQ5" s="125"/>
      <c r="STR5" s="125"/>
      <c r="STS5" s="125"/>
      <c r="STT5" s="125"/>
      <c r="STU5" s="125"/>
      <c r="STV5" s="125"/>
      <c r="STW5" s="125"/>
      <c r="STX5" s="125"/>
      <c r="STY5" s="125"/>
      <c r="STZ5" s="125"/>
      <c r="SUA5" s="125"/>
      <c r="SUB5" s="125"/>
      <c r="SUC5" s="125"/>
      <c r="SUD5" s="125"/>
      <c r="SUE5" s="125"/>
      <c r="SUF5" s="125"/>
      <c r="SUG5" s="125"/>
      <c r="SUH5" s="125"/>
      <c r="SUI5" s="125"/>
      <c r="SUJ5" s="125"/>
      <c r="SUK5" s="125"/>
      <c r="SUL5" s="125"/>
      <c r="SUM5" s="125"/>
      <c r="SUN5" s="125"/>
      <c r="SUO5" s="125"/>
      <c r="SUP5" s="125"/>
      <c r="SUQ5" s="125"/>
      <c r="SUR5" s="125"/>
      <c r="SUS5" s="125"/>
      <c r="SUT5" s="125"/>
      <c r="SUU5" s="125"/>
      <c r="SUV5" s="125"/>
      <c r="SUW5" s="125"/>
      <c r="SUX5" s="125"/>
      <c r="SUY5" s="125"/>
      <c r="SUZ5" s="125"/>
      <c r="SVA5" s="125"/>
      <c r="SVB5" s="125"/>
      <c r="SVC5" s="125"/>
      <c r="SVD5" s="125"/>
      <c r="SVE5" s="125"/>
      <c r="SVF5" s="125"/>
      <c r="SVG5" s="125"/>
      <c r="SVH5" s="125"/>
      <c r="SVI5" s="125"/>
      <c r="SVJ5" s="125"/>
      <c r="SVK5" s="125"/>
      <c r="SVL5" s="125"/>
      <c r="SVM5" s="125"/>
      <c r="SVN5" s="125"/>
      <c r="SVO5" s="125"/>
      <c r="SVP5" s="125"/>
      <c r="SVQ5" s="125"/>
      <c r="SVR5" s="125"/>
      <c r="SVS5" s="125"/>
      <c r="SVT5" s="125"/>
      <c r="SVU5" s="125"/>
      <c r="SVV5" s="125"/>
      <c r="SVW5" s="125"/>
      <c r="SVX5" s="125"/>
      <c r="SVY5" s="125"/>
      <c r="SVZ5" s="125"/>
      <c r="SWA5" s="125"/>
      <c r="SWB5" s="125"/>
      <c r="SWC5" s="125"/>
      <c r="SWD5" s="125"/>
      <c r="SWE5" s="125"/>
      <c r="SWF5" s="125"/>
      <c r="SWG5" s="125"/>
      <c r="SWH5" s="125"/>
      <c r="SWI5" s="125"/>
      <c r="SWJ5" s="125"/>
      <c r="SWK5" s="125"/>
      <c r="SWL5" s="125"/>
      <c r="SWM5" s="125"/>
      <c r="SWN5" s="125"/>
      <c r="SWO5" s="125"/>
      <c r="SWP5" s="125"/>
      <c r="SWQ5" s="125"/>
      <c r="SWR5" s="125"/>
      <c r="SWS5" s="125"/>
      <c r="SWT5" s="125"/>
      <c r="SWU5" s="125"/>
      <c r="SWV5" s="125"/>
      <c r="SWW5" s="125"/>
      <c r="SWX5" s="125"/>
      <c r="SWY5" s="125"/>
      <c r="SWZ5" s="125"/>
      <c r="SXA5" s="125"/>
      <c r="SXB5" s="125"/>
      <c r="SXC5" s="125"/>
      <c r="SXD5" s="125"/>
      <c r="SXE5" s="125"/>
      <c r="SXF5" s="125"/>
      <c r="SXG5" s="125"/>
      <c r="SXH5" s="125"/>
      <c r="SXI5" s="125"/>
      <c r="SXJ5" s="125"/>
      <c r="SXK5" s="125"/>
      <c r="SXL5" s="125"/>
      <c r="SXM5" s="125"/>
      <c r="SXN5" s="125"/>
      <c r="SXO5" s="125"/>
      <c r="SXP5" s="125"/>
      <c r="SXQ5" s="125"/>
      <c r="SXR5" s="125"/>
      <c r="SXS5" s="125"/>
      <c r="SXT5" s="125"/>
      <c r="SXU5" s="125"/>
      <c r="SXV5" s="125"/>
      <c r="SXW5" s="125"/>
      <c r="SXX5" s="125"/>
      <c r="SXY5" s="125"/>
      <c r="SXZ5" s="125"/>
      <c r="SYA5" s="125"/>
      <c r="SYB5" s="125"/>
      <c r="SYC5" s="125"/>
      <c r="SYD5" s="125"/>
      <c r="SYE5" s="125"/>
      <c r="SYF5" s="125"/>
      <c r="SYG5" s="125"/>
      <c r="SYH5" s="125"/>
      <c r="SYI5" s="125"/>
      <c r="SYJ5" s="125"/>
      <c r="SYK5" s="125"/>
      <c r="SYL5" s="125"/>
      <c r="SYM5" s="125"/>
      <c r="SYN5" s="125"/>
      <c r="SYO5" s="125"/>
      <c r="SYP5" s="125"/>
      <c r="SYQ5" s="125"/>
      <c r="SYR5" s="125"/>
      <c r="SYS5" s="125"/>
      <c r="SYT5" s="125"/>
      <c r="SYU5" s="125"/>
      <c r="SYV5" s="125"/>
      <c r="SYW5" s="125"/>
      <c r="SYX5" s="125"/>
      <c r="SYY5" s="125"/>
      <c r="SYZ5" s="125"/>
      <c r="SZA5" s="125"/>
      <c r="SZB5" s="125"/>
      <c r="SZC5" s="125"/>
      <c r="SZD5" s="125"/>
      <c r="SZE5" s="125"/>
      <c r="SZF5" s="125"/>
      <c r="SZG5" s="125"/>
      <c r="SZH5" s="125"/>
      <c r="SZI5" s="125"/>
      <c r="SZJ5" s="125"/>
      <c r="SZK5" s="125"/>
      <c r="SZL5" s="125"/>
      <c r="SZM5" s="125"/>
      <c r="SZN5" s="125"/>
      <c r="SZO5" s="125"/>
      <c r="SZP5" s="125"/>
      <c r="SZQ5" s="125"/>
      <c r="SZR5" s="125"/>
      <c r="SZS5" s="125"/>
      <c r="SZT5" s="125"/>
      <c r="SZU5" s="125"/>
      <c r="SZV5" s="125"/>
      <c r="SZW5" s="125"/>
      <c r="SZX5" s="125"/>
      <c r="SZY5" s="125"/>
      <c r="SZZ5" s="125"/>
      <c r="TAA5" s="125"/>
      <c r="TAB5" s="125"/>
      <c r="TAC5" s="125"/>
      <c r="TAD5" s="125"/>
      <c r="TAE5" s="125"/>
      <c r="TAF5" s="125"/>
      <c r="TAG5" s="125"/>
      <c r="TAH5" s="125"/>
      <c r="TAI5" s="125"/>
      <c r="TAJ5" s="125"/>
      <c r="TAK5" s="125"/>
      <c r="TAL5" s="125"/>
      <c r="TAM5" s="125"/>
      <c r="TAN5" s="125"/>
      <c r="TAO5" s="125"/>
      <c r="TAP5" s="125"/>
      <c r="TAQ5" s="125"/>
      <c r="TAR5" s="125"/>
      <c r="TAS5" s="125"/>
      <c r="TAT5" s="125"/>
      <c r="TAU5" s="125"/>
      <c r="TAV5" s="125"/>
      <c r="TAW5" s="125"/>
      <c r="TAX5" s="125"/>
      <c r="TAY5" s="125"/>
      <c r="TAZ5" s="125"/>
      <c r="TBA5" s="125"/>
      <c r="TBB5" s="125"/>
      <c r="TBC5" s="125"/>
      <c r="TBD5" s="125"/>
      <c r="TBE5" s="125"/>
      <c r="TBF5" s="125"/>
      <c r="TBG5" s="125"/>
      <c r="TBH5" s="125"/>
      <c r="TBI5" s="125"/>
      <c r="TBJ5" s="125"/>
      <c r="TBK5" s="125"/>
      <c r="TBL5" s="125"/>
      <c r="TBM5" s="125"/>
      <c r="TBN5" s="125"/>
      <c r="TBO5" s="125"/>
      <c r="TBP5" s="125"/>
      <c r="TBQ5" s="125"/>
      <c r="TBR5" s="125"/>
      <c r="TBS5" s="125"/>
      <c r="TBT5" s="125"/>
      <c r="TBU5" s="125"/>
      <c r="TBV5" s="125"/>
      <c r="TBW5" s="125"/>
      <c r="TBX5" s="125"/>
      <c r="TBY5" s="125"/>
      <c r="TBZ5" s="125"/>
      <c r="TCA5" s="125"/>
      <c r="TCB5" s="125"/>
      <c r="TCC5" s="125"/>
      <c r="TCD5" s="125"/>
      <c r="TCE5" s="125"/>
      <c r="TCF5" s="125"/>
      <c r="TCG5" s="125"/>
      <c r="TCH5" s="125"/>
      <c r="TCI5" s="125"/>
      <c r="TCJ5" s="125"/>
      <c r="TCK5" s="125"/>
      <c r="TCL5" s="125"/>
      <c r="TCM5" s="125"/>
      <c r="TCN5" s="125"/>
      <c r="TCO5" s="125"/>
      <c r="TCP5" s="125"/>
      <c r="TCQ5" s="125"/>
      <c r="TCR5" s="125"/>
      <c r="TCS5" s="125"/>
      <c r="TCT5" s="125"/>
      <c r="TCU5" s="125"/>
      <c r="TCV5" s="125"/>
      <c r="TCW5" s="125"/>
      <c r="TCX5" s="125"/>
      <c r="TCY5" s="125"/>
      <c r="TCZ5" s="125"/>
      <c r="TDA5" s="125"/>
      <c r="TDB5" s="125"/>
      <c r="TDC5" s="125"/>
      <c r="TDD5" s="125"/>
      <c r="TDE5" s="125"/>
      <c r="TDF5" s="125"/>
      <c r="TDG5" s="125"/>
      <c r="TDH5" s="125"/>
      <c r="TDI5" s="125"/>
      <c r="TDJ5" s="125"/>
      <c r="TDK5" s="125"/>
      <c r="TDL5" s="125"/>
      <c r="TDM5" s="125"/>
      <c r="TDN5" s="125"/>
      <c r="TDO5" s="125"/>
      <c r="TDP5" s="125"/>
      <c r="TDQ5" s="125"/>
      <c r="TDR5" s="125"/>
      <c r="TDS5" s="125"/>
      <c r="TDT5" s="125"/>
      <c r="TDU5" s="125"/>
      <c r="TDV5" s="125"/>
      <c r="TDW5" s="125"/>
      <c r="TDX5" s="125"/>
      <c r="TDY5" s="125"/>
      <c r="TDZ5" s="125"/>
      <c r="TEA5" s="125"/>
      <c r="TEB5" s="125"/>
      <c r="TEC5" s="125"/>
      <c r="TED5" s="125"/>
      <c r="TEE5" s="125"/>
      <c r="TEF5" s="125"/>
      <c r="TEG5" s="125"/>
      <c r="TEH5" s="125"/>
      <c r="TEI5" s="125"/>
      <c r="TEJ5" s="125"/>
      <c r="TEK5" s="125"/>
      <c r="TEL5" s="125"/>
      <c r="TEM5" s="125"/>
      <c r="TEN5" s="125"/>
      <c r="TEO5" s="125"/>
      <c r="TEP5" s="125"/>
      <c r="TEQ5" s="125"/>
      <c r="TER5" s="125"/>
      <c r="TES5" s="125"/>
      <c r="TET5" s="125"/>
      <c r="TEU5" s="125"/>
      <c r="TEV5" s="125"/>
      <c r="TEW5" s="125"/>
      <c r="TEX5" s="125"/>
      <c r="TEY5" s="125"/>
      <c r="TEZ5" s="125"/>
      <c r="TFA5" s="125"/>
      <c r="TFB5" s="125"/>
      <c r="TFC5" s="125"/>
      <c r="TFD5" s="125"/>
      <c r="TFE5" s="125"/>
      <c r="TFF5" s="125"/>
      <c r="TFG5" s="125"/>
      <c r="TFH5" s="125"/>
      <c r="TFI5" s="125"/>
      <c r="TFJ5" s="125"/>
      <c r="TFK5" s="125"/>
      <c r="TFL5" s="125"/>
      <c r="TFM5" s="125"/>
      <c r="TFN5" s="125"/>
      <c r="TFO5" s="125"/>
      <c r="TFP5" s="125"/>
      <c r="TFQ5" s="125"/>
      <c r="TFR5" s="125"/>
      <c r="TFS5" s="125"/>
      <c r="TFT5" s="125"/>
      <c r="TFU5" s="125"/>
      <c r="TFV5" s="125"/>
      <c r="TFW5" s="125"/>
      <c r="TFX5" s="125"/>
      <c r="TFY5" s="125"/>
      <c r="TFZ5" s="125"/>
      <c r="TGA5" s="125"/>
      <c r="TGB5" s="125"/>
      <c r="TGC5" s="125"/>
      <c r="TGD5" s="125"/>
      <c r="TGE5" s="125"/>
      <c r="TGF5" s="125"/>
      <c r="TGG5" s="125"/>
      <c r="TGH5" s="125"/>
      <c r="TGI5" s="125"/>
      <c r="TGJ5" s="125"/>
      <c r="TGK5" s="125"/>
      <c r="TGL5" s="125"/>
      <c r="TGM5" s="125"/>
      <c r="TGN5" s="125"/>
      <c r="TGO5" s="125"/>
      <c r="TGP5" s="125"/>
      <c r="TGQ5" s="125"/>
      <c r="TGR5" s="125"/>
      <c r="TGS5" s="125"/>
      <c r="TGT5" s="125"/>
      <c r="TGU5" s="125"/>
      <c r="TGV5" s="125"/>
      <c r="TGW5" s="125"/>
      <c r="TGX5" s="125"/>
      <c r="TGY5" s="125"/>
      <c r="TGZ5" s="125"/>
      <c r="THA5" s="125"/>
      <c r="THB5" s="125"/>
      <c r="THC5" s="125"/>
      <c r="THD5" s="125"/>
      <c r="THE5" s="125"/>
      <c r="THF5" s="125"/>
      <c r="THG5" s="125"/>
      <c r="THH5" s="125"/>
      <c r="THI5" s="125"/>
      <c r="THJ5" s="125"/>
      <c r="THK5" s="125"/>
      <c r="THL5" s="125"/>
      <c r="THM5" s="125"/>
      <c r="THN5" s="125"/>
      <c r="THO5" s="125"/>
      <c r="THP5" s="125"/>
      <c r="THQ5" s="125"/>
      <c r="THR5" s="125"/>
      <c r="THS5" s="125"/>
      <c r="THT5" s="125"/>
      <c r="THU5" s="125"/>
      <c r="THV5" s="125"/>
      <c r="THW5" s="125"/>
      <c r="THX5" s="125"/>
      <c r="THY5" s="125"/>
      <c r="THZ5" s="125"/>
      <c r="TIA5" s="125"/>
      <c r="TIB5" s="125"/>
      <c r="TIC5" s="125"/>
      <c r="TID5" s="125"/>
      <c r="TIE5" s="125"/>
      <c r="TIF5" s="125"/>
      <c r="TIG5" s="125"/>
      <c r="TIH5" s="125"/>
      <c r="TII5" s="125"/>
      <c r="TIJ5" s="125"/>
      <c r="TIK5" s="125"/>
      <c r="TIL5" s="125"/>
      <c r="TIM5" s="125"/>
      <c r="TIN5" s="125"/>
      <c r="TIO5" s="125"/>
      <c r="TIP5" s="125"/>
      <c r="TIQ5" s="125"/>
      <c r="TIR5" s="125"/>
      <c r="TIS5" s="125"/>
      <c r="TIT5" s="125"/>
      <c r="TIU5" s="125"/>
      <c r="TIV5" s="125"/>
      <c r="TIW5" s="125"/>
      <c r="TIX5" s="125"/>
      <c r="TIY5" s="125"/>
      <c r="TIZ5" s="125"/>
      <c r="TJA5" s="125"/>
      <c r="TJB5" s="125"/>
      <c r="TJC5" s="125"/>
      <c r="TJD5" s="125"/>
      <c r="TJE5" s="125"/>
      <c r="TJF5" s="125"/>
      <c r="TJG5" s="125"/>
      <c r="TJH5" s="125"/>
      <c r="TJI5" s="125"/>
      <c r="TJJ5" s="125"/>
      <c r="TJK5" s="125"/>
      <c r="TJL5" s="125"/>
      <c r="TJM5" s="125"/>
      <c r="TJN5" s="125"/>
      <c r="TJO5" s="125"/>
      <c r="TJP5" s="125"/>
      <c r="TJQ5" s="125"/>
      <c r="TJR5" s="125"/>
      <c r="TJS5" s="125"/>
      <c r="TJT5" s="125"/>
      <c r="TJU5" s="125"/>
      <c r="TJV5" s="125"/>
      <c r="TJW5" s="125"/>
      <c r="TJX5" s="125"/>
      <c r="TJY5" s="125"/>
      <c r="TJZ5" s="125"/>
      <c r="TKA5" s="125"/>
      <c r="TKB5" s="125"/>
      <c r="TKC5" s="125"/>
      <c r="TKD5" s="125"/>
      <c r="TKE5" s="125"/>
      <c r="TKF5" s="125"/>
      <c r="TKG5" s="125"/>
      <c r="TKH5" s="125"/>
      <c r="TKI5" s="125"/>
      <c r="TKJ5" s="125"/>
      <c r="TKK5" s="125"/>
      <c r="TKL5" s="125"/>
      <c r="TKM5" s="125"/>
      <c r="TKN5" s="125"/>
      <c r="TKO5" s="125"/>
      <c r="TKP5" s="125"/>
      <c r="TKQ5" s="125"/>
      <c r="TKR5" s="125"/>
      <c r="TKS5" s="125"/>
      <c r="TKT5" s="125"/>
      <c r="TKU5" s="125"/>
      <c r="TKV5" s="125"/>
      <c r="TKW5" s="125"/>
      <c r="TKX5" s="125"/>
      <c r="TKY5" s="125"/>
      <c r="TKZ5" s="125"/>
      <c r="TLA5" s="125"/>
      <c r="TLB5" s="125"/>
      <c r="TLC5" s="125"/>
      <c r="TLD5" s="125"/>
      <c r="TLE5" s="125"/>
      <c r="TLF5" s="125"/>
      <c r="TLG5" s="125"/>
      <c r="TLH5" s="125"/>
      <c r="TLI5" s="125"/>
      <c r="TLJ5" s="125"/>
      <c r="TLK5" s="125"/>
      <c r="TLL5" s="125"/>
      <c r="TLM5" s="125"/>
      <c r="TLN5" s="125"/>
      <c r="TLO5" s="125"/>
      <c r="TLP5" s="125"/>
      <c r="TLQ5" s="125"/>
      <c r="TLR5" s="125"/>
      <c r="TLS5" s="125"/>
      <c r="TLT5" s="125"/>
      <c r="TLU5" s="125"/>
      <c r="TLV5" s="125"/>
      <c r="TLW5" s="125"/>
      <c r="TLX5" s="125"/>
      <c r="TLY5" s="125"/>
      <c r="TLZ5" s="125"/>
      <c r="TMA5" s="125"/>
      <c r="TMB5" s="125"/>
      <c r="TMC5" s="125"/>
      <c r="TMD5" s="125"/>
      <c r="TME5" s="125"/>
      <c r="TMF5" s="125"/>
      <c r="TMG5" s="125"/>
      <c r="TMH5" s="125"/>
      <c r="TMI5" s="125"/>
      <c r="TMJ5" s="125"/>
      <c r="TMK5" s="125"/>
      <c r="TML5" s="125"/>
      <c r="TMM5" s="125"/>
      <c r="TMN5" s="125"/>
      <c r="TMO5" s="125"/>
      <c r="TMP5" s="125"/>
      <c r="TMQ5" s="125"/>
      <c r="TMR5" s="125"/>
      <c r="TMS5" s="125"/>
      <c r="TMT5" s="125"/>
      <c r="TMU5" s="125"/>
      <c r="TMV5" s="125"/>
      <c r="TMW5" s="125"/>
      <c r="TMX5" s="125"/>
      <c r="TMY5" s="125"/>
      <c r="TMZ5" s="125"/>
      <c r="TNA5" s="125"/>
      <c r="TNB5" s="125"/>
      <c r="TNC5" s="125"/>
      <c r="TND5" s="125"/>
      <c r="TNE5" s="125"/>
      <c r="TNF5" s="125"/>
      <c r="TNG5" s="125"/>
      <c r="TNH5" s="125"/>
      <c r="TNI5" s="125"/>
      <c r="TNJ5" s="125"/>
      <c r="TNK5" s="125"/>
      <c r="TNL5" s="125"/>
      <c r="TNM5" s="125"/>
      <c r="TNN5" s="125"/>
      <c r="TNO5" s="125"/>
      <c r="TNP5" s="125"/>
      <c r="TNQ5" s="125"/>
      <c r="TNR5" s="125"/>
      <c r="TNS5" s="125"/>
      <c r="TNT5" s="125"/>
      <c r="TNU5" s="125"/>
      <c r="TNV5" s="125"/>
      <c r="TNW5" s="125"/>
      <c r="TNX5" s="125"/>
      <c r="TNY5" s="125"/>
      <c r="TNZ5" s="125"/>
      <c r="TOA5" s="125"/>
      <c r="TOB5" s="125"/>
      <c r="TOC5" s="125"/>
      <c r="TOD5" s="125"/>
      <c r="TOE5" s="125"/>
      <c r="TOF5" s="125"/>
      <c r="TOG5" s="125"/>
      <c r="TOH5" s="125"/>
      <c r="TOI5" s="125"/>
      <c r="TOJ5" s="125"/>
      <c r="TOK5" s="125"/>
      <c r="TOL5" s="125"/>
      <c r="TOM5" s="125"/>
      <c r="TON5" s="125"/>
      <c r="TOO5" s="125"/>
      <c r="TOP5" s="125"/>
      <c r="TOQ5" s="125"/>
      <c r="TOR5" s="125"/>
      <c r="TOS5" s="125"/>
      <c r="TOT5" s="125"/>
      <c r="TOU5" s="125"/>
      <c r="TOV5" s="125"/>
      <c r="TOW5" s="125"/>
      <c r="TOX5" s="125"/>
      <c r="TOY5" s="125"/>
      <c r="TOZ5" s="125"/>
      <c r="TPA5" s="125"/>
      <c r="TPB5" s="125"/>
      <c r="TPC5" s="125"/>
      <c r="TPD5" s="125"/>
      <c r="TPE5" s="125"/>
      <c r="TPF5" s="125"/>
      <c r="TPG5" s="125"/>
      <c r="TPH5" s="125"/>
      <c r="TPI5" s="125"/>
      <c r="TPJ5" s="125"/>
      <c r="TPK5" s="125"/>
      <c r="TPL5" s="125"/>
      <c r="TPM5" s="125"/>
      <c r="TPN5" s="125"/>
      <c r="TPO5" s="125"/>
      <c r="TPP5" s="125"/>
      <c r="TPQ5" s="125"/>
      <c r="TPR5" s="125"/>
      <c r="TPS5" s="125"/>
      <c r="TPT5" s="125"/>
      <c r="TPU5" s="125"/>
      <c r="TPV5" s="125"/>
      <c r="TPW5" s="125"/>
      <c r="TPX5" s="125"/>
      <c r="TPY5" s="125"/>
      <c r="TPZ5" s="125"/>
      <c r="TQA5" s="125"/>
      <c r="TQB5" s="125"/>
      <c r="TQC5" s="125"/>
      <c r="TQD5" s="125"/>
      <c r="TQE5" s="125"/>
      <c r="TQF5" s="125"/>
      <c r="TQG5" s="125"/>
      <c r="TQH5" s="125"/>
      <c r="TQI5" s="125"/>
      <c r="TQJ5" s="125"/>
      <c r="TQK5" s="125"/>
      <c r="TQL5" s="125"/>
      <c r="TQM5" s="125"/>
      <c r="TQN5" s="125"/>
      <c r="TQO5" s="125"/>
      <c r="TQP5" s="125"/>
      <c r="TQQ5" s="125"/>
      <c r="TQR5" s="125"/>
      <c r="TQS5" s="125"/>
      <c r="TQT5" s="125"/>
      <c r="TQU5" s="125"/>
      <c r="TQV5" s="125"/>
      <c r="TQW5" s="125"/>
      <c r="TQX5" s="125"/>
      <c r="TQY5" s="125"/>
      <c r="TQZ5" s="125"/>
      <c r="TRA5" s="125"/>
      <c r="TRB5" s="125"/>
      <c r="TRC5" s="125"/>
      <c r="TRD5" s="125"/>
      <c r="TRE5" s="125"/>
      <c r="TRF5" s="125"/>
      <c r="TRG5" s="125"/>
      <c r="TRH5" s="125"/>
      <c r="TRI5" s="125"/>
      <c r="TRJ5" s="125"/>
      <c r="TRK5" s="125"/>
      <c r="TRL5" s="125"/>
      <c r="TRM5" s="125"/>
      <c r="TRN5" s="125"/>
      <c r="TRO5" s="125"/>
      <c r="TRP5" s="125"/>
      <c r="TRQ5" s="125"/>
      <c r="TRR5" s="125"/>
      <c r="TRS5" s="125"/>
      <c r="TRT5" s="125"/>
      <c r="TRU5" s="125"/>
      <c r="TRV5" s="125"/>
      <c r="TRW5" s="125"/>
      <c r="TRX5" s="125"/>
      <c r="TRY5" s="125"/>
      <c r="TRZ5" s="125"/>
      <c r="TSA5" s="125"/>
      <c r="TSB5" s="125"/>
      <c r="TSC5" s="125"/>
      <c r="TSD5" s="125"/>
      <c r="TSE5" s="125"/>
      <c r="TSF5" s="125"/>
      <c r="TSG5" s="125"/>
      <c r="TSH5" s="125"/>
      <c r="TSI5" s="125"/>
      <c r="TSJ5" s="125"/>
      <c r="TSK5" s="125"/>
      <c r="TSL5" s="125"/>
      <c r="TSM5" s="125"/>
      <c r="TSN5" s="125"/>
      <c r="TSO5" s="125"/>
      <c r="TSP5" s="125"/>
      <c r="TSQ5" s="125"/>
      <c r="TSR5" s="125"/>
      <c r="TSS5" s="125"/>
      <c r="TST5" s="125"/>
      <c r="TSU5" s="125"/>
      <c r="TSV5" s="125"/>
      <c r="TSW5" s="125"/>
      <c r="TSX5" s="125"/>
      <c r="TSY5" s="125"/>
      <c r="TSZ5" s="125"/>
      <c r="TTA5" s="125"/>
      <c r="TTB5" s="125"/>
      <c r="TTC5" s="125"/>
      <c r="TTD5" s="125"/>
      <c r="TTE5" s="125"/>
      <c r="TTF5" s="125"/>
      <c r="TTG5" s="125"/>
      <c r="TTH5" s="125"/>
      <c r="TTI5" s="125"/>
      <c r="TTJ5" s="125"/>
      <c r="TTK5" s="125"/>
      <c r="TTL5" s="125"/>
      <c r="TTM5" s="125"/>
      <c r="TTN5" s="125"/>
      <c r="TTO5" s="125"/>
      <c r="TTP5" s="125"/>
      <c r="TTQ5" s="125"/>
      <c r="TTR5" s="125"/>
      <c r="TTS5" s="125"/>
      <c r="TTT5" s="125"/>
      <c r="TTU5" s="125"/>
      <c r="TTV5" s="125"/>
      <c r="TTW5" s="125"/>
      <c r="TTX5" s="125"/>
      <c r="TTY5" s="125"/>
      <c r="TTZ5" s="125"/>
      <c r="TUA5" s="125"/>
      <c r="TUB5" s="125"/>
      <c r="TUC5" s="125"/>
      <c r="TUD5" s="125"/>
      <c r="TUE5" s="125"/>
      <c r="TUF5" s="125"/>
      <c r="TUG5" s="125"/>
      <c r="TUH5" s="125"/>
      <c r="TUI5" s="125"/>
      <c r="TUJ5" s="125"/>
      <c r="TUK5" s="125"/>
      <c r="TUL5" s="125"/>
      <c r="TUM5" s="125"/>
      <c r="TUN5" s="125"/>
      <c r="TUO5" s="125"/>
      <c r="TUP5" s="125"/>
      <c r="TUQ5" s="125"/>
      <c r="TUR5" s="125"/>
      <c r="TUS5" s="125"/>
      <c r="TUT5" s="125"/>
      <c r="TUU5" s="125"/>
      <c r="TUV5" s="125"/>
      <c r="TUW5" s="125"/>
      <c r="TUX5" s="125"/>
      <c r="TUY5" s="125"/>
      <c r="TUZ5" s="125"/>
      <c r="TVA5" s="125"/>
      <c r="TVB5" s="125"/>
      <c r="TVC5" s="125"/>
      <c r="TVD5" s="125"/>
      <c r="TVE5" s="125"/>
      <c r="TVF5" s="125"/>
      <c r="TVG5" s="125"/>
      <c r="TVH5" s="125"/>
      <c r="TVI5" s="125"/>
      <c r="TVJ5" s="125"/>
      <c r="TVK5" s="125"/>
      <c r="TVL5" s="125"/>
      <c r="TVM5" s="125"/>
      <c r="TVN5" s="125"/>
      <c r="TVO5" s="125"/>
      <c r="TVP5" s="125"/>
      <c r="TVQ5" s="125"/>
      <c r="TVR5" s="125"/>
      <c r="TVS5" s="125"/>
      <c r="TVT5" s="125"/>
      <c r="TVU5" s="125"/>
      <c r="TVV5" s="125"/>
      <c r="TVW5" s="125"/>
      <c r="TVX5" s="125"/>
      <c r="TVY5" s="125"/>
      <c r="TVZ5" s="125"/>
      <c r="TWA5" s="125"/>
      <c r="TWB5" s="125"/>
      <c r="TWC5" s="125"/>
      <c r="TWD5" s="125"/>
      <c r="TWE5" s="125"/>
      <c r="TWF5" s="125"/>
      <c r="TWG5" s="125"/>
      <c r="TWH5" s="125"/>
      <c r="TWI5" s="125"/>
      <c r="TWJ5" s="125"/>
      <c r="TWK5" s="125"/>
      <c r="TWL5" s="125"/>
      <c r="TWM5" s="125"/>
      <c r="TWN5" s="125"/>
      <c r="TWO5" s="125"/>
      <c r="TWP5" s="125"/>
      <c r="TWQ5" s="125"/>
      <c r="TWR5" s="125"/>
      <c r="TWS5" s="125"/>
      <c r="TWT5" s="125"/>
      <c r="TWU5" s="125"/>
      <c r="TWV5" s="125"/>
      <c r="TWW5" s="125"/>
      <c r="TWX5" s="125"/>
      <c r="TWY5" s="125"/>
      <c r="TWZ5" s="125"/>
      <c r="TXA5" s="125"/>
      <c r="TXB5" s="125"/>
      <c r="TXC5" s="125"/>
      <c r="TXD5" s="125"/>
      <c r="TXE5" s="125"/>
      <c r="TXF5" s="125"/>
      <c r="TXG5" s="125"/>
      <c r="TXH5" s="125"/>
      <c r="TXI5" s="125"/>
      <c r="TXJ5" s="125"/>
      <c r="TXK5" s="125"/>
      <c r="TXL5" s="125"/>
      <c r="TXM5" s="125"/>
      <c r="TXN5" s="125"/>
      <c r="TXO5" s="125"/>
      <c r="TXP5" s="125"/>
      <c r="TXQ5" s="125"/>
      <c r="TXR5" s="125"/>
      <c r="TXS5" s="125"/>
      <c r="TXT5" s="125"/>
      <c r="TXU5" s="125"/>
      <c r="TXV5" s="125"/>
      <c r="TXW5" s="125"/>
      <c r="TXX5" s="125"/>
      <c r="TXY5" s="125"/>
      <c r="TXZ5" s="125"/>
      <c r="TYA5" s="125"/>
      <c r="TYB5" s="125"/>
      <c r="TYC5" s="125"/>
      <c r="TYD5" s="125"/>
      <c r="TYE5" s="125"/>
      <c r="TYF5" s="125"/>
      <c r="TYG5" s="125"/>
      <c r="TYH5" s="125"/>
      <c r="TYI5" s="125"/>
      <c r="TYJ5" s="125"/>
      <c r="TYK5" s="125"/>
      <c r="TYL5" s="125"/>
      <c r="TYM5" s="125"/>
      <c r="TYN5" s="125"/>
      <c r="TYO5" s="125"/>
      <c r="TYP5" s="125"/>
      <c r="TYQ5" s="125"/>
      <c r="TYR5" s="125"/>
      <c r="TYS5" s="125"/>
      <c r="TYT5" s="125"/>
      <c r="TYU5" s="125"/>
      <c r="TYV5" s="125"/>
      <c r="TYW5" s="125"/>
      <c r="TYX5" s="125"/>
      <c r="TYY5" s="125"/>
      <c r="TYZ5" s="125"/>
      <c r="TZA5" s="125"/>
      <c r="TZB5" s="125"/>
      <c r="TZC5" s="125"/>
      <c r="TZD5" s="125"/>
      <c r="TZE5" s="125"/>
      <c r="TZF5" s="125"/>
      <c r="TZG5" s="125"/>
      <c r="TZH5" s="125"/>
      <c r="TZI5" s="125"/>
      <c r="TZJ5" s="125"/>
      <c r="TZK5" s="125"/>
      <c r="TZL5" s="125"/>
      <c r="TZM5" s="125"/>
      <c r="TZN5" s="125"/>
      <c r="TZO5" s="125"/>
      <c r="TZP5" s="125"/>
      <c r="TZQ5" s="125"/>
      <c r="TZR5" s="125"/>
      <c r="TZS5" s="125"/>
      <c r="TZT5" s="125"/>
      <c r="TZU5" s="125"/>
      <c r="TZV5" s="125"/>
      <c r="TZW5" s="125"/>
      <c r="TZX5" s="125"/>
      <c r="TZY5" s="125"/>
      <c r="TZZ5" s="125"/>
      <c r="UAA5" s="125"/>
      <c r="UAB5" s="125"/>
      <c r="UAC5" s="125"/>
      <c r="UAD5" s="125"/>
      <c r="UAE5" s="125"/>
      <c r="UAF5" s="125"/>
      <c r="UAG5" s="125"/>
      <c r="UAH5" s="125"/>
      <c r="UAI5" s="125"/>
      <c r="UAJ5" s="125"/>
      <c r="UAK5" s="125"/>
      <c r="UAL5" s="125"/>
      <c r="UAM5" s="125"/>
      <c r="UAN5" s="125"/>
      <c r="UAO5" s="125"/>
      <c r="UAP5" s="125"/>
      <c r="UAQ5" s="125"/>
      <c r="UAR5" s="125"/>
      <c r="UAS5" s="125"/>
      <c r="UAT5" s="125"/>
      <c r="UAU5" s="125"/>
      <c r="UAV5" s="125"/>
      <c r="UAW5" s="125"/>
      <c r="UAX5" s="125"/>
      <c r="UAY5" s="125"/>
      <c r="UAZ5" s="125"/>
      <c r="UBA5" s="125"/>
      <c r="UBB5" s="125"/>
      <c r="UBC5" s="125"/>
      <c r="UBD5" s="125"/>
      <c r="UBE5" s="125"/>
      <c r="UBF5" s="125"/>
      <c r="UBG5" s="125"/>
      <c r="UBH5" s="125"/>
      <c r="UBI5" s="125"/>
      <c r="UBJ5" s="125"/>
      <c r="UBK5" s="125"/>
      <c r="UBL5" s="125"/>
      <c r="UBM5" s="125"/>
      <c r="UBN5" s="125"/>
      <c r="UBO5" s="125"/>
      <c r="UBP5" s="125"/>
      <c r="UBQ5" s="125"/>
      <c r="UBR5" s="125"/>
      <c r="UBS5" s="125"/>
      <c r="UBT5" s="125"/>
      <c r="UBU5" s="125"/>
      <c r="UBV5" s="125"/>
      <c r="UBW5" s="125"/>
      <c r="UBX5" s="125"/>
      <c r="UBY5" s="125"/>
      <c r="UBZ5" s="125"/>
      <c r="UCA5" s="125"/>
      <c r="UCB5" s="125"/>
      <c r="UCC5" s="125"/>
      <c r="UCD5" s="125"/>
      <c r="UCE5" s="125"/>
      <c r="UCF5" s="125"/>
      <c r="UCG5" s="125"/>
      <c r="UCH5" s="125"/>
      <c r="UCI5" s="125"/>
      <c r="UCJ5" s="125"/>
      <c r="UCK5" s="125"/>
      <c r="UCL5" s="125"/>
      <c r="UCM5" s="125"/>
      <c r="UCN5" s="125"/>
      <c r="UCO5" s="125"/>
      <c r="UCP5" s="125"/>
      <c r="UCQ5" s="125"/>
      <c r="UCR5" s="125"/>
      <c r="UCS5" s="125"/>
      <c r="UCT5" s="125"/>
      <c r="UCU5" s="125"/>
      <c r="UCV5" s="125"/>
      <c r="UCW5" s="125"/>
      <c r="UCX5" s="125"/>
      <c r="UCY5" s="125"/>
      <c r="UCZ5" s="125"/>
      <c r="UDA5" s="125"/>
      <c r="UDB5" s="125"/>
      <c r="UDC5" s="125"/>
      <c r="UDD5" s="125"/>
      <c r="UDE5" s="125"/>
      <c r="UDF5" s="125"/>
      <c r="UDG5" s="125"/>
      <c r="UDH5" s="125"/>
      <c r="UDI5" s="125"/>
      <c r="UDJ5" s="125"/>
      <c r="UDK5" s="125"/>
      <c r="UDL5" s="125"/>
      <c r="UDM5" s="125"/>
      <c r="UDN5" s="125"/>
      <c r="UDO5" s="125"/>
      <c r="UDP5" s="125"/>
      <c r="UDQ5" s="125"/>
      <c r="UDR5" s="125"/>
      <c r="UDS5" s="125"/>
      <c r="UDT5" s="125"/>
      <c r="UDU5" s="125"/>
      <c r="UDV5" s="125"/>
      <c r="UDW5" s="125"/>
      <c r="UDX5" s="125"/>
      <c r="UDY5" s="125"/>
      <c r="UDZ5" s="125"/>
      <c r="UEA5" s="125"/>
      <c r="UEB5" s="125"/>
      <c r="UEC5" s="125"/>
      <c r="UED5" s="125"/>
      <c r="UEE5" s="125"/>
      <c r="UEF5" s="125"/>
      <c r="UEG5" s="125"/>
      <c r="UEH5" s="125"/>
      <c r="UEI5" s="125"/>
      <c r="UEJ5" s="125"/>
      <c r="UEK5" s="125"/>
      <c r="UEL5" s="125"/>
      <c r="UEM5" s="125"/>
      <c r="UEN5" s="125"/>
      <c r="UEO5" s="125"/>
      <c r="UEP5" s="125"/>
      <c r="UEQ5" s="125"/>
      <c r="UER5" s="125"/>
      <c r="UES5" s="125"/>
      <c r="UET5" s="125"/>
      <c r="UEU5" s="125"/>
      <c r="UEV5" s="125"/>
      <c r="UEW5" s="125"/>
      <c r="UEX5" s="125"/>
      <c r="UEY5" s="125"/>
      <c r="UEZ5" s="125"/>
      <c r="UFA5" s="125"/>
      <c r="UFB5" s="125"/>
      <c r="UFC5" s="125"/>
      <c r="UFD5" s="125"/>
      <c r="UFE5" s="125"/>
      <c r="UFF5" s="125"/>
      <c r="UFG5" s="125"/>
      <c r="UFH5" s="125"/>
      <c r="UFI5" s="125"/>
      <c r="UFJ5" s="125"/>
      <c r="UFK5" s="125"/>
      <c r="UFL5" s="125"/>
      <c r="UFM5" s="125"/>
      <c r="UFN5" s="125"/>
      <c r="UFO5" s="125"/>
      <c r="UFP5" s="125"/>
      <c r="UFQ5" s="125"/>
      <c r="UFR5" s="125"/>
      <c r="UFS5" s="125"/>
      <c r="UFT5" s="125"/>
      <c r="UFU5" s="125"/>
      <c r="UFV5" s="125"/>
      <c r="UFW5" s="125"/>
      <c r="UFX5" s="125"/>
      <c r="UFY5" s="125"/>
      <c r="UFZ5" s="125"/>
      <c r="UGA5" s="125"/>
      <c r="UGB5" s="125"/>
      <c r="UGC5" s="125"/>
      <c r="UGD5" s="125"/>
      <c r="UGE5" s="125"/>
      <c r="UGF5" s="125"/>
      <c r="UGG5" s="125"/>
      <c r="UGH5" s="125"/>
      <c r="UGI5" s="125"/>
      <c r="UGJ5" s="125"/>
      <c r="UGK5" s="125"/>
      <c r="UGL5" s="125"/>
      <c r="UGM5" s="125"/>
      <c r="UGN5" s="125"/>
      <c r="UGO5" s="125"/>
      <c r="UGP5" s="125"/>
      <c r="UGQ5" s="125"/>
      <c r="UGR5" s="125"/>
      <c r="UGS5" s="125"/>
      <c r="UGT5" s="125"/>
      <c r="UGU5" s="125"/>
      <c r="UGV5" s="125"/>
      <c r="UGW5" s="125"/>
      <c r="UGX5" s="125"/>
      <c r="UGY5" s="125"/>
      <c r="UGZ5" s="125"/>
      <c r="UHA5" s="125"/>
      <c r="UHB5" s="125"/>
      <c r="UHC5" s="125"/>
      <c r="UHD5" s="125"/>
      <c r="UHE5" s="125"/>
      <c r="UHF5" s="125"/>
      <c r="UHG5" s="125"/>
      <c r="UHH5" s="125"/>
      <c r="UHI5" s="125"/>
      <c r="UHJ5" s="125"/>
      <c r="UHK5" s="125"/>
      <c r="UHL5" s="125"/>
      <c r="UHM5" s="125"/>
      <c r="UHN5" s="125"/>
      <c r="UHO5" s="125"/>
      <c r="UHP5" s="125"/>
      <c r="UHQ5" s="125"/>
      <c r="UHR5" s="125"/>
      <c r="UHS5" s="125"/>
      <c r="UHT5" s="125"/>
      <c r="UHU5" s="125"/>
      <c r="UHV5" s="125"/>
      <c r="UHW5" s="125"/>
      <c r="UHX5" s="125"/>
      <c r="UHY5" s="125"/>
      <c r="UHZ5" s="125"/>
      <c r="UIA5" s="125"/>
      <c r="UIB5" s="125"/>
      <c r="UIC5" s="125"/>
      <c r="UID5" s="125"/>
      <c r="UIE5" s="125"/>
      <c r="UIF5" s="125"/>
      <c r="UIG5" s="125"/>
      <c r="UIH5" s="125"/>
      <c r="UII5" s="125"/>
      <c r="UIJ5" s="125"/>
      <c r="UIK5" s="125"/>
      <c r="UIL5" s="125"/>
      <c r="UIM5" s="125"/>
      <c r="UIN5" s="125"/>
      <c r="UIO5" s="125"/>
      <c r="UIP5" s="125"/>
      <c r="UIQ5" s="125"/>
      <c r="UIR5" s="125"/>
      <c r="UIS5" s="125"/>
      <c r="UIT5" s="125"/>
      <c r="UIU5" s="125"/>
      <c r="UIV5" s="125"/>
      <c r="UIW5" s="125"/>
      <c r="UIX5" s="125"/>
      <c r="UIY5" s="125"/>
      <c r="UIZ5" s="125"/>
      <c r="UJA5" s="125"/>
      <c r="UJB5" s="125"/>
      <c r="UJC5" s="125"/>
      <c r="UJD5" s="125"/>
      <c r="UJE5" s="125"/>
      <c r="UJF5" s="125"/>
      <c r="UJG5" s="125"/>
      <c r="UJH5" s="125"/>
      <c r="UJI5" s="125"/>
      <c r="UJJ5" s="125"/>
      <c r="UJK5" s="125"/>
      <c r="UJL5" s="125"/>
      <c r="UJM5" s="125"/>
      <c r="UJN5" s="125"/>
      <c r="UJO5" s="125"/>
      <c r="UJP5" s="125"/>
      <c r="UJQ5" s="125"/>
      <c r="UJR5" s="125"/>
      <c r="UJS5" s="125"/>
      <c r="UJT5" s="125"/>
      <c r="UJU5" s="125"/>
      <c r="UJV5" s="125"/>
      <c r="UJW5" s="125"/>
      <c r="UJX5" s="125"/>
      <c r="UJY5" s="125"/>
      <c r="UJZ5" s="125"/>
      <c r="UKA5" s="125"/>
      <c r="UKB5" s="125"/>
      <c r="UKC5" s="125"/>
      <c r="UKD5" s="125"/>
      <c r="UKE5" s="125"/>
      <c r="UKF5" s="125"/>
      <c r="UKG5" s="125"/>
      <c r="UKH5" s="125"/>
      <c r="UKI5" s="125"/>
      <c r="UKJ5" s="125"/>
      <c r="UKK5" s="125"/>
      <c r="UKL5" s="125"/>
      <c r="UKM5" s="125"/>
      <c r="UKN5" s="125"/>
      <c r="UKO5" s="125"/>
      <c r="UKP5" s="125"/>
      <c r="UKQ5" s="125"/>
      <c r="UKR5" s="125"/>
      <c r="UKS5" s="125"/>
      <c r="UKT5" s="125"/>
      <c r="UKU5" s="125"/>
      <c r="UKV5" s="125"/>
      <c r="UKW5" s="125"/>
      <c r="UKX5" s="125"/>
      <c r="UKY5" s="125"/>
      <c r="UKZ5" s="125"/>
      <c r="ULA5" s="125"/>
      <c r="ULB5" s="125"/>
      <c r="ULC5" s="125"/>
      <c r="ULD5" s="125"/>
      <c r="ULE5" s="125"/>
      <c r="ULF5" s="125"/>
      <c r="ULG5" s="125"/>
      <c r="ULH5" s="125"/>
      <c r="ULI5" s="125"/>
      <c r="ULJ5" s="125"/>
      <c r="ULK5" s="125"/>
      <c r="ULL5" s="125"/>
      <c r="ULM5" s="125"/>
      <c r="ULN5" s="125"/>
      <c r="ULO5" s="125"/>
      <c r="ULP5" s="125"/>
      <c r="ULQ5" s="125"/>
      <c r="ULR5" s="125"/>
      <c r="ULS5" s="125"/>
      <c r="ULT5" s="125"/>
      <c r="ULU5" s="125"/>
      <c r="ULV5" s="125"/>
      <c r="ULW5" s="125"/>
      <c r="ULX5" s="125"/>
      <c r="ULY5" s="125"/>
      <c r="ULZ5" s="125"/>
      <c r="UMA5" s="125"/>
      <c r="UMB5" s="125"/>
      <c r="UMC5" s="125"/>
      <c r="UMD5" s="125"/>
      <c r="UME5" s="125"/>
      <c r="UMF5" s="125"/>
      <c r="UMG5" s="125"/>
      <c r="UMH5" s="125"/>
      <c r="UMI5" s="125"/>
      <c r="UMJ5" s="125"/>
      <c r="UMK5" s="125"/>
      <c r="UML5" s="125"/>
      <c r="UMM5" s="125"/>
      <c r="UMN5" s="125"/>
      <c r="UMO5" s="125"/>
      <c r="UMP5" s="125"/>
      <c r="UMQ5" s="125"/>
      <c r="UMR5" s="125"/>
      <c r="UMS5" s="125"/>
      <c r="UMT5" s="125"/>
      <c r="UMU5" s="125"/>
      <c r="UMV5" s="125"/>
      <c r="UMW5" s="125"/>
      <c r="UMX5" s="125"/>
      <c r="UMY5" s="125"/>
      <c r="UMZ5" s="125"/>
      <c r="UNA5" s="125"/>
      <c r="UNB5" s="125"/>
      <c r="UNC5" s="125"/>
      <c r="UND5" s="125"/>
      <c r="UNE5" s="125"/>
      <c r="UNF5" s="125"/>
      <c r="UNG5" s="125"/>
      <c r="UNH5" s="125"/>
      <c r="UNI5" s="125"/>
      <c r="UNJ5" s="125"/>
      <c r="UNK5" s="125"/>
      <c r="UNL5" s="125"/>
      <c r="UNM5" s="125"/>
      <c r="UNN5" s="125"/>
      <c r="UNO5" s="125"/>
      <c r="UNP5" s="125"/>
      <c r="UNQ5" s="125"/>
      <c r="UNR5" s="125"/>
      <c r="UNS5" s="125"/>
      <c r="UNT5" s="125"/>
      <c r="UNU5" s="125"/>
      <c r="UNV5" s="125"/>
      <c r="UNW5" s="125"/>
      <c r="UNX5" s="125"/>
      <c r="UNY5" s="125"/>
      <c r="UNZ5" s="125"/>
      <c r="UOA5" s="125"/>
      <c r="UOB5" s="125"/>
      <c r="UOC5" s="125"/>
      <c r="UOD5" s="125"/>
      <c r="UOE5" s="125"/>
      <c r="UOF5" s="125"/>
      <c r="UOG5" s="125"/>
      <c r="UOH5" s="125"/>
      <c r="UOI5" s="125"/>
      <c r="UOJ5" s="125"/>
      <c r="UOK5" s="125"/>
      <c r="UOL5" s="125"/>
      <c r="UOM5" s="125"/>
      <c r="UON5" s="125"/>
      <c r="UOO5" s="125"/>
      <c r="UOP5" s="125"/>
      <c r="UOQ5" s="125"/>
      <c r="UOR5" s="125"/>
      <c r="UOS5" s="125"/>
      <c r="UOT5" s="125"/>
      <c r="UOU5" s="125"/>
      <c r="UOV5" s="125"/>
      <c r="UOW5" s="125"/>
      <c r="UOX5" s="125"/>
      <c r="UOY5" s="125"/>
      <c r="UOZ5" s="125"/>
      <c r="UPA5" s="125"/>
      <c r="UPB5" s="125"/>
      <c r="UPC5" s="125"/>
      <c r="UPD5" s="125"/>
      <c r="UPE5" s="125"/>
      <c r="UPF5" s="125"/>
      <c r="UPG5" s="125"/>
      <c r="UPH5" s="125"/>
      <c r="UPI5" s="125"/>
      <c r="UPJ5" s="125"/>
      <c r="UPK5" s="125"/>
      <c r="UPL5" s="125"/>
      <c r="UPM5" s="125"/>
      <c r="UPN5" s="125"/>
      <c r="UPO5" s="125"/>
      <c r="UPP5" s="125"/>
      <c r="UPQ5" s="125"/>
      <c r="UPR5" s="125"/>
      <c r="UPS5" s="125"/>
      <c r="UPT5" s="125"/>
      <c r="UPU5" s="125"/>
      <c r="UPV5" s="125"/>
      <c r="UPW5" s="125"/>
      <c r="UPX5" s="125"/>
      <c r="UPY5" s="125"/>
      <c r="UPZ5" s="125"/>
      <c r="UQA5" s="125"/>
      <c r="UQB5" s="125"/>
      <c r="UQC5" s="125"/>
      <c r="UQD5" s="125"/>
      <c r="UQE5" s="125"/>
      <c r="UQF5" s="125"/>
      <c r="UQG5" s="125"/>
      <c r="UQH5" s="125"/>
      <c r="UQI5" s="125"/>
      <c r="UQJ5" s="125"/>
      <c r="UQK5" s="125"/>
      <c r="UQL5" s="125"/>
      <c r="UQM5" s="125"/>
      <c r="UQN5" s="125"/>
      <c r="UQO5" s="125"/>
      <c r="UQP5" s="125"/>
      <c r="UQQ5" s="125"/>
      <c r="UQR5" s="125"/>
      <c r="UQS5" s="125"/>
      <c r="UQT5" s="125"/>
      <c r="UQU5" s="125"/>
      <c r="UQV5" s="125"/>
      <c r="UQW5" s="125"/>
      <c r="UQX5" s="125"/>
      <c r="UQY5" s="125"/>
      <c r="UQZ5" s="125"/>
      <c r="URA5" s="125"/>
      <c r="URB5" s="125"/>
      <c r="URC5" s="125"/>
      <c r="URD5" s="125"/>
      <c r="URE5" s="125"/>
      <c r="URF5" s="125"/>
      <c r="URG5" s="125"/>
      <c r="URH5" s="125"/>
      <c r="URI5" s="125"/>
      <c r="URJ5" s="125"/>
      <c r="URK5" s="125"/>
      <c r="URL5" s="125"/>
      <c r="URM5" s="125"/>
      <c r="URN5" s="125"/>
      <c r="URO5" s="125"/>
      <c r="URP5" s="125"/>
      <c r="URQ5" s="125"/>
      <c r="URR5" s="125"/>
      <c r="URS5" s="125"/>
      <c r="URT5" s="125"/>
      <c r="URU5" s="125"/>
      <c r="URV5" s="125"/>
      <c r="URW5" s="125"/>
      <c r="URX5" s="125"/>
      <c r="URY5" s="125"/>
      <c r="URZ5" s="125"/>
      <c r="USA5" s="125"/>
      <c r="USB5" s="125"/>
      <c r="USC5" s="125"/>
      <c r="USD5" s="125"/>
      <c r="USE5" s="125"/>
      <c r="USF5" s="125"/>
      <c r="USG5" s="125"/>
      <c r="USH5" s="125"/>
      <c r="USI5" s="125"/>
      <c r="USJ5" s="125"/>
      <c r="USK5" s="125"/>
      <c r="USL5" s="125"/>
      <c r="USM5" s="125"/>
      <c r="USN5" s="125"/>
      <c r="USO5" s="125"/>
      <c r="USP5" s="125"/>
      <c r="USQ5" s="125"/>
      <c r="USR5" s="125"/>
      <c r="USS5" s="125"/>
      <c r="UST5" s="125"/>
      <c r="USU5" s="125"/>
      <c r="USV5" s="125"/>
      <c r="USW5" s="125"/>
      <c r="USX5" s="125"/>
      <c r="USY5" s="125"/>
      <c r="USZ5" s="125"/>
      <c r="UTA5" s="125"/>
      <c r="UTB5" s="125"/>
      <c r="UTC5" s="125"/>
      <c r="UTD5" s="125"/>
      <c r="UTE5" s="125"/>
      <c r="UTF5" s="125"/>
      <c r="UTG5" s="125"/>
      <c r="UTH5" s="125"/>
      <c r="UTI5" s="125"/>
      <c r="UTJ5" s="125"/>
      <c r="UTK5" s="125"/>
      <c r="UTL5" s="125"/>
      <c r="UTM5" s="125"/>
      <c r="UTN5" s="125"/>
      <c r="UTO5" s="125"/>
      <c r="UTP5" s="125"/>
      <c r="UTQ5" s="125"/>
      <c r="UTR5" s="125"/>
      <c r="UTS5" s="125"/>
      <c r="UTT5" s="125"/>
      <c r="UTU5" s="125"/>
      <c r="UTV5" s="125"/>
      <c r="UTW5" s="125"/>
      <c r="UTX5" s="125"/>
      <c r="UTY5" s="125"/>
      <c r="UTZ5" s="125"/>
      <c r="UUA5" s="125"/>
      <c r="UUB5" s="125"/>
      <c r="UUC5" s="125"/>
      <c r="UUD5" s="125"/>
      <c r="UUE5" s="125"/>
      <c r="UUF5" s="125"/>
      <c r="UUG5" s="125"/>
      <c r="UUH5" s="125"/>
      <c r="UUI5" s="125"/>
      <c r="UUJ5" s="125"/>
      <c r="UUK5" s="125"/>
      <c r="UUL5" s="125"/>
      <c r="UUM5" s="125"/>
      <c r="UUN5" s="125"/>
      <c r="UUO5" s="125"/>
      <c r="UUP5" s="125"/>
      <c r="UUQ5" s="125"/>
      <c r="UUR5" s="125"/>
      <c r="UUS5" s="125"/>
      <c r="UUT5" s="125"/>
      <c r="UUU5" s="125"/>
      <c r="UUV5" s="125"/>
      <c r="UUW5" s="125"/>
      <c r="UUX5" s="125"/>
      <c r="UUY5" s="125"/>
      <c r="UUZ5" s="125"/>
      <c r="UVA5" s="125"/>
      <c r="UVB5" s="125"/>
      <c r="UVC5" s="125"/>
      <c r="UVD5" s="125"/>
      <c r="UVE5" s="125"/>
      <c r="UVF5" s="125"/>
      <c r="UVG5" s="125"/>
      <c r="UVH5" s="125"/>
      <c r="UVI5" s="125"/>
      <c r="UVJ5" s="125"/>
      <c r="UVK5" s="125"/>
      <c r="UVL5" s="125"/>
      <c r="UVM5" s="125"/>
      <c r="UVN5" s="125"/>
      <c r="UVO5" s="125"/>
      <c r="UVP5" s="125"/>
      <c r="UVQ5" s="125"/>
      <c r="UVR5" s="125"/>
      <c r="UVS5" s="125"/>
      <c r="UVT5" s="125"/>
      <c r="UVU5" s="125"/>
      <c r="UVV5" s="125"/>
      <c r="UVW5" s="125"/>
      <c r="UVX5" s="125"/>
      <c r="UVY5" s="125"/>
      <c r="UVZ5" s="125"/>
      <c r="UWA5" s="125"/>
      <c r="UWB5" s="125"/>
      <c r="UWC5" s="125"/>
      <c r="UWD5" s="125"/>
      <c r="UWE5" s="125"/>
      <c r="UWF5" s="125"/>
      <c r="UWG5" s="125"/>
      <c r="UWH5" s="125"/>
      <c r="UWI5" s="125"/>
      <c r="UWJ5" s="125"/>
      <c r="UWK5" s="125"/>
      <c r="UWL5" s="125"/>
      <c r="UWM5" s="125"/>
      <c r="UWN5" s="125"/>
      <c r="UWO5" s="125"/>
      <c r="UWP5" s="125"/>
      <c r="UWQ5" s="125"/>
      <c r="UWR5" s="125"/>
      <c r="UWS5" s="125"/>
      <c r="UWT5" s="125"/>
      <c r="UWU5" s="125"/>
      <c r="UWV5" s="125"/>
      <c r="UWW5" s="125"/>
      <c r="UWX5" s="125"/>
      <c r="UWY5" s="125"/>
      <c r="UWZ5" s="125"/>
      <c r="UXA5" s="125"/>
      <c r="UXB5" s="125"/>
      <c r="UXC5" s="125"/>
      <c r="UXD5" s="125"/>
      <c r="UXE5" s="125"/>
      <c r="UXF5" s="125"/>
      <c r="UXG5" s="125"/>
      <c r="UXH5" s="125"/>
      <c r="UXI5" s="125"/>
      <c r="UXJ5" s="125"/>
      <c r="UXK5" s="125"/>
      <c r="UXL5" s="125"/>
      <c r="UXM5" s="125"/>
      <c r="UXN5" s="125"/>
      <c r="UXO5" s="125"/>
      <c r="UXP5" s="125"/>
      <c r="UXQ5" s="125"/>
      <c r="UXR5" s="125"/>
      <c r="UXS5" s="125"/>
      <c r="UXT5" s="125"/>
      <c r="UXU5" s="125"/>
      <c r="UXV5" s="125"/>
      <c r="UXW5" s="125"/>
      <c r="UXX5" s="125"/>
      <c r="UXY5" s="125"/>
      <c r="UXZ5" s="125"/>
      <c r="UYA5" s="125"/>
      <c r="UYB5" s="125"/>
      <c r="UYC5" s="125"/>
      <c r="UYD5" s="125"/>
      <c r="UYE5" s="125"/>
      <c r="UYF5" s="125"/>
      <c r="UYG5" s="125"/>
      <c r="UYH5" s="125"/>
      <c r="UYI5" s="125"/>
      <c r="UYJ5" s="125"/>
      <c r="UYK5" s="125"/>
      <c r="UYL5" s="125"/>
      <c r="UYM5" s="125"/>
      <c r="UYN5" s="125"/>
      <c r="UYO5" s="125"/>
      <c r="UYP5" s="125"/>
      <c r="UYQ5" s="125"/>
      <c r="UYR5" s="125"/>
      <c r="UYS5" s="125"/>
      <c r="UYT5" s="125"/>
      <c r="UYU5" s="125"/>
      <c r="UYV5" s="125"/>
      <c r="UYW5" s="125"/>
      <c r="UYX5" s="125"/>
      <c r="UYY5" s="125"/>
      <c r="UYZ5" s="125"/>
      <c r="UZA5" s="125"/>
      <c r="UZB5" s="125"/>
      <c r="UZC5" s="125"/>
      <c r="UZD5" s="125"/>
      <c r="UZE5" s="125"/>
      <c r="UZF5" s="125"/>
      <c r="UZG5" s="125"/>
      <c r="UZH5" s="125"/>
      <c r="UZI5" s="125"/>
      <c r="UZJ5" s="125"/>
      <c r="UZK5" s="125"/>
      <c r="UZL5" s="125"/>
      <c r="UZM5" s="125"/>
      <c r="UZN5" s="125"/>
      <c r="UZO5" s="125"/>
      <c r="UZP5" s="125"/>
      <c r="UZQ5" s="125"/>
      <c r="UZR5" s="125"/>
      <c r="UZS5" s="125"/>
      <c r="UZT5" s="125"/>
      <c r="UZU5" s="125"/>
      <c r="UZV5" s="125"/>
      <c r="UZW5" s="125"/>
      <c r="UZX5" s="125"/>
      <c r="UZY5" s="125"/>
      <c r="UZZ5" s="125"/>
      <c r="VAA5" s="125"/>
      <c r="VAB5" s="125"/>
      <c r="VAC5" s="125"/>
      <c r="VAD5" s="125"/>
      <c r="VAE5" s="125"/>
      <c r="VAF5" s="125"/>
      <c r="VAG5" s="125"/>
      <c r="VAH5" s="125"/>
      <c r="VAI5" s="125"/>
      <c r="VAJ5" s="125"/>
      <c r="VAK5" s="125"/>
      <c r="VAL5" s="125"/>
      <c r="VAM5" s="125"/>
      <c r="VAN5" s="125"/>
      <c r="VAO5" s="125"/>
      <c r="VAP5" s="125"/>
      <c r="VAQ5" s="125"/>
      <c r="VAR5" s="125"/>
      <c r="VAS5" s="125"/>
      <c r="VAT5" s="125"/>
      <c r="VAU5" s="125"/>
      <c r="VAV5" s="125"/>
      <c r="VAW5" s="125"/>
      <c r="VAX5" s="125"/>
      <c r="VAY5" s="125"/>
      <c r="VAZ5" s="125"/>
      <c r="VBA5" s="125"/>
      <c r="VBB5" s="125"/>
      <c r="VBC5" s="125"/>
      <c r="VBD5" s="125"/>
      <c r="VBE5" s="125"/>
      <c r="VBF5" s="125"/>
      <c r="VBG5" s="125"/>
      <c r="VBH5" s="125"/>
      <c r="VBI5" s="125"/>
      <c r="VBJ5" s="125"/>
      <c r="VBK5" s="125"/>
      <c r="VBL5" s="125"/>
      <c r="VBM5" s="125"/>
      <c r="VBN5" s="125"/>
      <c r="VBO5" s="125"/>
      <c r="VBP5" s="125"/>
      <c r="VBQ5" s="125"/>
      <c r="VBR5" s="125"/>
      <c r="VBS5" s="125"/>
      <c r="VBT5" s="125"/>
      <c r="VBU5" s="125"/>
      <c r="VBV5" s="125"/>
      <c r="VBW5" s="125"/>
      <c r="VBX5" s="125"/>
      <c r="VBY5" s="125"/>
      <c r="VBZ5" s="125"/>
      <c r="VCA5" s="125"/>
      <c r="VCB5" s="125"/>
      <c r="VCC5" s="125"/>
      <c r="VCD5" s="125"/>
      <c r="VCE5" s="125"/>
      <c r="VCF5" s="125"/>
      <c r="VCG5" s="125"/>
      <c r="VCH5" s="125"/>
      <c r="VCI5" s="125"/>
      <c r="VCJ5" s="125"/>
      <c r="VCK5" s="125"/>
      <c r="VCL5" s="125"/>
      <c r="VCM5" s="125"/>
      <c r="VCN5" s="125"/>
      <c r="VCO5" s="125"/>
      <c r="VCP5" s="125"/>
      <c r="VCQ5" s="125"/>
      <c r="VCR5" s="125"/>
      <c r="VCS5" s="125"/>
      <c r="VCT5" s="125"/>
      <c r="VCU5" s="125"/>
      <c r="VCV5" s="125"/>
      <c r="VCW5" s="125"/>
      <c r="VCX5" s="125"/>
      <c r="VCY5" s="125"/>
      <c r="VCZ5" s="125"/>
      <c r="VDA5" s="125"/>
      <c r="VDB5" s="125"/>
      <c r="VDC5" s="125"/>
      <c r="VDD5" s="125"/>
      <c r="VDE5" s="125"/>
      <c r="VDF5" s="125"/>
      <c r="VDG5" s="125"/>
      <c r="VDH5" s="125"/>
      <c r="VDI5" s="125"/>
      <c r="VDJ5" s="125"/>
      <c r="VDK5" s="125"/>
      <c r="VDL5" s="125"/>
      <c r="VDM5" s="125"/>
      <c r="VDN5" s="125"/>
      <c r="VDO5" s="125"/>
      <c r="VDP5" s="125"/>
      <c r="VDQ5" s="125"/>
      <c r="VDR5" s="125"/>
      <c r="VDS5" s="125"/>
      <c r="VDT5" s="125"/>
      <c r="VDU5" s="125"/>
      <c r="VDV5" s="125"/>
      <c r="VDW5" s="125"/>
      <c r="VDX5" s="125"/>
      <c r="VDY5" s="125"/>
      <c r="VDZ5" s="125"/>
      <c r="VEA5" s="125"/>
      <c r="VEB5" s="125"/>
      <c r="VEC5" s="125"/>
      <c r="VED5" s="125"/>
      <c r="VEE5" s="125"/>
      <c r="VEF5" s="125"/>
      <c r="VEG5" s="125"/>
      <c r="VEH5" s="125"/>
      <c r="VEI5" s="125"/>
      <c r="VEJ5" s="125"/>
      <c r="VEK5" s="125"/>
      <c r="VEL5" s="125"/>
      <c r="VEM5" s="125"/>
      <c r="VEN5" s="125"/>
      <c r="VEO5" s="125"/>
      <c r="VEP5" s="125"/>
      <c r="VEQ5" s="125"/>
      <c r="VER5" s="125"/>
      <c r="VES5" s="125"/>
      <c r="VET5" s="125"/>
      <c r="VEU5" s="125"/>
      <c r="VEV5" s="125"/>
      <c r="VEW5" s="125"/>
      <c r="VEX5" s="125"/>
      <c r="VEY5" s="125"/>
      <c r="VEZ5" s="125"/>
      <c r="VFA5" s="125"/>
      <c r="VFB5" s="125"/>
      <c r="VFC5" s="125"/>
      <c r="VFD5" s="125"/>
      <c r="VFE5" s="125"/>
      <c r="VFF5" s="125"/>
      <c r="VFG5" s="125"/>
      <c r="VFH5" s="125"/>
      <c r="VFI5" s="125"/>
      <c r="VFJ5" s="125"/>
      <c r="VFK5" s="125"/>
      <c r="VFL5" s="125"/>
      <c r="VFM5" s="125"/>
      <c r="VFN5" s="125"/>
      <c r="VFO5" s="125"/>
      <c r="VFP5" s="125"/>
      <c r="VFQ5" s="125"/>
      <c r="VFR5" s="125"/>
      <c r="VFS5" s="125"/>
      <c r="VFT5" s="125"/>
      <c r="VFU5" s="125"/>
      <c r="VFV5" s="125"/>
      <c r="VFW5" s="125"/>
      <c r="VFX5" s="125"/>
      <c r="VFY5" s="125"/>
      <c r="VFZ5" s="125"/>
      <c r="VGA5" s="125"/>
      <c r="VGB5" s="125"/>
      <c r="VGC5" s="125"/>
      <c r="VGD5" s="125"/>
      <c r="VGE5" s="125"/>
      <c r="VGF5" s="125"/>
      <c r="VGG5" s="125"/>
      <c r="VGH5" s="125"/>
      <c r="VGI5" s="125"/>
      <c r="VGJ5" s="125"/>
      <c r="VGK5" s="125"/>
      <c r="VGL5" s="125"/>
      <c r="VGM5" s="125"/>
      <c r="VGN5" s="125"/>
      <c r="VGO5" s="125"/>
      <c r="VGP5" s="125"/>
      <c r="VGQ5" s="125"/>
      <c r="VGR5" s="125"/>
      <c r="VGS5" s="125"/>
      <c r="VGT5" s="125"/>
      <c r="VGU5" s="125"/>
      <c r="VGV5" s="125"/>
      <c r="VGW5" s="125"/>
      <c r="VGX5" s="125"/>
      <c r="VGY5" s="125"/>
      <c r="VGZ5" s="125"/>
      <c r="VHA5" s="125"/>
      <c r="VHB5" s="125"/>
      <c r="VHC5" s="125"/>
      <c r="VHD5" s="125"/>
      <c r="VHE5" s="125"/>
      <c r="VHF5" s="125"/>
      <c r="VHG5" s="125"/>
      <c r="VHH5" s="125"/>
      <c r="VHI5" s="125"/>
      <c r="VHJ5" s="125"/>
      <c r="VHK5" s="125"/>
      <c r="VHL5" s="125"/>
      <c r="VHM5" s="125"/>
      <c r="VHN5" s="125"/>
      <c r="VHO5" s="125"/>
      <c r="VHP5" s="125"/>
      <c r="VHQ5" s="125"/>
      <c r="VHR5" s="125"/>
      <c r="VHS5" s="125"/>
      <c r="VHT5" s="125"/>
      <c r="VHU5" s="125"/>
      <c r="VHV5" s="125"/>
      <c r="VHW5" s="125"/>
      <c r="VHX5" s="125"/>
      <c r="VHY5" s="125"/>
      <c r="VHZ5" s="125"/>
      <c r="VIA5" s="125"/>
      <c r="VIB5" s="125"/>
      <c r="VIC5" s="125"/>
      <c r="VID5" s="125"/>
      <c r="VIE5" s="125"/>
      <c r="VIF5" s="125"/>
      <c r="VIG5" s="125"/>
      <c r="VIH5" s="125"/>
      <c r="VII5" s="125"/>
      <c r="VIJ5" s="125"/>
      <c r="VIK5" s="125"/>
      <c r="VIL5" s="125"/>
      <c r="VIM5" s="125"/>
      <c r="VIN5" s="125"/>
      <c r="VIO5" s="125"/>
      <c r="VIP5" s="125"/>
      <c r="VIQ5" s="125"/>
      <c r="VIR5" s="125"/>
      <c r="VIS5" s="125"/>
      <c r="VIT5" s="125"/>
      <c r="VIU5" s="125"/>
      <c r="VIV5" s="125"/>
      <c r="VIW5" s="125"/>
      <c r="VIX5" s="125"/>
      <c r="VIY5" s="125"/>
      <c r="VIZ5" s="125"/>
      <c r="VJA5" s="125"/>
      <c r="VJB5" s="125"/>
      <c r="VJC5" s="125"/>
      <c r="VJD5" s="125"/>
      <c r="VJE5" s="125"/>
      <c r="VJF5" s="125"/>
      <c r="VJG5" s="125"/>
      <c r="VJH5" s="125"/>
      <c r="VJI5" s="125"/>
      <c r="VJJ5" s="125"/>
      <c r="VJK5" s="125"/>
      <c r="VJL5" s="125"/>
      <c r="VJM5" s="125"/>
      <c r="VJN5" s="125"/>
      <c r="VJO5" s="125"/>
      <c r="VJP5" s="125"/>
      <c r="VJQ5" s="125"/>
      <c r="VJR5" s="125"/>
      <c r="VJS5" s="125"/>
      <c r="VJT5" s="125"/>
      <c r="VJU5" s="125"/>
      <c r="VJV5" s="125"/>
      <c r="VJW5" s="125"/>
      <c r="VJX5" s="125"/>
      <c r="VJY5" s="125"/>
      <c r="VJZ5" s="125"/>
      <c r="VKA5" s="125"/>
      <c r="VKB5" s="125"/>
      <c r="VKC5" s="125"/>
      <c r="VKD5" s="125"/>
      <c r="VKE5" s="125"/>
      <c r="VKF5" s="125"/>
      <c r="VKG5" s="125"/>
      <c r="VKH5" s="125"/>
      <c r="VKI5" s="125"/>
      <c r="VKJ5" s="125"/>
      <c r="VKK5" s="125"/>
      <c r="VKL5" s="125"/>
      <c r="VKM5" s="125"/>
      <c r="VKN5" s="125"/>
      <c r="VKO5" s="125"/>
      <c r="VKP5" s="125"/>
      <c r="VKQ5" s="125"/>
      <c r="VKR5" s="125"/>
      <c r="VKS5" s="125"/>
      <c r="VKT5" s="125"/>
      <c r="VKU5" s="125"/>
      <c r="VKV5" s="125"/>
      <c r="VKW5" s="125"/>
      <c r="VKX5" s="125"/>
      <c r="VKY5" s="125"/>
      <c r="VKZ5" s="125"/>
      <c r="VLA5" s="125"/>
      <c r="VLB5" s="125"/>
      <c r="VLC5" s="125"/>
      <c r="VLD5" s="125"/>
      <c r="VLE5" s="125"/>
      <c r="VLF5" s="125"/>
      <c r="VLG5" s="125"/>
      <c r="VLH5" s="125"/>
      <c r="VLI5" s="125"/>
      <c r="VLJ5" s="125"/>
      <c r="VLK5" s="125"/>
      <c r="VLL5" s="125"/>
      <c r="VLM5" s="125"/>
      <c r="VLN5" s="125"/>
      <c r="VLO5" s="125"/>
      <c r="VLP5" s="125"/>
      <c r="VLQ5" s="125"/>
      <c r="VLR5" s="125"/>
      <c r="VLS5" s="125"/>
      <c r="VLT5" s="125"/>
      <c r="VLU5" s="125"/>
      <c r="VLV5" s="125"/>
      <c r="VLW5" s="125"/>
      <c r="VLX5" s="125"/>
      <c r="VLY5" s="125"/>
      <c r="VLZ5" s="125"/>
      <c r="VMA5" s="125"/>
      <c r="VMB5" s="125"/>
      <c r="VMC5" s="125"/>
      <c r="VMD5" s="125"/>
      <c r="VME5" s="125"/>
      <c r="VMF5" s="125"/>
      <c r="VMG5" s="125"/>
      <c r="VMH5" s="125"/>
      <c r="VMI5" s="125"/>
      <c r="VMJ5" s="125"/>
      <c r="VMK5" s="125"/>
      <c r="VML5" s="125"/>
      <c r="VMM5" s="125"/>
      <c r="VMN5" s="125"/>
      <c r="VMO5" s="125"/>
      <c r="VMP5" s="125"/>
      <c r="VMQ5" s="125"/>
      <c r="VMR5" s="125"/>
      <c r="VMS5" s="125"/>
      <c r="VMT5" s="125"/>
      <c r="VMU5" s="125"/>
      <c r="VMV5" s="125"/>
      <c r="VMW5" s="125"/>
      <c r="VMX5" s="125"/>
      <c r="VMY5" s="125"/>
      <c r="VMZ5" s="125"/>
      <c r="VNA5" s="125"/>
      <c r="VNB5" s="125"/>
      <c r="VNC5" s="125"/>
      <c r="VND5" s="125"/>
      <c r="VNE5" s="125"/>
      <c r="VNF5" s="125"/>
      <c r="VNG5" s="125"/>
      <c r="VNH5" s="125"/>
      <c r="VNI5" s="125"/>
      <c r="VNJ5" s="125"/>
      <c r="VNK5" s="125"/>
      <c r="VNL5" s="125"/>
      <c r="VNM5" s="125"/>
      <c r="VNN5" s="125"/>
      <c r="VNO5" s="125"/>
      <c r="VNP5" s="125"/>
      <c r="VNQ5" s="125"/>
      <c r="VNR5" s="125"/>
      <c r="VNS5" s="125"/>
      <c r="VNT5" s="125"/>
      <c r="VNU5" s="125"/>
      <c r="VNV5" s="125"/>
      <c r="VNW5" s="125"/>
      <c r="VNX5" s="125"/>
      <c r="VNY5" s="125"/>
      <c r="VNZ5" s="125"/>
      <c r="VOA5" s="125"/>
      <c r="VOB5" s="125"/>
      <c r="VOC5" s="125"/>
      <c r="VOD5" s="125"/>
      <c r="VOE5" s="125"/>
      <c r="VOF5" s="125"/>
      <c r="VOG5" s="125"/>
      <c r="VOH5" s="125"/>
      <c r="VOI5" s="125"/>
      <c r="VOJ5" s="125"/>
      <c r="VOK5" s="125"/>
      <c r="VOL5" s="125"/>
      <c r="VOM5" s="125"/>
      <c r="VON5" s="125"/>
      <c r="VOO5" s="125"/>
      <c r="VOP5" s="125"/>
      <c r="VOQ5" s="125"/>
      <c r="VOR5" s="125"/>
      <c r="VOS5" s="125"/>
      <c r="VOT5" s="125"/>
      <c r="VOU5" s="125"/>
      <c r="VOV5" s="125"/>
      <c r="VOW5" s="125"/>
      <c r="VOX5" s="125"/>
      <c r="VOY5" s="125"/>
      <c r="VOZ5" s="125"/>
      <c r="VPA5" s="125"/>
      <c r="VPB5" s="125"/>
      <c r="VPC5" s="125"/>
      <c r="VPD5" s="125"/>
      <c r="VPE5" s="125"/>
      <c r="VPF5" s="125"/>
      <c r="VPG5" s="125"/>
      <c r="VPH5" s="125"/>
      <c r="VPI5" s="125"/>
      <c r="VPJ5" s="125"/>
      <c r="VPK5" s="125"/>
      <c r="VPL5" s="125"/>
      <c r="VPM5" s="125"/>
      <c r="VPN5" s="125"/>
      <c r="VPO5" s="125"/>
      <c r="VPP5" s="125"/>
      <c r="VPQ5" s="125"/>
      <c r="VPR5" s="125"/>
      <c r="VPS5" s="125"/>
      <c r="VPT5" s="125"/>
      <c r="VPU5" s="125"/>
      <c r="VPV5" s="125"/>
      <c r="VPW5" s="125"/>
      <c r="VPX5" s="125"/>
      <c r="VPY5" s="125"/>
      <c r="VPZ5" s="125"/>
      <c r="VQA5" s="125"/>
      <c r="VQB5" s="125"/>
      <c r="VQC5" s="125"/>
      <c r="VQD5" s="125"/>
      <c r="VQE5" s="125"/>
      <c r="VQF5" s="125"/>
      <c r="VQG5" s="125"/>
      <c r="VQH5" s="125"/>
      <c r="VQI5" s="125"/>
      <c r="VQJ5" s="125"/>
      <c r="VQK5" s="125"/>
      <c r="VQL5" s="125"/>
      <c r="VQM5" s="125"/>
      <c r="VQN5" s="125"/>
      <c r="VQO5" s="125"/>
      <c r="VQP5" s="125"/>
      <c r="VQQ5" s="125"/>
      <c r="VQR5" s="125"/>
      <c r="VQS5" s="125"/>
      <c r="VQT5" s="125"/>
      <c r="VQU5" s="125"/>
      <c r="VQV5" s="125"/>
      <c r="VQW5" s="125"/>
      <c r="VQX5" s="125"/>
      <c r="VQY5" s="125"/>
      <c r="VQZ5" s="125"/>
      <c r="VRA5" s="125"/>
      <c r="VRB5" s="125"/>
      <c r="VRC5" s="125"/>
      <c r="VRD5" s="125"/>
      <c r="VRE5" s="125"/>
      <c r="VRF5" s="125"/>
      <c r="VRG5" s="125"/>
      <c r="VRH5" s="125"/>
      <c r="VRI5" s="125"/>
      <c r="VRJ5" s="125"/>
      <c r="VRK5" s="125"/>
      <c r="VRL5" s="125"/>
      <c r="VRM5" s="125"/>
      <c r="VRN5" s="125"/>
      <c r="VRO5" s="125"/>
      <c r="VRP5" s="125"/>
      <c r="VRQ5" s="125"/>
      <c r="VRR5" s="125"/>
      <c r="VRS5" s="125"/>
      <c r="VRT5" s="125"/>
      <c r="VRU5" s="125"/>
      <c r="VRV5" s="125"/>
      <c r="VRW5" s="125"/>
      <c r="VRX5" s="125"/>
      <c r="VRY5" s="125"/>
      <c r="VRZ5" s="125"/>
      <c r="VSA5" s="125"/>
      <c r="VSB5" s="125"/>
      <c r="VSC5" s="125"/>
      <c r="VSD5" s="125"/>
      <c r="VSE5" s="125"/>
      <c r="VSF5" s="125"/>
      <c r="VSG5" s="125"/>
      <c r="VSH5" s="125"/>
      <c r="VSI5" s="125"/>
      <c r="VSJ5" s="125"/>
      <c r="VSK5" s="125"/>
      <c r="VSL5" s="125"/>
      <c r="VSM5" s="125"/>
      <c r="VSN5" s="125"/>
      <c r="VSO5" s="125"/>
      <c r="VSP5" s="125"/>
      <c r="VSQ5" s="125"/>
      <c r="VSR5" s="125"/>
      <c r="VSS5" s="125"/>
      <c r="VST5" s="125"/>
      <c r="VSU5" s="125"/>
      <c r="VSV5" s="125"/>
      <c r="VSW5" s="125"/>
      <c r="VSX5" s="125"/>
      <c r="VSY5" s="125"/>
      <c r="VSZ5" s="125"/>
      <c r="VTA5" s="125"/>
      <c r="VTB5" s="125"/>
      <c r="VTC5" s="125"/>
      <c r="VTD5" s="125"/>
      <c r="VTE5" s="125"/>
      <c r="VTF5" s="125"/>
      <c r="VTG5" s="125"/>
      <c r="VTH5" s="125"/>
      <c r="VTI5" s="125"/>
      <c r="VTJ5" s="125"/>
      <c r="VTK5" s="125"/>
      <c r="VTL5" s="125"/>
      <c r="VTM5" s="125"/>
      <c r="VTN5" s="125"/>
      <c r="VTO5" s="125"/>
      <c r="VTP5" s="125"/>
      <c r="VTQ5" s="125"/>
      <c r="VTR5" s="125"/>
      <c r="VTS5" s="125"/>
      <c r="VTT5" s="125"/>
      <c r="VTU5" s="125"/>
      <c r="VTV5" s="125"/>
      <c r="VTW5" s="125"/>
      <c r="VTX5" s="125"/>
      <c r="VTY5" s="125"/>
      <c r="VTZ5" s="125"/>
      <c r="VUA5" s="125"/>
      <c r="VUB5" s="125"/>
      <c r="VUC5" s="125"/>
      <c r="VUD5" s="125"/>
      <c r="VUE5" s="125"/>
      <c r="VUF5" s="125"/>
      <c r="VUG5" s="125"/>
      <c r="VUH5" s="125"/>
      <c r="VUI5" s="125"/>
      <c r="VUJ5" s="125"/>
      <c r="VUK5" s="125"/>
      <c r="VUL5" s="125"/>
      <c r="VUM5" s="125"/>
      <c r="VUN5" s="125"/>
      <c r="VUO5" s="125"/>
      <c r="VUP5" s="125"/>
      <c r="VUQ5" s="125"/>
      <c r="VUR5" s="125"/>
      <c r="VUS5" s="125"/>
      <c r="VUT5" s="125"/>
      <c r="VUU5" s="125"/>
      <c r="VUV5" s="125"/>
      <c r="VUW5" s="125"/>
      <c r="VUX5" s="125"/>
      <c r="VUY5" s="125"/>
      <c r="VUZ5" s="125"/>
      <c r="VVA5" s="125"/>
      <c r="VVB5" s="125"/>
      <c r="VVC5" s="125"/>
      <c r="VVD5" s="125"/>
      <c r="VVE5" s="125"/>
      <c r="VVF5" s="125"/>
      <c r="VVG5" s="125"/>
      <c r="VVH5" s="125"/>
      <c r="VVI5" s="125"/>
      <c r="VVJ5" s="125"/>
      <c r="VVK5" s="125"/>
      <c r="VVL5" s="125"/>
      <c r="VVM5" s="125"/>
      <c r="VVN5" s="125"/>
      <c r="VVO5" s="125"/>
      <c r="VVP5" s="125"/>
      <c r="VVQ5" s="125"/>
      <c r="VVR5" s="125"/>
      <c r="VVS5" s="125"/>
      <c r="VVT5" s="125"/>
      <c r="VVU5" s="125"/>
      <c r="VVV5" s="125"/>
      <c r="VVW5" s="125"/>
      <c r="VVX5" s="125"/>
      <c r="VVY5" s="125"/>
      <c r="VVZ5" s="125"/>
      <c r="VWA5" s="125"/>
      <c r="VWB5" s="125"/>
      <c r="VWC5" s="125"/>
      <c r="VWD5" s="125"/>
      <c r="VWE5" s="125"/>
      <c r="VWF5" s="125"/>
      <c r="VWG5" s="125"/>
      <c r="VWH5" s="125"/>
      <c r="VWI5" s="125"/>
      <c r="VWJ5" s="125"/>
      <c r="VWK5" s="125"/>
      <c r="VWL5" s="125"/>
      <c r="VWM5" s="125"/>
      <c r="VWN5" s="125"/>
      <c r="VWO5" s="125"/>
      <c r="VWP5" s="125"/>
      <c r="VWQ5" s="125"/>
      <c r="VWR5" s="125"/>
      <c r="VWS5" s="125"/>
      <c r="VWT5" s="125"/>
      <c r="VWU5" s="125"/>
      <c r="VWV5" s="125"/>
      <c r="VWW5" s="125"/>
      <c r="VWX5" s="125"/>
      <c r="VWY5" s="125"/>
      <c r="VWZ5" s="125"/>
      <c r="VXA5" s="125"/>
      <c r="VXB5" s="125"/>
      <c r="VXC5" s="125"/>
      <c r="VXD5" s="125"/>
      <c r="VXE5" s="125"/>
      <c r="VXF5" s="125"/>
      <c r="VXG5" s="125"/>
      <c r="VXH5" s="125"/>
      <c r="VXI5" s="125"/>
      <c r="VXJ5" s="125"/>
      <c r="VXK5" s="125"/>
      <c r="VXL5" s="125"/>
      <c r="VXM5" s="125"/>
      <c r="VXN5" s="125"/>
      <c r="VXO5" s="125"/>
      <c r="VXP5" s="125"/>
      <c r="VXQ5" s="125"/>
      <c r="VXR5" s="125"/>
      <c r="VXS5" s="125"/>
      <c r="VXT5" s="125"/>
      <c r="VXU5" s="125"/>
      <c r="VXV5" s="125"/>
      <c r="VXW5" s="125"/>
      <c r="VXX5" s="125"/>
      <c r="VXY5" s="125"/>
      <c r="VXZ5" s="125"/>
      <c r="VYA5" s="125"/>
      <c r="VYB5" s="125"/>
      <c r="VYC5" s="125"/>
      <c r="VYD5" s="125"/>
      <c r="VYE5" s="125"/>
      <c r="VYF5" s="125"/>
      <c r="VYG5" s="125"/>
      <c r="VYH5" s="125"/>
      <c r="VYI5" s="125"/>
      <c r="VYJ5" s="125"/>
      <c r="VYK5" s="125"/>
      <c r="VYL5" s="125"/>
      <c r="VYM5" s="125"/>
      <c r="VYN5" s="125"/>
      <c r="VYO5" s="125"/>
      <c r="VYP5" s="125"/>
      <c r="VYQ5" s="125"/>
      <c r="VYR5" s="125"/>
      <c r="VYS5" s="125"/>
      <c r="VYT5" s="125"/>
      <c r="VYU5" s="125"/>
      <c r="VYV5" s="125"/>
      <c r="VYW5" s="125"/>
      <c r="VYX5" s="125"/>
      <c r="VYY5" s="125"/>
      <c r="VYZ5" s="125"/>
      <c r="VZA5" s="125"/>
      <c r="VZB5" s="125"/>
      <c r="VZC5" s="125"/>
      <c r="VZD5" s="125"/>
      <c r="VZE5" s="125"/>
      <c r="VZF5" s="125"/>
      <c r="VZG5" s="125"/>
      <c r="VZH5" s="125"/>
      <c r="VZI5" s="125"/>
      <c r="VZJ5" s="125"/>
      <c r="VZK5" s="125"/>
      <c r="VZL5" s="125"/>
      <c r="VZM5" s="125"/>
      <c r="VZN5" s="125"/>
      <c r="VZO5" s="125"/>
      <c r="VZP5" s="125"/>
      <c r="VZQ5" s="125"/>
      <c r="VZR5" s="125"/>
      <c r="VZS5" s="125"/>
      <c r="VZT5" s="125"/>
      <c r="VZU5" s="125"/>
      <c r="VZV5" s="125"/>
      <c r="VZW5" s="125"/>
      <c r="VZX5" s="125"/>
      <c r="VZY5" s="125"/>
      <c r="VZZ5" s="125"/>
      <c r="WAA5" s="125"/>
      <c r="WAB5" s="125"/>
      <c r="WAC5" s="125"/>
      <c r="WAD5" s="125"/>
      <c r="WAE5" s="125"/>
      <c r="WAF5" s="125"/>
      <c r="WAG5" s="125"/>
      <c r="WAH5" s="125"/>
      <c r="WAI5" s="125"/>
      <c r="WAJ5" s="125"/>
      <c r="WAK5" s="125"/>
      <c r="WAL5" s="125"/>
      <c r="WAM5" s="125"/>
      <c r="WAN5" s="125"/>
      <c r="WAO5" s="125"/>
      <c r="WAP5" s="125"/>
      <c r="WAQ5" s="125"/>
      <c r="WAR5" s="125"/>
      <c r="WAS5" s="125"/>
      <c r="WAT5" s="125"/>
      <c r="WAU5" s="125"/>
      <c r="WAV5" s="125"/>
      <c r="WAW5" s="125"/>
      <c r="WAX5" s="125"/>
      <c r="WAY5" s="125"/>
      <c r="WAZ5" s="125"/>
      <c r="WBA5" s="125"/>
      <c r="WBB5" s="125"/>
      <c r="WBC5" s="125"/>
      <c r="WBD5" s="125"/>
      <c r="WBE5" s="125"/>
      <c r="WBF5" s="125"/>
      <c r="WBG5" s="125"/>
      <c r="WBH5" s="125"/>
      <c r="WBI5" s="125"/>
      <c r="WBJ5" s="125"/>
      <c r="WBK5" s="125"/>
      <c r="WBL5" s="125"/>
      <c r="WBM5" s="125"/>
      <c r="WBN5" s="125"/>
      <c r="WBO5" s="125"/>
      <c r="WBP5" s="125"/>
      <c r="WBQ5" s="125"/>
      <c r="WBR5" s="125"/>
      <c r="WBS5" s="125"/>
      <c r="WBT5" s="125"/>
      <c r="WBU5" s="125"/>
      <c r="WBV5" s="125"/>
      <c r="WBW5" s="125"/>
      <c r="WBX5" s="125"/>
      <c r="WBY5" s="125"/>
      <c r="WBZ5" s="125"/>
      <c r="WCA5" s="125"/>
      <c r="WCB5" s="125"/>
      <c r="WCC5" s="125"/>
      <c r="WCD5" s="125"/>
      <c r="WCE5" s="125"/>
      <c r="WCF5" s="125"/>
      <c r="WCG5" s="125"/>
      <c r="WCH5" s="125"/>
      <c r="WCI5" s="125"/>
      <c r="WCJ5" s="125"/>
      <c r="WCK5" s="125"/>
      <c r="WCL5" s="125"/>
      <c r="WCM5" s="125"/>
      <c r="WCN5" s="125"/>
      <c r="WCO5" s="125"/>
      <c r="WCP5" s="125"/>
      <c r="WCQ5" s="125"/>
      <c r="WCR5" s="125"/>
      <c r="WCS5" s="125"/>
      <c r="WCT5" s="125"/>
      <c r="WCU5" s="125"/>
      <c r="WCV5" s="125"/>
      <c r="WCW5" s="125"/>
      <c r="WCX5" s="125"/>
      <c r="WCY5" s="125"/>
      <c r="WCZ5" s="125"/>
      <c r="WDA5" s="125"/>
      <c r="WDB5" s="125"/>
      <c r="WDC5" s="125"/>
      <c r="WDD5" s="125"/>
      <c r="WDE5" s="125"/>
      <c r="WDF5" s="125"/>
      <c r="WDG5" s="125"/>
      <c r="WDH5" s="125"/>
      <c r="WDI5" s="125"/>
      <c r="WDJ5" s="125"/>
      <c r="WDK5" s="125"/>
      <c r="WDL5" s="125"/>
      <c r="WDM5" s="125"/>
      <c r="WDN5" s="125"/>
      <c r="WDO5" s="125"/>
      <c r="WDP5" s="125"/>
      <c r="WDQ5" s="125"/>
      <c r="WDR5" s="125"/>
      <c r="WDS5" s="125"/>
      <c r="WDT5" s="125"/>
      <c r="WDU5" s="125"/>
      <c r="WDV5" s="125"/>
      <c r="WDW5" s="125"/>
      <c r="WDX5" s="125"/>
      <c r="WDY5" s="125"/>
      <c r="WDZ5" s="125"/>
      <c r="WEA5" s="125"/>
      <c r="WEB5" s="125"/>
      <c r="WEC5" s="125"/>
      <c r="WED5" s="125"/>
      <c r="WEE5" s="125"/>
      <c r="WEF5" s="125"/>
      <c r="WEG5" s="125"/>
      <c r="WEH5" s="125"/>
      <c r="WEI5" s="125"/>
      <c r="WEJ5" s="125"/>
      <c r="WEK5" s="125"/>
      <c r="WEL5" s="125"/>
      <c r="WEM5" s="125"/>
      <c r="WEN5" s="125"/>
      <c r="WEO5" s="125"/>
      <c r="WEP5" s="125"/>
      <c r="WEQ5" s="125"/>
      <c r="WER5" s="125"/>
      <c r="WES5" s="125"/>
      <c r="WET5" s="125"/>
      <c r="WEU5" s="125"/>
      <c r="WEV5" s="125"/>
      <c r="WEW5" s="125"/>
      <c r="WEX5" s="125"/>
      <c r="WEY5" s="125"/>
      <c r="WEZ5" s="125"/>
      <c r="WFA5" s="125"/>
      <c r="WFB5" s="125"/>
      <c r="WFC5" s="125"/>
      <c r="WFD5" s="125"/>
      <c r="WFE5" s="125"/>
      <c r="WFF5" s="125"/>
      <c r="WFG5" s="125"/>
      <c r="WFH5" s="125"/>
      <c r="WFI5" s="125"/>
      <c r="WFJ5" s="125"/>
      <c r="WFK5" s="125"/>
      <c r="WFL5" s="125"/>
      <c r="WFM5" s="125"/>
      <c r="WFN5" s="125"/>
      <c r="WFO5" s="125"/>
      <c r="WFP5" s="125"/>
      <c r="WFQ5" s="125"/>
      <c r="WFR5" s="125"/>
      <c r="WFS5" s="125"/>
      <c r="WFT5" s="125"/>
      <c r="WFU5" s="125"/>
      <c r="WFV5" s="125"/>
      <c r="WFW5" s="125"/>
      <c r="WFX5" s="125"/>
      <c r="WFY5" s="125"/>
      <c r="WFZ5" s="125"/>
      <c r="WGA5" s="125"/>
      <c r="WGB5" s="125"/>
      <c r="WGC5" s="125"/>
      <c r="WGD5" s="125"/>
      <c r="WGE5" s="125"/>
      <c r="WGF5" s="125"/>
      <c r="WGG5" s="125"/>
      <c r="WGH5" s="125"/>
      <c r="WGI5" s="125"/>
      <c r="WGJ5" s="125"/>
      <c r="WGK5" s="125"/>
      <c r="WGL5" s="125"/>
      <c r="WGM5" s="125"/>
      <c r="WGN5" s="125"/>
      <c r="WGO5" s="125"/>
      <c r="WGP5" s="125"/>
      <c r="WGQ5" s="125"/>
      <c r="WGR5" s="125"/>
      <c r="WGS5" s="125"/>
      <c r="WGT5" s="125"/>
      <c r="WGU5" s="125"/>
      <c r="WGV5" s="125"/>
      <c r="WGW5" s="125"/>
      <c r="WGX5" s="125"/>
      <c r="WGY5" s="125"/>
      <c r="WGZ5" s="125"/>
      <c r="WHA5" s="125"/>
      <c r="WHB5" s="125"/>
      <c r="WHC5" s="125"/>
      <c r="WHD5" s="125"/>
      <c r="WHE5" s="125"/>
      <c r="WHF5" s="125"/>
      <c r="WHG5" s="125"/>
      <c r="WHH5" s="125"/>
      <c r="WHI5" s="125"/>
      <c r="WHJ5" s="125"/>
      <c r="WHK5" s="125"/>
      <c r="WHL5" s="125"/>
      <c r="WHM5" s="125"/>
      <c r="WHN5" s="125"/>
      <c r="WHO5" s="125"/>
      <c r="WHP5" s="125"/>
      <c r="WHQ5" s="125"/>
      <c r="WHR5" s="125"/>
      <c r="WHS5" s="125"/>
      <c r="WHT5" s="125"/>
      <c r="WHU5" s="125"/>
      <c r="WHV5" s="125"/>
      <c r="WHW5" s="125"/>
      <c r="WHX5" s="125"/>
      <c r="WHY5" s="125"/>
      <c r="WHZ5" s="125"/>
      <c r="WIA5" s="125"/>
      <c r="WIB5" s="125"/>
      <c r="WIC5" s="125"/>
      <c r="WID5" s="125"/>
      <c r="WIE5" s="125"/>
      <c r="WIF5" s="125"/>
      <c r="WIG5" s="125"/>
      <c r="WIH5" s="125"/>
      <c r="WII5" s="125"/>
      <c r="WIJ5" s="125"/>
      <c r="WIK5" s="125"/>
      <c r="WIL5" s="125"/>
      <c r="WIM5" s="125"/>
      <c r="WIN5" s="125"/>
      <c r="WIO5" s="125"/>
      <c r="WIP5" s="125"/>
      <c r="WIQ5" s="125"/>
      <c r="WIR5" s="125"/>
      <c r="WIS5" s="125"/>
      <c r="WIT5" s="125"/>
      <c r="WIU5" s="125"/>
      <c r="WIV5" s="125"/>
      <c r="WIW5" s="125"/>
      <c r="WIX5" s="125"/>
      <c r="WIY5" s="125"/>
      <c r="WIZ5" s="125"/>
      <c r="WJA5" s="125"/>
      <c r="WJB5" s="125"/>
      <c r="WJC5" s="125"/>
      <c r="WJD5" s="125"/>
      <c r="WJE5" s="125"/>
      <c r="WJF5" s="125"/>
      <c r="WJG5" s="125"/>
      <c r="WJH5" s="125"/>
      <c r="WJI5" s="125"/>
      <c r="WJJ5" s="125"/>
      <c r="WJK5" s="125"/>
      <c r="WJL5" s="125"/>
      <c r="WJM5" s="125"/>
      <c r="WJN5" s="125"/>
      <c r="WJO5" s="125"/>
      <c r="WJP5" s="125"/>
      <c r="WJQ5" s="125"/>
      <c r="WJR5" s="125"/>
      <c r="WJS5" s="125"/>
      <c r="WJT5" s="125"/>
      <c r="WJU5" s="125"/>
      <c r="WJV5" s="125"/>
      <c r="WJW5" s="125"/>
      <c r="WJX5" s="125"/>
      <c r="WJY5" s="125"/>
      <c r="WJZ5" s="125"/>
      <c r="WKA5" s="125"/>
      <c r="WKB5" s="125"/>
      <c r="WKC5" s="125"/>
      <c r="WKD5" s="125"/>
      <c r="WKE5" s="125"/>
      <c r="WKF5" s="125"/>
      <c r="WKG5" s="125"/>
      <c r="WKH5" s="125"/>
      <c r="WKI5" s="125"/>
      <c r="WKJ5" s="125"/>
      <c r="WKK5" s="125"/>
      <c r="WKL5" s="125"/>
      <c r="WKM5" s="125"/>
      <c r="WKN5" s="125"/>
      <c r="WKO5" s="125"/>
      <c r="WKP5" s="125"/>
      <c r="WKQ5" s="125"/>
      <c r="WKR5" s="125"/>
      <c r="WKS5" s="125"/>
      <c r="WKT5" s="125"/>
      <c r="WKU5" s="125"/>
      <c r="WKV5" s="125"/>
      <c r="WKW5" s="125"/>
      <c r="WKX5" s="125"/>
      <c r="WKY5" s="125"/>
      <c r="WKZ5" s="125"/>
      <c r="WLA5" s="125"/>
      <c r="WLB5" s="125"/>
      <c r="WLC5" s="125"/>
      <c r="WLD5" s="125"/>
      <c r="WLE5" s="125"/>
      <c r="WLF5" s="125"/>
      <c r="WLG5" s="125"/>
      <c r="WLH5" s="125"/>
      <c r="WLI5" s="125"/>
      <c r="WLJ5" s="125"/>
      <c r="WLK5" s="125"/>
      <c r="WLL5" s="125"/>
      <c r="WLM5" s="125"/>
      <c r="WLN5" s="125"/>
      <c r="WLO5" s="125"/>
      <c r="WLP5" s="125"/>
      <c r="WLQ5" s="125"/>
      <c r="WLR5" s="125"/>
      <c r="WLS5" s="125"/>
      <c r="WLT5" s="125"/>
      <c r="WLU5" s="125"/>
      <c r="WLV5" s="125"/>
      <c r="WLW5" s="125"/>
      <c r="WLX5" s="125"/>
      <c r="WLY5" s="125"/>
      <c r="WLZ5" s="125"/>
      <c r="WMA5" s="125"/>
      <c r="WMB5" s="125"/>
      <c r="WMC5" s="125"/>
      <c r="WMD5" s="125"/>
      <c r="WME5" s="125"/>
      <c r="WMF5" s="125"/>
      <c r="WMG5" s="125"/>
      <c r="WMH5" s="125"/>
      <c r="WMI5" s="125"/>
      <c r="WMJ5" s="125"/>
      <c r="WMK5" s="125"/>
      <c r="WML5" s="125"/>
      <c r="WMM5" s="125"/>
      <c r="WMN5" s="125"/>
      <c r="WMO5" s="125"/>
      <c r="WMP5" s="125"/>
      <c r="WMQ5" s="125"/>
      <c r="WMR5" s="125"/>
      <c r="WMS5" s="125"/>
      <c r="WMT5" s="125"/>
      <c r="WMU5" s="125"/>
      <c r="WMV5" s="125"/>
      <c r="WMW5" s="125"/>
      <c r="WMX5" s="125"/>
      <c r="WMY5" s="125"/>
      <c r="WMZ5" s="125"/>
      <c r="WNA5" s="125"/>
      <c r="WNB5" s="125"/>
      <c r="WNC5" s="125"/>
      <c r="WND5" s="125"/>
      <c r="WNE5" s="125"/>
      <c r="WNF5" s="125"/>
      <c r="WNG5" s="125"/>
      <c r="WNH5" s="125"/>
      <c r="WNI5" s="125"/>
      <c r="WNJ5" s="125"/>
      <c r="WNK5" s="125"/>
      <c r="WNL5" s="125"/>
      <c r="WNM5" s="125"/>
      <c r="WNN5" s="125"/>
      <c r="WNO5" s="125"/>
      <c r="WNP5" s="125"/>
      <c r="WNQ5" s="125"/>
      <c r="WNR5" s="125"/>
      <c r="WNS5" s="125"/>
      <c r="WNT5" s="125"/>
      <c r="WNU5" s="125"/>
      <c r="WNV5" s="125"/>
      <c r="WNW5" s="125"/>
      <c r="WNX5" s="125"/>
      <c r="WNY5" s="125"/>
      <c r="WNZ5" s="125"/>
      <c r="WOA5" s="125"/>
      <c r="WOB5" s="125"/>
      <c r="WOC5" s="125"/>
      <c r="WOD5" s="125"/>
      <c r="WOE5" s="125"/>
      <c r="WOF5" s="125"/>
      <c r="WOG5" s="125"/>
      <c r="WOH5" s="125"/>
      <c r="WOI5" s="125"/>
      <c r="WOJ5" s="125"/>
      <c r="WOK5" s="125"/>
      <c r="WOL5" s="125"/>
      <c r="WOM5" s="125"/>
      <c r="WON5" s="125"/>
      <c r="WOO5" s="125"/>
      <c r="WOP5" s="125"/>
      <c r="WOQ5" s="125"/>
      <c r="WOR5" s="125"/>
      <c r="WOS5" s="125"/>
      <c r="WOT5" s="125"/>
      <c r="WOU5" s="125"/>
      <c r="WOV5" s="125"/>
      <c r="WOW5" s="125"/>
      <c r="WOX5" s="125"/>
      <c r="WOY5" s="125"/>
      <c r="WOZ5" s="125"/>
      <c r="WPA5" s="125"/>
      <c r="WPB5" s="125"/>
      <c r="WPC5" s="125"/>
      <c r="WPD5" s="125"/>
      <c r="WPE5" s="125"/>
      <c r="WPF5" s="125"/>
      <c r="WPG5" s="125"/>
      <c r="WPH5" s="125"/>
      <c r="WPI5" s="125"/>
      <c r="WPJ5" s="125"/>
      <c r="WPK5" s="125"/>
      <c r="WPL5" s="125"/>
      <c r="WPM5" s="125"/>
      <c r="WPN5" s="125"/>
      <c r="WPO5" s="125"/>
      <c r="WPP5" s="125"/>
      <c r="WPQ5" s="125"/>
      <c r="WPR5" s="125"/>
      <c r="WPS5" s="125"/>
      <c r="WPT5" s="125"/>
      <c r="WPU5" s="125"/>
      <c r="WPV5" s="125"/>
      <c r="WPW5" s="125"/>
      <c r="WPX5" s="125"/>
      <c r="WPY5" s="125"/>
      <c r="WPZ5" s="125"/>
      <c r="WQA5" s="125"/>
      <c r="WQB5" s="125"/>
      <c r="WQC5" s="125"/>
      <c r="WQD5" s="125"/>
      <c r="WQE5" s="125"/>
      <c r="WQF5" s="125"/>
      <c r="WQG5" s="125"/>
      <c r="WQH5" s="125"/>
      <c r="WQI5" s="125"/>
      <c r="WQJ5" s="125"/>
      <c r="WQK5" s="125"/>
      <c r="WQL5" s="125"/>
      <c r="WQM5" s="125"/>
      <c r="WQN5" s="125"/>
      <c r="WQO5" s="125"/>
      <c r="WQP5" s="125"/>
      <c r="WQQ5" s="125"/>
      <c r="WQR5" s="125"/>
      <c r="WQS5" s="125"/>
      <c r="WQT5" s="125"/>
      <c r="WQU5" s="125"/>
      <c r="WQV5" s="125"/>
      <c r="WQW5" s="125"/>
      <c r="WQX5" s="125"/>
      <c r="WQY5" s="125"/>
      <c r="WQZ5" s="125"/>
      <c r="WRA5" s="125"/>
      <c r="WRB5" s="125"/>
      <c r="WRC5" s="125"/>
      <c r="WRD5" s="125"/>
      <c r="WRE5" s="125"/>
      <c r="WRF5" s="125"/>
      <c r="WRG5" s="125"/>
      <c r="WRH5" s="125"/>
      <c r="WRI5" s="125"/>
      <c r="WRJ5" s="125"/>
      <c r="WRK5" s="125"/>
      <c r="WRL5" s="125"/>
      <c r="WRM5" s="125"/>
      <c r="WRN5" s="125"/>
      <c r="WRO5" s="125"/>
      <c r="WRP5" s="125"/>
      <c r="WRQ5" s="125"/>
      <c r="WRR5" s="125"/>
      <c r="WRS5" s="125"/>
      <c r="WRT5" s="125"/>
      <c r="WRU5" s="125"/>
      <c r="WRV5" s="125"/>
      <c r="WRW5" s="125"/>
      <c r="WRX5" s="125"/>
      <c r="WRY5" s="125"/>
      <c r="WRZ5" s="125"/>
      <c r="WSA5" s="125"/>
      <c r="WSB5" s="125"/>
      <c r="WSC5" s="125"/>
      <c r="WSD5" s="125"/>
      <c r="WSE5" s="125"/>
      <c r="WSF5" s="125"/>
      <c r="WSG5" s="125"/>
      <c r="WSH5" s="125"/>
      <c r="WSI5" s="125"/>
      <c r="WSJ5" s="125"/>
      <c r="WSK5" s="125"/>
      <c r="WSL5" s="125"/>
      <c r="WSM5" s="125"/>
      <c r="WSN5" s="125"/>
      <c r="WSO5" s="125"/>
      <c r="WSP5" s="125"/>
      <c r="WSQ5" s="125"/>
      <c r="WSR5" s="125"/>
      <c r="WSS5" s="125"/>
      <c r="WST5" s="125"/>
      <c r="WSU5" s="125"/>
      <c r="WSV5" s="125"/>
      <c r="WSW5" s="125"/>
      <c r="WSX5" s="125"/>
      <c r="WSY5" s="125"/>
      <c r="WSZ5" s="125"/>
      <c r="WTA5" s="125"/>
      <c r="WTB5" s="125"/>
      <c r="WTC5" s="125"/>
      <c r="WTD5" s="125"/>
      <c r="WTE5" s="125"/>
      <c r="WTF5" s="125"/>
      <c r="WTG5" s="125"/>
      <c r="WTH5" s="125"/>
      <c r="WTI5" s="125"/>
      <c r="WTJ5" s="125"/>
      <c r="WTK5" s="125"/>
      <c r="WTL5" s="125"/>
      <c r="WTM5" s="125"/>
      <c r="WTN5" s="125"/>
      <c r="WTO5" s="125"/>
      <c r="WTP5" s="125"/>
      <c r="WTQ5" s="125"/>
      <c r="WTR5" s="125"/>
      <c r="WTS5" s="125"/>
      <c r="WTT5" s="125"/>
      <c r="WTU5" s="125"/>
      <c r="WTV5" s="125"/>
      <c r="WTW5" s="125"/>
      <c r="WTX5" s="125"/>
      <c r="WTY5" s="125"/>
      <c r="WTZ5" s="125"/>
      <c r="WUA5" s="125"/>
      <c r="WUB5" s="125"/>
      <c r="WUC5" s="125"/>
      <c r="WUD5" s="125"/>
      <c r="WUE5" s="125"/>
      <c r="WUF5" s="125"/>
      <c r="WUG5" s="125"/>
      <c r="WUH5" s="125"/>
      <c r="WUI5" s="125"/>
      <c r="WUJ5" s="125"/>
      <c r="WUK5" s="125"/>
      <c r="WUL5" s="125"/>
      <c r="WUM5" s="125"/>
      <c r="WUN5" s="125"/>
      <c r="WUO5" s="125"/>
      <c r="WUP5" s="125"/>
      <c r="WUQ5" s="125"/>
      <c r="WUR5" s="125"/>
      <c r="WUS5" s="125"/>
      <c r="WUT5" s="125"/>
      <c r="WUU5" s="125"/>
      <c r="WUV5" s="125"/>
      <c r="WUW5" s="125"/>
      <c r="WUX5" s="125"/>
      <c r="WUY5" s="125"/>
      <c r="WUZ5" s="125"/>
      <c r="WVA5" s="125"/>
      <c r="WVB5" s="125"/>
      <c r="WVC5" s="125"/>
      <c r="WVD5" s="125"/>
      <c r="WVE5" s="125"/>
      <c r="WVF5" s="125"/>
      <c r="WVG5" s="125"/>
      <c r="WVH5" s="125"/>
      <c r="WVI5" s="125"/>
      <c r="WVJ5" s="125"/>
      <c r="WVK5" s="125"/>
      <c r="WVL5" s="125"/>
      <c r="WVM5" s="125"/>
      <c r="WVN5" s="125"/>
      <c r="WVO5" s="125"/>
      <c r="WVP5" s="125"/>
      <c r="WVQ5" s="125"/>
      <c r="WVR5" s="125"/>
      <c r="WVS5" s="125"/>
      <c r="WVT5" s="125"/>
      <c r="WVU5" s="125"/>
      <c r="WVV5" s="125"/>
      <c r="WVW5" s="125"/>
      <c r="WVX5" s="125"/>
      <c r="WVY5" s="125"/>
      <c r="WVZ5" s="125"/>
      <c r="WWA5" s="125"/>
      <c r="WWB5" s="125"/>
      <c r="WWC5" s="125"/>
      <c r="WWD5" s="125"/>
      <c r="WWE5" s="125"/>
      <c r="WWF5" s="125"/>
      <c r="WWG5" s="125"/>
      <c r="WWH5" s="125"/>
      <c r="WWI5" s="125"/>
      <c r="WWJ5" s="125"/>
      <c r="WWK5" s="125"/>
      <c r="WWL5" s="125"/>
      <c r="WWM5" s="125"/>
      <c r="WWN5" s="125"/>
      <c r="WWO5" s="125"/>
      <c r="WWP5" s="125"/>
      <c r="WWQ5" s="125"/>
      <c r="WWR5" s="125"/>
      <c r="WWS5" s="125"/>
      <c r="WWT5" s="125"/>
      <c r="WWU5" s="125"/>
      <c r="WWV5" s="125"/>
      <c r="WWW5" s="125"/>
      <c r="WWX5" s="125"/>
      <c r="WWY5" s="125"/>
      <c r="WWZ5" s="125"/>
      <c r="WXA5" s="125"/>
      <c r="WXB5" s="125"/>
      <c r="WXC5" s="125"/>
      <c r="WXD5" s="125"/>
      <c r="WXE5" s="125"/>
      <c r="WXF5" s="125"/>
      <c r="WXG5" s="125"/>
      <c r="WXH5" s="125"/>
      <c r="WXI5" s="125"/>
      <c r="WXJ5" s="125"/>
      <c r="WXK5" s="125"/>
      <c r="WXL5" s="125"/>
      <c r="WXM5" s="125"/>
      <c r="WXN5" s="125"/>
      <c r="WXO5" s="125"/>
      <c r="WXP5" s="125"/>
      <c r="WXQ5" s="125"/>
      <c r="WXR5" s="125"/>
      <c r="WXS5" s="125"/>
      <c r="WXT5" s="125"/>
      <c r="WXU5" s="125"/>
      <c r="WXV5" s="125"/>
      <c r="WXW5" s="125"/>
      <c r="WXX5" s="125"/>
      <c r="WXY5" s="125"/>
      <c r="WXZ5" s="125"/>
      <c r="WYA5" s="125"/>
      <c r="WYB5" s="125"/>
      <c r="WYC5" s="125"/>
      <c r="WYD5" s="125"/>
      <c r="WYE5" s="125"/>
      <c r="WYF5" s="125"/>
      <c r="WYG5" s="125"/>
      <c r="WYH5" s="125"/>
      <c r="WYI5" s="125"/>
      <c r="WYJ5" s="125"/>
      <c r="WYK5" s="125"/>
      <c r="WYL5" s="125"/>
      <c r="WYM5" s="125"/>
      <c r="WYN5" s="125"/>
      <c r="WYO5" s="125"/>
      <c r="WYP5" s="125"/>
      <c r="WYQ5" s="125"/>
      <c r="WYR5" s="125"/>
      <c r="WYS5" s="125"/>
      <c r="WYT5" s="125"/>
      <c r="WYU5" s="125"/>
      <c r="WYV5" s="125"/>
      <c r="WYW5" s="125"/>
      <c r="WYX5" s="125"/>
      <c r="WYY5" s="125"/>
      <c r="WYZ5" s="125"/>
      <c r="WZA5" s="125"/>
      <c r="WZB5" s="125"/>
      <c r="WZC5" s="125"/>
      <c r="WZD5" s="125"/>
      <c r="WZE5" s="125"/>
      <c r="WZF5" s="125"/>
      <c r="WZG5" s="125"/>
      <c r="WZH5" s="125"/>
      <c r="WZI5" s="125"/>
      <c r="WZJ5" s="125"/>
      <c r="WZK5" s="125"/>
      <c r="WZL5" s="125"/>
      <c r="WZM5" s="125"/>
      <c r="WZN5" s="125"/>
      <c r="WZO5" s="125"/>
      <c r="WZP5" s="125"/>
      <c r="WZQ5" s="125"/>
      <c r="WZR5" s="125"/>
      <c r="WZS5" s="125"/>
      <c r="WZT5" s="125"/>
      <c r="WZU5" s="125"/>
      <c r="WZV5" s="125"/>
      <c r="WZW5" s="125"/>
      <c r="WZX5" s="125"/>
      <c r="WZY5" s="125"/>
      <c r="WZZ5" s="125"/>
      <c r="XAA5" s="125"/>
      <c r="XAB5" s="125"/>
      <c r="XAC5" s="125"/>
      <c r="XAD5" s="125"/>
      <c r="XAE5" s="125"/>
      <c r="XAF5" s="125"/>
      <c r="XAG5" s="125"/>
      <c r="XAH5" s="125"/>
      <c r="XAI5" s="125"/>
      <c r="XAJ5" s="125"/>
      <c r="XAK5" s="125"/>
      <c r="XAL5" s="125"/>
      <c r="XAM5" s="125"/>
      <c r="XAN5" s="125"/>
      <c r="XAO5" s="125"/>
      <c r="XAP5" s="125"/>
      <c r="XAQ5" s="125"/>
      <c r="XAR5" s="125"/>
      <c r="XAS5" s="125"/>
      <c r="XAT5" s="125"/>
      <c r="XAU5" s="125"/>
      <c r="XAV5" s="125"/>
      <c r="XAW5" s="125"/>
      <c r="XAX5" s="125"/>
      <c r="XAY5" s="125"/>
      <c r="XAZ5" s="125"/>
      <c r="XBA5" s="125"/>
      <c r="XBB5" s="125"/>
      <c r="XBC5" s="125"/>
      <c r="XBD5" s="125"/>
      <c r="XBE5" s="125"/>
      <c r="XBF5" s="125"/>
      <c r="XBG5" s="125"/>
      <c r="XBH5" s="125"/>
      <c r="XBI5" s="125"/>
      <c r="XBJ5" s="125"/>
      <c r="XBK5" s="125"/>
      <c r="XBL5" s="125"/>
      <c r="XBM5" s="125"/>
      <c r="XBN5" s="125"/>
      <c r="XBO5" s="125"/>
      <c r="XBP5" s="125"/>
      <c r="XBQ5" s="125"/>
      <c r="XBR5" s="125"/>
      <c r="XBS5" s="125"/>
      <c r="XBT5" s="125"/>
      <c r="XBU5" s="125"/>
      <c r="XBV5" s="125"/>
      <c r="XBW5" s="125"/>
      <c r="XBX5" s="125"/>
      <c r="XBY5" s="125"/>
      <c r="XBZ5" s="125"/>
      <c r="XCA5" s="125"/>
      <c r="XCB5" s="125"/>
      <c r="XCC5" s="125"/>
      <c r="XCD5" s="125"/>
      <c r="XCE5" s="125"/>
      <c r="XCF5" s="125"/>
      <c r="XCG5" s="125"/>
      <c r="XCH5" s="125"/>
      <c r="XCI5" s="125"/>
      <c r="XCJ5" s="125"/>
      <c r="XCK5" s="125"/>
      <c r="XCL5" s="125"/>
      <c r="XCM5" s="125"/>
      <c r="XCN5" s="125"/>
      <c r="XCO5" s="125"/>
      <c r="XCP5" s="125"/>
      <c r="XCQ5" s="125"/>
      <c r="XCR5" s="125"/>
      <c r="XCS5" s="125"/>
      <c r="XCT5" s="125"/>
      <c r="XCU5" s="125"/>
      <c r="XCV5" s="125"/>
      <c r="XCW5" s="125"/>
      <c r="XCX5" s="125"/>
      <c r="XCY5" s="125"/>
      <c r="XCZ5" s="125"/>
      <c r="XDA5" s="125"/>
      <c r="XDB5" s="125"/>
      <c r="XDC5" s="125"/>
      <c r="XDD5" s="125"/>
      <c r="XDE5" s="125"/>
      <c r="XDF5" s="125"/>
      <c r="XDG5" s="125"/>
      <c r="XDH5" s="125"/>
      <c r="XDI5" s="125"/>
      <c r="XDJ5" s="125"/>
      <c r="XDK5" s="125"/>
      <c r="XDL5" s="125"/>
      <c r="XDM5" s="125"/>
      <c r="XDN5" s="125"/>
      <c r="XDO5" s="125"/>
      <c r="XDP5" s="125"/>
      <c r="XDQ5" s="125"/>
      <c r="XDR5" s="125"/>
      <c r="XDS5" s="125"/>
      <c r="XDT5" s="125"/>
      <c r="XDU5" s="125"/>
      <c r="XDV5" s="125"/>
      <c r="XDW5" s="125"/>
      <c r="XDX5" s="125"/>
      <c r="XDY5" s="125"/>
      <c r="XDZ5" s="125"/>
      <c r="XEA5" s="125"/>
      <c r="XEB5" s="125"/>
      <c r="XEC5" s="125"/>
      <c r="XED5" s="125"/>
      <c r="XEE5" s="125"/>
      <c r="XEF5" s="125"/>
      <c r="XEG5" s="125"/>
      <c r="XEH5" s="125"/>
      <c r="XEI5" s="125"/>
      <c r="XEJ5" s="125"/>
      <c r="XEK5" s="125"/>
      <c r="XEL5" s="125"/>
      <c r="XEM5" s="125"/>
      <c r="XEN5" s="125"/>
      <c r="XEO5" s="125"/>
      <c r="XEP5" s="125"/>
      <c r="XEQ5" s="125"/>
      <c r="XER5" s="125"/>
      <c r="XES5" s="125"/>
      <c r="XET5" s="125"/>
      <c r="XEU5" s="125"/>
      <c r="XEV5" s="125"/>
      <c r="XEW5" s="125"/>
      <c r="XEX5" s="125"/>
      <c r="XEY5" s="125"/>
      <c r="XEZ5" s="125"/>
      <c r="XFA5" s="125"/>
      <c r="XFB5" s="125"/>
      <c r="XFC5" s="125"/>
      <c r="XFD5" s="125"/>
    </row>
    <row r="6" spans="1:16384" ht="18" customHeight="1" x14ac:dyDescent="0.25">
      <c r="A6" s="57"/>
      <c r="B6" s="58" t="s">
        <v>1522</v>
      </c>
      <c r="D6" s="58" t="s">
        <v>1522</v>
      </c>
      <c r="F6" s="58" t="s">
        <v>1522</v>
      </c>
      <c r="H6" s="58" t="s">
        <v>1522</v>
      </c>
      <c r="J6" s="58" t="s">
        <v>1522</v>
      </c>
      <c r="L6" s="58" t="s">
        <v>1522</v>
      </c>
      <c r="N6" s="58" t="s">
        <v>1522</v>
      </c>
      <c r="P6" s="58" t="s">
        <v>1522</v>
      </c>
    </row>
    <row r="7" spans="1:16384" ht="40.15" customHeight="1" x14ac:dyDescent="0.25">
      <c r="A7" s="57"/>
      <c r="B7" s="67" t="s">
        <v>1519</v>
      </c>
      <c r="D7" s="68" t="s">
        <v>1523</v>
      </c>
      <c r="F7" s="68" t="s">
        <v>1549</v>
      </c>
      <c r="H7" s="68" t="s">
        <v>1524</v>
      </c>
      <c r="J7" s="68" t="s">
        <v>1525</v>
      </c>
      <c r="L7" s="68" t="s">
        <v>1544</v>
      </c>
      <c r="N7" s="68" t="s">
        <v>1545</v>
      </c>
      <c r="P7" s="68" t="s">
        <v>1551</v>
      </c>
    </row>
    <row r="8" spans="1:16384" ht="17.25" customHeight="1" x14ac:dyDescent="0.25">
      <c r="A8" s="57"/>
      <c r="B8" s="58" t="s">
        <v>1532</v>
      </c>
      <c r="D8" s="58" t="s">
        <v>1532</v>
      </c>
      <c r="F8" s="58" t="s">
        <v>1532</v>
      </c>
      <c r="H8" s="58" t="s">
        <v>1532</v>
      </c>
      <c r="J8" s="58" t="s">
        <v>1532</v>
      </c>
      <c r="L8" s="58" t="s">
        <v>1532</v>
      </c>
      <c r="N8" s="58" t="s">
        <v>1532</v>
      </c>
      <c r="P8" s="58" t="s">
        <v>1532</v>
      </c>
    </row>
    <row r="9" spans="1:16384" ht="40.15" customHeight="1" x14ac:dyDescent="0.25">
      <c r="A9" s="57"/>
      <c r="B9" s="86" t="s">
        <v>1533</v>
      </c>
      <c r="D9" s="87" t="s">
        <v>1574</v>
      </c>
      <c r="F9" s="87" t="s">
        <v>1564</v>
      </c>
      <c r="H9" s="87" t="s">
        <v>1564</v>
      </c>
      <c r="J9" s="87" t="s">
        <v>1564</v>
      </c>
      <c r="L9" s="87" t="s">
        <v>1533</v>
      </c>
      <c r="N9" s="87" t="s">
        <v>1533</v>
      </c>
      <c r="P9" s="103" t="s">
        <v>1533</v>
      </c>
    </row>
    <row r="10" spans="1:16384" ht="18" customHeight="1" x14ac:dyDescent="0.25">
      <c r="A10" s="57"/>
      <c r="B10" s="58" t="s">
        <v>1546</v>
      </c>
      <c r="D10" s="58" t="s">
        <v>1</v>
      </c>
      <c r="F10" s="58" t="s">
        <v>1</v>
      </c>
      <c r="H10" s="58" t="s">
        <v>1</v>
      </c>
      <c r="J10" s="58" t="s">
        <v>1</v>
      </c>
      <c r="L10" s="58" t="s">
        <v>1</v>
      </c>
      <c r="N10" s="58" t="s">
        <v>1</v>
      </c>
      <c r="P10" s="58" t="s">
        <v>1</v>
      </c>
    </row>
    <row r="11" spans="1:16384" ht="40.15" customHeight="1" x14ac:dyDescent="0.25">
      <c r="A11" s="57"/>
      <c r="B11" s="59" t="e">
        <f>INDEX('PRE01 25 T'!E7:E21,MATCH(9999999999,'PRE01 25 T'!E7:E21))</f>
        <v>#N/A</v>
      </c>
      <c r="D11" s="62" t="e">
        <f>INDEX(#REF!,MATCH(99999999,#REF!))</f>
        <v>#REF!</v>
      </c>
      <c r="F11" s="62" t="e">
        <f>INDEX(#REF!,MATCH(99999999,#REF!))</f>
        <v>#REF!</v>
      </c>
      <c r="H11" s="62" t="e">
        <f>INDEX(#REF!,MATCH(99999999,#REF!))</f>
        <v>#REF!</v>
      </c>
      <c r="J11" s="62" t="e">
        <f>INDEX(#REF!,MATCH(99999999,#REF!))</f>
        <v>#REF!</v>
      </c>
      <c r="L11" s="62" t="e">
        <f>INDEX(#REF!,MATCH(99999999,#REF!))</f>
        <v>#REF!</v>
      </c>
      <c r="N11" s="62" t="e">
        <f>INDEX(#REF!,MATCH(99999999,#REF!))</f>
        <v>#REF!</v>
      </c>
      <c r="P11" s="68" t="e">
        <f>INDEX(#REF!,MATCH(99999999,#REF!))</f>
        <v>#REF!</v>
      </c>
    </row>
    <row r="12" spans="1:16384" ht="21" customHeight="1" x14ac:dyDescent="0.25">
      <c r="A12" s="57"/>
      <c r="B12" s="58" t="s">
        <v>1518</v>
      </c>
      <c r="D12" s="58" t="s">
        <v>1518</v>
      </c>
      <c r="F12" s="58" t="s">
        <v>1518</v>
      </c>
      <c r="H12" s="58" t="s">
        <v>1518</v>
      </c>
      <c r="J12" s="58" t="s">
        <v>1518</v>
      </c>
      <c r="L12" s="58" t="s">
        <v>1518</v>
      </c>
      <c r="N12" s="58" t="s">
        <v>1518</v>
      </c>
      <c r="P12" s="58" t="s">
        <v>1518</v>
      </c>
    </row>
    <row r="13" spans="1:16384" ht="60" customHeight="1" x14ac:dyDescent="0.25">
      <c r="A13" s="57"/>
      <c r="B13" s="60" t="e">
        <f>VLOOKUP(B3,'BASE PRODUIT '!$A$9:$D$2012,2,0)</f>
        <v>#N/A</v>
      </c>
      <c r="D13" s="63" t="e">
        <f>VLOOKUP(D3,'BASE PRODUIT '!$A$9:$D$2012,2,)</f>
        <v>#REF!</v>
      </c>
      <c r="F13" s="63" t="e">
        <f>VLOOKUP(F3,'BASE PRODUIT '!$A$9:$D$2012,2,)</f>
        <v>#REF!</v>
      </c>
      <c r="H13" s="63" t="e">
        <f>VLOOKUP(H3,'BASE PRODUIT '!$A$9:$D$2012,2,)</f>
        <v>#REF!</v>
      </c>
      <c r="J13" s="63" t="e">
        <f>VLOOKUP(J3,'BASE PRODUIT '!$A$9:$D$2012,2,)</f>
        <v>#REF!</v>
      </c>
      <c r="L13" s="63" t="e">
        <f>VLOOKUP(L3,'BASE PRODUIT '!$A$9:$D$2012,2,)</f>
        <v>#REF!</v>
      </c>
      <c r="N13" s="63" t="e">
        <f>VLOOKUP(N3,'BASE PRODUIT '!$A$9:$D$2012,2,)</f>
        <v>#REF!</v>
      </c>
      <c r="P13" s="102" t="e">
        <f>VLOOKUP(P3,'BASE PRODUIT '!$A$9:$D$2012,2,)</f>
        <v>#REF!</v>
      </c>
    </row>
    <row r="14" spans="1:16384" ht="18" customHeight="1" x14ac:dyDescent="0.25">
      <c r="A14" s="57"/>
      <c r="B14" s="58" t="s">
        <v>1521</v>
      </c>
      <c r="D14" s="58" t="s">
        <v>1521</v>
      </c>
      <c r="F14" s="58" t="s">
        <v>1521</v>
      </c>
      <c r="H14" s="58" t="s">
        <v>1521</v>
      </c>
      <c r="J14" s="58" t="s">
        <v>1521</v>
      </c>
      <c r="L14" s="58" t="s">
        <v>1521</v>
      </c>
      <c r="N14" s="58" t="s">
        <v>1521</v>
      </c>
      <c r="P14" s="58" t="s">
        <v>1521</v>
      </c>
    </row>
    <row r="15" spans="1:16384" ht="40.15" customHeight="1" x14ac:dyDescent="0.25">
      <c r="A15" s="57"/>
      <c r="B15" s="59">
        <f>INDEX('PRE01 25 T'!M7:M21,MATCH(9999999999,'PRE01 25 T'!M7:M21))</f>
        <v>23</v>
      </c>
      <c r="D15" s="62" t="e">
        <f>INDEX(#REF!,MATCH(99999999,#REF!))</f>
        <v>#REF!</v>
      </c>
      <c r="F15" s="62" t="e">
        <f>INDEX(#REF!,MATCH(99999999,#REF!))</f>
        <v>#REF!</v>
      </c>
      <c r="H15" s="62" t="e">
        <f>INDEX(#REF!,MATCH(99999999,#REF!))</f>
        <v>#REF!</v>
      </c>
      <c r="J15" s="62" t="e">
        <f>INDEX(#REF!,MATCH(99999999,#REF!))</f>
        <v>#REF!</v>
      </c>
      <c r="L15" s="62" t="e">
        <f>INDEX(#REF!,MATCH(99999999,#REF!))</f>
        <v>#REF!</v>
      </c>
      <c r="N15" s="62" t="e">
        <f>INDEX(#REF!,MATCH(99999999,#REF!))</f>
        <v>#REF!</v>
      </c>
      <c r="P15" s="68" t="e">
        <f>INDEX(#REF!,MATCH(99999999,#REF!))</f>
        <v>#REF!</v>
      </c>
    </row>
    <row r="16" spans="1:16384" ht="18" customHeight="1" x14ac:dyDescent="0.25">
      <c r="A16" s="57"/>
      <c r="B16" s="58" t="s">
        <v>1520</v>
      </c>
      <c r="D16" s="58" t="s">
        <v>1520</v>
      </c>
      <c r="F16" s="58" t="s">
        <v>1520</v>
      </c>
      <c r="H16" s="58" t="s">
        <v>1520</v>
      </c>
      <c r="J16" s="58" t="s">
        <v>1520</v>
      </c>
      <c r="L16" s="58" t="s">
        <v>1520</v>
      </c>
      <c r="N16" s="58" t="s">
        <v>1520</v>
      </c>
      <c r="P16" s="58" t="s">
        <v>1520</v>
      </c>
    </row>
    <row r="17" spans="1:16" ht="40.15" customHeight="1" x14ac:dyDescent="0.25">
      <c r="A17" s="57"/>
      <c r="B17" s="61">
        <f>INDEX('PRE01 25 T'!O8:O22,MATCH(9999999999,'PRE01 25 T'!O8:O22))</f>
        <v>0</v>
      </c>
      <c r="D17" s="64" t="e">
        <f>INDEX(#REF!,MATCH(99999999,#REF!))</f>
        <v>#REF!</v>
      </c>
      <c r="F17" s="64" t="e">
        <f>INDEX(#REF!,MATCH(99999999,#REF!))</f>
        <v>#REF!</v>
      </c>
      <c r="H17" s="64" t="e">
        <f>INDEX(#REF!,MATCH(99999999,#REF!))</f>
        <v>#REF!</v>
      </c>
      <c r="J17" s="64" t="e">
        <f>INDEX(#REF!,MATCH(99999999,#REF!))</f>
        <v>#REF!</v>
      </c>
      <c r="L17" s="64" t="e">
        <f>INDEX(#REF!,MATCH(99999999,#REF!))</f>
        <v>#REF!</v>
      </c>
      <c r="N17" s="64" t="e">
        <f>INDEX(#REF!,MATCH(99999999,#REF!))</f>
        <v>#REF!</v>
      </c>
      <c r="P17" s="101" t="e">
        <f>INDEX(#REF!,MATCH(99999999,#REF!))</f>
        <v>#REF!</v>
      </c>
    </row>
    <row r="18" spans="1:16" s="57" customFormat="1" ht="13.5" customHeight="1" x14ac:dyDescent="0.25"/>
    <row r="19" spans="1:16" ht="27.75" customHeight="1" x14ac:dyDescent="0.25">
      <c r="A19" s="57"/>
      <c r="B19" s="89" t="str">
        <f>IF(ISNUMBER(SEARCH("OF A SUIVRE",B23)),"PAS DE CHANGEMENT",IF(B17&lt;6,"PREVOIR CHANGEMENT",""))</f>
        <v>PREVOIR CHANGEMENT</v>
      </c>
      <c r="D19" s="89" t="e">
        <f>IF(ISNUMBER(SEARCH("OF A SUIVRE",D23)),"PAS DE CHANGEMENT",IF(D17&lt;6,"PREVOIR CHANGEMENT",""))</f>
        <v>#REF!</v>
      </c>
      <c r="F19" s="89" t="e">
        <f>IF(ISNUMBER(SEARCH("OF A SUIVRE",F23)),"PAS DE CHANGEMENT",IF(F17&lt;6,"PREVOIR CHANGEMENT",""))</f>
        <v>#REF!</v>
      </c>
      <c r="H19" s="89" t="e">
        <f>IF(ISNUMBER(SEARCH("OF A SUIVRE",H23)),"PAS DE CHANGEMENT",IF(H17&lt;6,"PREVOIR CHANGEMENT",""))</f>
        <v>#REF!</v>
      </c>
      <c r="J19" s="89" t="e">
        <f>IF(ISNUMBER(SEARCH("OF A SUIVRE",J23)),"PAS DE CHANGEMENT",IF(J17&lt;6,"PREVOIR CHANGEMENT",""))</f>
        <v>#REF!</v>
      </c>
      <c r="L19" s="89" t="e">
        <f>IF(ISNUMBER(SEARCH("OF A SUIVRE",L23)),"PAS DE CHANGEMENT",IF(L17&lt;6,"PREVOIR CHANGEMENT",""))</f>
        <v>#REF!</v>
      </c>
      <c r="N19" s="89" t="e">
        <f>IF(ISNUMBER(SEARCH("OF A SUIVRE",N23)),"PAS DE CHANGEMENT",IF(N17&lt;6,"PREVOIR CHANGEMENT",""))</f>
        <v>#REF!</v>
      </c>
      <c r="P19" s="89" t="e">
        <f>IF(ISNUMBER(SEARCH("OF A SUIVRE",P23)),"PAS DE CHANGEMENT",IF(P17&lt;6,"PREVOIR CHANGEMENT",""))</f>
        <v>#REF!</v>
      </c>
    </row>
    <row r="20" spans="1:16" s="57" customFormat="1" ht="10.5" customHeight="1" x14ac:dyDescent="0.25"/>
    <row r="21" spans="1:16" s="57" customFormat="1" ht="15.75" customHeight="1" x14ac:dyDescent="0.25">
      <c r="B21" s="89" t="e">
        <f>IF(B22&gt;5,"PROCHAINE PRODUCTION","")</f>
        <v>#N/A</v>
      </c>
      <c r="D21" s="89" t="e">
        <f>IF(D22&gt;5,"PROCHAINE PRODUCTION","")</f>
        <v>#REF!</v>
      </c>
      <c r="F21" s="89" t="e">
        <f>IF(F22&gt;5,"PROCHAINE PRODUCTION","")</f>
        <v>#REF!</v>
      </c>
      <c r="H21" s="89" t="e">
        <f>IF(H22&gt;5,"PROCHAINE PRODUCTION","")</f>
        <v>#REF!</v>
      </c>
      <c r="J21" s="89" t="e">
        <f>IF(J22&gt;5,"PROCHAINE PRODUCTION","")</f>
        <v>#REF!</v>
      </c>
      <c r="L21" s="89" t="e">
        <f>IF(L22&gt;5,"PROCHAINE PRODUCTION","")</f>
        <v>#REF!</v>
      </c>
      <c r="N21" s="89" t="e">
        <f>IF(N22&gt;5,"PROCHAINE PRODUCTION","")</f>
        <v>#REF!</v>
      </c>
      <c r="P21" s="89" t="e">
        <f>IF(P22&gt;5,"PROCHAINE PRODUCTION","")</f>
        <v>#REF!</v>
      </c>
    </row>
    <row r="22" spans="1:16" s="57" customFormat="1" ht="23.25" customHeight="1" x14ac:dyDescent="0.25">
      <c r="B22" s="96" t="e">
        <f>INDEX('PRE01 25 T'!P8:P24,MATCH(999999999,'PRE01 25 T'!P8:P24))</f>
        <v>#N/A</v>
      </c>
      <c r="D22" s="96" t="e">
        <f>INDEX(#REF!,MATCH(999999999,#REF!))</f>
        <v>#REF!</v>
      </c>
      <c r="F22" s="105" t="e">
        <f>INDEX(#REF!,MATCH(999999999,#REF!))</f>
        <v>#REF!</v>
      </c>
      <c r="H22" s="96" t="e">
        <f>INDEX(#REF!,MATCH(999999999,#REF!))</f>
        <v>#REF!</v>
      </c>
      <c r="J22" s="96" t="e">
        <f>INDEX(#REF!,MATCH(999999999,#REF!))</f>
        <v>#REF!</v>
      </c>
      <c r="L22" s="96" t="e">
        <f>INDEX(#REF!,MATCH(999999999,#REF!))</f>
        <v>#REF!</v>
      </c>
      <c r="N22" s="105" t="e">
        <f>INDEX(#REF!,MATCH(999999999,#REF!))</f>
        <v>#REF!</v>
      </c>
      <c r="P22" s="96" t="e">
        <f>INDEX(#REF!,MATCH(999999999,#REF!))</f>
        <v>#REF!</v>
      </c>
    </row>
    <row r="23" spans="1:16" s="57" customFormat="1" ht="37.5" customHeight="1" x14ac:dyDescent="0.25">
      <c r="B23" s="97" t="e">
        <f>VLOOKUP(B22,'BASE PRODUIT '!$A$9:$D$2012,2,)</f>
        <v>#N/A</v>
      </c>
      <c r="D23" s="97" t="e">
        <f>VLOOKUP(D22,'BASE PRODUIT '!$A$9:$D$2012,2,)</f>
        <v>#REF!</v>
      </c>
      <c r="F23" s="97" t="e">
        <f>VLOOKUP(F22,'BASE PRODUIT '!$A$9:$D$2012,2,)</f>
        <v>#REF!</v>
      </c>
      <c r="H23" s="97" t="e">
        <f>VLOOKUP(H22,'BASE PRODUIT '!$A$9:$D$2012,2,)</f>
        <v>#REF!</v>
      </c>
      <c r="J23" s="97" t="e">
        <f>VLOOKUP(J22,'BASE PRODUIT '!$A$5:$D$2012,2,)</f>
        <v>#REF!</v>
      </c>
      <c r="L23" s="97" t="e">
        <f>VLOOKUP(L22,'BASE PRODUIT '!$A$9:$D$2012,2,)</f>
        <v>#REF!</v>
      </c>
      <c r="N23" s="106" t="e">
        <f>VLOOKUP(N22,'BASE PRODUIT '!$A$9:$D$2012,2,)</f>
        <v>#REF!</v>
      </c>
      <c r="P23" s="97" t="e">
        <f>VLOOKUP(P22,'BASE PRODUIT '!$A$9:$D$2012,2,)</f>
        <v>#REF!</v>
      </c>
    </row>
    <row r="24" spans="1:16" s="57" customFormat="1" x14ac:dyDescent="0.25">
      <c r="N24" s="100"/>
    </row>
    <row r="25" spans="1:16" s="57" customFormat="1" ht="18.75" customHeight="1" x14ac:dyDescent="0.25">
      <c r="B25" s="89" t="s">
        <v>1548</v>
      </c>
      <c r="D25" s="89" t="s">
        <v>1548</v>
      </c>
      <c r="F25" s="89" t="s">
        <v>1548</v>
      </c>
      <c r="H25" s="89" t="s">
        <v>1548</v>
      </c>
      <c r="J25" s="89" t="s">
        <v>1548</v>
      </c>
      <c r="L25" s="89" t="s">
        <v>1548</v>
      </c>
      <c r="M25" s="89"/>
      <c r="N25" s="89" t="s">
        <v>1563</v>
      </c>
      <c r="P25" s="89" t="s">
        <v>1548</v>
      </c>
    </row>
    <row r="26" spans="1:16" s="57" customFormat="1" ht="40.5" customHeight="1" x14ac:dyDescent="0.25">
      <c r="B26" s="99" t="e">
        <f>VLOOKUP(B22,'BASE PRODUIT '!$A$9:$F$2012,5,)</f>
        <v>#N/A</v>
      </c>
      <c r="D26" s="99" t="e">
        <f>VLOOKUP(D22,'BASE PRODUIT '!$A$9:$F$2012,5,)</f>
        <v>#REF!</v>
      </c>
      <c r="F26" s="99" t="e">
        <f>VLOOKUP(F22,'BASE PRODUIT '!$A$9:$F$2012,5,)</f>
        <v>#REF!</v>
      </c>
      <c r="H26" s="99" t="e">
        <f>VLOOKUP(H22,'BASE PRODUIT '!$A$9:$F$2012,5,)</f>
        <v>#REF!</v>
      </c>
      <c r="J26" s="99" t="e">
        <f>VLOOKUP(J22,'BASE PRODUIT '!$A$9:$F$2012,5,)</f>
        <v>#REF!</v>
      </c>
      <c r="L26" s="99" t="e">
        <f>VLOOKUP(L22,'BASE PRODUIT '!$A$9:$F$2012,5,)</f>
        <v>#REF!</v>
      </c>
      <c r="N26" s="99" t="e">
        <f>VLOOKUP(N22,'BASE PRODUIT '!$A$9:$F$2012,5,)</f>
        <v>#REF!</v>
      </c>
      <c r="P26" s="99" t="e">
        <f>VLOOKUP(P22,'BASE PRODUIT '!$A$9:$F$2012,5,)</f>
        <v>#REF!</v>
      </c>
    </row>
    <row r="27" spans="1:16" s="57" customFormat="1" x14ac:dyDescent="0.25"/>
    <row r="28" spans="1:16" s="98" customFormat="1" ht="15.75" x14ac:dyDescent="0.25"/>
    <row r="29" spans="1:16" s="98" customFormat="1" ht="15.75" x14ac:dyDescent="0.25"/>
    <row r="30" spans="1:16" s="57" customFormat="1" x14ac:dyDescent="0.25"/>
    <row r="31" spans="1:16" s="57" customFormat="1" x14ac:dyDescent="0.25"/>
    <row r="32" spans="1:16" s="57" customFormat="1" x14ac:dyDescent="0.25"/>
    <row r="33" s="57" customFormat="1" x14ac:dyDescent="0.25"/>
    <row r="34" s="57" customFormat="1" x14ac:dyDescent="0.25"/>
    <row r="35" s="57" customFormat="1" x14ac:dyDescent="0.25"/>
    <row r="36" s="57" customFormat="1" x14ac:dyDescent="0.25"/>
    <row r="37" s="57" customFormat="1" x14ac:dyDescent="0.25"/>
    <row r="38" s="57" customFormat="1" x14ac:dyDescent="0.25"/>
    <row r="39" s="57" customFormat="1" x14ac:dyDescent="0.25"/>
    <row r="40" s="57" customFormat="1" x14ac:dyDescent="0.25"/>
    <row r="41" s="57" customFormat="1" x14ac:dyDescent="0.25"/>
    <row r="42" s="57" customFormat="1" x14ac:dyDescent="0.25"/>
    <row r="43" s="57" customFormat="1" x14ac:dyDescent="0.25"/>
    <row r="44" s="57" customFormat="1" x14ac:dyDescent="0.25"/>
    <row r="45" s="57" customFormat="1" x14ac:dyDescent="0.25"/>
    <row r="46" s="57" customFormat="1" x14ac:dyDescent="0.25"/>
    <row r="47" s="57" customFormat="1" x14ac:dyDescent="0.25"/>
    <row r="48" s="57" customFormat="1" x14ac:dyDescent="0.25"/>
    <row r="49" s="57" customFormat="1" x14ac:dyDescent="0.25"/>
    <row r="50" s="57" customFormat="1" x14ac:dyDescent="0.25"/>
    <row r="51" s="57" customFormat="1" x14ac:dyDescent="0.25"/>
    <row r="52" s="57" customFormat="1" x14ac:dyDescent="0.25"/>
    <row r="53" s="57" customFormat="1" x14ac:dyDescent="0.25"/>
    <row r="54" s="57" customFormat="1" x14ac:dyDescent="0.25"/>
    <row r="55" s="57" customFormat="1" x14ac:dyDescent="0.25"/>
    <row r="56" s="57" customFormat="1" x14ac:dyDescent="0.25"/>
    <row r="57" s="57" customFormat="1" x14ac:dyDescent="0.25"/>
    <row r="58" s="57" customFormat="1" x14ac:dyDescent="0.25"/>
    <row r="59" s="57" customFormat="1" x14ac:dyDescent="0.25"/>
    <row r="60" s="57" customFormat="1" x14ac:dyDescent="0.25"/>
    <row r="61" s="57" customFormat="1" x14ac:dyDescent="0.25"/>
    <row r="62" s="57" customFormat="1" x14ac:dyDescent="0.25"/>
    <row r="63" s="57" customFormat="1" x14ac:dyDescent="0.25"/>
    <row r="64" s="57" customFormat="1" x14ac:dyDescent="0.25"/>
    <row r="65" s="57" customFormat="1" x14ac:dyDescent="0.25"/>
    <row r="66" s="57" customFormat="1" x14ac:dyDescent="0.25"/>
    <row r="67" s="57" customFormat="1" x14ac:dyDescent="0.25"/>
    <row r="68" s="57" customFormat="1" x14ac:dyDescent="0.25"/>
    <row r="69" s="57" customFormat="1" x14ac:dyDescent="0.25"/>
    <row r="70" s="57" customFormat="1" x14ac:dyDescent="0.25"/>
    <row r="71" s="57" customFormat="1" x14ac:dyDescent="0.25"/>
    <row r="72" s="57" customFormat="1" x14ac:dyDescent="0.25"/>
    <row r="73" s="57" customFormat="1" x14ac:dyDescent="0.25"/>
    <row r="74" s="57" customFormat="1" x14ac:dyDescent="0.25"/>
    <row r="75" s="57" customFormat="1" x14ac:dyDescent="0.25"/>
    <row r="76" s="57" customFormat="1" x14ac:dyDescent="0.25"/>
    <row r="77" s="57" customFormat="1" x14ac:dyDescent="0.25"/>
    <row r="78" s="57" customFormat="1" x14ac:dyDescent="0.25"/>
    <row r="79" s="57" customFormat="1" x14ac:dyDescent="0.25"/>
    <row r="80" s="57" customFormat="1" x14ac:dyDescent="0.25"/>
    <row r="81" s="57" customFormat="1" x14ac:dyDescent="0.25"/>
    <row r="82" s="57" customFormat="1" x14ac:dyDescent="0.25"/>
    <row r="83" s="57" customFormat="1" x14ac:dyDescent="0.25"/>
    <row r="84" s="57" customFormat="1" x14ac:dyDescent="0.25"/>
    <row r="85" s="57" customFormat="1" x14ac:dyDescent="0.25"/>
    <row r="86" s="57" customFormat="1" x14ac:dyDescent="0.25"/>
    <row r="87" s="57" customFormat="1" x14ac:dyDescent="0.25"/>
    <row r="88" s="57" customFormat="1" x14ac:dyDescent="0.25"/>
    <row r="89" s="57" customFormat="1" x14ac:dyDescent="0.25"/>
    <row r="90" s="57" customFormat="1" x14ac:dyDescent="0.25"/>
    <row r="91" s="57" customFormat="1" x14ac:dyDescent="0.25"/>
    <row r="92" s="57" customFormat="1" x14ac:dyDescent="0.25"/>
    <row r="93" s="57" customFormat="1" x14ac:dyDescent="0.25"/>
    <row r="94" s="57" customFormat="1" x14ac:dyDescent="0.25"/>
    <row r="95" s="57" customFormat="1" x14ac:dyDescent="0.25"/>
    <row r="96" s="57" customFormat="1" x14ac:dyDescent="0.25"/>
    <row r="97" s="57" customFormat="1" x14ac:dyDescent="0.25"/>
    <row r="98" s="57" customFormat="1" x14ac:dyDescent="0.25"/>
    <row r="99" s="57" customFormat="1" x14ac:dyDescent="0.25"/>
    <row r="100" s="57" customFormat="1" x14ac:dyDescent="0.25"/>
    <row r="101" s="57" customFormat="1" x14ac:dyDescent="0.25"/>
    <row r="102" s="57" customFormat="1" x14ac:dyDescent="0.25"/>
    <row r="103" s="57" customFormat="1" x14ac:dyDescent="0.25"/>
    <row r="104" s="57" customFormat="1" x14ac:dyDescent="0.25"/>
    <row r="105" s="57" customFormat="1" x14ac:dyDescent="0.25"/>
    <row r="106" s="57" customFormat="1" x14ac:dyDescent="0.25"/>
    <row r="107" s="57" customFormat="1" x14ac:dyDescent="0.25"/>
    <row r="108" s="57" customFormat="1" x14ac:dyDescent="0.25"/>
    <row r="109" s="57" customFormat="1" x14ac:dyDescent="0.25"/>
    <row r="110" s="57" customFormat="1" x14ac:dyDescent="0.25"/>
    <row r="111" s="57" customFormat="1" x14ac:dyDescent="0.25"/>
    <row r="112" s="57" customFormat="1" x14ac:dyDescent="0.25"/>
    <row r="113" s="57" customFormat="1" x14ac:dyDescent="0.25"/>
    <row r="114" s="57" customFormat="1" x14ac:dyDescent="0.25"/>
    <row r="115" s="57" customFormat="1" x14ac:dyDescent="0.25"/>
    <row r="116" s="57" customFormat="1" x14ac:dyDescent="0.25"/>
    <row r="117" s="57" customFormat="1" x14ac:dyDescent="0.25"/>
    <row r="118" s="57" customFormat="1" x14ac:dyDescent="0.25"/>
    <row r="119" s="57" customFormat="1" x14ac:dyDescent="0.25"/>
    <row r="120" s="57" customFormat="1" x14ac:dyDescent="0.25"/>
    <row r="121" s="57" customFormat="1" x14ac:dyDescent="0.25"/>
    <row r="122" s="57" customFormat="1" x14ac:dyDescent="0.25"/>
    <row r="123" s="57" customFormat="1" x14ac:dyDescent="0.25"/>
    <row r="124" s="57" customFormat="1" x14ac:dyDescent="0.25"/>
    <row r="125" s="57" customFormat="1" x14ac:dyDescent="0.25"/>
    <row r="126" s="57" customFormat="1" x14ac:dyDescent="0.25"/>
    <row r="127" s="57" customFormat="1" x14ac:dyDescent="0.25"/>
    <row r="128" s="57" customFormat="1" x14ac:dyDescent="0.25"/>
    <row r="129" s="57" customFormat="1" x14ac:dyDescent="0.25"/>
    <row r="130" s="57" customFormat="1" x14ac:dyDescent="0.25"/>
    <row r="131" s="57" customFormat="1" x14ac:dyDescent="0.25"/>
    <row r="132" s="57" customFormat="1" x14ac:dyDescent="0.25"/>
    <row r="133" s="57" customFormat="1" x14ac:dyDescent="0.25"/>
    <row r="134" s="57" customFormat="1" x14ac:dyDescent="0.25"/>
    <row r="135" s="57" customFormat="1" x14ac:dyDescent="0.25"/>
    <row r="136" s="57" customFormat="1" x14ac:dyDescent="0.25"/>
    <row r="137" s="57" customFormat="1" x14ac:dyDescent="0.25"/>
    <row r="138" s="57" customFormat="1" x14ac:dyDescent="0.25"/>
    <row r="139" s="57" customFormat="1" x14ac:dyDescent="0.25"/>
    <row r="140" s="57" customFormat="1" x14ac:dyDescent="0.25"/>
    <row r="141" s="57" customFormat="1" x14ac:dyDescent="0.25"/>
    <row r="142" s="57" customFormat="1" x14ac:dyDescent="0.25"/>
    <row r="143" s="57" customFormat="1" x14ac:dyDescent="0.25"/>
    <row r="144" s="57" customFormat="1" x14ac:dyDescent="0.25"/>
    <row r="145" s="57" customFormat="1" x14ac:dyDescent="0.25"/>
    <row r="146" s="57" customFormat="1" x14ac:dyDescent="0.25"/>
    <row r="147" s="57" customFormat="1" x14ac:dyDescent="0.25"/>
    <row r="148" s="57" customFormat="1" x14ac:dyDescent="0.25"/>
    <row r="149" s="57" customFormat="1" x14ac:dyDescent="0.25"/>
    <row r="150" s="57" customFormat="1" x14ac:dyDescent="0.25"/>
    <row r="151" s="57" customFormat="1" x14ac:dyDescent="0.25"/>
    <row r="152" s="57" customFormat="1" x14ac:dyDescent="0.25"/>
    <row r="153" s="57" customFormat="1" x14ac:dyDescent="0.25"/>
    <row r="154" s="57" customFormat="1" x14ac:dyDescent="0.25"/>
    <row r="155" s="57" customFormat="1" x14ac:dyDescent="0.25"/>
    <row r="156" s="57" customFormat="1" x14ac:dyDescent="0.25"/>
    <row r="157" s="57" customFormat="1" x14ac:dyDescent="0.25"/>
    <row r="158" s="57" customFormat="1" x14ac:dyDescent="0.25"/>
    <row r="159" s="57" customFormat="1" x14ac:dyDescent="0.25"/>
    <row r="160" s="57" customFormat="1" x14ac:dyDescent="0.25"/>
    <row r="161" s="57" customFormat="1" x14ac:dyDescent="0.25"/>
    <row r="162" s="57" customFormat="1" x14ac:dyDescent="0.25"/>
    <row r="163" s="57" customFormat="1" x14ac:dyDescent="0.25"/>
    <row r="164" s="57" customFormat="1" x14ac:dyDescent="0.25"/>
    <row r="165" s="57" customFormat="1" x14ac:dyDescent="0.25"/>
    <row r="166" s="57" customFormat="1" x14ac:dyDescent="0.25"/>
    <row r="167" s="57" customFormat="1" x14ac:dyDescent="0.25"/>
    <row r="168" s="57" customFormat="1" x14ac:dyDescent="0.25"/>
  </sheetData>
  <sheetProtection selectLockedCells="1"/>
  <customSheetViews>
    <customSheetView guid="{777FEF5F-0D18-4350-A6EF-6C3EC5C6C4C8}" scale="40">
      <selection activeCell="B9" sqref="B9"/>
      <pageMargins left="0.7" right="0.7" top="0.75" bottom="0.75" header="0.3" footer="0.3"/>
      <pageSetup paperSize="9" orientation="portrait" r:id="rId1"/>
    </customSheetView>
    <customSheetView guid="{F421B058-D981-40E8-AED8-44AA89F74FB5}" scale="40">
      <selection activeCell="N2" sqref="N2"/>
      <pageMargins left="0.7" right="0.7" top="0.75" bottom="0.75" header="0.3" footer="0.3"/>
      <pageSetup paperSize="9" orientation="portrait" r:id="rId2"/>
    </customSheetView>
  </customSheetViews>
  <mergeCells count="1171">
    <mergeCell ref="XEM5:XEZ5"/>
    <mergeCell ref="XFA5:XFD5"/>
    <mergeCell ref="XBG5:XBT5"/>
    <mergeCell ref="XBU5:XCH5"/>
    <mergeCell ref="XCI5:XCV5"/>
    <mergeCell ref="XCW5:XDJ5"/>
    <mergeCell ref="XDK5:XDX5"/>
    <mergeCell ref="XDY5:XEL5"/>
    <mergeCell ref="WYA5:WYN5"/>
    <mergeCell ref="WYO5:WZB5"/>
    <mergeCell ref="WZC5:WZP5"/>
    <mergeCell ref="WZQ5:XAD5"/>
    <mergeCell ref="XAE5:XAR5"/>
    <mergeCell ref="XAS5:XBF5"/>
    <mergeCell ref="WUU5:WVH5"/>
    <mergeCell ref="WVI5:WVV5"/>
    <mergeCell ref="WVW5:WWJ5"/>
    <mergeCell ref="WWK5:WWX5"/>
    <mergeCell ref="WWY5:WXL5"/>
    <mergeCell ref="WXM5:WXZ5"/>
    <mergeCell ref="WRO5:WSB5"/>
    <mergeCell ref="WSC5:WSP5"/>
    <mergeCell ref="WSQ5:WTD5"/>
    <mergeCell ref="WTE5:WTR5"/>
    <mergeCell ref="WTS5:WUF5"/>
    <mergeCell ref="WUG5:WUT5"/>
    <mergeCell ref="WOI5:WOV5"/>
    <mergeCell ref="WOW5:WPJ5"/>
    <mergeCell ref="WPK5:WPX5"/>
    <mergeCell ref="WPY5:WQL5"/>
    <mergeCell ref="WQM5:WQZ5"/>
    <mergeCell ref="WRA5:WRN5"/>
    <mergeCell ref="WLC5:WLP5"/>
    <mergeCell ref="WLQ5:WMD5"/>
    <mergeCell ref="WME5:WMR5"/>
    <mergeCell ref="WMS5:WNF5"/>
    <mergeCell ref="WNG5:WNT5"/>
    <mergeCell ref="WNU5:WOH5"/>
    <mergeCell ref="WHW5:WIJ5"/>
    <mergeCell ref="WIK5:WIX5"/>
    <mergeCell ref="WIY5:WJL5"/>
    <mergeCell ref="WJM5:WJZ5"/>
    <mergeCell ref="WKA5:WKN5"/>
    <mergeCell ref="WKO5:WLB5"/>
    <mergeCell ref="WEQ5:WFD5"/>
    <mergeCell ref="WFE5:WFR5"/>
    <mergeCell ref="WFS5:WGF5"/>
    <mergeCell ref="WGG5:WGT5"/>
    <mergeCell ref="WGU5:WHH5"/>
    <mergeCell ref="WHI5:WHV5"/>
    <mergeCell ref="WBK5:WBX5"/>
    <mergeCell ref="WBY5:WCL5"/>
    <mergeCell ref="WCM5:WCZ5"/>
    <mergeCell ref="WDA5:WDN5"/>
    <mergeCell ref="WDO5:WEB5"/>
    <mergeCell ref="WEC5:WEP5"/>
    <mergeCell ref="VYE5:VYR5"/>
    <mergeCell ref="VYS5:VZF5"/>
    <mergeCell ref="VZG5:VZT5"/>
    <mergeCell ref="VZU5:WAH5"/>
    <mergeCell ref="WAI5:WAV5"/>
    <mergeCell ref="WAW5:WBJ5"/>
    <mergeCell ref="VUY5:VVL5"/>
    <mergeCell ref="VVM5:VVZ5"/>
    <mergeCell ref="VWA5:VWN5"/>
    <mergeCell ref="VWO5:VXB5"/>
    <mergeCell ref="VXC5:VXP5"/>
    <mergeCell ref="VXQ5:VYD5"/>
    <mergeCell ref="VRS5:VSF5"/>
    <mergeCell ref="VSG5:VST5"/>
    <mergeCell ref="VSU5:VTH5"/>
    <mergeCell ref="VTI5:VTV5"/>
    <mergeCell ref="VTW5:VUJ5"/>
    <mergeCell ref="VUK5:VUX5"/>
    <mergeCell ref="VOM5:VOZ5"/>
    <mergeCell ref="VPA5:VPN5"/>
    <mergeCell ref="VPO5:VQB5"/>
    <mergeCell ref="VQC5:VQP5"/>
    <mergeCell ref="VQQ5:VRD5"/>
    <mergeCell ref="VRE5:VRR5"/>
    <mergeCell ref="VLG5:VLT5"/>
    <mergeCell ref="VLU5:VMH5"/>
    <mergeCell ref="VMI5:VMV5"/>
    <mergeCell ref="VMW5:VNJ5"/>
    <mergeCell ref="VNK5:VNX5"/>
    <mergeCell ref="VNY5:VOL5"/>
    <mergeCell ref="VIA5:VIN5"/>
    <mergeCell ref="VIO5:VJB5"/>
    <mergeCell ref="VJC5:VJP5"/>
    <mergeCell ref="VJQ5:VKD5"/>
    <mergeCell ref="VKE5:VKR5"/>
    <mergeCell ref="VKS5:VLF5"/>
    <mergeCell ref="VEU5:VFH5"/>
    <mergeCell ref="VFI5:VFV5"/>
    <mergeCell ref="VFW5:VGJ5"/>
    <mergeCell ref="VGK5:VGX5"/>
    <mergeCell ref="VGY5:VHL5"/>
    <mergeCell ref="VHM5:VHZ5"/>
    <mergeCell ref="VBO5:VCB5"/>
    <mergeCell ref="VCC5:VCP5"/>
    <mergeCell ref="VCQ5:VDD5"/>
    <mergeCell ref="VDE5:VDR5"/>
    <mergeCell ref="VDS5:VEF5"/>
    <mergeCell ref="VEG5:VET5"/>
    <mergeCell ref="UYI5:UYV5"/>
    <mergeCell ref="UYW5:UZJ5"/>
    <mergeCell ref="UZK5:UZX5"/>
    <mergeCell ref="UZY5:VAL5"/>
    <mergeCell ref="VAM5:VAZ5"/>
    <mergeCell ref="VBA5:VBN5"/>
    <mergeCell ref="UVC5:UVP5"/>
    <mergeCell ref="UVQ5:UWD5"/>
    <mergeCell ref="UWE5:UWR5"/>
    <mergeCell ref="UWS5:UXF5"/>
    <mergeCell ref="UXG5:UXT5"/>
    <mergeCell ref="UXU5:UYH5"/>
    <mergeCell ref="URW5:USJ5"/>
    <mergeCell ref="USK5:USX5"/>
    <mergeCell ref="USY5:UTL5"/>
    <mergeCell ref="UTM5:UTZ5"/>
    <mergeCell ref="UUA5:UUN5"/>
    <mergeCell ref="UUO5:UVB5"/>
    <mergeCell ref="UOQ5:UPD5"/>
    <mergeCell ref="UPE5:UPR5"/>
    <mergeCell ref="UPS5:UQF5"/>
    <mergeCell ref="UQG5:UQT5"/>
    <mergeCell ref="UQU5:URH5"/>
    <mergeCell ref="URI5:URV5"/>
    <mergeCell ref="ULK5:ULX5"/>
    <mergeCell ref="ULY5:UML5"/>
    <mergeCell ref="UMM5:UMZ5"/>
    <mergeCell ref="UNA5:UNN5"/>
    <mergeCell ref="UNO5:UOB5"/>
    <mergeCell ref="UOC5:UOP5"/>
    <mergeCell ref="UIE5:UIR5"/>
    <mergeCell ref="UIS5:UJF5"/>
    <mergeCell ref="UJG5:UJT5"/>
    <mergeCell ref="UJU5:UKH5"/>
    <mergeCell ref="UKI5:UKV5"/>
    <mergeCell ref="UKW5:ULJ5"/>
    <mergeCell ref="UEY5:UFL5"/>
    <mergeCell ref="UFM5:UFZ5"/>
    <mergeCell ref="UGA5:UGN5"/>
    <mergeCell ref="UGO5:UHB5"/>
    <mergeCell ref="UHC5:UHP5"/>
    <mergeCell ref="UHQ5:UID5"/>
    <mergeCell ref="UBS5:UCF5"/>
    <mergeCell ref="UCG5:UCT5"/>
    <mergeCell ref="UCU5:UDH5"/>
    <mergeCell ref="UDI5:UDV5"/>
    <mergeCell ref="UDW5:UEJ5"/>
    <mergeCell ref="UEK5:UEX5"/>
    <mergeCell ref="TYM5:TYZ5"/>
    <mergeCell ref="TZA5:TZN5"/>
    <mergeCell ref="TZO5:UAB5"/>
    <mergeCell ref="UAC5:UAP5"/>
    <mergeCell ref="UAQ5:UBD5"/>
    <mergeCell ref="UBE5:UBR5"/>
    <mergeCell ref="TVG5:TVT5"/>
    <mergeCell ref="TVU5:TWH5"/>
    <mergeCell ref="TWI5:TWV5"/>
    <mergeCell ref="TWW5:TXJ5"/>
    <mergeCell ref="TXK5:TXX5"/>
    <mergeCell ref="TXY5:TYL5"/>
    <mergeCell ref="TSA5:TSN5"/>
    <mergeCell ref="TSO5:TTB5"/>
    <mergeCell ref="TTC5:TTP5"/>
    <mergeCell ref="TTQ5:TUD5"/>
    <mergeCell ref="TUE5:TUR5"/>
    <mergeCell ref="TUS5:TVF5"/>
    <mergeCell ref="TOU5:TPH5"/>
    <mergeCell ref="TPI5:TPV5"/>
    <mergeCell ref="TPW5:TQJ5"/>
    <mergeCell ref="TQK5:TQX5"/>
    <mergeCell ref="TQY5:TRL5"/>
    <mergeCell ref="TRM5:TRZ5"/>
    <mergeCell ref="TLO5:TMB5"/>
    <mergeCell ref="TMC5:TMP5"/>
    <mergeCell ref="TMQ5:TND5"/>
    <mergeCell ref="TNE5:TNR5"/>
    <mergeCell ref="TNS5:TOF5"/>
    <mergeCell ref="TOG5:TOT5"/>
    <mergeCell ref="TII5:TIV5"/>
    <mergeCell ref="TIW5:TJJ5"/>
    <mergeCell ref="TJK5:TJX5"/>
    <mergeCell ref="TJY5:TKL5"/>
    <mergeCell ref="TKM5:TKZ5"/>
    <mergeCell ref="TLA5:TLN5"/>
    <mergeCell ref="TFC5:TFP5"/>
    <mergeCell ref="TFQ5:TGD5"/>
    <mergeCell ref="TGE5:TGR5"/>
    <mergeCell ref="TGS5:THF5"/>
    <mergeCell ref="THG5:THT5"/>
    <mergeCell ref="THU5:TIH5"/>
    <mergeCell ref="TBW5:TCJ5"/>
    <mergeCell ref="TCK5:TCX5"/>
    <mergeCell ref="TCY5:TDL5"/>
    <mergeCell ref="TDM5:TDZ5"/>
    <mergeCell ref="TEA5:TEN5"/>
    <mergeCell ref="TEO5:TFB5"/>
    <mergeCell ref="SYQ5:SZD5"/>
    <mergeCell ref="SZE5:SZR5"/>
    <mergeCell ref="SZS5:TAF5"/>
    <mergeCell ref="TAG5:TAT5"/>
    <mergeCell ref="TAU5:TBH5"/>
    <mergeCell ref="TBI5:TBV5"/>
    <mergeCell ref="SVK5:SVX5"/>
    <mergeCell ref="SVY5:SWL5"/>
    <mergeCell ref="SWM5:SWZ5"/>
    <mergeCell ref="SXA5:SXN5"/>
    <mergeCell ref="SXO5:SYB5"/>
    <mergeCell ref="SYC5:SYP5"/>
    <mergeCell ref="SSE5:SSR5"/>
    <mergeCell ref="SSS5:STF5"/>
    <mergeCell ref="STG5:STT5"/>
    <mergeCell ref="STU5:SUH5"/>
    <mergeCell ref="SUI5:SUV5"/>
    <mergeCell ref="SUW5:SVJ5"/>
    <mergeCell ref="SOY5:SPL5"/>
    <mergeCell ref="SPM5:SPZ5"/>
    <mergeCell ref="SQA5:SQN5"/>
    <mergeCell ref="SQO5:SRB5"/>
    <mergeCell ref="SRC5:SRP5"/>
    <mergeCell ref="SRQ5:SSD5"/>
    <mergeCell ref="SLS5:SMF5"/>
    <mergeCell ref="SMG5:SMT5"/>
    <mergeCell ref="SMU5:SNH5"/>
    <mergeCell ref="SNI5:SNV5"/>
    <mergeCell ref="SNW5:SOJ5"/>
    <mergeCell ref="SOK5:SOX5"/>
    <mergeCell ref="SIM5:SIZ5"/>
    <mergeCell ref="SJA5:SJN5"/>
    <mergeCell ref="SJO5:SKB5"/>
    <mergeCell ref="SKC5:SKP5"/>
    <mergeCell ref="SKQ5:SLD5"/>
    <mergeCell ref="SLE5:SLR5"/>
    <mergeCell ref="SFG5:SFT5"/>
    <mergeCell ref="SFU5:SGH5"/>
    <mergeCell ref="SGI5:SGV5"/>
    <mergeCell ref="SGW5:SHJ5"/>
    <mergeCell ref="SHK5:SHX5"/>
    <mergeCell ref="SHY5:SIL5"/>
    <mergeCell ref="SCA5:SCN5"/>
    <mergeCell ref="SCO5:SDB5"/>
    <mergeCell ref="SDC5:SDP5"/>
    <mergeCell ref="SDQ5:SED5"/>
    <mergeCell ref="SEE5:SER5"/>
    <mergeCell ref="SES5:SFF5"/>
    <mergeCell ref="RYU5:RZH5"/>
    <mergeCell ref="RZI5:RZV5"/>
    <mergeCell ref="RZW5:SAJ5"/>
    <mergeCell ref="SAK5:SAX5"/>
    <mergeCell ref="SAY5:SBL5"/>
    <mergeCell ref="SBM5:SBZ5"/>
    <mergeCell ref="RVO5:RWB5"/>
    <mergeCell ref="RWC5:RWP5"/>
    <mergeCell ref="RWQ5:RXD5"/>
    <mergeCell ref="RXE5:RXR5"/>
    <mergeCell ref="RXS5:RYF5"/>
    <mergeCell ref="RYG5:RYT5"/>
    <mergeCell ref="RSI5:RSV5"/>
    <mergeCell ref="RSW5:RTJ5"/>
    <mergeCell ref="RTK5:RTX5"/>
    <mergeCell ref="RTY5:RUL5"/>
    <mergeCell ref="RUM5:RUZ5"/>
    <mergeCell ref="RVA5:RVN5"/>
    <mergeCell ref="RPC5:RPP5"/>
    <mergeCell ref="RPQ5:RQD5"/>
    <mergeCell ref="RQE5:RQR5"/>
    <mergeCell ref="RQS5:RRF5"/>
    <mergeCell ref="RRG5:RRT5"/>
    <mergeCell ref="RRU5:RSH5"/>
    <mergeCell ref="RLW5:RMJ5"/>
    <mergeCell ref="RMK5:RMX5"/>
    <mergeCell ref="RMY5:RNL5"/>
    <mergeCell ref="RNM5:RNZ5"/>
    <mergeCell ref="ROA5:RON5"/>
    <mergeCell ref="ROO5:RPB5"/>
    <mergeCell ref="RIQ5:RJD5"/>
    <mergeCell ref="RJE5:RJR5"/>
    <mergeCell ref="RJS5:RKF5"/>
    <mergeCell ref="RKG5:RKT5"/>
    <mergeCell ref="RKU5:RLH5"/>
    <mergeCell ref="RLI5:RLV5"/>
    <mergeCell ref="RFK5:RFX5"/>
    <mergeCell ref="RFY5:RGL5"/>
    <mergeCell ref="RGM5:RGZ5"/>
    <mergeCell ref="RHA5:RHN5"/>
    <mergeCell ref="RHO5:RIB5"/>
    <mergeCell ref="RIC5:RIP5"/>
    <mergeCell ref="RCE5:RCR5"/>
    <mergeCell ref="RCS5:RDF5"/>
    <mergeCell ref="RDG5:RDT5"/>
    <mergeCell ref="RDU5:REH5"/>
    <mergeCell ref="REI5:REV5"/>
    <mergeCell ref="REW5:RFJ5"/>
    <mergeCell ref="QYY5:QZL5"/>
    <mergeCell ref="QZM5:QZZ5"/>
    <mergeCell ref="RAA5:RAN5"/>
    <mergeCell ref="RAO5:RBB5"/>
    <mergeCell ref="RBC5:RBP5"/>
    <mergeCell ref="RBQ5:RCD5"/>
    <mergeCell ref="QVS5:QWF5"/>
    <mergeCell ref="QWG5:QWT5"/>
    <mergeCell ref="QWU5:QXH5"/>
    <mergeCell ref="QXI5:QXV5"/>
    <mergeCell ref="QXW5:QYJ5"/>
    <mergeCell ref="QYK5:QYX5"/>
    <mergeCell ref="QSM5:QSZ5"/>
    <mergeCell ref="QTA5:QTN5"/>
    <mergeCell ref="QTO5:QUB5"/>
    <mergeCell ref="QUC5:QUP5"/>
    <mergeCell ref="QUQ5:QVD5"/>
    <mergeCell ref="QVE5:QVR5"/>
    <mergeCell ref="QPG5:QPT5"/>
    <mergeCell ref="QPU5:QQH5"/>
    <mergeCell ref="QQI5:QQV5"/>
    <mergeCell ref="QQW5:QRJ5"/>
    <mergeCell ref="QRK5:QRX5"/>
    <mergeCell ref="QRY5:QSL5"/>
    <mergeCell ref="QMA5:QMN5"/>
    <mergeCell ref="QMO5:QNB5"/>
    <mergeCell ref="QNC5:QNP5"/>
    <mergeCell ref="QNQ5:QOD5"/>
    <mergeCell ref="QOE5:QOR5"/>
    <mergeCell ref="QOS5:QPF5"/>
    <mergeCell ref="QIU5:QJH5"/>
    <mergeCell ref="QJI5:QJV5"/>
    <mergeCell ref="QJW5:QKJ5"/>
    <mergeCell ref="QKK5:QKX5"/>
    <mergeCell ref="QKY5:QLL5"/>
    <mergeCell ref="QLM5:QLZ5"/>
    <mergeCell ref="QFO5:QGB5"/>
    <mergeCell ref="QGC5:QGP5"/>
    <mergeCell ref="QGQ5:QHD5"/>
    <mergeCell ref="QHE5:QHR5"/>
    <mergeCell ref="QHS5:QIF5"/>
    <mergeCell ref="QIG5:QIT5"/>
    <mergeCell ref="QCI5:QCV5"/>
    <mergeCell ref="QCW5:QDJ5"/>
    <mergeCell ref="QDK5:QDX5"/>
    <mergeCell ref="QDY5:QEL5"/>
    <mergeCell ref="QEM5:QEZ5"/>
    <mergeCell ref="QFA5:QFN5"/>
    <mergeCell ref="PZC5:PZP5"/>
    <mergeCell ref="PZQ5:QAD5"/>
    <mergeCell ref="QAE5:QAR5"/>
    <mergeCell ref="QAS5:QBF5"/>
    <mergeCell ref="QBG5:QBT5"/>
    <mergeCell ref="QBU5:QCH5"/>
    <mergeCell ref="PVW5:PWJ5"/>
    <mergeCell ref="PWK5:PWX5"/>
    <mergeCell ref="PWY5:PXL5"/>
    <mergeCell ref="PXM5:PXZ5"/>
    <mergeCell ref="PYA5:PYN5"/>
    <mergeCell ref="PYO5:PZB5"/>
    <mergeCell ref="PSQ5:PTD5"/>
    <mergeCell ref="PTE5:PTR5"/>
    <mergeCell ref="PTS5:PUF5"/>
    <mergeCell ref="PUG5:PUT5"/>
    <mergeCell ref="PUU5:PVH5"/>
    <mergeCell ref="PVI5:PVV5"/>
    <mergeCell ref="PPK5:PPX5"/>
    <mergeCell ref="PPY5:PQL5"/>
    <mergeCell ref="PQM5:PQZ5"/>
    <mergeCell ref="PRA5:PRN5"/>
    <mergeCell ref="PRO5:PSB5"/>
    <mergeCell ref="PSC5:PSP5"/>
    <mergeCell ref="PME5:PMR5"/>
    <mergeCell ref="PMS5:PNF5"/>
    <mergeCell ref="PNG5:PNT5"/>
    <mergeCell ref="PNU5:POH5"/>
    <mergeCell ref="POI5:POV5"/>
    <mergeCell ref="POW5:PPJ5"/>
    <mergeCell ref="PIY5:PJL5"/>
    <mergeCell ref="PJM5:PJZ5"/>
    <mergeCell ref="PKA5:PKN5"/>
    <mergeCell ref="PKO5:PLB5"/>
    <mergeCell ref="PLC5:PLP5"/>
    <mergeCell ref="PLQ5:PMD5"/>
    <mergeCell ref="PFS5:PGF5"/>
    <mergeCell ref="PGG5:PGT5"/>
    <mergeCell ref="PGU5:PHH5"/>
    <mergeCell ref="PHI5:PHV5"/>
    <mergeCell ref="PHW5:PIJ5"/>
    <mergeCell ref="PIK5:PIX5"/>
    <mergeCell ref="PCM5:PCZ5"/>
    <mergeCell ref="PDA5:PDN5"/>
    <mergeCell ref="PDO5:PEB5"/>
    <mergeCell ref="PEC5:PEP5"/>
    <mergeCell ref="PEQ5:PFD5"/>
    <mergeCell ref="PFE5:PFR5"/>
    <mergeCell ref="OZG5:OZT5"/>
    <mergeCell ref="OZU5:PAH5"/>
    <mergeCell ref="PAI5:PAV5"/>
    <mergeCell ref="PAW5:PBJ5"/>
    <mergeCell ref="PBK5:PBX5"/>
    <mergeCell ref="PBY5:PCL5"/>
    <mergeCell ref="OWA5:OWN5"/>
    <mergeCell ref="OWO5:OXB5"/>
    <mergeCell ref="OXC5:OXP5"/>
    <mergeCell ref="OXQ5:OYD5"/>
    <mergeCell ref="OYE5:OYR5"/>
    <mergeCell ref="OYS5:OZF5"/>
    <mergeCell ref="OSU5:OTH5"/>
    <mergeCell ref="OTI5:OTV5"/>
    <mergeCell ref="OTW5:OUJ5"/>
    <mergeCell ref="OUK5:OUX5"/>
    <mergeCell ref="OUY5:OVL5"/>
    <mergeCell ref="OVM5:OVZ5"/>
    <mergeCell ref="OPO5:OQB5"/>
    <mergeCell ref="OQC5:OQP5"/>
    <mergeCell ref="OQQ5:ORD5"/>
    <mergeCell ref="ORE5:ORR5"/>
    <mergeCell ref="ORS5:OSF5"/>
    <mergeCell ref="OSG5:OST5"/>
    <mergeCell ref="OMI5:OMV5"/>
    <mergeCell ref="OMW5:ONJ5"/>
    <mergeCell ref="ONK5:ONX5"/>
    <mergeCell ref="ONY5:OOL5"/>
    <mergeCell ref="OOM5:OOZ5"/>
    <mergeCell ref="OPA5:OPN5"/>
    <mergeCell ref="OJC5:OJP5"/>
    <mergeCell ref="OJQ5:OKD5"/>
    <mergeCell ref="OKE5:OKR5"/>
    <mergeCell ref="OKS5:OLF5"/>
    <mergeCell ref="OLG5:OLT5"/>
    <mergeCell ref="OLU5:OMH5"/>
    <mergeCell ref="OFW5:OGJ5"/>
    <mergeCell ref="OGK5:OGX5"/>
    <mergeCell ref="OGY5:OHL5"/>
    <mergeCell ref="OHM5:OHZ5"/>
    <mergeCell ref="OIA5:OIN5"/>
    <mergeCell ref="OIO5:OJB5"/>
    <mergeCell ref="OCQ5:ODD5"/>
    <mergeCell ref="ODE5:ODR5"/>
    <mergeCell ref="ODS5:OEF5"/>
    <mergeCell ref="OEG5:OET5"/>
    <mergeCell ref="OEU5:OFH5"/>
    <mergeCell ref="OFI5:OFV5"/>
    <mergeCell ref="NZK5:NZX5"/>
    <mergeCell ref="NZY5:OAL5"/>
    <mergeCell ref="OAM5:OAZ5"/>
    <mergeCell ref="OBA5:OBN5"/>
    <mergeCell ref="OBO5:OCB5"/>
    <mergeCell ref="OCC5:OCP5"/>
    <mergeCell ref="NWE5:NWR5"/>
    <mergeCell ref="NWS5:NXF5"/>
    <mergeCell ref="NXG5:NXT5"/>
    <mergeCell ref="NXU5:NYH5"/>
    <mergeCell ref="NYI5:NYV5"/>
    <mergeCell ref="NYW5:NZJ5"/>
    <mergeCell ref="NSY5:NTL5"/>
    <mergeCell ref="NTM5:NTZ5"/>
    <mergeCell ref="NUA5:NUN5"/>
    <mergeCell ref="NUO5:NVB5"/>
    <mergeCell ref="NVC5:NVP5"/>
    <mergeCell ref="NVQ5:NWD5"/>
    <mergeCell ref="NPS5:NQF5"/>
    <mergeCell ref="NQG5:NQT5"/>
    <mergeCell ref="NQU5:NRH5"/>
    <mergeCell ref="NRI5:NRV5"/>
    <mergeCell ref="NRW5:NSJ5"/>
    <mergeCell ref="NSK5:NSX5"/>
    <mergeCell ref="NMM5:NMZ5"/>
    <mergeCell ref="NNA5:NNN5"/>
    <mergeCell ref="NNO5:NOB5"/>
    <mergeCell ref="NOC5:NOP5"/>
    <mergeCell ref="NOQ5:NPD5"/>
    <mergeCell ref="NPE5:NPR5"/>
    <mergeCell ref="NJG5:NJT5"/>
    <mergeCell ref="NJU5:NKH5"/>
    <mergeCell ref="NKI5:NKV5"/>
    <mergeCell ref="NKW5:NLJ5"/>
    <mergeCell ref="NLK5:NLX5"/>
    <mergeCell ref="NLY5:NML5"/>
    <mergeCell ref="NGA5:NGN5"/>
    <mergeCell ref="NGO5:NHB5"/>
    <mergeCell ref="NHC5:NHP5"/>
    <mergeCell ref="NHQ5:NID5"/>
    <mergeCell ref="NIE5:NIR5"/>
    <mergeCell ref="NIS5:NJF5"/>
    <mergeCell ref="NCU5:NDH5"/>
    <mergeCell ref="NDI5:NDV5"/>
    <mergeCell ref="NDW5:NEJ5"/>
    <mergeCell ref="NEK5:NEX5"/>
    <mergeCell ref="NEY5:NFL5"/>
    <mergeCell ref="NFM5:NFZ5"/>
    <mergeCell ref="MZO5:NAB5"/>
    <mergeCell ref="NAC5:NAP5"/>
    <mergeCell ref="NAQ5:NBD5"/>
    <mergeCell ref="NBE5:NBR5"/>
    <mergeCell ref="NBS5:NCF5"/>
    <mergeCell ref="NCG5:NCT5"/>
    <mergeCell ref="MWI5:MWV5"/>
    <mergeCell ref="MWW5:MXJ5"/>
    <mergeCell ref="MXK5:MXX5"/>
    <mergeCell ref="MXY5:MYL5"/>
    <mergeCell ref="MYM5:MYZ5"/>
    <mergeCell ref="MZA5:MZN5"/>
    <mergeCell ref="MTC5:MTP5"/>
    <mergeCell ref="MTQ5:MUD5"/>
    <mergeCell ref="MUE5:MUR5"/>
    <mergeCell ref="MUS5:MVF5"/>
    <mergeCell ref="MVG5:MVT5"/>
    <mergeCell ref="MVU5:MWH5"/>
    <mergeCell ref="MPW5:MQJ5"/>
    <mergeCell ref="MQK5:MQX5"/>
    <mergeCell ref="MQY5:MRL5"/>
    <mergeCell ref="MRM5:MRZ5"/>
    <mergeCell ref="MSA5:MSN5"/>
    <mergeCell ref="MSO5:MTB5"/>
    <mergeCell ref="MMQ5:MND5"/>
    <mergeCell ref="MNE5:MNR5"/>
    <mergeCell ref="MNS5:MOF5"/>
    <mergeCell ref="MOG5:MOT5"/>
    <mergeCell ref="MOU5:MPH5"/>
    <mergeCell ref="MPI5:MPV5"/>
    <mergeCell ref="MJK5:MJX5"/>
    <mergeCell ref="MJY5:MKL5"/>
    <mergeCell ref="MKM5:MKZ5"/>
    <mergeCell ref="MLA5:MLN5"/>
    <mergeCell ref="MLO5:MMB5"/>
    <mergeCell ref="MMC5:MMP5"/>
    <mergeCell ref="MGE5:MGR5"/>
    <mergeCell ref="MGS5:MHF5"/>
    <mergeCell ref="MHG5:MHT5"/>
    <mergeCell ref="MHU5:MIH5"/>
    <mergeCell ref="MII5:MIV5"/>
    <mergeCell ref="MIW5:MJJ5"/>
    <mergeCell ref="MCY5:MDL5"/>
    <mergeCell ref="MDM5:MDZ5"/>
    <mergeCell ref="MEA5:MEN5"/>
    <mergeCell ref="MEO5:MFB5"/>
    <mergeCell ref="MFC5:MFP5"/>
    <mergeCell ref="MFQ5:MGD5"/>
    <mergeCell ref="LZS5:MAF5"/>
    <mergeCell ref="MAG5:MAT5"/>
    <mergeCell ref="MAU5:MBH5"/>
    <mergeCell ref="MBI5:MBV5"/>
    <mergeCell ref="MBW5:MCJ5"/>
    <mergeCell ref="MCK5:MCX5"/>
    <mergeCell ref="LWM5:LWZ5"/>
    <mergeCell ref="LXA5:LXN5"/>
    <mergeCell ref="LXO5:LYB5"/>
    <mergeCell ref="LYC5:LYP5"/>
    <mergeCell ref="LYQ5:LZD5"/>
    <mergeCell ref="LZE5:LZR5"/>
    <mergeCell ref="LTG5:LTT5"/>
    <mergeCell ref="LTU5:LUH5"/>
    <mergeCell ref="LUI5:LUV5"/>
    <mergeCell ref="LUW5:LVJ5"/>
    <mergeCell ref="LVK5:LVX5"/>
    <mergeCell ref="LVY5:LWL5"/>
    <mergeCell ref="LQA5:LQN5"/>
    <mergeCell ref="LQO5:LRB5"/>
    <mergeCell ref="LRC5:LRP5"/>
    <mergeCell ref="LRQ5:LSD5"/>
    <mergeCell ref="LSE5:LSR5"/>
    <mergeCell ref="LSS5:LTF5"/>
    <mergeCell ref="LMU5:LNH5"/>
    <mergeCell ref="LNI5:LNV5"/>
    <mergeCell ref="LNW5:LOJ5"/>
    <mergeCell ref="LOK5:LOX5"/>
    <mergeCell ref="LOY5:LPL5"/>
    <mergeCell ref="LPM5:LPZ5"/>
    <mergeCell ref="LJO5:LKB5"/>
    <mergeCell ref="LKC5:LKP5"/>
    <mergeCell ref="LKQ5:LLD5"/>
    <mergeCell ref="LLE5:LLR5"/>
    <mergeCell ref="LLS5:LMF5"/>
    <mergeCell ref="LMG5:LMT5"/>
    <mergeCell ref="LGI5:LGV5"/>
    <mergeCell ref="LGW5:LHJ5"/>
    <mergeCell ref="LHK5:LHX5"/>
    <mergeCell ref="LHY5:LIL5"/>
    <mergeCell ref="LIM5:LIZ5"/>
    <mergeCell ref="LJA5:LJN5"/>
    <mergeCell ref="LDC5:LDP5"/>
    <mergeCell ref="LDQ5:LED5"/>
    <mergeCell ref="LEE5:LER5"/>
    <mergeCell ref="LES5:LFF5"/>
    <mergeCell ref="LFG5:LFT5"/>
    <mergeCell ref="LFU5:LGH5"/>
    <mergeCell ref="KZW5:LAJ5"/>
    <mergeCell ref="LAK5:LAX5"/>
    <mergeCell ref="LAY5:LBL5"/>
    <mergeCell ref="LBM5:LBZ5"/>
    <mergeCell ref="LCA5:LCN5"/>
    <mergeCell ref="LCO5:LDB5"/>
    <mergeCell ref="KWQ5:KXD5"/>
    <mergeCell ref="KXE5:KXR5"/>
    <mergeCell ref="KXS5:KYF5"/>
    <mergeCell ref="KYG5:KYT5"/>
    <mergeCell ref="KYU5:KZH5"/>
    <mergeCell ref="KZI5:KZV5"/>
    <mergeCell ref="KTK5:KTX5"/>
    <mergeCell ref="KTY5:KUL5"/>
    <mergeCell ref="KUM5:KUZ5"/>
    <mergeCell ref="KVA5:KVN5"/>
    <mergeCell ref="KVO5:KWB5"/>
    <mergeCell ref="KWC5:KWP5"/>
    <mergeCell ref="KQE5:KQR5"/>
    <mergeCell ref="KQS5:KRF5"/>
    <mergeCell ref="KRG5:KRT5"/>
    <mergeCell ref="KRU5:KSH5"/>
    <mergeCell ref="KSI5:KSV5"/>
    <mergeCell ref="KSW5:KTJ5"/>
    <mergeCell ref="KMY5:KNL5"/>
    <mergeCell ref="KNM5:KNZ5"/>
    <mergeCell ref="KOA5:KON5"/>
    <mergeCell ref="KOO5:KPB5"/>
    <mergeCell ref="KPC5:KPP5"/>
    <mergeCell ref="KPQ5:KQD5"/>
    <mergeCell ref="KJS5:KKF5"/>
    <mergeCell ref="KKG5:KKT5"/>
    <mergeCell ref="KKU5:KLH5"/>
    <mergeCell ref="KLI5:KLV5"/>
    <mergeCell ref="KLW5:KMJ5"/>
    <mergeCell ref="KMK5:KMX5"/>
    <mergeCell ref="KGM5:KGZ5"/>
    <mergeCell ref="KHA5:KHN5"/>
    <mergeCell ref="KHO5:KIB5"/>
    <mergeCell ref="KIC5:KIP5"/>
    <mergeCell ref="KIQ5:KJD5"/>
    <mergeCell ref="KJE5:KJR5"/>
    <mergeCell ref="KDG5:KDT5"/>
    <mergeCell ref="KDU5:KEH5"/>
    <mergeCell ref="KEI5:KEV5"/>
    <mergeCell ref="KEW5:KFJ5"/>
    <mergeCell ref="KFK5:KFX5"/>
    <mergeCell ref="KFY5:KGL5"/>
    <mergeCell ref="KAA5:KAN5"/>
    <mergeCell ref="KAO5:KBB5"/>
    <mergeCell ref="KBC5:KBP5"/>
    <mergeCell ref="KBQ5:KCD5"/>
    <mergeCell ref="KCE5:KCR5"/>
    <mergeCell ref="KCS5:KDF5"/>
    <mergeCell ref="JWU5:JXH5"/>
    <mergeCell ref="JXI5:JXV5"/>
    <mergeCell ref="JXW5:JYJ5"/>
    <mergeCell ref="JYK5:JYX5"/>
    <mergeCell ref="JYY5:JZL5"/>
    <mergeCell ref="JZM5:JZZ5"/>
    <mergeCell ref="JTO5:JUB5"/>
    <mergeCell ref="JUC5:JUP5"/>
    <mergeCell ref="JUQ5:JVD5"/>
    <mergeCell ref="JVE5:JVR5"/>
    <mergeCell ref="JVS5:JWF5"/>
    <mergeCell ref="JWG5:JWT5"/>
    <mergeCell ref="JQI5:JQV5"/>
    <mergeCell ref="JQW5:JRJ5"/>
    <mergeCell ref="JRK5:JRX5"/>
    <mergeCell ref="JRY5:JSL5"/>
    <mergeCell ref="JSM5:JSZ5"/>
    <mergeCell ref="JTA5:JTN5"/>
    <mergeCell ref="JNC5:JNP5"/>
    <mergeCell ref="JNQ5:JOD5"/>
    <mergeCell ref="JOE5:JOR5"/>
    <mergeCell ref="JOS5:JPF5"/>
    <mergeCell ref="JPG5:JPT5"/>
    <mergeCell ref="JPU5:JQH5"/>
    <mergeCell ref="JJW5:JKJ5"/>
    <mergeCell ref="JKK5:JKX5"/>
    <mergeCell ref="JKY5:JLL5"/>
    <mergeCell ref="JLM5:JLZ5"/>
    <mergeCell ref="JMA5:JMN5"/>
    <mergeCell ref="JMO5:JNB5"/>
    <mergeCell ref="JGQ5:JHD5"/>
    <mergeCell ref="JHE5:JHR5"/>
    <mergeCell ref="JHS5:JIF5"/>
    <mergeCell ref="JIG5:JIT5"/>
    <mergeCell ref="JIU5:JJH5"/>
    <mergeCell ref="JJI5:JJV5"/>
    <mergeCell ref="JDK5:JDX5"/>
    <mergeCell ref="JDY5:JEL5"/>
    <mergeCell ref="JEM5:JEZ5"/>
    <mergeCell ref="JFA5:JFN5"/>
    <mergeCell ref="JFO5:JGB5"/>
    <mergeCell ref="JGC5:JGP5"/>
    <mergeCell ref="JAE5:JAR5"/>
    <mergeCell ref="JAS5:JBF5"/>
    <mergeCell ref="JBG5:JBT5"/>
    <mergeCell ref="JBU5:JCH5"/>
    <mergeCell ref="JCI5:JCV5"/>
    <mergeCell ref="JCW5:JDJ5"/>
    <mergeCell ref="IWY5:IXL5"/>
    <mergeCell ref="IXM5:IXZ5"/>
    <mergeCell ref="IYA5:IYN5"/>
    <mergeCell ref="IYO5:IZB5"/>
    <mergeCell ref="IZC5:IZP5"/>
    <mergeCell ref="IZQ5:JAD5"/>
    <mergeCell ref="ITS5:IUF5"/>
    <mergeCell ref="IUG5:IUT5"/>
    <mergeCell ref="IUU5:IVH5"/>
    <mergeCell ref="IVI5:IVV5"/>
    <mergeCell ref="IVW5:IWJ5"/>
    <mergeCell ref="IWK5:IWX5"/>
    <mergeCell ref="IQM5:IQZ5"/>
    <mergeCell ref="IRA5:IRN5"/>
    <mergeCell ref="IRO5:ISB5"/>
    <mergeCell ref="ISC5:ISP5"/>
    <mergeCell ref="ISQ5:ITD5"/>
    <mergeCell ref="ITE5:ITR5"/>
    <mergeCell ref="ING5:INT5"/>
    <mergeCell ref="INU5:IOH5"/>
    <mergeCell ref="IOI5:IOV5"/>
    <mergeCell ref="IOW5:IPJ5"/>
    <mergeCell ref="IPK5:IPX5"/>
    <mergeCell ref="IPY5:IQL5"/>
    <mergeCell ref="IKA5:IKN5"/>
    <mergeCell ref="IKO5:ILB5"/>
    <mergeCell ref="ILC5:ILP5"/>
    <mergeCell ref="ILQ5:IMD5"/>
    <mergeCell ref="IME5:IMR5"/>
    <mergeCell ref="IMS5:INF5"/>
    <mergeCell ref="IGU5:IHH5"/>
    <mergeCell ref="IHI5:IHV5"/>
    <mergeCell ref="IHW5:IIJ5"/>
    <mergeCell ref="IIK5:IIX5"/>
    <mergeCell ref="IIY5:IJL5"/>
    <mergeCell ref="IJM5:IJZ5"/>
    <mergeCell ref="IDO5:IEB5"/>
    <mergeCell ref="IEC5:IEP5"/>
    <mergeCell ref="IEQ5:IFD5"/>
    <mergeCell ref="IFE5:IFR5"/>
    <mergeCell ref="IFS5:IGF5"/>
    <mergeCell ref="IGG5:IGT5"/>
    <mergeCell ref="IAI5:IAV5"/>
    <mergeCell ref="IAW5:IBJ5"/>
    <mergeCell ref="IBK5:IBX5"/>
    <mergeCell ref="IBY5:ICL5"/>
    <mergeCell ref="ICM5:ICZ5"/>
    <mergeCell ref="IDA5:IDN5"/>
    <mergeCell ref="HXC5:HXP5"/>
    <mergeCell ref="HXQ5:HYD5"/>
    <mergeCell ref="HYE5:HYR5"/>
    <mergeCell ref="HYS5:HZF5"/>
    <mergeCell ref="HZG5:HZT5"/>
    <mergeCell ref="HZU5:IAH5"/>
    <mergeCell ref="HTW5:HUJ5"/>
    <mergeCell ref="HUK5:HUX5"/>
    <mergeCell ref="HUY5:HVL5"/>
    <mergeCell ref="HVM5:HVZ5"/>
    <mergeCell ref="HWA5:HWN5"/>
    <mergeCell ref="HWO5:HXB5"/>
    <mergeCell ref="HQQ5:HRD5"/>
    <mergeCell ref="HRE5:HRR5"/>
    <mergeCell ref="HRS5:HSF5"/>
    <mergeCell ref="HSG5:HST5"/>
    <mergeCell ref="HSU5:HTH5"/>
    <mergeCell ref="HTI5:HTV5"/>
    <mergeCell ref="HNK5:HNX5"/>
    <mergeCell ref="HNY5:HOL5"/>
    <mergeCell ref="HOM5:HOZ5"/>
    <mergeCell ref="HPA5:HPN5"/>
    <mergeCell ref="HPO5:HQB5"/>
    <mergeCell ref="HQC5:HQP5"/>
    <mergeCell ref="HKE5:HKR5"/>
    <mergeCell ref="HKS5:HLF5"/>
    <mergeCell ref="HLG5:HLT5"/>
    <mergeCell ref="HLU5:HMH5"/>
    <mergeCell ref="HMI5:HMV5"/>
    <mergeCell ref="HMW5:HNJ5"/>
    <mergeCell ref="HGY5:HHL5"/>
    <mergeCell ref="HHM5:HHZ5"/>
    <mergeCell ref="HIA5:HIN5"/>
    <mergeCell ref="HIO5:HJB5"/>
    <mergeCell ref="HJC5:HJP5"/>
    <mergeCell ref="HJQ5:HKD5"/>
    <mergeCell ref="HDS5:HEF5"/>
    <mergeCell ref="HEG5:HET5"/>
    <mergeCell ref="HEU5:HFH5"/>
    <mergeCell ref="HFI5:HFV5"/>
    <mergeCell ref="HFW5:HGJ5"/>
    <mergeCell ref="HGK5:HGX5"/>
    <mergeCell ref="HAM5:HAZ5"/>
    <mergeCell ref="HBA5:HBN5"/>
    <mergeCell ref="HBO5:HCB5"/>
    <mergeCell ref="HCC5:HCP5"/>
    <mergeCell ref="HCQ5:HDD5"/>
    <mergeCell ref="HDE5:HDR5"/>
    <mergeCell ref="GXG5:GXT5"/>
    <mergeCell ref="GXU5:GYH5"/>
    <mergeCell ref="GYI5:GYV5"/>
    <mergeCell ref="GYW5:GZJ5"/>
    <mergeCell ref="GZK5:GZX5"/>
    <mergeCell ref="GZY5:HAL5"/>
    <mergeCell ref="GUA5:GUN5"/>
    <mergeCell ref="GUO5:GVB5"/>
    <mergeCell ref="GVC5:GVP5"/>
    <mergeCell ref="GVQ5:GWD5"/>
    <mergeCell ref="GWE5:GWR5"/>
    <mergeCell ref="GWS5:GXF5"/>
    <mergeCell ref="GQU5:GRH5"/>
    <mergeCell ref="GRI5:GRV5"/>
    <mergeCell ref="GRW5:GSJ5"/>
    <mergeCell ref="GSK5:GSX5"/>
    <mergeCell ref="GSY5:GTL5"/>
    <mergeCell ref="GTM5:GTZ5"/>
    <mergeCell ref="GNO5:GOB5"/>
    <mergeCell ref="GOC5:GOP5"/>
    <mergeCell ref="GOQ5:GPD5"/>
    <mergeCell ref="GPE5:GPR5"/>
    <mergeCell ref="GPS5:GQF5"/>
    <mergeCell ref="GQG5:GQT5"/>
    <mergeCell ref="GKI5:GKV5"/>
    <mergeCell ref="GKW5:GLJ5"/>
    <mergeCell ref="GLK5:GLX5"/>
    <mergeCell ref="GLY5:GML5"/>
    <mergeCell ref="GMM5:GMZ5"/>
    <mergeCell ref="GNA5:GNN5"/>
    <mergeCell ref="GHC5:GHP5"/>
    <mergeCell ref="GHQ5:GID5"/>
    <mergeCell ref="GIE5:GIR5"/>
    <mergeCell ref="GIS5:GJF5"/>
    <mergeCell ref="GJG5:GJT5"/>
    <mergeCell ref="GJU5:GKH5"/>
    <mergeCell ref="GDW5:GEJ5"/>
    <mergeCell ref="GEK5:GEX5"/>
    <mergeCell ref="GEY5:GFL5"/>
    <mergeCell ref="GFM5:GFZ5"/>
    <mergeCell ref="GGA5:GGN5"/>
    <mergeCell ref="GGO5:GHB5"/>
    <mergeCell ref="GAQ5:GBD5"/>
    <mergeCell ref="GBE5:GBR5"/>
    <mergeCell ref="GBS5:GCF5"/>
    <mergeCell ref="GCG5:GCT5"/>
    <mergeCell ref="GCU5:GDH5"/>
    <mergeCell ref="GDI5:GDV5"/>
    <mergeCell ref="FXK5:FXX5"/>
    <mergeCell ref="FXY5:FYL5"/>
    <mergeCell ref="FYM5:FYZ5"/>
    <mergeCell ref="FZA5:FZN5"/>
    <mergeCell ref="FZO5:GAB5"/>
    <mergeCell ref="GAC5:GAP5"/>
    <mergeCell ref="FUE5:FUR5"/>
    <mergeCell ref="FUS5:FVF5"/>
    <mergeCell ref="FVG5:FVT5"/>
    <mergeCell ref="FVU5:FWH5"/>
    <mergeCell ref="FWI5:FWV5"/>
    <mergeCell ref="FWW5:FXJ5"/>
    <mergeCell ref="FQY5:FRL5"/>
    <mergeCell ref="FRM5:FRZ5"/>
    <mergeCell ref="FSA5:FSN5"/>
    <mergeCell ref="FSO5:FTB5"/>
    <mergeCell ref="FTC5:FTP5"/>
    <mergeCell ref="FTQ5:FUD5"/>
    <mergeCell ref="FNS5:FOF5"/>
    <mergeCell ref="FOG5:FOT5"/>
    <mergeCell ref="FOU5:FPH5"/>
    <mergeCell ref="FPI5:FPV5"/>
    <mergeCell ref="FPW5:FQJ5"/>
    <mergeCell ref="FQK5:FQX5"/>
    <mergeCell ref="FKM5:FKZ5"/>
    <mergeCell ref="FLA5:FLN5"/>
    <mergeCell ref="FLO5:FMB5"/>
    <mergeCell ref="FMC5:FMP5"/>
    <mergeCell ref="FMQ5:FND5"/>
    <mergeCell ref="FNE5:FNR5"/>
    <mergeCell ref="FHG5:FHT5"/>
    <mergeCell ref="FHU5:FIH5"/>
    <mergeCell ref="FII5:FIV5"/>
    <mergeCell ref="FIW5:FJJ5"/>
    <mergeCell ref="FJK5:FJX5"/>
    <mergeCell ref="FJY5:FKL5"/>
    <mergeCell ref="FEA5:FEN5"/>
    <mergeCell ref="FEO5:FFB5"/>
    <mergeCell ref="FFC5:FFP5"/>
    <mergeCell ref="FFQ5:FGD5"/>
    <mergeCell ref="FGE5:FGR5"/>
    <mergeCell ref="FGS5:FHF5"/>
    <mergeCell ref="FAU5:FBH5"/>
    <mergeCell ref="FBI5:FBV5"/>
    <mergeCell ref="FBW5:FCJ5"/>
    <mergeCell ref="FCK5:FCX5"/>
    <mergeCell ref="FCY5:FDL5"/>
    <mergeCell ref="FDM5:FDZ5"/>
    <mergeCell ref="EXO5:EYB5"/>
    <mergeCell ref="EYC5:EYP5"/>
    <mergeCell ref="EYQ5:EZD5"/>
    <mergeCell ref="EZE5:EZR5"/>
    <mergeCell ref="EZS5:FAF5"/>
    <mergeCell ref="FAG5:FAT5"/>
    <mergeCell ref="EUI5:EUV5"/>
    <mergeCell ref="EUW5:EVJ5"/>
    <mergeCell ref="EVK5:EVX5"/>
    <mergeCell ref="EVY5:EWL5"/>
    <mergeCell ref="EWM5:EWZ5"/>
    <mergeCell ref="EXA5:EXN5"/>
    <mergeCell ref="ERC5:ERP5"/>
    <mergeCell ref="ERQ5:ESD5"/>
    <mergeCell ref="ESE5:ESR5"/>
    <mergeCell ref="ESS5:ETF5"/>
    <mergeCell ref="ETG5:ETT5"/>
    <mergeCell ref="ETU5:EUH5"/>
    <mergeCell ref="ENW5:EOJ5"/>
    <mergeCell ref="EOK5:EOX5"/>
    <mergeCell ref="EOY5:EPL5"/>
    <mergeCell ref="EPM5:EPZ5"/>
    <mergeCell ref="EQA5:EQN5"/>
    <mergeCell ref="EQO5:ERB5"/>
    <mergeCell ref="EKQ5:ELD5"/>
    <mergeCell ref="ELE5:ELR5"/>
    <mergeCell ref="ELS5:EMF5"/>
    <mergeCell ref="EMG5:EMT5"/>
    <mergeCell ref="EMU5:ENH5"/>
    <mergeCell ref="ENI5:ENV5"/>
    <mergeCell ref="EHK5:EHX5"/>
    <mergeCell ref="EHY5:EIL5"/>
    <mergeCell ref="EIM5:EIZ5"/>
    <mergeCell ref="EJA5:EJN5"/>
    <mergeCell ref="EJO5:EKB5"/>
    <mergeCell ref="EKC5:EKP5"/>
    <mergeCell ref="EEE5:EER5"/>
    <mergeCell ref="EES5:EFF5"/>
    <mergeCell ref="EFG5:EFT5"/>
    <mergeCell ref="EFU5:EGH5"/>
    <mergeCell ref="EGI5:EGV5"/>
    <mergeCell ref="EGW5:EHJ5"/>
    <mergeCell ref="EAY5:EBL5"/>
    <mergeCell ref="EBM5:EBZ5"/>
    <mergeCell ref="ECA5:ECN5"/>
    <mergeCell ref="ECO5:EDB5"/>
    <mergeCell ref="EDC5:EDP5"/>
    <mergeCell ref="EDQ5:EED5"/>
    <mergeCell ref="DXS5:DYF5"/>
    <mergeCell ref="DYG5:DYT5"/>
    <mergeCell ref="DYU5:DZH5"/>
    <mergeCell ref="DZI5:DZV5"/>
    <mergeCell ref="DZW5:EAJ5"/>
    <mergeCell ref="EAK5:EAX5"/>
    <mergeCell ref="DUM5:DUZ5"/>
    <mergeCell ref="DVA5:DVN5"/>
    <mergeCell ref="DVO5:DWB5"/>
    <mergeCell ref="DWC5:DWP5"/>
    <mergeCell ref="DWQ5:DXD5"/>
    <mergeCell ref="DXE5:DXR5"/>
    <mergeCell ref="DRG5:DRT5"/>
    <mergeCell ref="DRU5:DSH5"/>
    <mergeCell ref="DSI5:DSV5"/>
    <mergeCell ref="DSW5:DTJ5"/>
    <mergeCell ref="DTK5:DTX5"/>
    <mergeCell ref="DTY5:DUL5"/>
    <mergeCell ref="DOA5:DON5"/>
    <mergeCell ref="DOO5:DPB5"/>
    <mergeCell ref="DPC5:DPP5"/>
    <mergeCell ref="DPQ5:DQD5"/>
    <mergeCell ref="DQE5:DQR5"/>
    <mergeCell ref="DQS5:DRF5"/>
    <mergeCell ref="DKU5:DLH5"/>
    <mergeCell ref="DLI5:DLV5"/>
    <mergeCell ref="DLW5:DMJ5"/>
    <mergeCell ref="DMK5:DMX5"/>
    <mergeCell ref="DMY5:DNL5"/>
    <mergeCell ref="DNM5:DNZ5"/>
    <mergeCell ref="DHO5:DIB5"/>
    <mergeCell ref="DIC5:DIP5"/>
    <mergeCell ref="DIQ5:DJD5"/>
    <mergeCell ref="DJE5:DJR5"/>
    <mergeCell ref="DJS5:DKF5"/>
    <mergeCell ref="DKG5:DKT5"/>
    <mergeCell ref="DEI5:DEV5"/>
    <mergeCell ref="DEW5:DFJ5"/>
    <mergeCell ref="DFK5:DFX5"/>
    <mergeCell ref="DFY5:DGL5"/>
    <mergeCell ref="DGM5:DGZ5"/>
    <mergeCell ref="DHA5:DHN5"/>
    <mergeCell ref="DBC5:DBP5"/>
    <mergeCell ref="DBQ5:DCD5"/>
    <mergeCell ref="DCE5:DCR5"/>
    <mergeCell ref="DCS5:DDF5"/>
    <mergeCell ref="DDG5:DDT5"/>
    <mergeCell ref="DDU5:DEH5"/>
    <mergeCell ref="CXW5:CYJ5"/>
    <mergeCell ref="CYK5:CYX5"/>
    <mergeCell ref="CYY5:CZL5"/>
    <mergeCell ref="CZM5:CZZ5"/>
    <mergeCell ref="DAA5:DAN5"/>
    <mergeCell ref="DAO5:DBB5"/>
    <mergeCell ref="CUQ5:CVD5"/>
    <mergeCell ref="CVE5:CVR5"/>
    <mergeCell ref="CVS5:CWF5"/>
    <mergeCell ref="CWG5:CWT5"/>
    <mergeCell ref="CWU5:CXH5"/>
    <mergeCell ref="CXI5:CXV5"/>
    <mergeCell ref="CRK5:CRX5"/>
    <mergeCell ref="CRY5:CSL5"/>
    <mergeCell ref="CSM5:CSZ5"/>
    <mergeCell ref="CTA5:CTN5"/>
    <mergeCell ref="CTO5:CUB5"/>
    <mergeCell ref="CUC5:CUP5"/>
    <mergeCell ref="COE5:COR5"/>
    <mergeCell ref="COS5:CPF5"/>
    <mergeCell ref="CPG5:CPT5"/>
    <mergeCell ref="CPU5:CQH5"/>
    <mergeCell ref="CQI5:CQV5"/>
    <mergeCell ref="CQW5:CRJ5"/>
    <mergeCell ref="CKY5:CLL5"/>
    <mergeCell ref="CLM5:CLZ5"/>
    <mergeCell ref="CMA5:CMN5"/>
    <mergeCell ref="CMO5:CNB5"/>
    <mergeCell ref="CNC5:CNP5"/>
    <mergeCell ref="CNQ5:COD5"/>
    <mergeCell ref="CHS5:CIF5"/>
    <mergeCell ref="CIG5:CIT5"/>
    <mergeCell ref="CIU5:CJH5"/>
    <mergeCell ref="CJI5:CJV5"/>
    <mergeCell ref="CJW5:CKJ5"/>
    <mergeCell ref="CKK5:CKX5"/>
    <mergeCell ref="CEM5:CEZ5"/>
    <mergeCell ref="CFA5:CFN5"/>
    <mergeCell ref="CFO5:CGB5"/>
    <mergeCell ref="CGC5:CGP5"/>
    <mergeCell ref="CGQ5:CHD5"/>
    <mergeCell ref="CHE5:CHR5"/>
    <mergeCell ref="CBG5:CBT5"/>
    <mergeCell ref="CBU5:CCH5"/>
    <mergeCell ref="CCI5:CCV5"/>
    <mergeCell ref="CCW5:CDJ5"/>
    <mergeCell ref="CDK5:CDX5"/>
    <mergeCell ref="CDY5:CEL5"/>
    <mergeCell ref="BYA5:BYN5"/>
    <mergeCell ref="BYO5:BZB5"/>
    <mergeCell ref="BZC5:BZP5"/>
    <mergeCell ref="BZQ5:CAD5"/>
    <mergeCell ref="CAE5:CAR5"/>
    <mergeCell ref="CAS5:CBF5"/>
    <mergeCell ref="BUU5:BVH5"/>
    <mergeCell ref="BVI5:BVV5"/>
    <mergeCell ref="BVW5:BWJ5"/>
    <mergeCell ref="BWK5:BWX5"/>
    <mergeCell ref="BWY5:BXL5"/>
    <mergeCell ref="BXM5:BXZ5"/>
    <mergeCell ref="BRO5:BSB5"/>
    <mergeCell ref="BSC5:BSP5"/>
    <mergeCell ref="BSQ5:BTD5"/>
    <mergeCell ref="BTE5:BTR5"/>
    <mergeCell ref="BTS5:BUF5"/>
    <mergeCell ref="BUG5:BUT5"/>
    <mergeCell ref="BOI5:BOV5"/>
    <mergeCell ref="BOW5:BPJ5"/>
    <mergeCell ref="BPK5:BPX5"/>
    <mergeCell ref="BPY5:BQL5"/>
    <mergeCell ref="BQM5:BQZ5"/>
    <mergeCell ref="BRA5:BRN5"/>
    <mergeCell ref="BLC5:BLP5"/>
    <mergeCell ref="BLQ5:BMD5"/>
    <mergeCell ref="BME5:BMR5"/>
    <mergeCell ref="BMS5:BNF5"/>
    <mergeCell ref="BNG5:BNT5"/>
    <mergeCell ref="BNU5:BOH5"/>
    <mergeCell ref="BHW5:BIJ5"/>
    <mergeCell ref="BIK5:BIX5"/>
    <mergeCell ref="BIY5:BJL5"/>
    <mergeCell ref="BJM5:BJZ5"/>
    <mergeCell ref="BKA5:BKN5"/>
    <mergeCell ref="BKO5:BLB5"/>
    <mergeCell ref="BEQ5:BFD5"/>
    <mergeCell ref="BFE5:BFR5"/>
    <mergeCell ref="BFS5:BGF5"/>
    <mergeCell ref="BGG5:BGT5"/>
    <mergeCell ref="BGU5:BHH5"/>
    <mergeCell ref="BHI5:BHV5"/>
    <mergeCell ref="BBK5:BBX5"/>
    <mergeCell ref="BBY5:BCL5"/>
    <mergeCell ref="BCM5:BCZ5"/>
    <mergeCell ref="BDA5:BDN5"/>
    <mergeCell ref="BDO5:BEB5"/>
    <mergeCell ref="BEC5:BEP5"/>
    <mergeCell ref="AYE5:AYR5"/>
    <mergeCell ref="AYS5:AZF5"/>
    <mergeCell ref="AZG5:AZT5"/>
    <mergeCell ref="AZU5:BAH5"/>
    <mergeCell ref="BAI5:BAV5"/>
    <mergeCell ref="BAW5:BBJ5"/>
    <mergeCell ref="AUY5:AVL5"/>
    <mergeCell ref="AVM5:AVZ5"/>
    <mergeCell ref="AWA5:AWN5"/>
    <mergeCell ref="AWO5:AXB5"/>
    <mergeCell ref="AXC5:AXP5"/>
    <mergeCell ref="AXQ5:AYD5"/>
    <mergeCell ref="ARS5:ASF5"/>
    <mergeCell ref="ASG5:AST5"/>
    <mergeCell ref="ASU5:ATH5"/>
    <mergeCell ref="ATI5:ATV5"/>
    <mergeCell ref="ATW5:AUJ5"/>
    <mergeCell ref="AUK5:AUX5"/>
    <mergeCell ref="AOM5:AOZ5"/>
    <mergeCell ref="APA5:APN5"/>
    <mergeCell ref="APO5:AQB5"/>
    <mergeCell ref="AQC5:AQP5"/>
    <mergeCell ref="AQQ5:ARD5"/>
    <mergeCell ref="ARE5:ARR5"/>
    <mergeCell ref="ALG5:ALT5"/>
    <mergeCell ref="ALU5:AMH5"/>
    <mergeCell ref="AMI5:AMV5"/>
    <mergeCell ref="AMW5:ANJ5"/>
    <mergeCell ref="ANK5:ANX5"/>
    <mergeCell ref="ANY5:AOL5"/>
    <mergeCell ref="AIA5:AIN5"/>
    <mergeCell ref="AIO5:AJB5"/>
    <mergeCell ref="AJC5:AJP5"/>
    <mergeCell ref="AJQ5:AKD5"/>
    <mergeCell ref="AKE5:AKR5"/>
    <mergeCell ref="AKS5:ALF5"/>
    <mergeCell ref="AEU5:AFH5"/>
    <mergeCell ref="AFI5:AFV5"/>
    <mergeCell ref="AFW5:AGJ5"/>
    <mergeCell ref="AGK5:AGX5"/>
    <mergeCell ref="AGY5:AHL5"/>
    <mergeCell ref="AHM5:AHZ5"/>
    <mergeCell ref="ABO5:ACB5"/>
    <mergeCell ref="ACC5:ACP5"/>
    <mergeCell ref="ACQ5:ADD5"/>
    <mergeCell ref="ADE5:ADR5"/>
    <mergeCell ref="ADS5:AEF5"/>
    <mergeCell ref="AEG5:AET5"/>
    <mergeCell ref="YI5:YV5"/>
    <mergeCell ref="YW5:ZJ5"/>
    <mergeCell ref="ZK5:ZX5"/>
    <mergeCell ref="ZY5:AAL5"/>
    <mergeCell ref="AAM5:AAZ5"/>
    <mergeCell ref="ABA5:ABN5"/>
    <mergeCell ref="VC5:VP5"/>
    <mergeCell ref="VQ5:WD5"/>
    <mergeCell ref="WE5:WR5"/>
    <mergeCell ref="WS5:XF5"/>
    <mergeCell ref="XG5:XT5"/>
    <mergeCell ref="XU5:YH5"/>
    <mergeCell ref="RW5:SJ5"/>
    <mergeCell ref="SK5:SX5"/>
    <mergeCell ref="SY5:TL5"/>
    <mergeCell ref="TM5:TZ5"/>
    <mergeCell ref="UA5:UN5"/>
    <mergeCell ref="UO5:VB5"/>
    <mergeCell ref="OQ5:PD5"/>
    <mergeCell ref="PE5:PR5"/>
    <mergeCell ref="PS5:QF5"/>
    <mergeCell ref="QG5:QT5"/>
    <mergeCell ref="QU5:RH5"/>
    <mergeCell ref="RI5:RV5"/>
    <mergeCell ref="LK5:LX5"/>
    <mergeCell ref="LY5:ML5"/>
    <mergeCell ref="MM5:MZ5"/>
    <mergeCell ref="NA5:NN5"/>
    <mergeCell ref="NO5:OB5"/>
    <mergeCell ref="OC5:OP5"/>
    <mergeCell ref="IE5:IR5"/>
    <mergeCell ref="IS5:JF5"/>
    <mergeCell ref="JG5:JT5"/>
    <mergeCell ref="JU5:KH5"/>
    <mergeCell ref="KI5:KV5"/>
    <mergeCell ref="KW5:LJ5"/>
    <mergeCell ref="EY5:FL5"/>
    <mergeCell ref="FM5:FZ5"/>
    <mergeCell ref="GA5:GN5"/>
    <mergeCell ref="GO5:HB5"/>
    <mergeCell ref="HC5:HP5"/>
    <mergeCell ref="HQ5:ID5"/>
    <mergeCell ref="BS5:CF5"/>
    <mergeCell ref="CG5:CT5"/>
    <mergeCell ref="CU5:DH5"/>
    <mergeCell ref="DI5:DV5"/>
    <mergeCell ref="DW5:EJ5"/>
    <mergeCell ref="EK5:EX5"/>
    <mergeCell ref="A5:N5"/>
    <mergeCell ref="O5:AB5"/>
    <mergeCell ref="AC5:AP5"/>
    <mergeCell ref="AQ5:BD5"/>
    <mergeCell ref="BE5:BR5"/>
  </mergeCells>
  <conditionalFormatting sqref="B6:B17">
    <cfRule type="expression" dxfId="138" priority="154">
      <formula>$B$9="MAINTENANCE"</formula>
    </cfRule>
    <cfRule type="expression" dxfId="137" priority="143">
      <formula>$B$9="A L'ARRET"</formula>
    </cfRule>
    <cfRule type="expression" dxfId="136" priority="144">
      <formula>$B$9="ESSAI"</formula>
    </cfRule>
    <cfRule type="expression" dxfId="135" priority="204">
      <formula>$B$17&lt;5</formula>
    </cfRule>
    <cfRule type="expression" dxfId="134" priority="203">
      <formula>$B$17&gt;5</formula>
    </cfRule>
  </conditionalFormatting>
  <conditionalFormatting sqref="B19">
    <cfRule type="expression" dxfId="133" priority="260">
      <formula>$B19&lt;1</formula>
    </cfRule>
    <cfRule type="expression" dxfId="132" priority="297">
      <formula>$B$22&gt;5</formula>
    </cfRule>
    <cfRule type="expression" dxfId="131" priority="296">
      <formula>$B$17&gt;6</formula>
    </cfRule>
    <cfRule type="expression" dxfId="130" priority="228">
      <formula>B22&lt;6</formula>
    </cfRule>
  </conditionalFormatting>
  <conditionalFormatting sqref="B21">
    <cfRule type="expression" dxfId="129" priority="99">
      <formula>$B22&gt;1</formula>
    </cfRule>
  </conditionalFormatting>
  <conditionalFormatting sqref="B22">
    <cfRule type="expression" dxfId="128" priority="227">
      <formula>B22&lt;6</formula>
    </cfRule>
  </conditionalFormatting>
  <conditionalFormatting sqref="B22:B23">
    <cfRule type="expression" dxfId="127" priority="294">
      <formula>$B$17&gt;6</formula>
    </cfRule>
    <cfRule type="expression" dxfId="126" priority="292">
      <formula>$B$22&gt;6</formula>
    </cfRule>
  </conditionalFormatting>
  <conditionalFormatting sqref="B23">
    <cfRule type="expression" dxfId="125" priority="226">
      <formula>B22&lt;6</formula>
    </cfRule>
  </conditionalFormatting>
  <conditionalFormatting sqref="B25">
    <cfRule type="expression" dxfId="124" priority="112">
      <formula>$B26="NON"</formula>
    </cfRule>
    <cfRule type="expression" dxfId="123" priority="120">
      <formula>$B26="OUI"</formula>
    </cfRule>
  </conditionalFormatting>
  <conditionalFormatting sqref="B26">
    <cfRule type="expression" dxfId="122" priority="113">
      <formula>$B$26="NON"</formula>
    </cfRule>
    <cfRule type="expression" dxfId="121" priority="128">
      <formula>$B$26="OUI"</formula>
    </cfRule>
  </conditionalFormatting>
  <conditionalFormatting sqref="D6:D17">
    <cfRule type="expression" dxfId="120" priority="141">
      <formula>$D$9="A L'ARRET"</formula>
    </cfRule>
    <cfRule type="expression" dxfId="119" priority="142">
      <formula>$D$9="ESSAI"</formula>
    </cfRule>
    <cfRule type="expression" dxfId="118" priority="153">
      <formula>$D$9="MAINTENANCE"</formula>
    </cfRule>
    <cfRule type="expression" dxfId="117" priority="197">
      <formula>$D$17&gt;5</formula>
    </cfRule>
    <cfRule type="expression" dxfId="116" priority="198">
      <formula>$D$17&lt;5</formula>
    </cfRule>
  </conditionalFormatting>
  <conditionalFormatting sqref="D19">
    <cfRule type="expression" dxfId="115" priority="225">
      <formula>D22&lt;6</formula>
    </cfRule>
    <cfRule type="expression" dxfId="114" priority="291">
      <formula>$D$22&gt;5</formula>
    </cfRule>
    <cfRule type="expression" dxfId="113" priority="290">
      <formula>$D$17&gt;6</formula>
    </cfRule>
  </conditionalFormatting>
  <conditionalFormatting sqref="D21">
    <cfRule type="expression" dxfId="112" priority="98">
      <formula>$D22&gt;1</formula>
    </cfRule>
  </conditionalFormatting>
  <conditionalFormatting sqref="D22">
    <cfRule type="expression" dxfId="111" priority="224">
      <formula>D22&lt;6</formula>
    </cfRule>
  </conditionalFormatting>
  <conditionalFormatting sqref="D22:D23">
    <cfRule type="expression" dxfId="110" priority="286">
      <formula>$D$22&gt;6</formula>
    </cfRule>
    <cfRule type="expression" dxfId="109" priority="288">
      <formula>$D$17&gt;6</formula>
    </cfRule>
  </conditionalFormatting>
  <conditionalFormatting sqref="D23">
    <cfRule type="expression" dxfId="108" priority="223">
      <formula>D22&lt;6</formula>
    </cfRule>
  </conditionalFormatting>
  <conditionalFormatting sqref="D25">
    <cfRule type="expression" dxfId="107" priority="119">
      <formula>$D$26="OUI"</formula>
    </cfRule>
    <cfRule type="expression" dxfId="106" priority="110">
      <formula>$D$26="NON"</formula>
    </cfRule>
  </conditionalFormatting>
  <conditionalFormatting sqref="D26">
    <cfRule type="expression" dxfId="105" priority="111">
      <formula>$D$26="NON"</formula>
    </cfRule>
    <cfRule type="expression" dxfId="104" priority="124">
      <formula>$D$26="OUI"</formula>
    </cfRule>
  </conditionalFormatting>
  <conditionalFormatting sqref="F6:F17">
    <cfRule type="expression" dxfId="103" priority="139">
      <formula>$F$9="A L'ARRET"</formula>
    </cfRule>
    <cfRule type="expression" dxfId="102" priority="152">
      <formula>$F$9="MAINTENANCE"</formula>
    </cfRule>
    <cfRule type="expression" dxfId="101" priority="140">
      <formula>$F$9="ESSAI"</formula>
    </cfRule>
    <cfRule type="expression" dxfId="100" priority="190">
      <formula>$F$17&lt;5</formula>
    </cfRule>
    <cfRule type="expression" dxfId="99" priority="189">
      <formula>$F$17&gt;5</formula>
    </cfRule>
  </conditionalFormatting>
  <conditionalFormatting sqref="F19">
    <cfRule type="expression" dxfId="98" priority="285">
      <formula>$F$22&gt;5</formula>
    </cfRule>
    <cfRule type="expression" dxfId="97" priority="222">
      <formula>F22&lt;6</formula>
    </cfRule>
    <cfRule type="expression" dxfId="96" priority="284">
      <formula>$F$17&gt;6</formula>
    </cfRule>
  </conditionalFormatting>
  <conditionalFormatting sqref="F21">
    <cfRule type="expression" dxfId="95" priority="97">
      <formula>$F22&gt;1</formula>
    </cfRule>
  </conditionalFormatting>
  <conditionalFormatting sqref="F22">
    <cfRule type="expression" dxfId="94" priority="221">
      <formula>F22&lt;6</formula>
    </cfRule>
  </conditionalFormatting>
  <conditionalFormatting sqref="F22:F23">
    <cfRule type="expression" dxfId="93" priority="280">
      <formula>$F$22&gt;6</formula>
    </cfRule>
    <cfRule type="expression" dxfId="92" priority="282">
      <formula>$F$17&gt;6</formula>
    </cfRule>
  </conditionalFormatting>
  <conditionalFormatting sqref="F23">
    <cfRule type="expression" dxfId="91" priority="220">
      <formula>F22&lt;6</formula>
    </cfRule>
  </conditionalFormatting>
  <conditionalFormatting sqref="F25">
    <cfRule type="expression" dxfId="90" priority="118">
      <formula>$F$26="OUI"</formula>
    </cfRule>
    <cfRule type="expression" dxfId="89" priority="105">
      <formula>$F$26="NON"</formula>
    </cfRule>
  </conditionalFormatting>
  <conditionalFormatting sqref="F26">
    <cfRule type="expression" dxfId="88" priority="109">
      <formula>$F$26="NON"</formula>
    </cfRule>
    <cfRule type="expression" dxfId="87" priority="130">
      <formula>$F$26="OUI"</formula>
    </cfRule>
  </conditionalFormatting>
  <conditionalFormatting sqref="H6:H17">
    <cfRule type="expression" dxfId="86" priority="148">
      <formula>$H$9="ESSAI"</formula>
    </cfRule>
    <cfRule type="expression" dxfId="85" priority="137">
      <formula>$H$9="A L'ARRET"</formula>
    </cfRule>
    <cfRule type="expression" dxfId="84" priority="151">
      <formula>$H$9="MAINTENANCE"</formula>
    </cfRule>
    <cfRule type="expression" dxfId="83" priority="182">
      <formula>$H$17&lt;5</formula>
    </cfRule>
    <cfRule type="expression" dxfId="82" priority="181">
      <formula>$H$17&gt;5</formula>
    </cfRule>
  </conditionalFormatting>
  <conditionalFormatting sqref="H19">
    <cfRule type="expression" dxfId="81" priority="278">
      <formula>$H$17&gt;6</formula>
    </cfRule>
    <cfRule type="expression" dxfId="80" priority="219">
      <formula>H22&lt;6</formula>
    </cfRule>
    <cfRule type="expression" dxfId="79" priority="279">
      <formula>$H$22&gt;5</formula>
    </cfRule>
  </conditionalFormatting>
  <conditionalFormatting sqref="H21">
    <cfRule type="expression" dxfId="78" priority="96">
      <formula>$H22&gt;1</formula>
    </cfRule>
  </conditionalFormatting>
  <conditionalFormatting sqref="H22">
    <cfRule type="expression" dxfId="77" priority="218">
      <formula>H22&lt;6</formula>
    </cfRule>
  </conditionalFormatting>
  <conditionalFormatting sqref="H22:H23">
    <cfRule type="expression" dxfId="76" priority="276">
      <formula>$H$17&gt;6</formula>
    </cfRule>
    <cfRule type="expression" dxfId="75" priority="274">
      <formula>$H$22&gt;6</formula>
    </cfRule>
  </conditionalFormatting>
  <conditionalFormatting sqref="H23">
    <cfRule type="expression" dxfId="74" priority="217">
      <formula>H22&lt;6</formula>
    </cfRule>
  </conditionalFormatting>
  <conditionalFormatting sqref="H25">
    <cfRule type="expression" dxfId="73" priority="106">
      <formula>$H$26="OUI"</formula>
    </cfRule>
    <cfRule type="expression" dxfId="72" priority="117">
      <formula>$H$26="NON"</formula>
    </cfRule>
  </conditionalFormatting>
  <conditionalFormatting sqref="H26">
    <cfRule type="expression" dxfId="71" priority="131">
      <formula>$H$26="OUI"</formula>
    </cfRule>
    <cfRule type="expression" dxfId="70" priority="108">
      <formula>$H$26="NON"</formula>
    </cfRule>
  </conditionalFormatting>
  <conditionalFormatting sqref="J6:J17">
    <cfRule type="expression" dxfId="69" priority="150">
      <formula>$J$9="MAINTENANCE"</formula>
    </cfRule>
    <cfRule type="expression" dxfId="68" priority="146">
      <formula>$J$9="ESSAI"</formula>
    </cfRule>
    <cfRule type="expression" dxfId="67" priority="145">
      <formula>$J$9="A L'ARRET"</formula>
    </cfRule>
    <cfRule type="expression" dxfId="66" priority="173">
      <formula>$J$17&gt;5</formula>
    </cfRule>
    <cfRule type="expression" dxfId="65" priority="174">
      <formula>$J$17&lt;5</formula>
    </cfRule>
  </conditionalFormatting>
  <conditionalFormatting sqref="J19">
    <cfRule type="expression" dxfId="64" priority="305">
      <formula>$J$17&gt;6</formula>
    </cfRule>
    <cfRule type="expression" dxfId="63" priority="345">
      <formula>$J$22&gt;5</formula>
    </cfRule>
    <cfRule type="expression" dxfId="62" priority="229">
      <formula>J22&lt;6</formula>
    </cfRule>
  </conditionalFormatting>
  <conditionalFormatting sqref="J21">
    <cfRule type="expression" dxfId="61" priority="95">
      <formula>$J22&gt;1</formula>
    </cfRule>
  </conditionalFormatting>
  <conditionalFormatting sqref="J22">
    <cfRule type="expression" dxfId="60" priority="231">
      <formula>$J22&lt;6</formula>
    </cfRule>
  </conditionalFormatting>
  <conditionalFormatting sqref="J22:J23">
    <cfRule type="expression" dxfId="59" priority="331">
      <formula>$J$17&gt;6</formula>
    </cfRule>
    <cfRule type="expression" dxfId="58" priority="306">
      <formula>$J$22&gt;6</formula>
    </cfRule>
  </conditionalFormatting>
  <conditionalFormatting sqref="J23">
    <cfRule type="expression" dxfId="57" priority="230">
      <formula>$J$22&lt;6</formula>
    </cfRule>
  </conditionalFormatting>
  <conditionalFormatting sqref="J25">
    <cfRule type="expression" dxfId="56" priority="13">
      <formula>$J$26="NON"</formula>
    </cfRule>
    <cfRule type="expression" dxfId="55" priority="116">
      <formula>$J$26="OUI"</formula>
    </cfRule>
  </conditionalFormatting>
  <conditionalFormatting sqref="J26">
    <cfRule type="expression" dxfId="54" priority="107">
      <formula>$J$26="NON"</formula>
    </cfRule>
    <cfRule type="expression" dxfId="53" priority="123">
      <formula>$J$26="OUI"</formula>
    </cfRule>
  </conditionalFormatting>
  <conditionalFormatting sqref="L6:L17">
    <cfRule type="expression" dxfId="52" priority="136">
      <formula>$L$9="ESSAI"</formula>
    </cfRule>
    <cfRule type="expression" dxfId="51" priority="156">
      <formula>$L$9="MAINTENANCE"</formula>
    </cfRule>
    <cfRule type="expression" dxfId="50" priority="165">
      <formula>$L$17&gt;5</formula>
    </cfRule>
    <cfRule type="expression" dxfId="49" priority="135">
      <formula>$L$9="A L'ARRET"</formula>
    </cfRule>
    <cfRule type="expression" dxfId="48" priority="166">
      <formula>$L$17&lt;5</formula>
    </cfRule>
  </conditionalFormatting>
  <conditionalFormatting sqref="L19">
    <cfRule type="expression" dxfId="47" priority="273">
      <formula>$L$22&gt;5</formula>
    </cfRule>
    <cfRule type="expression" dxfId="46" priority="272">
      <formula>$L$17&gt;6</formula>
    </cfRule>
    <cfRule type="expression" dxfId="45" priority="216">
      <formula>L22&lt;6</formula>
    </cfRule>
  </conditionalFormatting>
  <conditionalFormatting sqref="L21">
    <cfRule type="expression" dxfId="44" priority="94">
      <formula>$L22&gt;1</formula>
    </cfRule>
  </conditionalFormatting>
  <conditionalFormatting sqref="L22">
    <cfRule type="expression" dxfId="43" priority="215">
      <formula>L22&lt;6</formula>
    </cfRule>
  </conditionalFormatting>
  <conditionalFormatting sqref="L22:L23">
    <cfRule type="expression" dxfId="42" priority="268">
      <formula>$L$22&gt;6</formula>
    </cfRule>
    <cfRule type="expression" dxfId="41" priority="270">
      <formula>$L$17&gt;6</formula>
    </cfRule>
  </conditionalFormatting>
  <conditionalFormatting sqref="L23">
    <cfRule type="expression" dxfId="40" priority="214">
      <formula>L22&lt;6</formula>
    </cfRule>
  </conditionalFormatting>
  <conditionalFormatting sqref="L25">
    <cfRule type="expression" dxfId="39" priority="5">
      <formula>$L$26="NON"</formula>
    </cfRule>
    <cfRule type="expression" dxfId="38" priority="6">
      <formula>$L$26="OUI"</formula>
    </cfRule>
  </conditionalFormatting>
  <conditionalFormatting sqref="L26">
    <cfRule type="expression" dxfId="37" priority="122">
      <formula>$L$26="OUI"</formula>
    </cfRule>
    <cfRule type="expression" dxfId="36" priority="104">
      <formula>$L$26="NON"</formula>
    </cfRule>
  </conditionalFormatting>
  <conditionalFormatting sqref="N6:N17">
    <cfRule type="expression" dxfId="35" priority="149">
      <formula>$N$9="MAINTENANCE"</formula>
    </cfRule>
    <cfRule type="expression" dxfId="34" priority="134">
      <formula>$N$9="ESSAI"</formula>
    </cfRule>
    <cfRule type="expression" dxfId="33" priority="158">
      <formula>$N$17&lt;5</formula>
    </cfRule>
    <cfRule type="expression" dxfId="32" priority="157">
      <formula>$N$17&gt;5</formula>
    </cfRule>
    <cfRule type="expression" dxfId="31" priority="133">
      <formula>$N$9="A L'ARRET"</formula>
    </cfRule>
  </conditionalFormatting>
  <conditionalFormatting sqref="N19">
    <cfRule type="expression" dxfId="30" priority="213">
      <formula>N22&lt;6</formula>
    </cfRule>
    <cfRule type="expression" dxfId="29" priority="266">
      <formula>$N$17&gt;6</formula>
    </cfRule>
    <cfRule type="expression" dxfId="28" priority="267">
      <formula>$N$22&gt;5</formula>
    </cfRule>
  </conditionalFormatting>
  <conditionalFormatting sqref="N21">
    <cfRule type="expression" dxfId="27" priority="93">
      <formula>$N22&gt;1</formula>
    </cfRule>
  </conditionalFormatting>
  <conditionalFormatting sqref="N22">
    <cfRule type="expression" dxfId="26" priority="212">
      <formula>N22&lt;6</formula>
    </cfRule>
  </conditionalFormatting>
  <conditionalFormatting sqref="N22:N23">
    <cfRule type="expression" dxfId="25" priority="262">
      <formula>$N$22&gt;6</formula>
    </cfRule>
    <cfRule type="expression" dxfId="24" priority="264">
      <formula>$N$17&gt;6</formula>
    </cfRule>
  </conditionalFormatting>
  <conditionalFormatting sqref="N23">
    <cfRule type="expression" dxfId="23" priority="211">
      <formula>N22&lt;6</formula>
    </cfRule>
  </conditionalFormatting>
  <conditionalFormatting sqref="N25">
    <cfRule type="expression" dxfId="22" priority="4">
      <formula>$N$26="NON"</formula>
    </cfRule>
    <cfRule type="expression" dxfId="21" priority="3">
      <formula>$N$26="OUI"</formula>
    </cfRule>
  </conditionalFormatting>
  <conditionalFormatting sqref="N26">
    <cfRule type="expression" dxfId="20" priority="121">
      <formula>$N$26="OUI"</formula>
    </cfRule>
    <cfRule type="expression" dxfId="19" priority="102">
      <formula>$N$26="NON"</formula>
    </cfRule>
  </conditionalFormatting>
  <conditionalFormatting sqref="P6:P17">
    <cfRule type="expression" dxfId="18" priority="20">
      <formula>$P$9="ESSAI"</formula>
    </cfRule>
    <cfRule type="expression" dxfId="17" priority="19">
      <formula>$P$9="A L'ARRET"</formula>
    </cfRule>
    <cfRule type="expression" dxfId="16" priority="23">
      <formula>$P$17&lt;5</formula>
    </cfRule>
    <cfRule type="expression" dxfId="15" priority="22">
      <formula>$P$17&gt;5</formula>
    </cfRule>
    <cfRule type="expression" dxfId="14" priority="21">
      <formula>$P$9="MAINTENANCE"</formula>
    </cfRule>
  </conditionalFormatting>
  <conditionalFormatting sqref="P19">
    <cfRule type="expression" dxfId="13" priority="87">
      <formula>$P$22&gt;5</formula>
    </cfRule>
    <cfRule type="expression" dxfId="12" priority="86">
      <formula>$P$17&gt;6</formula>
    </cfRule>
    <cfRule type="expression" dxfId="11" priority="85">
      <formula>P22&lt;6</formula>
    </cfRule>
  </conditionalFormatting>
  <conditionalFormatting sqref="P21">
    <cfRule type="expression" dxfId="10" priority="12">
      <formula>$P22&gt;1</formula>
    </cfRule>
  </conditionalFormatting>
  <conditionalFormatting sqref="P22">
    <cfRule type="expression" dxfId="9" priority="83">
      <formula>$P$22&gt;6</formula>
    </cfRule>
    <cfRule type="expression" dxfId="8" priority="84">
      <formula>$P$17&gt;6</formula>
    </cfRule>
    <cfRule type="expression" dxfId="7" priority="82">
      <formula>P22&lt;6</formula>
    </cfRule>
  </conditionalFormatting>
  <conditionalFormatting sqref="P23">
    <cfRule type="expression" dxfId="6" priority="80">
      <formula>$P$22&gt;6</formula>
    </cfRule>
    <cfRule type="expression" dxfId="5" priority="79">
      <formula>P22&lt;6</formula>
    </cfRule>
    <cfRule type="expression" dxfId="4" priority="81">
      <formula>$P$17&gt;6</formula>
    </cfRule>
  </conditionalFormatting>
  <conditionalFormatting sqref="P25">
    <cfRule type="expression" dxfId="3" priority="15">
      <formula>$P26="OUI"</formula>
    </cfRule>
    <cfRule type="expression" dxfId="2" priority="14">
      <formula>$P26="NON"</formula>
    </cfRule>
  </conditionalFormatting>
  <conditionalFormatting sqref="P26">
    <cfRule type="expression" dxfId="1" priority="2">
      <formula>$P$26="OUI"</formula>
    </cfRule>
    <cfRule type="expression" dxfId="0" priority="1">
      <formula>$P$26="NON"</formula>
    </cfRule>
  </conditionalFormatting>
  <dataValidations count="1">
    <dataValidation type="list" allowBlank="1" showInputMessage="1" showErrorMessage="1" sqref="B9 D9 F9 H9 J9 L9 N9 P9">
      <formula1>"PRODUCTION,ESSAI,MAINTENANCE,A L'ARRET"</formula1>
    </dataValidation>
  </dataValidations>
  <hyperlinks>
    <hyperlink ref="B26" r:id="rId3" display="CONSIGNES ETUVAGE.xlsx"/>
    <hyperlink ref="D26" r:id="rId4" display="CONSIGNES ETUVAGE.xlsx"/>
    <hyperlink ref="F26" r:id="rId5" display="CONSIGNES ETUVAGE.xlsx"/>
    <hyperlink ref="H26" r:id="rId6" display="CONSIGNES ETUVAGE.xlsx"/>
    <hyperlink ref="J26" r:id="rId7" display="CONSIGNES ETUVAGE.xlsx"/>
    <hyperlink ref="L26" r:id="rId8" display="CONSIGNES ETUVAGE.xlsx"/>
    <hyperlink ref="N26" r:id="rId9" display="CONSIGNES ETUVAGE.xlsx"/>
    <hyperlink ref="P26" r:id="rId10" display="CONSIGNES ETUVAGE.xlsx"/>
  </hyperlinks>
  <pageMargins left="0.7" right="0.7" top="0.75" bottom="0.75" header="0.3" footer="0.3"/>
  <pageSetup paperSize="9" orientation="portrait" r:id="rId11"/>
  <ignoredErrors>
    <ignoredError sqref="B21:B23 D21:D23 F21:F23 L21:L23 N21:N23 B19 D19 F19 H19 J21:J23 L19 H22:H23 D3 H3 H21 D11 D13 D15 D17 H11 H13 H15 H17 P3 P19 P21:P23 F3 J19 N19" evalError="1"/>
    <ignoredError sqref="B26 D26 F26 J26 L26 N26 P26" evalError="1" unlockedFormula="1"/>
  </ignoredErrors>
  <drawing r:id="rId1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 PRODUIT </vt:lpstr>
      <vt:lpstr>PRE01 25 T</vt:lpstr>
      <vt:lpstr>SUPERVISION PRESSE 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AJC Développement</dc:creator>
  <cp:lastModifiedBy>METHODES</cp:lastModifiedBy>
  <cp:lastPrinted>2023-10-10T03:54:12Z</cp:lastPrinted>
  <dcterms:created xsi:type="dcterms:W3CDTF">2020-11-05T09:28:50Z</dcterms:created>
  <dcterms:modified xsi:type="dcterms:W3CDTF">2024-06-17T10:31:48Z</dcterms:modified>
</cp:coreProperties>
</file>