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.amoros\Desktop\"/>
    </mc:Choice>
  </mc:AlternateContent>
  <bookViews>
    <workbookView xWindow="0" yWindow="0" windowWidth="23040" windowHeight="9096" activeTab="1"/>
  </bookViews>
  <sheets>
    <sheet name="DONNEES PAYPAL" sheetId="1" r:id="rId1"/>
    <sheet name="ECRITURE COMPTABLE" sheetId="2" r:id="rId2"/>
  </sheets>
  <calcPr calcId="0"/>
</workbook>
</file>

<file path=xl/calcChain.xml><?xml version="1.0" encoding="utf-8"?>
<calcChain xmlns="http://schemas.openxmlformats.org/spreadsheetml/2006/main">
  <c r="E20" i="2" l="1"/>
  <c r="F19" i="2"/>
  <c r="E14" i="2"/>
  <c r="F13" i="2"/>
  <c r="E10" i="2"/>
  <c r="F5" i="2"/>
  <c r="F3" i="2"/>
  <c r="E2" i="2"/>
  <c r="D5" i="2"/>
  <c r="D3" i="2"/>
  <c r="D20" i="2"/>
  <c r="D19" i="2"/>
  <c r="B20" i="2"/>
  <c r="B19" i="2"/>
  <c r="A20" i="2"/>
  <c r="A19" i="2"/>
  <c r="F17" i="2"/>
  <c r="E16" i="2"/>
  <c r="B17" i="2"/>
  <c r="B16" i="2"/>
  <c r="A17" i="2"/>
  <c r="A16" i="2"/>
  <c r="D14" i="2"/>
  <c r="D13" i="2"/>
  <c r="B13" i="2"/>
  <c r="A14" i="2"/>
  <c r="A13" i="2"/>
  <c r="B10" i="2"/>
  <c r="B11" i="2"/>
  <c r="B9" i="2"/>
  <c r="F11" i="2"/>
  <c r="E9" i="2"/>
  <c r="D10" i="2"/>
  <c r="D11" i="2"/>
  <c r="D9" i="2"/>
  <c r="A10" i="2"/>
  <c r="A11" i="2"/>
  <c r="A9" i="2"/>
</calcChain>
</file>

<file path=xl/sharedStrings.xml><?xml version="1.0" encoding="utf-8"?>
<sst xmlns="http://schemas.openxmlformats.org/spreadsheetml/2006/main" count="142" uniqueCount="57">
  <si>
    <t>Date</t>
  </si>
  <si>
    <t>Nom</t>
  </si>
  <si>
    <t>Type</t>
  </si>
  <si>
    <t>Avant commission</t>
  </si>
  <si>
    <t>Commission</t>
  </si>
  <si>
    <t>Net</t>
  </si>
  <si>
    <t>Impact sur le solde</t>
  </si>
  <si>
    <t>Charlotte Laurier</t>
  </si>
  <si>
    <t>Paiement Express Checkout</t>
  </si>
  <si>
    <t>Crédit</t>
  </si>
  <si>
    <t>Laura Pflumio</t>
  </si>
  <si>
    <t>Typhaine  Lunven</t>
  </si>
  <si>
    <t>Remboursement de paiement</t>
  </si>
  <si>
    <t>Débit</t>
  </si>
  <si>
    <t>Cindy Yoeurng</t>
  </si>
  <si>
    <t>Emma Mostacci</t>
  </si>
  <si>
    <t>Martine Huynh</t>
  </si>
  <si>
    <t>Marguerite Chaigne</t>
  </si>
  <si>
    <t>Agathe BOURSON</t>
  </si>
  <si>
    <t>Celia Valerio</t>
  </si>
  <si>
    <t>mathilde canillas</t>
  </si>
  <si>
    <t>Alexia Jaloux</t>
  </si>
  <si>
    <t>Paiement standard</t>
  </si>
  <si>
    <t>sarah philys</t>
  </si>
  <si>
    <t>Elise Saparelli</t>
  </si>
  <si>
    <t>Marie Teyssier</t>
  </si>
  <si>
    <t>rejane LOYER</t>
  </si>
  <si>
    <t>CHARLOTTE PACOME</t>
  </si>
  <si>
    <t>Constance Bruhay</t>
  </si>
  <si>
    <t>Valérie Thiérion</t>
  </si>
  <si>
    <t>Shopify International Limited</t>
  </si>
  <si>
    <t>Paiement préapprouvé d'un utilisateur de facture de paiement</t>
  </si>
  <si>
    <t xml:space="preserve">Virement bancaire sur le compte PayPal </t>
  </si>
  <si>
    <t>Conversion de devise standard</t>
  </si>
  <si>
    <t>Alix Choux</t>
  </si>
  <si>
    <t>caroline chel</t>
  </si>
  <si>
    <t>MailChimp</t>
  </si>
  <si>
    <t>Pauline Landez</t>
  </si>
  <si>
    <t>Infomaniak Network SA</t>
  </si>
  <si>
    <t>Laureen DESBAS</t>
  </si>
  <si>
    <t>Hootsuite Inc.</t>
  </si>
  <si>
    <t>Alexandra FOUCAUD</t>
  </si>
  <si>
    <t>Clara Tutard</t>
  </si>
  <si>
    <t>Juliette Dumoulin</t>
  </si>
  <si>
    <t>date</t>
  </si>
  <si>
    <t>Compte</t>
  </si>
  <si>
    <t>Libéllé compte</t>
  </si>
  <si>
    <t xml:space="preserve">débit </t>
  </si>
  <si>
    <t>crédit</t>
  </si>
  <si>
    <t xml:space="preserve">type transaction </t>
  </si>
  <si>
    <t xml:space="preserve">libellé </t>
  </si>
  <si>
    <t>type transaction</t>
  </si>
  <si>
    <t>sens comptable 517</t>
  </si>
  <si>
    <t>impact sur le solde (compte 517)</t>
  </si>
  <si>
    <t>compte 471000</t>
  </si>
  <si>
    <t>compte 627910</t>
  </si>
  <si>
    <t>virement interne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</si>
</sst>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name val="Arial"/>
      <family val="2"/>
    </font>
    <font>
      <sz val="8"/>
      <color theme="1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1">
    <xf numFmtId="0" fontId="0" fillId="0" borderId="0" xfId="0"/>
    <xf numFmtId="14" fontId="0" fillId="0" borderId="0" xfId="0" applyNumberFormat="1"/>
    <xf numFmtId="3" fontId="0" fillId="0" borderId="0" xfId="0" applyNumberFormat="1"/>
    <xf numFmtId="11" fontId="0" fillId="0" borderId="0" xfId="0" applyNumberFormat="1"/>
    <xf numFmtId="0" fontId="18" fillId="0" borderId="0" xfId="0" applyFont="1" applyAlignment="1">
      <alignment horizontal="left" vertical="center"/>
    </xf>
    <xf numFmtId="0" fontId="0" fillId="33" borderId="0" xfId="0" applyFill="1"/>
    <xf numFmtId="0" fontId="0" fillId="34" borderId="0" xfId="0" applyFill="1"/>
    <xf numFmtId="0" fontId="0" fillId="0" borderId="0" xfId="0" applyFill="1"/>
    <xf numFmtId="164" fontId="19" fillId="0" borderId="0" xfId="0" applyNumberFormat="1" applyFont="1" applyFill="1"/>
    <xf numFmtId="0" fontId="0" fillId="0" borderId="10" xfId="0" applyFill="1" applyBorder="1"/>
    <xf numFmtId="0" fontId="0" fillId="0" borderId="11" xfId="0" applyFill="1" applyBorder="1"/>
    <xf numFmtId="0" fontId="0" fillId="0" borderId="11" xfId="0" applyBorder="1"/>
    <xf numFmtId="0" fontId="0" fillId="0" borderId="12" xfId="0" applyBorder="1"/>
    <xf numFmtId="0" fontId="18" fillId="0" borderId="13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8" fillId="0" borderId="14" xfId="0" applyFont="1" applyBorder="1" applyAlignment="1">
      <alignment horizontal="left" vertical="center"/>
    </xf>
    <xf numFmtId="14" fontId="19" fillId="0" borderId="13" xfId="0" quotePrefix="1" applyNumberFormat="1" applyFont="1" applyFill="1" applyBorder="1" applyAlignment="1">
      <alignment horizontal="center"/>
    </xf>
    <xf numFmtId="0" fontId="0" fillId="0" borderId="0" xfId="0" applyFill="1" applyBorder="1"/>
    <xf numFmtId="0" fontId="19" fillId="0" borderId="0" xfId="0" applyFont="1" applyFill="1" applyBorder="1"/>
    <xf numFmtId="164" fontId="19" fillId="0" borderId="0" xfId="0" quotePrefix="1" applyNumberFormat="1" applyFont="1" applyFill="1" applyBorder="1"/>
    <xf numFmtId="164" fontId="19" fillId="0" borderId="14" xfId="0" applyNumberFormat="1" applyFont="1" applyFill="1" applyBorder="1"/>
    <xf numFmtId="0" fontId="0" fillId="0" borderId="14" xfId="0" applyFill="1" applyBorder="1"/>
    <xf numFmtId="14" fontId="19" fillId="0" borderId="15" xfId="0" quotePrefix="1" applyNumberFormat="1" applyFont="1" applyFill="1" applyBorder="1" applyAlignment="1">
      <alignment horizontal="center"/>
    </xf>
    <xf numFmtId="0" fontId="0" fillId="0" borderId="16" xfId="0" applyFill="1" applyBorder="1"/>
    <xf numFmtId="0" fontId="19" fillId="0" borderId="16" xfId="0" applyFont="1" applyFill="1" applyBorder="1"/>
    <xf numFmtId="164" fontId="19" fillId="0" borderId="16" xfId="0" quotePrefix="1" applyNumberFormat="1" applyFont="1" applyFill="1" applyBorder="1"/>
    <xf numFmtId="164" fontId="19" fillId="0" borderId="17" xfId="0" applyNumberFormat="1" applyFont="1" applyFill="1" applyBorder="1"/>
    <xf numFmtId="0" fontId="0" fillId="35" borderId="0" xfId="0" applyFill="1"/>
    <xf numFmtId="14" fontId="0" fillId="0" borderId="0" xfId="0" applyNumberFormat="1" applyFill="1"/>
    <xf numFmtId="14" fontId="0" fillId="33" borderId="0" xfId="0" applyNumberFormat="1" applyFill="1"/>
    <xf numFmtId="3" fontId="0" fillId="33" borderId="0" xfId="0" applyNumberFormat="1" applyFill="1"/>
    <xf numFmtId="0" fontId="14" fillId="0" borderId="0" xfId="0" applyFont="1"/>
    <xf numFmtId="0" fontId="19" fillId="34" borderId="0" xfId="0" applyFont="1" applyFill="1" applyBorder="1"/>
    <xf numFmtId="164" fontId="19" fillId="34" borderId="0" xfId="0" quotePrefix="1" applyNumberFormat="1" applyFont="1" applyFill="1" applyBorder="1"/>
    <xf numFmtId="14" fontId="0" fillId="0" borderId="10" xfId="0" applyNumberFormat="1" applyBorder="1"/>
    <xf numFmtId="0" fontId="0" fillId="35" borderId="11" xfId="0" applyFill="1" applyBorder="1"/>
    <xf numFmtId="0" fontId="0" fillId="35" borderId="12" xfId="0" applyFill="1" applyBorder="1"/>
    <xf numFmtId="14" fontId="0" fillId="0" borderId="15" xfId="0" applyNumberFormat="1" applyBorder="1"/>
    <xf numFmtId="0" fontId="0" fillId="0" borderId="16" xfId="0" applyBorder="1"/>
    <xf numFmtId="0" fontId="0" fillId="0" borderId="17" xfId="0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8"/>
  <sheetViews>
    <sheetView workbookViewId="0">
      <selection activeCell="C16" sqref="C16"/>
    </sheetView>
  </sheetViews>
  <sheetFormatPr baseColWidth="10" defaultRowHeight="14.4" x14ac:dyDescent="0.3"/>
  <cols>
    <col min="2" max="2" width="24.6640625" bestFit="1" customWidth="1"/>
    <col min="3" max="3" width="52.109375" bestFit="1" customWidth="1"/>
    <col min="13" max="13" width="40" bestFit="1" customWidth="1"/>
  </cols>
  <sheetData>
    <row r="1" spans="1:7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32" t="s">
        <v>6</v>
      </c>
    </row>
    <row r="2" spans="1:7" s="5" customFormat="1" x14ac:dyDescent="0.3">
      <c r="A2" s="30">
        <v>44563</v>
      </c>
      <c r="B2" s="5" t="s">
        <v>7</v>
      </c>
      <c r="C2" s="5" t="s">
        <v>8</v>
      </c>
      <c r="D2" s="5">
        <v>103</v>
      </c>
      <c r="E2" s="5">
        <v>-3.34</v>
      </c>
      <c r="F2" s="5">
        <v>99.66</v>
      </c>
      <c r="G2" s="5" t="s">
        <v>9</v>
      </c>
    </row>
    <row r="3" spans="1:7" s="7" customFormat="1" x14ac:dyDescent="0.3">
      <c r="A3" s="29">
        <v>44563</v>
      </c>
      <c r="B3" s="7" t="s">
        <v>10</v>
      </c>
      <c r="C3" s="7" t="s">
        <v>8</v>
      </c>
      <c r="D3" s="7">
        <v>103</v>
      </c>
      <c r="E3" s="7">
        <v>-3.34</v>
      </c>
      <c r="F3" s="7">
        <v>99.66</v>
      </c>
      <c r="G3" s="7" t="s">
        <v>9</v>
      </c>
    </row>
    <row r="4" spans="1:7" s="5" customFormat="1" x14ac:dyDescent="0.3">
      <c r="A4" s="30">
        <v>44565</v>
      </c>
      <c r="B4" s="5" t="s">
        <v>11</v>
      </c>
      <c r="C4" s="5" t="s">
        <v>12</v>
      </c>
      <c r="D4" s="5">
        <v>-58.5</v>
      </c>
      <c r="E4" s="5">
        <v>0</v>
      </c>
      <c r="F4" s="5">
        <v>-58.5</v>
      </c>
      <c r="G4" s="5" t="s">
        <v>13</v>
      </c>
    </row>
    <row r="5" spans="1:7" x14ac:dyDescent="0.3">
      <c r="A5" s="1">
        <v>44565</v>
      </c>
      <c r="B5" t="s">
        <v>14</v>
      </c>
      <c r="C5" t="s">
        <v>12</v>
      </c>
      <c r="D5">
        <v>-86.4</v>
      </c>
      <c r="E5">
        <v>0</v>
      </c>
      <c r="F5">
        <v>-86.4</v>
      </c>
      <c r="G5" t="s">
        <v>13</v>
      </c>
    </row>
    <row r="6" spans="1:7" x14ac:dyDescent="0.3">
      <c r="A6" s="1">
        <v>44565</v>
      </c>
      <c r="B6" t="s">
        <v>15</v>
      </c>
      <c r="C6" t="s">
        <v>12</v>
      </c>
      <c r="D6">
        <v>-86.4</v>
      </c>
      <c r="E6">
        <v>0</v>
      </c>
      <c r="F6">
        <v>-86.4</v>
      </c>
      <c r="G6" t="s">
        <v>13</v>
      </c>
    </row>
    <row r="7" spans="1:7" x14ac:dyDescent="0.3">
      <c r="A7" s="1">
        <v>44568</v>
      </c>
      <c r="B7" t="s">
        <v>16</v>
      </c>
      <c r="C7" t="s">
        <v>12</v>
      </c>
      <c r="D7">
        <v>-86.4</v>
      </c>
      <c r="E7">
        <v>0</v>
      </c>
      <c r="F7">
        <v>-86.4</v>
      </c>
      <c r="G7" t="s">
        <v>13</v>
      </c>
    </row>
    <row r="8" spans="1:7" x14ac:dyDescent="0.3">
      <c r="A8" s="1">
        <v>44569</v>
      </c>
      <c r="B8" t="s">
        <v>17</v>
      </c>
      <c r="C8" t="s">
        <v>8</v>
      </c>
      <c r="D8">
        <v>55</v>
      </c>
      <c r="E8">
        <v>-1.95</v>
      </c>
      <c r="F8">
        <v>53.05</v>
      </c>
      <c r="G8" t="s">
        <v>9</v>
      </c>
    </row>
    <row r="9" spans="1:7" x14ac:dyDescent="0.3">
      <c r="A9" s="1">
        <v>44569</v>
      </c>
      <c r="B9" t="s">
        <v>18</v>
      </c>
      <c r="C9" t="s">
        <v>8</v>
      </c>
      <c r="D9">
        <v>79</v>
      </c>
      <c r="E9">
        <v>-2.64</v>
      </c>
      <c r="F9">
        <v>76.36</v>
      </c>
      <c r="G9" t="s">
        <v>9</v>
      </c>
    </row>
    <row r="10" spans="1:7" x14ac:dyDescent="0.3">
      <c r="A10" s="1">
        <v>44570</v>
      </c>
      <c r="B10" t="s">
        <v>19</v>
      </c>
      <c r="C10" t="s">
        <v>8</v>
      </c>
      <c r="D10">
        <v>55</v>
      </c>
      <c r="E10">
        <v>-1.95</v>
      </c>
      <c r="F10">
        <v>53.05</v>
      </c>
      <c r="G10" t="s">
        <v>9</v>
      </c>
    </row>
    <row r="11" spans="1:7" x14ac:dyDescent="0.3">
      <c r="A11" s="1">
        <v>44571</v>
      </c>
      <c r="B11" t="s">
        <v>20</v>
      </c>
      <c r="C11" t="s">
        <v>12</v>
      </c>
      <c r="D11">
        <v>-43.2</v>
      </c>
      <c r="E11">
        <v>0</v>
      </c>
      <c r="F11">
        <v>-43.2</v>
      </c>
      <c r="G11" t="s">
        <v>13</v>
      </c>
    </row>
    <row r="12" spans="1:7" x14ac:dyDescent="0.3">
      <c r="A12" s="1">
        <v>44572</v>
      </c>
      <c r="B12" t="s">
        <v>21</v>
      </c>
      <c r="C12" t="s">
        <v>22</v>
      </c>
      <c r="D12">
        <v>-96</v>
      </c>
      <c r="E12">
        <v>0</v>
      </c>
      <c r="F12">
        <v>-96</v>
      </c>
      <c r="G12" t="s">
        <v>13</v>
      </c>
    </row>
    <row r="13" spans="1:7" x14ac:dyDescent="0.3">
      <c r="A13" s="1">
        <v>44572</v>
      </c>
      <c r="B13" t="s">
        <v>23</v>
      </c>
      <c r="C13" t="s">
        <v>12</v>
      </c>
      <c r="D13">
        <v>-43.2</v>
      </c>
      <c r="E13">
        <v>0</v>
      </c>
      <c r="F13">
        <v>-43.2</v>
      </c>
      <c r="G13" t="s">
        <v>13</v>
      </c>
    </row>
    <row r="14" spans="1:7" x14ac:dyDescent="0.3">
      <c r="A14" s="1">
        <v>44573</v>
      </c>
      <c r="B14" t="s">
        <v>24</v>
      </c>
      <c r="C14" t="s">
        <v>8</v>
      </c>
      <c r="D14">
        <v>28</v>
      </c>
      <c r="E14">
        <v>-1.1599999999999999</v>
      </c>
      <c r="F14">
        <v>26.84</v>
      </c>
      <c r="G14" t="s">
        <v>9</v>
      </c>
    </row>
    <row r="15" spans="1:7" x14ac:dyDescent="0.3">
      <c r="A15" s="1">
        <v>44575</v>
      </c>
      <c r="B15" t="s">
        <v>25</v>
      </c>
      <c r="C15" t="s">
        <v>8</v>
      </c>
      <c r="D15">
        <v>76</v>
      </c>
      <c r="E15">
        <v>-2.5499999999999998</v>
      </c>
      <c r="F15">
        <v>73.45</v>
      </c>
      <c r="G15" t="s">
        <v>9</v>
      </c>
    </row>
    <row r="16" spans="1:7" x14ac:dyDescent="0.3">
      <c r="A16" s="1">
        <v>44576</v>
      </c>
      <c r="B16" t="s">
        <v>26</v>
      </c>
      <c r="C16" t="s">
        <v>12</v>
      </c>
      <c r="D16">
        <v>-48</v>
      </c>
      <c r="E16">
        <v>0</v>
      </c>
      <c r="F16">
        <v>-48</v>
      </c>
      <c r="G16" t="s">
        <v>13</v>
      </c>
    </row>
    <row r="17" spans="1:32" x14ac:dyDescent="0.3">
      <c r="A17" s="1">
        <v>44576</v>
      </c>
      <c r="B17" t="s">
        <v>27</v>
      </c>
      <c r="C17" t="s">
        <v>12</v>
      </c>
      <c r="D17">
        <v>-43.2</v>
      </c>
      <c r="E17">
        <v>0</v>
      </c>
      <c r="F17">
        <v>-43.2</v>
      </c>
      <c r="G17" t="s">
        <v>13</v>
      </c>
    </row>
    <row r="18" spans="1:32" x14ac:dyDescent="0.3">
      <c r="A18" s="1">
        <v>44576</v>
      </c>
      <c r="B18" t="s">
        <v>19</v>
      </c>
      <c r="C18" t="s">
        <v>12</v>
      </c>
      <c r="D18">
        <v>-48</v>
      </c>
      <c r="E18">
        <v>0</v>
      </c>
      <c r="F18">
        <v>-48</v>
      </c>
      <c r="G18" t="s">
        <v>13</v>
      </c>
    </row>
    <row r="19" spans="1:32" x14ac:dyDescent="0.3">
      <c r="A19" s="1">
        <v>44577</v>
      </c>
      <c r="B19" t="s">
        <v>28</v>
      </c>
      <c r="C19" t="s">
        <v>8</v>
      </c>
      <c r="D19">
        <v>55</v>
      </c>
      <c r="E19">
        <v>-1.95</v>
      </c>
      <c r="F19">
        <v>53.05</v>
      </c>
      <c r="G19" t="s">
        <v>9</v>
      </c>
    </row>
    <row r="20" spans="1:32" x14ac:dyDescent="0.3">
      <c r="A20" s="1">
        <v>44578</v>
      </c>
      <c r="B20" t="s">
        <v>29</v>
      </c>
      <c r="C20" t="s">
        <v>8</v>
      </c>
      <c r="D20">
        <v>55</v>
      </c>
      <c r="E20">
        <v>-1.95</v>
      </c>
      <c r="F20">
        <v>53.05</v>
      </c>
      <c r="G20" t="s">
        <v>9</v>
      </c>
    </row>
    <row r="21" spans="1:32" x14ac:dyDescent="0.3">
      <c r="A21" s="1">
        <v>44579</v>
      </c>
      <c r="B21" t="s">
        <v>30</v>
      </c>
      <c r="C21" t="s">
        <v>31</v>
      </c>
      <c r="D21">
        <v>-417.91</v>
      </c>
      <c r="E21">
        <v>0</v>
      </c>
      <c r="F21">
        <v>-417.91</v>
      </c>
      <c r="G21" t="s">
        <v>13</v>
      </c>
    </row>
    <row r="22" spans="1:32" s="5" customFormat="1" x14ac:dyDescent="0.3">
      <c r="A22" s="30">
        <v>44579</v>
      </c>
      <c r="C22" s="5" t="s">
        <v>32</v>
      </c>
      <c r="D22" s="5">
        <v>165.1</v>
      </c>
      <c r="E22" s="5">
        <v>0</v>
      </c>
      <c r="F22" s="5">
        <v>165.1</v>
      </c>
      <c r="G22" s="5" t="s">
        <v>9</v>
      </c>
    </row>
    <row r="23" spans="1:32" x14ac:dyDescent="0.3">
      <c r="A23" s="1">
        <v>44579</v>
      </c>
      <c r="C23" t="s">
        <v>33</v>
      </c>
      <c r="D23">
        <v>-382.17</v>
      </c>
      <c r="E23">
        <v>0</v>
      </c>
      <c r="F23">
        <v>-382.17</v>
      </c>
      <c r="G23" t="s">
        <v>13</v>
      </c>
    </row>
    <row r="24" spans="1:32" x14ac:dyDescent="0.3">
      <c r="A24" s="1">
        <v>44579</v>
      </c>
      <c r="C24" t="s">
        <v>33</v>
      </c>
      <c r="D24">
        <v>417.91</v>
      </c>
      <c r="E24">
        <v>0</v>
      </c>
      <c r="F24">
        <v>417.91</v>
      </c>
      <c r="G24" t="s">
        <v>9</v>
      </c>
    </row>
    <row r="25" spans="1:32" x14ac:dyDescent="0.3">
      <c r="A25" s="1">
        <v>44579</v>
      </c>
      <c r="B25" t="s">
        <v>34</v>
      </c>
      <c r="C25" t="s">
        <v>8</v>
      </c>
      <c r="D25">
        <v>113</v>
      </c>
      <c r="E25">
        <v>-3.63</v>
      </c>
      <c r="F25">
        <v>109.37</v>
      </c>
      <c r="G25" t="s">
        <v>9</v>
      </c>
    </row>
    <row r="26" spans="1:32" x14ac:dyDescent="0.3">
      <c r="A26" s="1">
        <v>44581</v>
      </c>
      <c r="B26" t="s">
        <v>35</v>
      </c>
      <c r="C26" t="s">
        <v>12</v>
      </c>
      <c r="D26">
        <v>-43.2</v>
      </c>
      <c r="E26">
        <v>0</v>
      </c>
      <c r="F26">
        <v>-43.2</v>
      </c>
      <c r="G26" t="s">
        <v>13</v>
      </c>
    </row>
    <row r="27" spans="1:32" s="5" customFormat="1" x14ac:dyDescent="0.3">
      <c r="A27" s="30">
        <v>44583</v>
      </c>
      <c r="B27" s="5" t="s">
        <v>36</v>
      </c>
      <c r="C27" s="5" t="s">
        <v>31</v>
      </c>
      <c r="D27" s="5">
        <v>-335.98</v>
      </c>
      <c r="E27" s="5">
        <v>0</v>
      </c>
      <c r="F27" s="5">
        <v>-335.98</v>
      </c>
      <c r="G27" s="5" t="s">
        <v>13</v>
      </c>
      <c r="AF27" s="31"/>
    </row>
    <row r="28" spans="1:32" x14ac:dyDescent="0.3">
      <c r="A28" s="1">
        <v>44583</v>
      </c>
      <c r="C28" t="s">
        <v>32</v>
      </c>
      <c r="D28">
        <v>245.15</v>
      </c>
      <c r="E28">
        <v>0</v>
      </c>
      <c r="F28">
        <v>245.15</v>
      </c>
      <c r="G28" t="s">
        <v>9</v>
      </c>
      <c r="H28" s="3"/>
      <c r="AF28" s="2"/>
    </row>
    <row r="29" spans="1:32" x14ac:dyDescent="0.3">
      <c r="A29" s="1">
        <v>44583</v>
      </c>
      <c r="C29" t="s">
        <v>33</v>
      </c>
      <c r="D29">
        <v>-311.32</v>
      </c>
      <c r="E29">
        <v>0</v>
      </c>
      <c r="F29">
        <v>-311.32</v>
      </c>
      <c r="G29" t="s">
        <v>13</v>
      </c>
      <c r="AF29" s="2"/>
    </row>
    <row r="30" spans="1:32" x14ac:dyDescent="0.3">
      <c r="A30" s="1">
        <v>44583</v>
      </c>
      <c r="C30" t="s">
        <v>33</v>
      </c>
      <c r="D30">
        <v>335.98</v>
      </c>
      <c r="E30">
        <v>0</v>
      </c>
      <c r="F30">
        <v>335.98</v>
      </c>
      <c r="G30" t="s">
        <v>9</v>
      </c>
      <c r="AF30" s="2"/>
    </row>
    <row r="31" spans="1:32" x14ac:dyDescent="0.3">
      <c r="A31" s="1">
        <v>44584</v>
      </c>
      <c r="B31" t="s">
        <v>37</v>
      </c>
      <c r="C31" t="s">
        <v>8</v>
      </c>
      <c r="D31">
        <v>52</v>
      </c>
      <c r="E31">
        <v>-1.86</v>
      </c>
      <c r="F31">
        <v>50.14</v>
      </c>
      <c r="G31" t="s">
        <v>9</v>
      </c>
    </row>
    <row r="32" spans="1:32" x14ac:dyDescent="0.3">
      <c r="A32" s="1">
        <v>44587</v>
      </c>
      <c r="B32" t="s">
        <v>38</v>
      </c>
      <c r="C32" t="s">
        <v>8</v>
      </c>
      <c r="D32">
        <v>-59.29</v>
      </c>
      <c r="E32">
        <v>0</v>
      </c>
      <c r="F32">
        <v>-59.29</v>
      </c>
      <c r="G32" t="s">
        <v>13</v>
      </c>
    </row>
    <row r="33" spans="1:7" x14ac:dyDescent="0.3">
      <c r="A33" s="1">
        <v>44587</v>
      </c>
      <c r="C33" t="s">
        <v>32</v>
      </c>
      <c r="D33">
        <v>9.15</v>
      </c>
      <c r="E33">
        <v>0</v>
      </c>
      <c r="F33">
        <v>9.15</v>
      </c>
      <c r="G33" t="s">
        <v>9</v>
      </c>
    </row>
    <row r="34" spans="1:7" x14ac:dyDescent="0.3">
      <c r="A34" s="1">
        <v>44587</v>
      </c>
      <c r="B34" t="s">
        <v>39</v>
      </c>
      <c r="C34" t="s">
        <v>8</v>
      </c>
      <c r="D34">
        <v>81</v>
      </c>
      <c r="E34">
        <v>-2.7</v>
      </c>
      <c r="F34">
        <v>78.3</v>
      </c>
      <c r="G34" t="s">
        <v>9</v>
      </c>
    </row>
    <row r="35" spans="1:7" x14ac:dyDescent="0.3">
      <c r="A35" s="1">
        <v>44588</v>
      </c>
      <c r="B35" t="s">
        <v>40</v>
      </c>
      <c r="C35" t="s">
        <v>31</v>
      </c>
      <c r="D35">
        <v>-78</v>
      </c>
      <c r="E35">
        <v>0</v>
      </c>
      <c r="F35">
        <v>-78</v>
      </c>
      <c r="G35" t="s">
        <v>13</v>
      </c>
    </row>
    <row r="36" spans="1:7" x14ac:dyDescent="0.3">
      <c r="A36" s="1">
        <v>44589</v>
      </c>
      <c r="B36" t="s">
        <v>41</v>
      </c>
      <c r="C36" t="s">
        <v>8</v>
      </c>
      <c r="D36">
        <v>76</v>
      </c>
      <c r="E36">
        <v>-2.5499999999999998</v>
      </c>
      <c r="F36">
        <v>73.45</v>
      </c>
      <c r="G36" t="s">
        <v>9</v>
      </c>
    </row>
    <row r="37" spans="1:7" x14ac:dyDescent="0.3">
      <c r="A37" s="1">
        <v>44589</v>
      </c>
      <c r="B37" t="s">
        <v>42</v>
      </c>
      <c r="C37" t="s">
        <v>12</v>
      </c>
      <c r="D37">
        <v>-43.2</v>
      </c>
      <c r="E37">
        <v>0</v>
      </c>
      <c r="F37">
        <v>-43.2</v>
      </c>
      <c r="G37" t="s">
        <v>13</v>
      </c>
    </row>
    <row r="38" spans="1:7" x14ac:dyDescent="0.3">
      <c r="A38" s="1">
        <v>44592</v>
      </c>
      <c r="B38" t="s">
        <v>43</v>
      </c>
      <c r="C38" t="s">
        <v>8</v>
      </c>
      <c r="D38">
        <v>84</v>
      </c>
      <c r="E38">
        <v>-2.79</v>
      </c>
      <c r="F38">
        <v>81.209999999999994</v>
      </c>
      <c r="G38" t="s">
        <v>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0"/>
  <sheetViews>
    <sheetView tabSelected="1" workbookViewId="0">
      <selection activeCell="E16" sqref="E16"/>
    </sheetView>
  </sheetViews>
  <sheetFormatPr baseColWidth="10" defaultRowHeight="14.4" x14ac:dyDescent="0.3"/>
  <cols>
    <col min="2" max="3" width="25.21875" bestFit="1" customWidth="1"/>
    <col min="4" max="4" width="15" bestFit="1" customWidth="1"/>
    <col min="5" max="5" width="14.88671875" bestFit="1" customWidth="1"/>
    <col min="6" max="6" width="12.88671875" bestFit="1" customWidth="1"/>
    <col min="7" max="7" width="22.21875" bestFit="1" customWidth="1"/>
    <col min="10" max="10" width="13.6640625" bestFit="1" customWidth="1"/>
  </cols>
  <sheetData>
    <row r="1" spans="1:33" x14ac:dyDescent="0.3">
      <c r="A1" t="s">
        <v>44</v>
      </c>
      <c r="B1" t="s">
        <v>50</v>
      </c>
      <c r="C1" t="s">
        <v>51</v>
      </c>
      <c r="D1" t="s">
        <v>54</v>
      </c>
      <c r="E1" t="s">
        <v>55</v>
      </c>
      <c r="F1">
        <v>517000</v>
      </c>
      <c r="G1" s="32" t="s">
        <v>53</v>
      </c>
      <c r="J1" t="s">
        <v>52</v>
      </c>
    </row>
    <row r="2" spans="1:33" s="5" customFormat="1" x14ac:dyDescent="0.3">
      <c r="A2" s="30">
        <v>44563</v>
      </c>
      <c r="B2" s="5" t="s">
        <v>7</v>
      </c>
      <c r="C2" s="5" t="s">
        <v>8</v>
      </c>
      <c r="D2" s="5">
        <v>103</v>
      </c>
      <c r="E2" s="5">
        <f>-3.34*-1</f>
        <v>3.34</v>
      </c>
      <c r="F2" s="6">
        <v>99.66</v>
      </c>
      <c r="G2" s="5" t="s">
        <v>9</v>
      </c>
      <c r="J2" s="6" t="s">
        <v>47</v>
      </c>
    </row>
    <row r="3" spans="1:33" s="5" customFormat="1" x14ac:dyDescent="0.3">
      <c r="A3" s="30">
        <v>44565</v>
      </c>
      <c r="B3" s="5" t="s">
        <v>11</v>
      </c>
      <c r="C3" s="5" t="s">
        <v>12</v>
      </c>
      <c r="D3" s="5">
        <f>-58.5*-1</f>
        <v>58.5</v>
      </c>
      <c r="E3" s="5">
        <v>0</v>
      </c>
      <c r="F3" s="28">
        <f>+-58.5*-1</f>
        <v>58.5</v>
      </c>
      <c r="G3" s="5" t="s">
        <v>13</v>
      </c>
      <c r="J3" s="28" t="s">
        <v>48</v>
      </c>
    </row>
    <row r="4" spans="1:33" s="5" customFormat="1" x14ac:dyDescent="0.3">
      <c r="A4" s="30">
        <v>44579</v>
      </c>
      <c r="C4" s="5" t="s">
        <v>32</v>
      </c>
      <c r="D4" s="5">
        <v>165.1</v>
      </c>
      <c r="E4" s="5">
        <v>0</v>
      </c>
      <c r="F4" s="5">
        <v>165.1</v>
      </c>
      <c r="G4" s="5" t="s">
        <v>9</v>
      </c>
      <c r="J4" s="5" t="s">
        <v>47</v>
      </c>
    </row>
    <row r="5" spans="1:33" s="5" customFormat="1" x14ac:dyDescent="0.3">
      <c r="A5" s="30">
        <v>44583</v>
      </c>
      <c r="B5" s="5" t="s">
        <v>36</v>
      </c>
      <c r="C5" s="5" t="s">
        <v>31</v>
      </c>
      <c r="D5" s="5">
        <f>-335.98*-1</f>
        <v>335.98</v>
      </c>
      <c r="E5" s="5">
        <v>0</v>
      </c>
      <c r="F5" s="5">
        <f>-335.98*-1</f>
        <v>335.98</v>
      </c>
      <c r="G5" s="5" t="s">
        <v>13</v>
      </c>
      <c r="J5" s="5" t="s">
        <v>48</v>
      </c>
      <c r="AG5" s="31"/>
    </row>
    <row r="6" spans="1:33" ht="15" thickBot="1" x14ac:dyDescent="0.35"/>
    <row r="7" spans="1:33" x14ac:dyDescent="0.3">
      <c r="A7" s="9" t="s">
        <v>0</v>
      </c>
      <c r="B7" s="10" t="s">
        <v>49</v>
      </c>
      <c r="C7" s="10" t="s">
        <v>45</v>
      </c>
      <c r="D7" s="10" t="s">
        <v>46</v>
      </c>
      <c r="E7" s="11" t="s">
        <v>47</v>
      </c>
      <c r="F7" s="12" t="s">
        <v>48</v>
      </c>
    </row>
    <row r="8" spans="1:33" x14ac:dyDescent="0.3">
      <c r="A8" s="13"/>
      <c r="B8" s="14"/>
      <c r="C8" s="14"/>
      <c r="D8" s="14"/>
      <c r="E8" s="15"/>
      <c r="F8" s="16"/>
      <c r="I8" s="4"/>
    </row>
    <row r="9" spans="1:33" s="7" customFormat="1" x14ac:dyDescent="0.3">
      <c r="A9" s="17">
        <f>+$A$2</f>
        <v>44563</v>
      </c>
      <c r="B9" s="18" t="str">
        <f>+$C$2</f>
        <v>Paiement Express Checkout</v>
      </c>
      <c r="C9" s="33">
        <v>517000</v>
      </c>
      <c r="D9" s="19" t="str">
        <f>+$B$2</f>
        <v>Charlotte Laurier</v>
      </c>
      <c r="E9" s="34">
        <f>+F2</f>
        <v>99.66</v>
      </c>
      <c r="F9" s="21"/>
      <c r="I9" s="8"/>
    </row>
    <row r="10" spans="1:33" s="7" customFormat="1" x14ac:dyDescent="0.3">
      <c r="A10" s="17">
        <f t="shared" ref="A10:A11" si="0">+$A$2</f>
        <v>44563</v>
      </c>
      <c r="B10" s="18" t="str">
        <f t="shared" ref="B10:B11" si="1">+$C$2</f>
        <v>Paiement Express Checkout</v>
      </c>
      <c r="C10" s="19">
        <v>627910</v>
      </c>
      <c r="D10" s="19" t="str">
        <f t="shared" ref="D10:D11" si="2">+$B$2</f>
        <v>Charlotte Laurier</v>
      </c>
      <c r="E10" s="20">
        <f>E2</f>
        <v>3.34</v>
      </c>
      <c r="F10" s="22"/>
      <c r="I10" s="8"/>
    </row>
    <row r="11" spans="1:33" s="7" customFormat="1" ht="15" thickBot="1" x14ac:dyDescent="0.35">
      <c r="A11" s="23">
        <f t="shared" si="0"/>
        <v>44563</v>
      </c>
      <c r="B11" s="24" t="str">
        <f t="shared" si="1"/>
        <v>Paiement Express Checkout</v>
      </c>
      <c r="C11" s="25">
        <v>471000</v>
      </c>
      <c r="D11" s="25" t="str">
        <f t="shared" si="2"/>
        <v>Charlotte Laurier</v>
      </c>
      <c r="E11" s="26"/>
      <c r="F11" s="27">
        <f>+D2</f>
        <v>103</v>
      </c>
      <c r="I11" s="8"/>
    </row>
    <row r="12" spans="1:33" ht="15" thickBot="1" x14ac:dyDescent="0.35"/>
    <row r="13" spans="1:33" x14ac:dyDescent="0.3">
      <c r="A13" s="35">
        <f>+$A$3</f>
        <v>44565</v>
      </c>
      <c r="B13" s="11" t="str">
        <f>+C3</f>
        <v>Remboursement de paiement</v>
      </c>
      <c r="C13" s="36">
        <v>517000</v>
      </c>
      <c r="D13" s="11" t="str">
        <f>+$B$3</f>
        <v>Typhaine  Lunven</v>
      </c>
      <c r="E13" s="11"/>
      <c r="F13" s="37">
        <f>F3</f>
        <v>58.5</v>
      </c>
    </row>
    <row r="14" spans="1:33" ht="15" thickBot="1" x14ac:dyDescent="0.35">
      <c r="A14" s="38">
        <f>+$A$3</f>
        <v>44565</v>
      </c>
      <c r="B14" s="39" t="s">
        <v>12</v>
      </c>
      <c r="C14" s="39">
        <v>471000</v>
      </c>
      <c r="D14" s="39" t="str">
        <f>+$B$3</f>
        <v>Typhaine  Lunven</v>
      </c>
      <c r="E14" s="39">
        <f>D3</f>
        <v>58.5</v>
      </c>
      <c r="F14" s="40"/>
    </row>
    <row r="15" spans="1:33" ht="15" thickBot="1" x14ac:dyDescent="0.35"/>
    <row r="16" spans="1:33" x14ac:dyDescent="0.3">
      <c r="A16" s="35">
        <f>+A4</f>
        <v>44579</v>
      </c>
      <c r="B16" s="11" t="str">
        <f>+C4</f>
        <v xml:space="preserve">Virement bancaire sur le compte PayPal </v>
      </c>
      <c r="C16" s="11">
        <v>517000</v>
      </c>
      <c r="D16" s="11" t="s">
        <v>56</v>
      </c>
      <c r="E16" s="11">
        <f>+F4</f>
        <v>165.1</v>
      </c>
      <c r="F16" s="12"/>
    </row>
    <row r="17" spans="1:6" ht="15" thickBot="1" x14ac:dyDescent="0.35">
      <c r="A17" s="38">
        <f>+A4</f>
        <v>44579</v>
      </c>
      <c r="B17" s="39" t="str">
        <f>+C4</f>
        <v xml:space="preserve">Virement bancaire sur le compte PayPal </v>
      </c>
      <c r="C17" s="39">
        <v>471000</v>
      </c>
      <c r="D17" s="39" t="s">
        <v>56</v>
      </c>
      <c r="E17" s="39"/>
      <c r="F17" s="40">
        <f>+D4</f>
        <v>165.1</v>
      </c>
    </row>
    <row r="18" spans="1:6" ht="15" thickBot="1" x14ac:dyDescent="0.35"/>
    <row r="19" spans="1:6" x14ac:dyDescent="0.3">
      <c r="A19" s="35">
        <f>+A5</f>
        <v>44583</v>
      </c>
      <c r="B19" s="11" t="str">
        <f>+C5</f>
        <v>Paiement préapprouvé d'un utilisateur de facture de paiement</v>
      </c>
      <c r="C19" s="11">
        <v>517000</v>
      </c>
      <c r="D19" s="11" t="str">
        <f>+B5</f>
        <v>MailChimp</v>
      </c>
      <c r="E19" s="11"/>
      <c r="F19" s="12">
        <f>+F5</f>
        <v>335.98</v>
      </c>
    </row>
    <row r="20" spans="1:6" ht="15" thickBot="1" x14ac:dyDescent="0.35">
      <c r="A20" s="38">
        <f>+A5</f>
        <v>44583</v>
      </c>
      <c r="B20" s="39" t="str">
        <f>+C5</f>
        <v>Paiement préapprouvé d'un utilisateur de facture de paiement</v>
      </c>
      <c r="C20" s="39">
        <v>471000</v>
      </c>
      <c r="D20" s="39" t="str">
        <f>+B5</f>
        <v>MailChimp</v>
      </c>
      <c r="E20" s="39">
        <f>+D5</f>
        <v>335.98</v>
      </c>
      <c r="F20" s="4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 PAYPAL</vt:lpstr>
      <vt:lpstr>ECRITURE COMPTABLE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AMOROS</dc:creator>
  <cp:lastModifiedBy>Sophie AMOROS</cp:lastModifiedBy>
  <dcterms:created xsi:type="dcterms:W3CDTF">2022-10-29T09:07:25Z</dcterms:created>
  <dcterms:modified xsi:type="dcterms:W3CDTF">2022-10-29T09:28:21Z</dcterms:modified>
</cp:coreProperties>
</file>