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xavier/Desktop/"/>
    </mc:Choice>
  </mc:AlternateContent>
  <xr:revisionPtr revIDLastSave="0" documentId="13_ncr:1_{9AA33BEC-287E-4149-8B1F-9441CDB598AB}" xr6:coauthVersionLast="47" xr6:coauthVersionMax="47" xr10:uidLastSave="{00000000-0000-0000-0000-000000000000}"/>
  <bookViews>
    <workbookView xWindow="240" yWindow="580" windowWidth="45980" windowHeight="21560" tabRatio="587" xr2:uid="{00000000-000D-0000-FFFF-FFFF00000000}"/>
  </bookViews>
  <sheets>
    <sheet name="Mloc 2022" sheetId="1" r:id="rId1"/>
    <sheet name="Listes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C123" i="1" l="1"/>
  <c r="C122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128" i="1"/>
  <c r="E129" i="1"/>
  <c r="E130" i="1"/>
  <c r="E131" i="1"/>
  <c r="E132" i="1"/>
  <c r="E133" i="1"/>
  <c r="E134" i="1"/>
  <c r="E135" i="1"/>
  <c r="E136" i="1"/>
  <c r="E137" i="1"/>
  <c r="E138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27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F129" i="1" l="1"/>
  <c r="F137" i="1"/>
  <c r="F220" i="1"/>
  <c r="F212" i="1"/>
  <c r="F204" i="1"/>
  <c r="F196" i="1"/>
  <c r="F188" i="1"/>
  <c r="F180" i="1"/>
  <c r="F172" i="1"/>
  <c r="F164" i="1"/>
  <c r="F156" i="1"/>
  <c r="F148" i="1"/>
  <c r="F140" i="1"/>
  <c r="F135" i="1"/>
  <c r="F226" i="1"/>
  <c r="F218" i="1"/>
  <c r="F210" i="1"/>
  <c r="F202" i="1"/>
  <c r="F194" i="1"/>
  <c r="F186" i="1"/>
  <c r="F178" i="1"/>
  <c r="F170" i="1"/>
  <c r="F162" i="1"/>
  <c r="F154" i="1"/>
  <c r="F146" i="1"/>
  <c r="F133" i="1"/>
  <c r="F224" i="1"/>
  <c r="F216" i="1"/>
  <c r="F208" i="1"/>
  <c r="F200" i="1"/>
  <c r="F192" i="1"/>
  <c r="F184" i="1"/>
  <c r="F176" i="1"/>
  <c r="F168" i="1"/>
  <c r="F160" i="1"/>
  <c r="F152" i="1"/>
  <c r="F144" i="1"/>
  <c r="F131" i="1"/>
  <c r="F222" i="1"/>
  <c r="F214" i="1"/>
  <c r="F206" i="1"/>
  <c r="F198" i="1"/>
  <c r="F190" i="1"/>
  <c r="F182" i="1"/>
  <c r="F174" i="1"/>
  <c r="F166" i="1"/>
  <c r="F158" i="1"/>
  <c r="F150" i="1"/>
  <c r="F142" i="1"/>
  <c r="F136" i="1"/>
  <c r="F128" i="1"/>
  <c r="F219" i="1"/>
  <c r="F211" i="1"/>
  <c r="F203" i="1"/>
  <c r="F195" i="1"/>
  <c r="F187" i="1"/>
  <c r="F179" i="1"/>
  <c r="F171" i="1"/>
  <c r="F163" i="1"/>
  <c r="F155" i="1"/>
  <c r="F147" i="1"/>
  <c r="F139" i="1"/>
  <c r="F138" i="1"/>
  <c r="F130" i="1"/>
  <c r="F221" i="1"/>
  <c r="F213" i="1"/>
  <c r="F205" i="1"/>
  <c r="F197" i="1"/>
  <c r="F189" i="1"/>
  <c r="F181" i="1"/>
  <c r="F173" i="1"/>
  <c r="F165" i="1"/>
  <c r="F157" i="1"/>
  <c r="F149" i="1"/>
  <c r="F141" i="1"/>
  <c r="F132" i="1"/>
  <c r="F223" i="1"/>
  <c r="F215" i="1"/>
  <c r="F207" i="1"/>
  <c r="F199" i="1"/>
  <c r="F191" i="1"/>
  <c r="F183" i="1"/>
  <c r="F175" i="1"/>
  <c r="F167" i="1"/>
  <c r="F159" i="1"/>
  <c r="F151" i="1"/>
  <c r="F143" i="1"/>
  <c r="F134" i="1"/>
  <c r="F225" i="1"/>
  <c r="F217" i="1"/>
  <c r="F209" i="1"/>
  <c r="F201" i="1"/>
  <c r="F193" i="1"/>
  <c r="F185" i="1"/>
  <c r="F177" i="1"/>
  <c r="F169" i="1"/>
  <c r="F161" i="1"/>
  <c r="F153" i="1"/>
  <c r="F145" i="1"/>
  <c r="H15" i="1" l="1"/>
  <c r="D128" i="1" l="1"/>
  <c r="I10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31" i="1"/>
  <c r="H19" i="1"/>
  <c r="H20" i="1"/>
  <c r="H21" i="1"/>
  <c r="H22" i="1"/>
  <c r="H23" i="1"/>
  <c r="H24" i="1"/>
  <c r="H25" i="1"/>
  <c r="H26" i="1"/>
  <c r="H27" i="1"/>
  <c r="H28" i="1"/>
  <c r="H29" i="1"/>
  <c r="H30" i="1"/>
  <c r="H11" i="1" l="1"/>
  <c r="H12" i="1"/>
  <c r="H13" i="1"/>
  <c r="H14" i="1"/>
  <c r="H16" i="1"/>
  <c r="H17" i="1"/>
  <c r="H18" i="1"/>
  <c r="E127" i="1" l="1"/>
  <c r="E227" i="1" s="1"/>
  <c r="F127" i="1" l="1"/>
  <c r="F2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2" authorId="0" shapeId="0" xr:uid="{30847C05-3CDA-3246-BE45-A68EEC1CC243}">
      <text>
        <r>
          <rPr>
            <sz val="11"/>
            <color rgb="FF000000"/>
            <rFont val="Tahoma"/>
            <family val="34"/>
          </rPr>
          <t xml:space="preserve">Veuillez uniquement utiliser le format suivant : aammjjxxxxx
</t>
        </r>
        <r>
          <rPr>
            <sz val="11"/>
            <color rgb="FF000000"/>
            <rFont val="Tahoma"/>
            <family val="34"/>
          </rPr>
          <t xml:space="preserve">
</t>
        </r>
        <r>
          <rPr>
            <sz val="11"/>
            <color rgb="FF000000"/>
            <rFont val="Tahoma"/>
            <family val="34"/>
          </rPr>
          <t>Il est inutile d'introduire les " . " et le " - "</t>
        </r>
      </text>
    </comment>
    <comment ref="E2" authorId="0" shapeId="0" xr:uid="{175063F6-B0AC-7D4D-88AA-5AE068C3E2C2}">
      <text>
        <r>
          <rPr>
            <sz val="11"/>
            <color rgb="FF000000"/>
            <rFont val="Tahoma"/>
            <family val="34"/>
          </rPr>
          <t xml:space="preserve">Veuillez ne pas introduire de données dans cette colonne, celles-ci sont calculées automatiquement
</t>
        </r>
      </text>
    </comment>
    <comment ref="F2" authorId="0" shapeId="0" xr:uid="{6A92F5D6-EFF1-F74C-A0AB-B6FE2EA30054}">
      <text>
        <r>
          <rPr>
            <sz val="11"/>
            <color rgb="FF000000"/>
            <rFont val="Tahoma"/>
            <family val="2"/>
          </rPr>
          <t xml:space="preserve">Veuillez introduire l'ancienneté du travailleur uniquement sous la forme suivante : aamm (0 inclus)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 xml:space="preserve">Ex : 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502 (pour une ancienneté de 5 ans et 2 mois)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>Le "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" </t>
        </r>
        <r>
          <rPr>
            <b/>
            <sz val="11"/>
            <color rgb="FF000000"/>
            <rFont val="Tahoma"/>
            <family val="2"/>
          </rPr>
          <t xml:space="preserve">est indispensable </t>
        </r>
        <r>
          <rPr>
            <sz val="11"/>
            <color rgb="FF000000"/>
            <rFont val="Tahoma"/>
            <family val="2"/>
          </rPr>
          <t xml:space="preserve">pour les anciennetés de moins de 10 ans
</t>
        </r>
      </text>
    </comment>
    <comment ref="G2" authorId="0" shapeId="0" xr:uid="{9C18073E-AD94-8645-AFB1-0F8DF1F7DF13}">
      <text>
        <r>
          <rPr>
            <sz val="11"/>
            <color rgb="FF000000"/>
            <rFont val="Tahoma"/>
            <family val="34"/>
          </rPr>
          <t>Veuillez ne pas compléter cette colonne. Elle sert à illustrer la manière adéquate d'introduire l'ancienneté barémique du travailleur à l'aide de quelques exemples.</t>
        </r>
      </text>
    </comment>
    <comment ref="H2" authorId="0" shapeId="0" xr:uid="{CDE72814-26DA-4B42-8F9A-E68E6BA37BC4}">
      <text>
        <r>
          <rPr>
            <sz val="10.5"/>
            <color rgb="FF000000"/>
            <rFont val="Tahoma"/>
            <family val="2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Le calcul s'opère automatiquement en regard de l'ancienneté du travailleur et de son échelon.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Veuillez noter qu'il s'agit de la rémunération mensuelle brute allouée pour un TP (100%)
</t>
        </r>
      </text>
    </comment>
    <comment ref="I2" authorId="0" shapeId="0" xr:uid="{A33720EB-DF0D-A04B-B40F-2A11BBFDD918}">
      <text>
        <r>
          <rPr>
            <sz val="10.5"/>
            <color rgb="FF000000"/>
            <rFont val="Tahoma"/>
            <family val="34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34"/>
          </rPr>
          <t xml:space="preserve">
</t>
        </r>
        <r>
          <rPr>
            <sz val="10.5"/>
            <color rgb="FF000000"/>
            <rFont val="Tahoma"/>
            <family val="34"/>
          </rPr>
          <t>Le calcul s'opère automatiquement en regard du numéro de registre national introduit.</t>
        </r>
      </text>
    </comment>
    <comment ref="J7" authorId="0" shapeId="0" xr:uid="{9D7900D9-973E-3047-8DE8-7CDD2A0996A5}">
      <text>
        <r>
          <rPr>
            <sz val="11"/>
            <color rgb="FF000000"/>
            <rFont val="Tahoma"/>
            <family val="2"/>
          </rPr>
          <t xml:space="preserve">Veuillez sélectionner dans le menu déroulant
</t>
        </r>
      </text>
    </comment>
  </commentList>
</comments>
</file>

<file path=xl/sharedStrings.xml><?xml version="1.0" encoding="utf-8"?>
<sst xmlns="http://schemas.openxmlformats.org/spreadsheetml/2006/main" count="76" uniqueCount="76">
  <si>
    <t xml:space="preserve">Régime de travail </t>
  </si>
  <si>
    <t>Barèmes</t>
  </si>
  <si>
    <t>4.1</t>
  </si>
  <si>
    <t>4.2</t>
  </si>
  <si>
    <t>FRAIS SALARIAUX</t>
  </si>
  <si>
    <t>FRAIS DE FONCTIONNEMENT</t>
  </si>
  <si>
    <t>MONTANT TOTAL</t>
  </si>
  <si>
    <t>Nombre P.P.</t>
  </si>
  <si>
    <t>TRAVAILLEURS ART.60</t>
  </si>
  <si>
    <t>Travailleurs</t>
  </si>
  <si>
    <t>Numéro de registre national</t>
  </si>
  <si>
    <t>Date de naissance</t>
  </si>
  <si>
    <t>Ancienneté</t>
  </si>
  <si>
    <t>Echelon 1</t>
  </si>
  <si>
    <t>Echelon 2</t>
  </si>
  <si>
    <t>Echelon 3</t>
  </si>
  <si>
    <t>Échelon 4.1</t>
  </si>
  <si>
    <t>Échelon 4.2</t>
  </si>
  <si>
    <t>Echelon 5</t>
  </si>
  <si>
    <t>Echelon 6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</si>
  <si>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</si>
  <si>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</si>
  <si>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</si>
  <si>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</si>
  <si>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</si>
  <si>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</si>
  <si>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</si>
  <si>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</si>
  <si>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</si>
  <si>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</si>
  <si>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</si>
  <si>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</si>
  <si>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</si>
  <si>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</si>
  <si>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</si>
  <si>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</si>
  <si>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</si>
  <si>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</si>
  <si>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</si>
  <si>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</si>
  <si>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</si>
  <si>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</si>
  <si>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</si>
  <si>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</si>
  <si>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</si>
  <si>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</si>
  <si>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</si>
  <si>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</si>
  <si>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</si>
  <si>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</si>
  <si>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</si>
  <si>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</si>
  <si>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Nom du travailleur</t>
  </si>
  <si>
    <t xml:space="preserve"> Prénom du travailleur</t>
  </si>
  <si>
    <t>Régime de travail (exprimé en ETP)</t>
  </si>
  <si>
    <t>Fonction du travailleur - Echelon barémique</t>
  </si>
  <si>
    <t>Ancienneté barémique au 01/01/2022</t>
  </si>
  <si>
    <t>TOTAL AFFECTATION (hors équipe de base COCOF)</t>
  </si>
  <si>
    <t>TRAVAILLEURS ART.60 ES</t>
  </si>
  <si>
    <t>Nombre ETP ISP</t>
  </si>
  <si>
    <t>Exemple ancienneté barémique</t>
  </si>
  <si>
    <t>1 ans et 2 mois = 0102</t>
  </si>
  <si>
    <t>5 ans et 10 mois = 0510</t>
  </si>
  <si>
    <t>10 ans et 2 mois = 1002</t>
  </si>
  <si>
    <t>15 ans et 11 mois = 1511</t>
  </si>
  <si>
    <t>TRAVAILLEURS ACS INSERTION</t>
  </si>
  <si>
    <t>TRAVAILLEURS ECOSOC INSERTION</t>
  </si>
  <si>
    <t>TRAVAILLEURS ECOSOC TRANSITION</t>
  </si>
  <si>
    <r>
      <t xml:space="preserve">Nombre TRAVAILLEURS </t>
    </r>
    <r>
      <rPr>
        <b/>
        <sz val="11"/>
        <color theme="1"/>
        <rFont val="Tahoma"/>
        <family val="2"/>
      </rPr>
      <t>ISP</t>
    </r>
  </si>
  <si>
    <t>Différence coût total réel - coût finançable</t>
  </si>
  <si>
    <t>Rémunération</t>
  </si>
  <si>
    <t>Echelon barémique</t>
  </si>
  <si>
    <t>Intitulé de la fonction</t>
  </si>
  <si>
    <t xml:space="preserve">Machin </t>
  </si>
  <si>
    <t>Truc</t>
  </si>
  <si>
    <t>0600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</si>
</sst>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#,##0.00\ &quot;€&quot;"/>
    <numFmt numFmtId="167" formatCode="##\.##\.##\-###\.##"/>
    <numFmt numFmtId="168" formatCode="d/mm/yyyy"/>
  </numFmts>
  <fonts count="15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sz val="11"/>
      <color theme="1"/>
      <name val="Tahoma"/>
      <family val="2"/>
    </font>
    <font>
      <sz val="11"/>
      <color rgb="FF000000"/>
      <name val="Tahoma"/>
      <family val="2"/>
    </font>
    <font>
      <b/>
      <sz val="11"/>
      <color theme="1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sz val="11"/>
      <color rgb="FF000000"/>
      <name val="Tahoma"/>
      <family val="2"/>
    </font>
    <font>
      <sz val="8"/>
      <name val="Arial"/>
      <family val="2"/>
    </font>
    <font>
      <sz val="11"/>
      <color rgb="FF000000"/>
      <name val="Tahoma"/>
      <family val="34"/>
    </font>
    <font>
      <b/>
      <sz val="10"/>
      <color rgb="FF000000"/>
      <name val="Arial"/>
      <family val="2"/>
    </font>
    <font>
      <sz val="10.5"/>
      <color rgb="FF000000"/>
      <name val="Tahoma"/>
      <family val="34"/>
    </font>
    <font>
      <sz val="10.5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96FF94"/>
        <bgColor indexed="64"/>
      </patternFill>
    </fill>
    <fill>
      <patternFill patternType="solid">
        <fgColor rgb="FFFFD599"/>
        <bgColor rgb="FFFFCC99"/>
      </patternFill>
    </fill>
    <fill>
      <patternFill patternType="solid">
        <fgColor theme="0" tint="-0.14999847407452621"/>
        <bgColor indexed="64"/>
      </patternFill>
    </fill>
  </fills>
  <borders count="5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4"/>
  </cellStyleXfs>
  <cellXfs count="137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1" fontId="4" fillId="0" borderId="30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4" fontId="4" fillId="0" borderId="30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3" fontId="1" fillId="2" borderId="34" xfId="0" applyNumberFormat="1" applyFont="1" applyFill="1" applyBorder="1" applyAlignment="1">
      <alignment horizontal="center"/>
    </xf>
    <xf numFmtId="0" fontId="1" fillId="0" borderId="18" xfId="0" applyFont="1" applyBorder="1"/>
    <xf numFmtId="0" fontId="3" fillId="0" borderId="17" xfId="0" applyFont="1" applyBorder="1" applyAlignment="1">
      <alignment horizontal="left" vertical="center"/>
    </xf>
    <xf numFmtId="0" fontId="0" fillId="0" borderId="14" xfId="0" quotePrefix="1" applyBorder="1" applyAlignment="1">
      <alignment horizontal="center"/>
    </xf>
    <xf numFmtId="166" fontId="0" fillId="0" borderId="4" xfId="0" applyNumberFormat="1" applyBorder="1"/>
    <xf numFmtId="166" fontId="0" fillId="0" borderId="13" xfId="0" applyNumberFormat="1" applyBorder="1"/>
    <xf numFmtId="49" fontId="1" fillId="0" borderId="34" xfId="0" applyNumberFormat="1" applyFont="1" applyBorder="1" applyAlignment="1">
      <alignment horizontal="center"/>
    </xf>
    <xf numFmtId="4" fontId="1" fillId="2" borderId="18" xfId="0" applyNumberFormat="1" applyFont="1" applyFill="1" applyBorder="1"/>
    <xf numFmtId="166" fontId="0" fillId="0" borderId="13" xfId="0" quotePrefix="1" applyNumberFormat="1" applyBorder="1"/>
    <xf numFmtId="49" fontId="1" fillId="0" borderId="35" xfId="0" applyNumberFormat="1" applyFont="1" applyBorder="1" applyAlignment="1">
      <alignment horizontal="center"/>
    </xf>
    <xf numFmtId="0" fontId="1" fillId="0" borderId="4" xfId="0" applyFont="1" applyBorder="1"/>
    <xf numFmtId="0" fontId="1" fillId="0" borderId="19" xfId="0" applyFont="1" applyBorder="1"/>
    <xf numFmtId="166" fontId="0" fillId="0" borderId="4" xfId="0" quotePrefix="1" applyNumberFormat="1" applyBorder="1"/>
    <xf numFmtId="0" fontId="0" fillId="0" borderId="15" xfId="0" quotePrefix="1" applyBorder="1" applyAlignment="1">
      <alignment horizontal="center"/>
    </xf>
    <xf numFmtId="166" fontId="0" fillId="0" borderId="16" xfId="0" applyNumberFormat="1" applyBorder="1"/>
    <xf numFmtId="166" fontId="0" fillId="0" borderId="25" xfId="0" applyNumberFormat="1" applyBorder="1"/>
    <xf numFmtId="0" fontId="9" fillId="0" borderId="42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7" fontId="5" fillId="0" borderId="36" xfId="0" applyNumberFormat="1" applyFont="1" applyBorder="1" applyAlignment="1" applyProtection="1">
      <alignment horizontal="center" vertical="center"/>
      <protection locked="0"/>
    </xf>
    <xf numFmtId="2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36" xfId="0" applyNumberFormat="1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43" xfId="0" applyFont="1" applyBorder="1" applyAlignment="1" applyProtection="1">
      <alignment horizontal="center" vertical="center"/>
      <protection locked="0"/>
    </xf>
    <xf numFmtId="49" fontId="4" fillId="0" borderId="5" xfId="0" applyNumberFormat="1" applyFont="1" applyBorder="1" applyAlignment="1" applyProtection="1">
      <alignment horizontal="center" vertical="center"/>
      <protection locked="0"/>
    </xf>
    <xf numFmtId="0" fontId="4" fillId="4" borderId="29" xfId="0" applyFont="1" applyFill="1" applyBorder="1" applyAlignment="1" applyProtection="1">
      <alignment horizontal="center" vertical="center"/>
      <protection locked="0"/>
    </xf>
    <xf numFmtId="167" fontId="5" fillId="0" borderId="5" xfId="0" applyNumberFormat="1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4" fillId="0" borderId="44" xfId="0" applyFont="1" applyBorder="1" applyAlignment="1" applyProtection="1">
      <alignment horizontal="center" vertical="center"/>
      <protection locked="0"/>
    </xf>
    <xf numFmtId="2" fontId="4" fillId="0" borderId="42" xfId="0" applyNumberFormat="1" applyFont="1" applyBorder="1" applyAlignment="1" applyProtection="1">
      <alignment horizontal="center" vertical="center"/>
      <protection locked="0"/>
    </xf>
    <xf numFmtId="0" fontId="9" fillId="0" borderId="42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49" fontId="4" fillId="8" borderId="36" xfId="0" applyNumberFormat="1" applyFont="1" applyFill="1" applyBorder="1" applyAlignment="1">
      <alignment horizontal="center" vertical="center"/>
    </xf>
    <xf numFmtId="49" fontId="4" fillId="8" borderId="5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6" borderId="20" xfId="0" applyFont="1" applyFill="1" applyBorder="1" applyAlignment="1" applyProtection="1">
      <alignment horizontal="center" vertical="center" wrapText="1"/>
      <protection locked="0"/>
    </xf>
    <xf numFmtId="0" fontId="4" fillId="6" borderId="22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6" fillId="3" borderId="45" xfId="0" applyFont="1" applyFill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6" fillId="7" borderId="46" xfId="0" applyFont="1" applyFill="1" applyBorder="1" applyAlignment="1" applyProtection="1">
      <alignment horizontal="center" vertical="center"/>
      <protection locked="0"/>
    </xf>
    <xf numFmtId="0" fontId="6" fillId="7" borderId="49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6" fillId="5" borderId="47" xfId="0" applyFont="1" applyFill="1" applyBorder="1" applyAlignment="1" applyProtection="1">
      <alignment horizontal="center" vertical="center"/>
      <protection locked="0"/>
    </xf>
    <xf numFmtId="0" fontId="6" fillId="5" borderId="50" xfId="0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9" fillId="0" borderId="29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16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4" fillId="0" borderId="57" xfId="0" applyFont="1" applyBorder="1" applyAlignment="1" applyProtection="1">
      <alignment horizontal="center" vertical="center" wrapText="1"/>
      <protection locked="0"/>
    </xf>
    <xf numFmtId="0" fontId="4" fillId="0" borderId="54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 applyProtection="1">
      <alignment horizontal="center" vertical="center" wrapText="1"/>
      <protection locked="0"/>
    </xf>
    <xf numFmtId="168" fontId="4" fillId="0" borderId="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3B40874-765B-404F-A8E5-E81EC5EA4811}"/>
  </cellStyles>
  <dxfs count="2">
    <dxf>
      <fill>
        <patternFill patternType="none">
          <bgColor auto="1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96FF94"/>
      <color rgb="FFC2FBFF"/>
      <color rgb="FF4243CB"/>
      <color rgb="FFE5317C"/>
      <color rgb="FF5784BD"/>
      <color rgb="FFFF237C"/>
      <color rgb="FFCCFFCC"/>
      <color rgb="FFFF19ED"/>
      <color rgb="FFE8FF0E"/>
      <color rgb="FFFFD5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909"/>
  <sheetViews>
    <sheetView showGridLines="0" tabSelected="1" zoomScaleNormal="100" workbookViewId="0">
      <selection activeCell="K10" sqref="K10"/>
    </sheetView>
  </sheetViews>
  <sheetFormatPr baseColWidth="10" defaultColWidth="14.5" defaultRowHeight="15" customHeight="1" x14ac:dyDescent="0.15"/>
  <cols>
    <col min="1" max="1" width="18.83203125" style="9" customWidth="1"/>
    <col min="2" max="3" width="30.83203125" style="9" customWidth="1"/>
    <col min="4" max="4" width="16.83203125" style="9" customWidth="1"/>
    <col min="5" max="5" width="12.33203125" style="9" customWidth="1"/>
    <col min="6" max="6" width="25.83203125" style="9" customWidth="1"/>
    <col min="7" max="7" width="49.83203125" style="9" customWidth="1"/>
    <col min="8" max="8" width="37.6640625" style="9" customWidth="1"/>
    <col min="9" max="9" width="12" style="9" customWidth="1"/>
    <col min="10" max="11" width="35.83203125" style="9" customWidth="1"/>
    <col min="12" max="12" width="8.83203125" style="9" hidden="1" customWidth="1"/>
    <col min="13" max="13" width="8.83203125" style="9" customWidth="1"/>
    <col min="14" max="14" width="7.83203125" style="9" customWidth="1"/>
    <col min="15" max="15" width="10.83203125" style="9" customWidth="1"/>
    <col min="16" max="16" width="34.6640625" style="9" customWidth="1"/>
    <col min="17" max="17" width="38.6640625" style="9" customWidth="1"/>
    <col min="18" max="20" width="8.83203125" style="9" customWidth="1"/>
    <col min="21" max="21" width="19.83203125" style="9" customWidth="1"/>
    <col min="22" max="22" width="20.6640625" style="9" customWidth="1"/>
    <col min="23" max="16384" width="14.5" style="9"/>
  </cols>
  <sheetData>
    <row r="1" spans="1:12" ht="21" customHeight="1" thickBot="1" x14ac:dyDescent="0.2">
      <c r="A1" s="11"/>
      <c r="B1" s="55">
        <v>1</v>
      </c>
      <c r="C1" s="56">
        <v>2</v>
      </c>
      <c r="D1" s="57">
        <v>3</v>
      </c>
      <c r="E1" s="55">
        <v>4</v>
      </c>
      <c r="F1" s="55">
        <v>6</v>
      </c>
      <c r="G1" s="12">
        <v>7</v>
      </c>
      <c r="H1" s="12">
        <v>8</v>
      </c>
      <c r="I1" s="12">
        <v>11</v>
      </c>
      <c r="J1" s="12">
        <v>12</v>
      </c>
      <c r="K1" s="12">
        <v>13</v>
      </c>
      <c r="L1" s="53">
        <v>26</v>
      </c>
    </row>
    <row r="2" spans="1:12" ht="27.75" customHeight="1" x14ac:dyDescent="0.15">
      <c r="A2" s="113"/>
      <c r="B2" s="83" t="s">
        <v>52</v>
      </c>
      <c r="C2" s="121" t="s">
        <v>53</v>
      </c>
      <c r="D2" s="124" t="s">
        <v>10</v>
      </c>
      <c r="E2" s="127" t="s">
        <v>54</v>
      </c>
      <c r="F2" s="83" t="s">
        <v>56</v>
      </c>
      <c r="G2" s="118" t="s">
        <v>60</v>
      </c>
      <c r="H2" s="77" t="s">
        <v>70</v>
      </c>
      <c r="I2" s="107" t="s">
        <v>11</v>
      </c>
      <c r="J2" s="107" t="s">
        <v>55</v>
      </c>
      <c r="K2" s="131"/>
      <c r="L2" s="110" t="s">
        <v>69</v>
      </c>
    </row>
    <row r="3" spans="1:12" ht="66" customHeight="1" x14ac:dyDescent="0.15">
      <c r="A3" s="114"/>
      <c r="B3" s="84"/>
      <c r="C3" s="122"/>
      <c r="D3" s="125"/>
      <c r="E3" s="128"/>
      <c r="F3" s="84"/>
      <c r="G3" s="119"/>
      <c r="H3" s="79"/>
      <c r="I3" s="108"/>
      <c r="J3" s="132"/>
      <c r="K3" s="133"/>
      <c r="L3" s="111"/>
    </row>
    <row r="4" spans="1:12" ht="64.5" customHeight="1" x14ac:dyDescent="0.15">
      <c r="A4" s="114"/>
      <c r="B4" s="84"/>
      <c r="C4" s="122"/>
      <c r="D4" s="125"/>
      <c r="E4" s="128"/>
      <c r="F4" s="84"/>
      <c r="G4" s="119"/>
      <c r="H4" s="79"/>
      <c r="I4" s="108"/>
      <c r="J4" s="132"/>
      <c r="K4" s="133"/>
      <c r="L4" s="111"/>
    </row>
    <row r="5" spans="1:12" ht="64.5" customHeight="1" x14ac:dyDescent="0.15">
      <c r="A5" s="114"/>
      <c r="B5" s="84"/>
      <c r="C5" s="122"/>
      <c r="D5" s="125"/>
      <c r="E5" s="128"/>
      <c r="F5" s="84"/>
      <c r="G5" s="119"/>
      <c r="H5" s="79"/>
      <c r="I5" s="108"/>
      <c r="J5" s="132"/>
      <c r="K5" s="133"/>
      <c r="L5" s="111"/>
    </row>
    <row r="6" spans="1:12" ht="15" customHeight="1" thickBot="1" x14ac:dyDescent="0.2">
      <c r="A6" s="114"/>
      <c r="B6" s="84"/>
      <c r="C6" s="122"/>
      <c r="D6" s="125"/>
      <c r="E6" s="128"/>
      <c r="F6" s="84"/>
      <c r="G6" s="119"/>
      <c r="H6" s="79"/>
      <c r="I6" s="108"/>
      <c r="J6" s="132"/>
      <c r="K6" s="133"/>
      <c r="L6" s="111"/>
    </row>
    <row r="7" spans="1:12" ht="54" customHeight="1" x14ac:dyDescent="0.15">
      <c r="A7" s="114"/>
      <c r="B7" s="84"/>
      <c r="C7" s="122"/>
      <c r="D7" s="125"/>
      <c r="E7" s="128"/>
      <c r="F7" s="84"/>
      <c r="G7" s="119"/>
      <c r="H7" s="79"/>
      <c r="I7" s="108"/>
      <c r="J7" s="77" t="s">
        <v>71</v>
      </c>
      <c r="K7" s="77" t="s">
        <v>72</v>
      </c>
      <c r="L7" s="111"/>
    </row>
    <row r="8" spans="1:12" ht="51" customHeight="1" thickBot="1" x14ac:dyDescent="0.2">
      <c r="A8" s="114"/>
      <c r="B8" s="85"/>
      <c r="C8" s="123"/>
      <c r="D8" s="125"/>
      <c r="E8" s="128"/>
      <c r="F8" s="84"/>
      <c r="G8" s="119"/>
      <c r="H8" s="79"/>
      <c r="I8" s="108"/>
      <c r="J8" s="79"/>
      <c r="K8" s="79"/>
      <c r="L8" s="111"/>
    </row>
    <row r="9" spans="1:12" ht="61" customHeight="1" thickBot="1" x14ac:dyDescent="0.2">
      <c r="A9" s="115"/>
      <c r="B9" s="81"/>
      <c r="C9" s="82"/>
      <c r="D9" s="126"/>
      <c r="E9" s="129"/>
      <c r="F9" s="85"/>
      <c r="G9" s="120"/>
      <c r="H9" s="80"/>
      <c r="I9" s="109"/>
      <c r="J9" s="80"/>
      <c r="K9" s="80"/>
      <c r="L9" s="112"/>
    </row>
    <row r="10" spans="1:12" ht="16" customHeight="1" x14ac:dyDescent="0.15">
      <c r="A10" s="59">
        <v>1</v>
      </c>
      <c r="B10" s="58" t="s">
        <v>73</v>
      </c>
      <c r="C10" s="59" t="s">
        <v>74</v>
      </c>
      <c r="D10" s="60">
        <v>84053112233</v>
      </c>
      <c r="E10" s="61">
        <v>1</v>
      </c>
      <c r="F10" s="62" t="s">
        <v>75</v>
      </c>
      <c r="G10" s="73" t="s">
        <v>61</v>
      </c>
      <c r="H10" s="1">
        <f>IF(J10=1,VLOOKUP(LEFT(F10,2),Listes!$H$2:$O$34,2),IF(J10=2,VLOOKUP(LEFT(F10,2),Listes!$H$2:$O$34,3),IF(J10=3,VLOOKUP(LEFT(F10,2),Listes!$H$2:$O$34,4),IF(J10="4.1",VLOOKUP(LEFT(F10,2),Listes!$H$2:$O$34,5),IF(J10="4.2",VLOOKUP(LEFT(F10,2),Listes!$H$2:$O$34,6),IF(J10=5,VLOOKUP(LEFT(F10,2),Listes!$H$2:$O$34,7),IF(J10=6,VLOOKUP(LEFT(F10,2),Listes!$H$2:$O$34,8),"Erreur")))))))</f>
        <v>3731.7</v>
      </c>
      <c r="I10" s="130">
        <f>DATEVALUE(TEXT("19"&amp;LEFT(D10,6),"####-##-##"))</f>
        <v>30833</v>
      </c>
      <c r="J10" s="58">
        <v>5</v>
      </c>
      <c r="K10" s="134"/>
      <c r="L10" s="54"/>
    </row>
    <row r="11" spans="1:12" ht="16" customHeight="1" x14ac:dyDescent="0.15">
      <c r="A11" s="64">
        <v>2</v>
      </c>
      <c r="B11" s="63"/>
      <c r="C11" s="64"/>
      <c r="D11" s="60"/>
      <c r="E11" s="61"/>
      <c r="F11" s="65"/>
      <c r="G11" s="74" t="s">
        <v>62</v>
      </c>
      <c r="H11" s="1" t="str">
        <f>IF(J11=1,VLOOKUP(LEFT(F11,2),Listes!$H$2:$O$34,2),IF(J11=2,VLOOKUP(LEFT(F11,2),Listes!$H$2:$O$34,3),IF(J11=3,VLOOKUP(LEFT(F11,2),Listes!$H$2:$O$34,4),IF(J11="4.1",VLOOKUP(LEFT(F11,2),Listes!$H$2:$O$34,5),IF(J11="4.2",VLOOKUP(LEFT(F11,2),Listes!$H$2:$O$34,6),IF(J11=5,VLOOKUP(LEFT(F11,2),Listes!$H$2:$O$34,7),IF(J11=6,VLOOKUP(LEFT(F11,2),Listes!$H$2:$O$34,8),"Erreur")))))))</f>
        <v>Erreur</v>
      </c>
      <c r="I11" s="130" t="e">
        <f>DATEVALUE(TEXT("19"&amp;LEFT(D11,6),"####-##-##"))</f>
        <v>#VALUE!</v>
      </c>
      <c r="J11" s="63"/>
      <c r="K11" s="135"/>
      <c r="L11" s="54"/>
    </row>
    <row r="12" spans="1:12" ht="16" customHeight="1" x14ac:dyDescent="0.15">
      <c r="A12" s="64">
        <v>3</v>
      </c>
      <c r="B12" s="63"/>
      <c r="C12" s="64"/>
      <c r="D12" s="60"/>
      <c r="E12" s="61"/>
      <c r="F12" s="65"/>
      <c r="G12" s="74" t="s">
        <v>63</v>
      </c>
      <c r="H12" s="1" t="str">
        <f>IF(J12=1,VLOOKUP(LEFT(F12,2),Listes!$H$2:$O$34,2),IF(J12=2,VLOOKUP(LEFT(F12,2),Listes!$H$2:$O$34,3),IF(J12=3,VLOOKUP(LEFT(F12,2),Listes!$H$2:$O$34,4),IF(J12="4.1",VLOOKUP(LEFT(F12,2),Listes!$H$2:$O$34,5),IF(J12="4.2",VLOOKUP(LEFT(F12,2),Listes!$H$2:$O$34,6),IF(J12=5,VLOOKUP(LEFT(F12,2),Listes!$H$2:$O$34,7),IF(J12=6,VLOOKUP(LEFT(F12,2),Listes!$H$2:$O$34,8),"Erreur")))))))</f>
        <v>Erreur</v>
      </c>
      <c r="I12" s="130" t="e">
        <f>DATEVALUE(TEXT("19"&amp;LEFT(D12,6),"####-##-##"))</f>
        <v>#VALUE!</v>
      </c>
      <c r="J12" s="63"/>
      <c r="K12" s="135"/>
      <c r="L12" s="54"/>
    </row>
    <row r="13" spans="1:12" ht="16" customHeight="1" x14ac:dyDescent="0.15">
      <c r="A13" s="64">
        <v>4</v>
      </c>
      <c r="B13" s="63"/>
      <c r="C13" s="64"/>
      <c r="D13" s="60"/>
      <c r="E13" s="61"/>
      <c r="F13" s="65"/>
      <c r="G13" s="74" t="s">
        <v>64</v>
      </c>
      <c r="H13" s="1" t="str">
        <f>IF(J13=1,VLOOKUP(LEFT(F13,2),Listes!$H$2:$O$34,2),IF(J13=2,VLOOKUP(LEFT(F13,2),Listes!$H$2:$O$34,3),IF(J13=3,VLOOKUP(LEFT(F13,2),Listes!$H$2:$O$34,4),IF(J13="4.1",VLOOKUP(LEFT(F13,2),Listes!$H$2:$O$34,5),IF(J13="4.2",VLOOKUP(LEFT(F13,2),Listes!$H$2:$O$34,6),IF(J13=5,VLOOKUP(LEFT(F13,2),Listes!$H$2:$O$34,7),IF(J13=6,VLOOKUP(LEFT(F13,2),Listes!$H$2:$O$34,8),"Erreur")))))))</f>
        <v>Erreur</v>
      </c>
      <c r="I13" s="130" t="e">
        <f>DATEVALUE(TEXT("19"&amp;LEFT(D13,6),"####-##-##"))</f>
        <v>#VALUE!</v>
      </c>
      <c r="J13" s="63"/>
      <c r="K13" s="135"/>
      <c r="L13" s="54"/>
    </row>
    <row r="14" spans="1:12" ht="16" customHeight="1" x14ac:dyDescent="0.15">
      <c r="A14" s="64">
        <v>5</v>
      </c>
      <c r="B14" s="66"/>
      <c r="C14" s="64"/>
      <c r="D14" s="60"/>
      <c r="E14" s="61"/>
      <c r="F14" s="65"/>
      <c r="G14" s="74"/>
      <c r="H14" s="1" t="str">
        <f>IF(J14=1,VLOOKUP(LEFT(F14,2),Listes!$H$2:$O$34,2),IF(J14=2,VLOOKUP(LEFT(F14,2),Listes!$H$2:$O$34,3),IF(J14=3,VLOOKUP(LEFT(F14,2),Listes!$H$2:$O$34,4),IF(J14="4.1",VLOOKUP(LEFT(F14,2),Listes!$H$2:$O$34,5),IF(J14="4.2",VLOOKUP(LEFT(F14,2),Listes!$H$2:$O$34,6),IF(J14=5,VLOOKUP(LEFT(F14,2),Listes!$H$2:$O$34,7),IF(J14=6,VLOOKUP(LEFT(F14,2),Listes!$H$2:$O$34,8),"Erreur")))))))</f>
        <v>Erreur</v>
      </c>
      <c r="I14" s="130" t="e">
        <f>DATEVALUE(TEXT("19"&amp;LEFT(D14,6),"####-##-##"))</f>
        <v>#VALUE!</v>
      </c>
      <c r="J14" s="63"/>
      <c r="K14" s="135"/>
      <c r="L14" s="54"/>
    </row>
    <row r="15" spans="1:12" ht="16" customHeight="1" x14ac:dyDescent="0.15">
      <c r="A15" s="64">
        <v>6</v>
      </c>
      <c r="B15" s="63"/>
      <c r="C15" s="64"/>
      <c r="D15" s="60"/>
      <c r="E15" s="61"/>
      <c r="F15" s="65"/>
      <c r="G15" s="74"/>
      <c r="H15" s="1" t="str">
        <f>IF(J15=1,VLOOKUP(LEFT(F15,2),Listes!$H$2:$O$34,2),IF(J15=2,VLOOKUP(LEFT(F15,2),Listes!$H$2:$O$34,3),IF(J15=3,VLOOKUP(LEFT(F15,2),Listes!$H$2:$O$34,4),IF(J15="4.1",VLOOKUP(LEFT(F15,2),Listes!$H$2:$O$34,5),IF(J15="4.2",VLOOKUP(LEFT(F15,2),Listes!$H$2:$O$34,6),IF(J15=5,VLOOKUP(LEFT(F15,2),Listes!$H$2:$O$34,7),IF(J15=6,VLOOKUP(LEFT(F15,2),Listes!$H$2:$O$34,8),"Erreur")))))))</f>
        <v>Erreur</v>
      </c>
      <c r="I15" s="130" t="e">
        <f>DATEVALUE(TEXT("19"&amp;LEFT(D15,6),"####-##-##"))</f>
        <v>#VALUE!</v>
      </c>
      <c r="J15" s="63"/>
      <c r="K15" s="135"/>
      <c r="L15" s="54"/>
    </row>
    <row r="16" spans="1:12" ht="16" customHeight="1" x14ac:dyDescent="0.15">
      <c r="A16" s="64">
        <v>7</v>
      </c>
      <c r="B16" s="63"/>
      <c r="C16" s="64"/>
      <c r="D16" s="60"/>
      <c r="E16" s="61"/>
      <c r="F16" s="65"/>
      <c r="G16" s="74"/>
      <c r="H16" s="1" t="str">
        <f>IF(J16=1,VLOOKUP(LEFT(F16,2),Listes!$H$2:$O$34,2),IF(J16=2,VLOOKUP(LEFT(F16,2),Listes!$H$2:$O$34,3),IF(J16=3,VLOOKUP(LEFT(F16,2),Listes!$H$2:$O$34,4),IF(J16="4.1",VLOOKUP(LEFT(F16,2),Listes!$H$2:$O$34,5),IF(J16="4.2",VLOOKUP(LEFT(F16,2),Listes!$H$2:$O$34,6),IF(J16=5,VLOOKUP(LEFT(F16,2),Listes!$H$2:$O$34,7),IF(J16=6,VLOOKUP(LEFT(F16,2),Listes!$H$2:$O$34,8),"Erreur")))))))</f>
        <v>Erreur</v>
      </c>
      <c r="I16" s="130" t="e">
        <f>DATEVALUE(TEXT("19"&amp;LEFT(D16,6),"####-##-##"))</f>
        <v>#VALUE!</v>
      </c>
      <c r="J16" s="63"/>
      <c r="K16" s="135"/>
      <c r="L16" s="54"/>
    </row>
    <row r="17" spans="1:12" ht="16" customHeight="1" x14ac:dyDescent="0.15">
      <c r="A17" s="64">
        <v>8</v>
      </c>
      <c r="B17" s="63"/>
      <c r="C17" s="64"/>
      <c r="D17" s="60"/>
      <c r="E17" s="61"/>
      <c r="F17" s="65"/>
      <c r="G17" s="74"/>
      <c r="H17" s="1" t="str">
        <f>IF(J17=1,VLOOKUP(LEFT(F17,2),Listes!$H$2:$O$34,2),IF(J17=2,VLOOKUP(LEFT(F17,2),Listes!$H$2:$O$34,3),IF(J17=3,VLOOKUP(LEFT(F17,2),Listes!$H$2:$O$34,4),IF(J17="4.1",VLOOKUP(LEFT(F17,2),Listes!$H$2:$O$34,5),IF(J17="4.2",VLOOKUP(LEFT(F17,2),Listes!$H$2:$O$34,6),IF(J17=5,VLOOKUP(LEFT(F17,2),Listes!$H$2:$O$34,7),IF(J17=6,VLOOKUP(LEFT(F17,2),Listes!$H$2:$O$34,8),"Erreur")))))))</f>
        <v>Erreur</v>
      </c>
      <c r="I17" s="130" t="e">
        <f>DATEVALUE(TEXT("19"&amp;LEFT(D17,6),"####-##-##"))</f>
        <v>#VALUE!</v>
      </c>
      <c r="J17" s="63"/>
      <c r="K17" s="135"/>
      <c r="L17" s="54"/>
    </row>
    <row r="18" spans="1:12" ht="16" customHeight="1" x14ac:dyDescent="0.15">
      <c r="A18" s="64">
        <v>9</v>
      </c>
      <c r="B18" s="66"/>
      <c r="C18" s="64"/>
      <c r="D18" s="60"/>
      <c r="E18" s="61"/>
      <c r="F18" s="65"/>
      <c r="G18" s="74"/>
      <c r="H18" s="1" t="str">
        <f>IF(J18=1,VLOOKUP(LEFT(F18,2),Listes!$H$2:$O$34,2),IF(J18=2,VLOOKUP(LEFT(F18,2),Listes!$H$2:$O$34,3),IF(J18=3,VLOOKUP(LEFT(F18,2),Listes!$H$2:$O$34,4),IF(J18="4.1",VLOOKUP(LEFT(F18,2),Listes!$H$2:$O$34,5),IF(J18="4.2",VLOOKUP(LEFT(F18,2),Listes!$H$2:$O$34,6),IF(J18=5,VLOOKUP(LEFT(F18,2),Listes!$H$2:$O$34,7),IF(J18=6,VLOOKUP(LEFT(F18,2),Listes!$H$2:$O$34,8),"Erreur")))))))</f>
        <v>Erreur</v>
      </c>
      <c r="I18" s="130" t="e">
        <f>DATEVALUE(TEXT("19"&amp;LEFT(D18,6),"####-##-##"))</f>
        <v>#VALUE!</v>
      </c>
      <c r="J18" s="63"/>
      <c r="K18" s="135"/>
      <c r="L18" s="54"/>
    </row>
    <row r="19" spans="1:12" ht="16" customHeight="1" x14ac:dyDescent="0.15">
      <c r="A19" s="64">
        <v>10</v>
      </c>
      <c r="B19" s="63"/>
      <c r="C19" s="64"/>
      <c r="D19" s="60"/>
      <c r="E19" s="61"/>
      <c r="F19" s="65"/>
      <c r="G19" s="74"/>
      <c r="H19" s="1" t="str">
        <f>IF(J19=1,VLOOKUP(LEFT(F19,2),Listes!$H$2:$O$34,2),IF(J19=2,VLOOKUP(LEFT(F19,2),Listes!$H$2:$O$34,3),IF(J19=3,VLOOKUP(LEFT(F19,2),Listes!$H$2:$O$34,4),IF(J19="4.1",VLOOKUP(LEFT(F19,2),Listes!$H$2:$O$34,5),IF(J19="4.2",VLOOKUP(LEFT(F19,2),Listes!$H$2:$O$34,6),IF(J19=5,VLOOKUP(LEFT(F19,2),Listes!$H$2:$O$34,7),IF(J19=6,VLOOKUP(LEFT(F19,2),Listes!$H$2:$O$34,8),"Erreur")))))))</f>
        <v>Erreur</v>
      </c>
      <c r="I19" s="130" t="e">
        <f>DATEVALUE(TEXT("19"&amp;LEFT(D19,6),"####-##-##"))</f>
        <v>#VALUE!</v>
      </c>
      <c r="J19" s="63"/>
      <c r="K19" s="135"/>
      <c r="L19" s="54"/>
    </row>
    <row r="20" spans="1:12" ht="16" customHeight="1" x14ac:dyDescent="0.15">
      <c r="A20" s="64">
        <v>11</v>
      </c>
      <c r="B20" s="63"/>
      <c r="C20" s="64"/>
      <c r="D20" s="60"/>
      <c r="E20" s="61"/>
      <c r="F20" s="65"/>
      <c r="G20" s="74"/>
      <c r="H20" s="1" t="str">
        <f>IF(J20=1,VLOOKUP(LEFT(F20,2),Listes!$H$2:$O$34,2),IF(J20=2,VLOOKUP(LEFT(F20,2),Listes!$H$2:$O$34,3),IF(J20=3,VLOOKUP(LEFT(F20,2),Listes!$H$2:$O$34,4),IF(J20="4.1",VLOOKUP(LEFT(F20,2),Listes!$H$2:$O$34,5),IF(J20="4.2",VLOOKUP(LEFT(F20,2),Listes!$H$2:$O$34,6),IF(J20=5,VLOOKUP(LEFT(F20,2),Listes!$H$2:$O$34,7),IF(J20=6,VLOOKUP(LEFT(F20,2),Listes!$H$2:$O$34,8),"Erreur")))))))</f>
        <v>Erreur</v>
      </c>
      <c r="I20" s="130" t="e">
        <f>DATEVALUE(TEXT("19"&amp;LEFT(D20,6),"####-##-##"))</f>
        <v>#VALUE!</v>
      </c>
      <c r="J20" s="63"/>
      <c r="K20" s="135"/>
      <c r="L20" s="54"/>
    </row>
    <row r="21" spans="1:12" ht="16" customHeight="1" x14ac:dyDescent="0.15">
      <c r="A21" s="64">
        <v>12</v>
      </c>
      <c r="B21" s="63"/>
      <c r="C21" s="64"/>
      <c r="D21" s="60"/>
      <c r="E21" s="61"/>
      <c r="F21" s="65"/>
      <c r="G21" s="74"/>
      <c r="H21" s="1" t="str">
        <f>IF(J21=1,VLOOKUP(LEFT(F21,2),Listes!$H$2:$O$34,2),IF(J21=2,VLOOKUP(LEFT(F21,2),Listes!$H$2:$O$34,3),IF(J21=3,VLOOKUP(LEFT(F21,2),Listes!$H$2:$O$34,4),IF(J21="4.1",VLOOKUP(LEFT(F21,2),Listes!$H$2:$O$34,5),IF(J21="4.2",VLOOKUP(LEFT(F21,2),Listes!$H$2:$O$34,6),IF(J21=5,VLOOKUP(LEFT(F21,2),Listes!$H$2:$O$34,7),IF(J21=6,VLOOKUP(LEFT(F21,2),Listes!$H$2:$O$34,8),"Erreur")))))))</f>
        <v>Erreur</v>
      </c>
      <c r="I21" s="130" t="e">
        <f>DATEVALUE(TEXT("19"&amp;LEFT(D21,6),"####-##-##"))</f>
        <v>#VALUE!</v>
      </c>
      <c r="J21" s="63"/>
      <c r="K21" s="135"/>
      <c r="L21" s="54"/>
    </row>
    <row r="22" spans="1:12" ht="16" customHeight="1" x14ac:dyDescent="0.15">
      <c r="A22" s="64">
        <v>13</v>
      </c>
      <c r="B22" s="63"/>
      <c r="C22" s="64"/>
      <c r="D22" s="67"/>
      <c r="E22" s="61"/>
      <c r="F22" s="65"/>
      <c r="G22" s="74"/>
      <c r="H22" s="1" t="str">
        <f>IF(J22=1,VLOOKUP(LEFT(F22,2),Listes!$H$2:$O$34,2),IF(J22=2,VLOOKUP(LEFT(F22,2),Listes!$H$2:$O$34,3),IF(J22=3,VLOOKUP(LEFT(F22,2),Listes!$H$2:$O$34,4),IF(J22="4.1",VLOOKUP(LEFT(F22,2),Listes!$H$2:$O$34,5),IF(J22="4.2",VLOOKUP(LEFT(F22,2),Listes!$H$2:$O$34,6),IF(J22=5,VLOOKUP(LEFT(F22,2),Listes!$H$2:$O$34,7),IF(J22=6,VLOOKUP(LEFT(F22,2),Listes!$H$2:$O$34,8),"Erreur")))))))</f>
        <v>Erreur</v>
      </c>
      <c r="I22" s="130" t="e">
        <f>DATEVALUE(TEXT("19"&amp;LEFT(D22,6),"####-##-##"))</f>
        <v>#VALUE!</v>
      </c>
      <c r="J22" s="63"/>
      <c r="K22" s="135"/>
      <c r="L22" s="54"/>
    </row>
    <row r="23" spans="1:12" ht="16" customHeight="1" x14ac:dyDescent="0.15">
      <c r="A23" s="64">
        <v>14</v>
      </c>
      <c r="B23" s="63"/>
      <c r="C23" s="64"/>
      <c r="D23" s="67"/>
      <c r="E23" s="61"/>
      <c r="F23" s="65"/>
      <c r="G23" s="74"/>
      <c r="H23" s="1" t="str">
        <f>IF(J23=1,VLOOKUP(LEFT(F23,2),Listes!$H$2:$O$34,2),IF(J23=2,VLOOKUP(LEFT(F23,2),Listes!$H$2:$O$34,3),IF(J23=3,VLOOKUP(LEFT(F23,2),Listes!$H$2:$O$34,4),IF(J23="4.1",VLOOKUP(LEFT(F23,2),Listes!$H$2:$O$34,5),IF(J23="4.2",VLOOKUP(LEFT(F23,2),Listes!$H$2:$O$34,6),IF(J23=5,VLOOKUP(LEFT(F23,2),Listes!$H$2:$O$34,7),IF(J23=6,VLOOKUP(LEFT(F23,2),Listes!$H$2:$O$34,8),"Erreur")))))))</f>
        <v>Erreur</v>
      </c>
      <c r="I23" s="130" t="e">
        <f>DATEVALUE(TEXT("19"&amp;LEFT(D23,6),"####-##-##"))</f>
        <v>#VALUE!</v>
      </c>
      <c r="J23" s="63"/>
      <c r="K23" s="135"/>
      <c r="L23" s="54"/>
    </row>
    <row r="24" spans="1:12" ht="16" customHeight="1" x14ac:dyDescent="0.15">
      <c r="A24" s="64">
        <v>15</v>
      </c>
      <c r="B24" s="63"/>
      <c r="C24" s="64"/>
      <c r="D24" s="67"/>
      <c r="E24" s="61"/>
      <c r="F24" s="65"/>
      <c r="G24" s="74"/>
      <c r="H24" s="1" t="str">
        <f>IF(J24=1,VLOOKUP(LEFT(F24,2),Listes!$H$2:$O$34,2),IF(J24=2,VLOOKUP(LEFT(F24,2),Listes!$H$2:$O$34,3),IF(J24=3,VLOOKUP(LEFT(F24,2),Listes!$H$2:$O$34,4),IF(J24="4.1",VLOOKUP(LEFT(F24,2),Listes!$H$2:$O$34,5),IF(J24="4.2",VLOOKUP(LEFT(F24,2),Listes!$H$2:$O$34,6),IF(J24=5,VLOOKUP(LEFT(F24,2),Listes!$H$2:$O$34,7),IF(J24=6,VLOOKUP(LEFT(F24,2),Listes!$H$2:$O$34,8),"Erreur")))))))</f>
        <v>Erreur</v>
      </c>
      <c r="I24" s="130" t="e">
        <f>DATEVALUE(TEXT("19"&amp;LEFT(D24,6),"####-##-##"))</f>
        <v>#VALUE!</v>
      </c>
      <c r="J24" s="63"/>
      <c r="K24" s="135"/>
      <c r="L24" s="54"/>
    </row>
    <row r="25" spans="1:12" ht="16" customHeight="1" x14ac:dyDescent="0.15">
      <c r="A25" s="64">
        <v>16</v>
      </c>
      <c r="B25" s="63"/>
      <c r="C25" s="64"/>
      <c r="D25" s="67"/>
      <c r="E25" s="61"/>
      <c r="F25" s="65"/>
      <c r="G25" s="74"/>
      <c r="H25" s="1" t="str">
        <f>IF(J25=1,VLOOKUP(LEFT(F25,2),Listes!$H$2:$O$34,2),IF(J25=2,VLOOKUP(LEFT(F25,2),Listes!$H$2:$O$34,3),IF(J25=3,VLOOKUP(LEFT(F25,2),Listes!$H$2:$O$34,4),IF(J25="4.1",VLOOKUP(LEFT(F25,2),Listes!$H$2:$O$34,5),IF(J25="4.2",VLOOKUP(LEFT(F25,2),Listes!$H$2:$O$34,6),IF(J25=5,VLOOKUP(LEFT(F25,2),Listes!$H$2:$O$34,7),IF(J25=6,VLOOKUP(LEFT(F25,2),Listes!$H$2:$O$34,8),"Erreur")))))))</f>
        <v>Erreur</v>
      </c>
      <c r="I25" s="130" t="e">
        <f>DATEVALUE(TEXT("19"&amp;LEFT(D25,6),"####-##-##"))</f>
        <v>#VALUE!</v>
      </c>
      <c r="J25" s="63"/>
      <c r="K25" s="135"/>
      <c r="L25" s="54"/>
    </row>
    <row r="26" spans="1:12" ht="16" customHeight="1" x14ac:dyDescent="0.15">
      <c r="A26" s="64">
        <v>17</v>
      </c>
      <c r="B26" s="63"/>
      <c r="C26" s="64"/>
      <c r="D26" s="67"/>
      <c r="E26" s="61"/>
      <c r="F26" s="65"/>
      <c r="G26" s="74"/>
      <c r="H26" s="1" t="str">
        <f>IF(J26=1,VLOOKUP(LEFT(F26,2),Listes!$H$2:$O$34,2),IF(J26=2,VLOOKUP(LEFT(F26,2),Listes!$H$2:$O$34,3),IF(J26=3,VLOOKUP(LEFT(F26,2),Listes!$H$2:$O$34,4),IF(J26="4.1",VLOOKUP(LEFT(F26,2),Listes!$H$2:$O$34,5),IF(J26="4.2",VLOOKUP(LEFT(F26,2),Listes!$H$2:$O$34,6),IF(J26=5,VLOOKUP(LEFT(F26,2),Listes!$H$2:$O$34,7),IF(J26=6,VLOOKUP(LEFT(F26,2),Listes!$H$2:$O$34,8),"Erreur")))))))</f>
        <v>Erreur</v>
      </c>
      <c r="I26" s="130" t="e">
        <f>DATEVALUE(TEXT("19"&amp;LEFT(D26,6),"####-##-##"))</f>
        <v>#VALUE!</v>
      </c>
      <c r="J26" s="63"/>
      <c r="K26" s="135"/>
      <c r="L26" s="54"/>
    </row>
    <row r="27" spans="1:12" ht="16" customHeight="1" x14ac:dyDescent="0.15">
      <c r="A27" s="64">
        <v>18</v>
      </c>
      <c r="B27" s="63"/>
      <c r="C27" s="64"/>
      <c r="D27" s="67"/>
      <c r="E27" s="61"/>
      <c r="F27" s="65"/>
      <c r="G27" s="74"/>
      <c r="H27" s="1" t="str">
        <f>IF(J27=1,VLOOKUP(LEFT(F27,2),Listes!$H$2:$O$34,2),IF(J27=2,VLOOKUP(LEFT(F27,2),Listes!$H$2:$O$34,3),IF(J27=3,VLOOKUP(LEFT(F27,2),Listes!$H$2:$O$34,4),IF(J27="4.1",VLOOKUP(LEFT(F27,2),Listes!$H$2:$O$34,5),IF(J27="4.2",VLOOKUP(LEFT(F27,2),Listes!$H$2:$O$34,6),IF(J27=5,VLOOKUP(LEFT(F27,2),Listes!$H$2:$O$34,7),IF(J27=6,VLOOKUP(LEFT(F27,2),Listes!$H$2:$O$34,8),"Erreur")))))))</f>
        <v>Erreur</v>
      </c>
      <c r="I27" s="130" t="e">
        <f>DATEVALUE(TEXT("19"&amp;LEFT(D27,6),"####-##-##"))</f>
        <v>#VALUE!</v>
      </c>
      <c r="J27" s="63"/>
      <c r="K27" s="135"/>
      <c r="L27" s="54"/>
    </row>
    <row r="28" spans="1:12" ht="16" customHeight="1" x14ac:dyDescent="0.15">
      <c r="A28" s="64">
        <v>19</v>
      </c>
      <c r="B28" s="63"/>
      <c r="C28" s="64"/>
      <c r="D28" s="67"/>
      <c r="E28" s="61"/>
      <c r="F28" s="65"/>
      <c r="G28" s="74"/>
      <c r="H28" s="1" t="str">
        <f>IF(J28=1,VLOOKUP(LEFT(F28,2),Listes!$H$2:$O$34,2),IF(J28=2,VLOOKUP(LEFT(F28,2),Listes!$H$2:$O$34,3),IF(J28=3,VLOOKUP(LEFT(F28,2),Listes!$H$2:$O$34,4),IF(J28="4.1",VLOOKUP(LEFT(F28,2),Listes!$H$2:$O$34,5),IF(J28="4.2",VLOOKUP(LEFT(F28,2),Listes!$H$2:$O$34,6),IF(J28=5,VLOOKUP(LEFT(F28,2),Listes!$H$2:$O$34,7),IF(J28=6,VLOOKUP(LEFT(F28,2),Listes!$H$2:$O$34,8),"Erreur")))))))</f>
        <v>Erreur</v>
      </c>
      <c r="I28" s="130" t="e">
        <f>DATEVALUE(TEXT("19"&amp;LEFT(D28,6),"####-##-##"))</f>
        <v>#VALUE!</v>
      </c>
      <c r="J28" s="63"/>
      <c r="K28" s="135"/>
      <c r="L28" s="54"/>
    </row>
    <row r="29" spans="1:12" ht="16" customHeight="1" x14ac:dyDescent="0.15">
      <c r="A29" s="64">
        <v>20</v>
      </c>
      <c r="B29" s="63"/>
      <c r="C29" s="64"/>
      <c r="D29" s="67"/>
      <c r="E29" s="61"/>
      <c r="F29" s="65"/>
      <c r="G29" s="74"/>
      <c r="H29" s="1" t="str">
        <f>IF(J29=1,VLOOKUP(LEFT(F29,2),Listes!$H$2:$O$34,2),IF(J29=2,VLOOKUP(LEFT(F29,2),Listes!$H$2:$O$34,3),IF(J29=3,VLOOKUP(LEFT(F29,2),Listes!$H$2:$O$34,4),IF(J29="4.1",VLOOKUP(LEFT(F29,2),Listes!$H$2:$O$34,5),IF(J29="4.2",VLOOKUP(LEFT(F29,2),Listes!$H$2:$O$34,6),IF(J29=5,VLOOKUP(LEFT(F29,2),Listes!$H$2:$O$34,7),IF(J29=6,VLOOKUP(LEFT(F29,2),Listes!$H$2:$O$34,8),"Erreur")))))))</f>
        <v>Erreur</v>
      </c>
      <c r="I29" s="130" t="e">
        <f>DATEVALUE(TEXT("19"&amp;LEFT(D29,6),"####-##-##"))</f>
        <v>#VALUE!</v>
      </c>
      <c r="J29" s="63"/>
      <c r="K29" s="135"/>
      <c r="L29" s="54"/>
    </row>
    <row r="30" spans="1:12" ht="16" customHeight="1" x14ac:dyDescent="0.15">
      <c r="A30" s="64">
        <v>21</v>
      </c>
      <c r="B30" s="63"/>
      <c r="C30" s="64"/>
      <c r="D30" s="67"/>
      <c r="E30" s="61"/>
      <c r="F30" s="65"/>
      <c r="G30" s="74"/>
      <c r="H30" s="1" t="str">
        <f>IF(J30=1,VLOOKUP(LEFT(F30,2),Listes!$H$2:$O$34,2),IF(J30=2,VLOOKUP(LEFT(F30,2),Listes!$H$2:$O$34,3),IF(J30=3,VLOOKUP(LEFT(F30,2),Listes!$H$2:$O$34,4),IF(J30="4.1",VLOOKUP(LEFT(F30,2),Listes!$H$2:$O$34,5),IF(J30="4.2",VLOOKUP(LEFT(F30,2),Listes!$H$2:$O$34,6),IF(J30=5,VLOOKUP(LEFT(F30,2),Listes!$H$2:$O$34,7),IF(J30=6,VLOOKUP(LEFT(F30,2),Listes!$H$2:$O$34,8),"Erreur")))))))</f>
        <v>Erreur</v>
      </c>
      <c r="I30" s="130" t="e">
        <f>DATEVALUE(TEXT("19"&amp;LEFT(D30,6),"####-##-##"))</f>
        <v>#VALUE!</v>
      </c>
      <c r="J30" s="63"/>
      <c r="K30" s="135"/>
      <c r="L30" s="54"/>
    </row>
    <row r="31" spans="1:12" ht="16" customHeight="1" x14ac:dyDescent="0.15">
      <c r="A31" s="64">
        <v>22</v>
      </c>
      <c r="B31" s="63"/>
      <c r="C31" s="64"/>
      <c r="D31" s="67"/>
      <c r="E31" s="61"/>
      <c r="F31" s="65"/>
      <c r="G31" s="74"/>
      <c r="H31" s="1" t="str">
        <f>IF(J31=1,VLOOKUP(LEFT(F31,2),Listes!$H$2:$O$34,2),IF(J31=2,VLOOKUP(LEFT(F31,2),Listes!$H$2:$O$34,3),IF(J31=3,VLOOKUP(LEFT(F31,2),Listes!$H$2:$O$34,4),IF(J31="4.1",VLOOKUP(LEFT(F31,2),Listes!$H$2:$O$34,5),IF(J31="4.2",VLOOKUP(LEFT(F31,2),Listes!$H$2:$O$34,6),IF(J31=5,VLOOKUP(LEFT(F31,2),Listes!$H$2:$O$34,7),IF(J31=6,VLOOKUP(LEFT(F31,2),Listes!$H$2:$O$34,8),"Erreur")))))))</f>
        <v>Erreur</v>
      </c>
      <c r="I31" s="130" t="e">
        <f>DATEVALUE(TEXT("19"&amp;LEFT(D31,6),"####-##-##"))</f>
        <v>#VALUE!</v>
      </c>
      <c r="J31" s="63"/>
      <c r="K31" s="135"/>
      <c r="L31" s="54"/>
    </row>
    <row r="32" spans="1:12" ht="16" customHeight="1" x14ac:dyDescent="0.15">
      <c r="A32" s="64">
        <v>23</v>
      </c>
      <c r="B32" s="63"/>
      <c r="C32" s="64"/>
      <c r="D32" s="67"/>
      <c r="E32" s="61"/>
      <c r="F32" s="65"/>
      <c r="G32" s="74"/>
      <c r="H32" s="1" t="str">
        <f>IF(J32=1,VLOOKUP(LEFT(F32,2),Listes!$H$2:$O$34,2),IF(J32=2,VLOOKUP(LEFT(F32,2),Listes!$H$2:$O$34,3),IF(J32=3,VLOOKUP(LEFT(F32,2),Listes!$H$2:$O$34,4),IF(J32="4.1",VLOOKUP(LEFT(F32,2),Listes!$H$2:$O$34,5),IF(J32="4.2",VLOOKUP(LEFT(F32,2),Listes!$H$2:$O$34,6),IF(J32=5,VLOOKUP(LEFT(F32,2),Listes!$H$2:$O$34,7),IF(J32=6,VLOOKUP(LEFT(F32,2),Listes!$H$2:$O$34,8),"Erreur")))))))</f>
        <v>Erreur</v>
      </c>
      <c r="I32" s="130" t="e">
        <f>DATEVALUE(TEXT("19"&amp;LEFT(D32,6),"####-##-##"))</f>
        <v>#VALUE!</v>
      </c>
      <c r="J32" s="63"/>
      <c r="K32" s="135"/>
      <c r="L32" s="54"/>
    </row>
    <row r="33" spans="1:12" ht="16" customHeight="1" x14ac:dyDescent="0.15">
      <c r="A33" s="64">
        <v>24</v>
      </c>
      <c r="B33" s="63"/>
      <c r="C33" s="64"/>
      <c r="D33" s="67"/>
      <c r="E33" s="61"/>
      <c r="F33" s="65"/>
      <c r="G33" s="74"/>
      <c r="H33" s="1" t="str">
        <f>IF(J33=1,VLOOKUP(LEFT(F33,2),Listes!$H$2:$O$34,2),IF(J33=2,VLOOKUP(LEFT(F33,2),Listes!$H$2:$O$34,3),IF(J33=3,VLOOKUP(LEFT(F33,2),Listes!$H$2:$O$34,4),IF(J33="4.1",VLOOKUP(LEFT(F33,2),Listes!$H$2:$O$34,5),IF(J33="4.2",VLOOKUP(LEFT(F33,2),Listes!$H$2:$O$34,6),IF(J33=5,VLOOKUP(LEFT(F33,2),Listes!$H$2:$O$34,7),IF(J33=6,VLOOKUP(LEFT(F33,2),Listes!$H$2:$O$34,8),"Erreur")))))))</f>
        <v>Erreur</v>
      </c>
      <c r="I33" s="130" t="e">
        <f>DATEVALUE(TEXT("19"&amp;LEFT(D33,6),"####-##-##"))</f>
        <v>#VALUE!</v>
      </c>
      <c r="J33" s="63"/>
      <c r="K33" s="135"/>
      <c r="L33" s="54"/>
    </row>
    <row r="34" spans="1:12" ht="16" customHeight="1" x14ac:dyDescent="0.15">
      <c r="A34" s="64">
        <v>25</v>
      </c>
      <c r="B34" s="63"/>
      <c r="C34" s="64"/>
      <c r="D34" s="67"/>
      <c r="E34" s="61"/>
      <c r="F34" s="65"/>
      <c r="G34" s="74"/>
      <c r="H34" s="1" t="str">
        <f>IF(J34=1,VLOOKUP(LEFT(F34,2),Listes!$H$2:$O$34,2),IF(J34=2,VLOOKUP(LEFT(F34,2),Listes!$H$2:$O$34,3),IF(J34=3,VLOOKUP(LEFT(F34,2),Listes!$H$2:$O$34,4),IF(J34="4.1",VLOOKUP(LEFT(F34,2),Listes!$H$2:$O$34,5),IF(J34="4.2",VLOOKUP(LEFT(F34,2),Listes!$H$2:$O$34,6),IF(J34=5,VLOOKUP(LEFT(F34,2),Listes!$H$2:$O$34,7),IF(J34=6,VLOOKUP(LEFT(F34,2),Listes!$H$2:$O$34,8),"Erreur")))))))</f>
        <v>Erreur</v>
      </c>
      <c r="I34" s="130" t="e">
        <f>DATEVALUE(TEXT("19"&amp;LEFT(D34,6),"####-##-##"))</f>
        <v>#VALUE!</v>
      </c>
      <c r="J34" s="63"/>
      <c r="K34" s="135"/>
      <c r="L34" s="54"/>
    </row>
    <row r="35" spans="1:12" ht="16" customHeight="1" x14ac:dyDescent="0.15">
      <c r="A35" s="64">
        <v>26</v>
      </c>
      <c r="B35" s="63"/>
      <c r="C35" s="64"/>
      <c r="D35" s="67"/>
      <c r="E35" s="61"/>
      <c r="F35" s="65"/>
      <c r="G35" s="74"/>
      <c r="H35" s="1" t="str">
        <f>IF(J35=1,VLOOKUP(LEFT(F35,2),Listes!$H$2:$O$34,2),IF(J35=2,VLOOKUP(LEFT(F35,2),Listes!$H$2:$O$34,3),IF(J35=3,VLOOKUP(LEFT(F35,2),Listes!$H$2:$O$34,4),IF(J35="4.1",VLOOKUP(LEFT(F35,2),Listes!$H$2:$O$34,5),IF(J35="4.2",VLOOKUP(LEFT(F35,2),Listes!$H$2:$O$34,6),IF(J35=5,VLOOKUP(LEFT(F35,2),Listes!$H$2:$O$34,7),IF(J35=6,VLOOKUP(LEFT(F35,2),Listes!$H$2:$O$34,8),"Erreur")))))))</f>
        <v>Erreur</v>
      </c>
      <c r="I35" s="130" t="e">
        <f>DATEVALUE(TEXT("19"&amp;LEFT(D35,6),"####-##-##"))</f>
        <v>#VALUE!</v>
      </c>
      <c r="J35" s="63"/>
      <c r="K35" s="135"/>
      <c r="L35" s="54"/>
    </row>
    <row r="36" spans="1:12" ht="16" customHeight="1" x14ac:dyDescent="0.15">
      <c r="A36" s="64">
        <v>27</v>
      </c>
      <c r="B36" s="63"/>
      <c r="C36" s="64"/>
      <c r="D36" s="67"/>
      <c r="E36" s="61"/>
      <c r="F36" s="65"/>
      <c r="G36" s="74"/>
      <c r="H36" s="1" t="str">
        <f>IF(J36=1,VLOOKUP(LEFT(F36,2),Listes!$H$2:$O$34,2),IF(J36=2,VLOOKUP(LEFT(F36,2),Listes!$H$2:$O$34,3),IF(J36=3,VLOOKUP(LEFT(F36,2),Listes!$H$2:$O$34,4),IF(J36="4.1",VLOOKUP(LEFT(F36,2),Listes!$H$2:$O$34,5),IF(J36="4.2",VLOOKUP(LEFT(F36,2),Listes!$H$2:$O$34,6),IF(J36=5,VLOOKUP(LEFT(F36,2),Listes!$H$2:$O$34,7),IF(J36=6,VLOOKUP(LEFT(F36,2),Listes!$H$2:$O$34,8),"Erreur")))))))</f>
        <v>Erreur</v>
      </c>
      <c r="I36" s="130" t="e">
        <f>DATEVALUE(TEXT("19"&amp;LEFT(D36,6),"####-##-##"))</f>
        <v>#VALUE!</v>
      </c>
      <c r="J36" s="63"/>
      <c r="K36" s="135"/>
      <c r="L36" s="54"/>
    </row>
    <row r="37" spans="1:12" ht="16" customHeight="1" x14ac:dyDescent="0.15">
      <c r="A37" s="64">
        <v>28</v>
      </c>
      <c r="B37" s="63"/>
      <c r="C37" s="64"/>
      <c r="D37" s="67"/>
      <c r="E37" s="61"/>
      <c r="F37" s="65"/>
      <c r="G37" s="74"/>
      <c r="H37" s="1" t="str">
        <f>IF(J37=1,VLOOKUP(LEFT(F37,2),Listes!$H$2:$O$34,2),IF(J37=2,VLOOKUP(LEFT(F37,2),Listes!$H$2:$O$34,3),IF(J37=3,VLOOKUP(LEFT(F37,2),Listes!$H$2:$O$34,4),IF(J37="4.1",VLOOKUP(LEFT(F37,2),Listes!$H$2:$O$34,5),IF(J37="4.2",VLOOKUP(LEFT(F37,2),Listes!$H$2:$O$34,6),IF(J37=5,VLOOKUP(LEFT(F37,2),Listes!$H$2:$O$34,7),IF(J37=6,VLOOKUP(LEFT(F37,2),Listes!$H$2:$O$34,8),"Erreur")))))))</f>
        <v>Erreur</v>
      </c>
      <c r="I37" s="130" t="e">
        <f>DATEVALUE(TEXT("19"&amp;LEFT(D37,6),"####-##-##"))</f>
        <v>#VALUE!</v>
      </c>
      <c r="J37" s="63"/>
      <c r="K37" s="135"/>
      <c r="L37" s="54"/>
    </row>
    <row r="38" spans="1:12" ht="16" customHeight="1" x14ac:dyDescent="0.15">
      <c r="A38" s="64">
        <v>29</v>
      </c>
      <c r="B38" s="63"/>
      <c r="C38" s="64"/>
      <c r="D38" s="67"/>
      <c r="E38" s="61"/>
      <c r="F38" s="65"/>
      <c r="G38" s="74"/>
      <c r="H38" s="1" t="str">
        <f>IF(J38=1,VLOOKUP(LEFT(F38,2),Listes!$H$2:$O$34,2),IF(J38=2,VLOOKUP(LEFT(F38,2),Listes!$H$2:$O$34,3),IF(J38=3,VLOOKUP(LEFT(F38,2),Listes!$H$2:$O$34,4),IF(J38="4.1",VLOOKUP(LEFT(F38,2),Listes!$H$2:$O$34,5),IF(J38="4.2",VLOOKUP(LEFT(F38,2),Listes!$H$2:$O$34,6),IF(J38=5,VLOOKUP(LEFT(F38,2),Listes!$H$2:$O$34,7),IF(J38=6,VLOOKUP(LEFT(F38,2),Listes!$H$2:$O$34,8),"Erreur")))))))</f>
        <v>Erreur</v>
      </c>
      <c r="I38" s="130" t="e">
        <f>DATEVALUE(TEXT("19"&amp;LEFT(D38,6),"####-##-##"))</f>
        <v>#VALUE!</v>
      </c>
      <c r="J38" s="63"/>
      <c r="K38" s="135"/>
      <c r="L38" s="54"/>
    </row>
    <row r="39" spans="1:12" ht="16" customHeight="1" x14ac:dyDescent="0.15">
      <c r="A39" s="64">
        <v>30</v>
      </c>
      <c r="B39" s="63"/>
      <c r="C39" s="64"/>
      <c r="D39" s="67"/>
      <c r="E39" s="61"/>
      <c r="F39" s="65"/>
      <c r="G39" s="74"/>
      <c r="H39" s="1" t="str">
        <f>IF(J39=1,VLOOKUP(LEFT(F39,2),Listes!$H$2:$O$34,2),IF(J39=2,VLOOKUP(LEFT(F39,2),Listes!$H$2:$O$34,3),IF(J39=3,VLOOKUP(LEFT(F39,2),Listes!$H$2:$O$34,4),IF(J39="4.1",VLOOKUP(LEFT(F39,2),Listes!$H$2:$O$34,5),IF(J39="4.2",VLOOKUP(LEFT(F39,2),Listes!$H$2:$O$34,6),IF(J39=5,VLOOKUP(LEFT(F39,2),Listes!$H$2:$O$34,7),IF(J39=6,VLOOKUP(LEFT(F39,2),Listes!$H$2:$O$34,8),"Erreur")))))))</f>
        <v>Erreur</v>
      </c>
      <c r="I39" s="130" t="e">
        <f>DATEVALUE(TEXT("19"&amp;LEFT(D39,6),"####-##-##"))</f>
        <v>#VALUE!</v>
      </c>
      <c r="J39" s="63"/>
      <c r="K39" s="135"/>
      <c r="L39" s="54"/>
    </row>
    <row r="40" spans="1:12" ht="16" customHeight="1" x14ac:dyDescent="0.15">
      <c r="A40" s="64">
        <v>31</v>
      </c>
      <c r="B40" s="63"/>
      <c r="C40" s="64"/>
      <c r="D40" s="67"/>
      <c r="E40" s="61"/>
      <c r="F40" s="65"/>
      <c r="G40" s="74"/>
      <c r="H40" s="1" t="str">
        <f>IF(J40=1,VLOOKUP(LEFT(F40,2),Listes!$H$2:$O$34,2),IF(J40=2,VLOOKUP(LEFT(F40,2),Listes!$H$2:$O$34,3),IF(J40=3,VLOOKUP(LEFT(F40,2),Listes!$H$2:$O$34,4),IF(J40="4.1",VLOOKUP(LEFT(F40,2),Listes!$H$2:$O$34,5),IF(J40="4.2",VLOOKUP(LEFT(F40,2),Listes!$H$2:$O$34,6),IF(J40=5,VLOOKUP(LEFT(F40,2),Listes!$H$2:$O$34,7),IF(J40=6,VLOOKUP(LEFT(F40,2),Listes!$H$2:$O$34,8),"Erreur")))))))</f>
        <v>Erreur</v>
      </c>
      <c r="I40" s="130" t="e">
        <f>DATEVALUE(TEXT("19"&amp;LEFT(D40,6),"####-##-##"))</f>
        <v>#VALUE!</v>
      </c>
      <c r="J40" s="63"/>
      <c r="K40" s="135"/>
      <c r="L40" s="54"/>
    </row>
    <row r="41" spans="1:12" ht="16" customHeight="1" x14ac:dyDescent="0.15">
      <c r="A41" s="64">
        <v>32</v>
      </c>
      <c r="B41" s="63"/>
      <c r="C41" s="64"/>
      <c r="D41" s="67"/>
      <c r="E41" s="61"/>
      <c r="F41" s="65"/>
      <c r="G41" s="74"/>
      <c r="H41" s="1" t="str">
        <f>IF(J41=1,VLOOKUP(LEFT(F41,2),Listes!$H$2:$O$34,2),IF(J41=2,VLOOKUP(LEFT(F41,2),Listes!$H$2:$O$34,3),IF(J41=3,VLOOKUP(LEFT(F41,2),Listes!$H$2:$O$34,4),IF(J41="4.1",VLOOKUP(LEFT(F41,2),Listes!$H$2:$O$34,5),IF(J41="4.2",VLOOKUP(LEFT(F41,2),Listes!$H$2:$O$34,6),IF(J41=5,VLOOKUP(LEFT(F41,2),Listes!$H$2:$O$34,7),IF(J41=6,VLOOKUP(LEFT(F41,2),Listes!$H$2:$O$34,8),"Erreur")))))))</f>
        <v>Erreur</v>
      </c>
      <c r="I41" s="130" t="e">
        <f>DATEVALUE(TEXT("19"&amp;LEFT(D41,6),"####-##-##"))</f>
        <v>#VALUE!</v>
      </c>
      <c r="J41" s="63"/>
      <c r="K41" s="135"/>
      <c r="L41" s="54"/>
    </row>
    <row r="42" spans="1:12" ht="16" customHeight="1" x14ac:dyDescent="0.15">
      <c r="A42" s="64">
        <v>33</v>
      </c>
      <c r="B42" s="63"/>
      <c r="C42" s="64"/>
      <c r="D42" s="67"/>
      <c r="E42" s="61"/>
      <c r="F42" s="65"/>
      <c r="G42" s="74"/>
      <c r="H42" s="1" t="str">
        <f>IF(J42=1,VLOOKUP(LEFT(F42,2),Listes!$H$2:$O$34,2),IF(J42=2,VLOOKUP(LEFT(F42,2),Listes!$H$2:$O$34,3),IF(J42=3,VLOOKUP(LEFT(F42,2),Listes!$H$2:$O$34,4),IF(J42="4.1",VLOOKUP(LEFT(F42,2),Listes!$H$2:$O$34,5),IF(J42="4.2",VLOOKUP(LEFT(F42,2),Listes!$H$2:$O$34,6),IF(J42=5,VLOOKUP(LEFT(F42,2),Listes!$H$2:$O$34,7),IF(J42=6,VLOOKUP(LEFT(F42,2),Listes!$H$2:$O$34,8),"Erreur")))))))</f>
        <v>Erreur</v>
      </c>
      <c r="I42" s="130" t="e">
        <f>DATEVALUE(TEXT("19"&amp;LEFT(D42,6),"####-##-##"))</f>
        <v>#VALUE!</v>
      </c>
      <c r="J42" s="63"/>
      <c r="K42" s="135"/>
      <c r="L42" s="54"/>
    </row>
    <row r="43" spans="1:12" ht="16" customHeight="1" x14ac:dyDescent="0.15">
      <c r="A43" s="64">
        <v>34</v>
      </c>
      <c r="B43" s="63"/>
      <c r="C43" s="64"/>
      <c r="D43" s="67"/>
      <c r="E43" s="61"/>
      <c r="F43" s="65"/>
      <c r="G43" s="74"/>
      <c r="H43" s="1" t="str">
        <f>IF(J43=1,VLOOKUP(LEFT(F43,2),Listes!$H$2:$O$34,2),IF(J43=2,VLOOKUP(LEFT(F43,2),Listes!$H$2:$O$34,3),IF(J43=3,VLOOKUP(LEFT(F43,2),Listes!$H$2:$O$34,4),IF(J43="4.1",VLOOKUP(LEFT(F43,2),Listes!$H$2:$O$34,5),IF(J43="4.2",VLOOKUP(LEFT(F43,2),Listes!$H$2:$O$34,6),IF(J43=5,VLOOKUP(LEFT(F43,2),Listes!$H$2:$O$34,7),IF(J43=6,VLOOKUP(LEFT(F43,2),Listes!$H$2:$O$34,8),"Erreur")))))))</f>
        <v>Erreur</v>
      </c>
      <c r="I43" s="130" t="e">
        <f>DATEVALUE(TEXT("19"&amp;LEFT(D43,6),"####-##-##"))</f>
        <v>#VALUE!</v>
      </c>
      <c r="J43" s="63"/>
      <c r="K43" s="135"/>
      <c r="L43" s="54"/>
    </row>
    <row r="44" spans="1:12" ht="16" customHeight="1" x14ac:dyDescent="0.15">
      <c r="A44" s="64">
        <v>35</v>
      </c>
      <c r="B44" s="63"/>
      <c r="C44" s="64"/>
      <c r="D44" s="67"/>
      <c r="E44" s="61"/>
      <c r="F44" s="65"/>
      <c r="G44" s="74"/>
      <c r="H44" s="1" t="str">
        <f>IF(J44=1,VLOOKUP(LEFT(F44,2),Listes!$H$2:$O$34,2),IF(J44=2,VLOOKUP(LEFT(F44,2),Listes!$H$2:$O$34,3),IF(J44=3,VLOOKUP(LEFT(F44,2),Listes!$H$2:$O$34,4),IF(J44="4.1",VLOOKUP(LEFT(F44,2),Listes!$H$2:$O$34,5),IF(J44="4.2",VLOOKUP(LEFT(F44,2),Listes!$H$2:$O$34,6),IF(J44=5,VLOOKUP(LEFT(F44,2),Listes!$H$2:$O$34,7),IF(J44=6,VLOOKUP(LEFT(F44,2),Listes!$H$2:$O$34,8),"Erreur")))))))</f>
        <v>Erreur</v>
      </c>
      <c r="I44" s="130" t="e">
        <f>DATEVALUE(TEXT("19"&amp;LEFT(D44,6),"####-##-##"))</f>
        <v>#VALUE!</v>
      </c>
      <c r="J44" s="63"/>
      <c r="K44" s="135"/>
      <c r="L44" s="54"/>
    </row>
    <row r="45" spans="1:12" ht="16" customHeight="1" x14ac:dyDescent="0.15">
      <c r="A45" s="64">
        <v>36</v>
      </c>
      <c r="B45" s="63"/>
      <c r="C45" s="64"/>
      <c r="D45" s="67"/>
      <c r="E45" s="61"/>
      <c r="F45" s="65"/>
      <c r="G45" s="74"/>
      <c r="H45" s="1" t="str">
        <f>IF(J45=1,VLOOKUP(LEFT(F45,2),Listes!$H$2:$O$34,2),IF(J45=2,VLOOKUP(LEFT(F45,2),Listes!$H$2:$O$34,3),IF(J45=3,VLOOKUP(LEFT(F45,2),Listes!$H$2:$O$34,4),IF(J45="4.1",VLOOKUP(LEFT(F45,2),Listes!$H$2:$O$34,5),IF(J45="4.2",VLOOKUP(LEFT(F45,2),Listes!$H$2:$O$34,6),IF(J45=5,VLOOKUP(LEFT(F45,2),Listes!$H$2:$O$34,7),IF(J45=6,VLOOKUP(LEFT(F45,2),Listes!$H$2:$O$34,8),"Erreur")))))))</f>
        <v>Erreur</v>
      </c>
      <c r="I45" s="130" t="e">
        <f>DATEVALUE(TEXT("19"&amp;LEFT(D45,6),"####-##-##"))</f>
        <v>#VALUE!</v>
      </c>
      <c r="J45" s="63"/>
      <c r="K45" s="135"/>
      <c r="L45" s="54"/>
    </row>
    <row r="46" spans="1:12" ht="16" customHeight="1" x14ac:dyDescent="0.15">
      <c r="A46" s="64">
        <v>37</v>
      </c>
      <c r="B46" s="63"/>
      <c r="C46" s="64"/>
      <c r="D46" s="67"/>
      <c r="E46" s="61"/>
      <c r="F46" s="65"/>
      <c r="G46" s="74"/>
      <c r="H46" s="1" t="str">
        <f>IF(J46=1,VLOOKUP(LEFT(F46,2),Listes!$H$2:$O$34,2),IF(J46=2,VLOOKUP(LEFT(F46,2),Listes!$H$2:$O$34,3),IF(J46=3,VLOOKUP(LEFT(F46,2),Listes!$H$2:$O$34,4),IF(J46="4.1",VLOOKUP(LEFT(F46,2),Listes!$H$2:$O$34,5),IF(J46="4.2",VLOOKUP(LEFT(F46,2),Listes!$H$2:$O$34,6),IF(J46=5,VLOOKUP(LEFT(F46,2),Listes!$H$2:$O$34,7),IF(J46=6,VLOOKUP(LEFT(F46,2),Listes!$H$2:$O$34,8),"Erreur")))))))</f>
        <v>Erreur</v>
      </c>
      <c r="I46" s="130" t="e">
        <f>DATEVALUE(TEXT("19"&amp;LEFT(D46,6),"####-##-##"))</f>
        <v>#VALUE!</v>
      </c>
      <c r="J46" s="63"/>
      <c r="K46" s="135"/>
      <c r="L46" s="54"/>
    </row>
    <row r="47" spans="1:12" ht="16" customHeight="1" x14ac:dyDescent="0.15">
      <c r="A47" s="64">
        <v>38</v>
      </c>
      <c r="B47" s="63"/>
      <c r="C47" s="64"/>
      <c r="D47" s="67"/>
      <c r="E47" s="61"/>
      <c r="F47" s="65"/>
      <c r="G47" s="74"/>
      <c r="H47" s="1" t="str">
        <f>IF(J47=1,VLOOKUP(LEFT(F47,2),Listes!$H$2:$O$34,2),IF(J47=2,VLOOKUP(LEFT(F47,2),Listes!$H$2:$O$34,3),IF(J47=3,VLOOKUP(LEFT(F47,2),Listes!$H$2:$O$34,4),IF(J47="4.1",VLOOKUP(LEFT(F47,2),Listes!$H$2:$O$34,5),IF(J47="4.2",VLOOKUP(LEFT(F47,2),Listes!$H$2:$O$34,6),IF(J47=5,VLOOKUP(LEFT(F47,2),Listes!$H$2:$O$34,7),IF(J47=6,VLOOKUP(LEFT(F47,2),Listes!$H$2:$O$34,8),"Erreur")))))))</f>
        <v>Erreur</v>
      </c>
      <c r="I47" s="130" t="e">
        <f>DATEVALUE(TEXT("19"&amp;LEFT(D47,6),"####-##-##"))</f>
        <v>#VALUE!</v>
      </c>
      <c r="J47" s="63"/>
      <c r="K47" s="135"/>
      <c r="L47" s="54"/>
    </row>
    <row r="48" spans="1:12" ht="16" customHeight="1" x14ac:dyDescent="0.15">
      <c r="A48" s="64">
        <v>39</v>
      </c>
      <c r="B48" s="63"/>
      <c r="C48" s="64"/>
      <c r="D48" s="67"/>
      <c r="E48" s="61"/>
      <c r="F48" s="65"/>
      <c r="G48" s="74"/>
      <c r="H48" s="1" t="str">
        <f>IF(J48=1,VLOOKUP(LEFT(F48,2),Listes!$H$2:$O$34,2),IF(J48=2,VLOOKUP(LEFT(F48,2),Listes!$H$2:$O$34,3),IF(J48=3,VLOOKUP(LEFT(F48,2),Listes!$H$2:$O$34,4),IF(J48="4.1",VLOOKUP(LEFT(F48,2),Listes!$H$2:$O$34,5),IF(J48="4.2",VLOOKUP(LEFT(F48,2),Listes!$H$2:$O$34,6),IF(J48=5,VLOOKUP(LEFT(F48,2),Listes!$H$2:$O$34,7),IF(J48=6,VLOOKUP(LEFT(F48,2),Listes!$H$2:$O$34,8),"Erreur")))))))</f>
        <v>Erreur</v>
      </c>
      <c r="I48" s="130" t="e">
        <f>DATEVALUE(TEXT("19"&amp;LEFT(D48,6),"####-##-##"))</f>
        <v>#VALUE!</v>
      </c>
      <c r="J48" s="63"/>
      <c r="K48" s="135"/>
      <c r="L48" s="54"/>
    </row>
    <row r="49" spans="1:12" ht="16" customHeight="1" x14ac:dyDescent="0.15">
      <c r="A49" s="64">
        <v>40</v>
      </c>
      <c r="B49" s="63"/>
      <c r="C49" s="64"/>
      <c r="D49" s="67"/>
      <c r="E49" s="61"/>
      <c r="F49" s="65"/>
      <c r="G49" s="74"/>
      <c r="H49" s="1" t="str">
        <f>IF(J49=1,VLOOKUP(LEFT(F49,2),Listes!$H$2:$O$34,2),IF(J49=2,VLOOKUP(LEFT(F49,2),Listes!$H$2:$O$34,3),IF(J49=3,VLOOKUP(LEFT(F49,2),Listes!$H$2:$O$34,4),IF(J49="4.1",VLOOKUP(LEFT(F49,2),Listes!$H$2:$O$34,5),IF(J49="4.2",VLOOKUP(LEFT(F49,2),Listes!$H$2:$O$34,6),IF(J49=5,VLOOKUP(LEFT(F49,2),Listes!$H$2:$O$34,7),IF(J49=6,VLOOKUP(LEFT(F49,2),Listes!$H$2:$O$34,8),"Erreur")))))))</f>
        <v>Erreur</v>
      </c>
      <c r="I49" s="130" t="e">
        <f>DATEVALUE(TEXT("19"&amp;LEFT(D49,6),"####-##-##"))</f>
        <v>#VALUE!</v>
      </c>
      <c r="J49" s="63"/>
      <c r="K49" s="135"/>
      <c r="L49" s="54"/>
    </row>
    <row r="50" spans="1:12" ht="16" customHeight="1" x14ac:dyDescent="0.15">
      <c r="A50" s="64">
        <v>41</v>
      </c>
      <c r="B50" s="63"/>
      <c r="C50" s="64"/>
      <c r="D50" s="67"/>
      <c r="E50" s="61"/>
      <c r="F50" s="65"/>
      <c r="G50" s="74"/>
      <c r="H50" s="1" t="str">
        <f>IF(J50=1,VLOOKUP(LEFT(F50,2),Listes!$H$2:$O$34,2),IF(J50=2,VLOOKUP(LEFT(F50,2),Listes!$H$2:$O$34,3),IF(J50=3,VLOOKUP(LEFT(F50,2),Listes!$H$2:$O$34,4),IF(J50="4.1",VLOOKUP(LEFT(F50,2),Listes!$H$2:$O$34,5),IF(J50="4.2",VLOOKUP(LEFT(F50,2),Listes!$H$2:$O$34,6),IF(J50=5,VLOOKUP(LEFT(F50,2),Listes!$H$2:$O$34,7),IF(J50=6,VLOOKUP(LEFT(F50,2),Listes!$H$2:$O$34,8),"Erreur")))))))</f>
        <v>Erreur</v>
      </c>
      <c r="I50" s="130" t="e">
        <f>DATEVALUE(TEXT("19"&amp;LEFT(D50,6),"####-##-##"))</f>
        <v>#VALUE!</v>
      </c>
      <c r="J50" s="63"/>
      <c r="K50" s="135"/>
      <c r="L50" s="54"/>
    </row>
    <row r="51" spans="1:12" ht="16" customHeight="1" x14ac:dyDescent="0.15">
      <c r="A51" s="64">
        <v>42</v>
      </c>
      <c r="B51" s="63"/>
      <c r="C51" s="64"/>
      <c r="D51" s="67"/>
      <c r="E51" s="61"/>
      <c r="F51" s="65"/>
      <c r="G51" s="74"/>
      <c r="H51" s="1" t="str">
        <f>IF(J51=1,VLOOKUP(LEFT(F51,2),Listes!$H$2:$O$34,2),IF(J51=2,VLOOKUP(LEFT(F51,2),Listes!$H$2:$O$34,3),IF(J51=3,VLOOKUP(LEFT(F51,2),Listes!$H$2:$O$34,4),IF(J51="4.1",VLOOKUP(LEFT(F51,2),Listes!$H$2:$O$34,5),IF(J51="4.2",VLOOKUP(LEFT(F51,2),Listes!$H$2:$O$34,6),IF(J51=5,VLOOKUP(LEFT(F51,2),Listes!$H$2:$O$34,7),IF(J51=6,VLOOKUP(LEFT(F51,2),Listes!$H$2:$O$34,8),"Erreur")))))))</f>
        <v>Erreur</v>
      </c>
      <c r="I51" s="130" t="e">
        <f>DATEVALUE(TEXT("19"&amp;LEFT(D51,6),"####-##-##"))</f>
        <v>#VALUE!</v>
      </c>
      <c r="J51" s="63"/>
      <c r="K51" s="135"/>
      <c r="L51" s="54"/>
    </row>
    <row r="52" spans="1:12" ht="16" customHeight="1" x14ac:dyDescent="0.15">
      <c r="A52" s="64">
        <v>43</v>
      </c>
      <c r="B52" s="63"/>
      <c r="C52" s="64"/>
      <c r="D52" s="67"/>
      <c r="E52" s="61"/>
      <c r="F52" s="65"/>
      <c r="G52" s="74"/>
      <c r="H52" s="1" t="str">
        <f>IF(J52=1,VLOOKUP(LEFT(F52,2),Listes!$H$2:$O$34,2),IF(J52=2,VLOOKUP(LEFT(F52,2),Listes!$H$2:$O$34,3),IF(J52=3,VLOOKUP(LEFT(F52,2),Listes!$H$2:$O$34,4),IF(J52="4.1",VLOOKUP(LEFT(F52,2),Listes!$H$2:$O$34,5),IF(J52="4.2",VLOOKUP(LEFT(F52,2),Listes!$H$2:$O$34,6),IF(J52=5,VLOOKUP(LEFT(F52,2),Listes!$H$2:$O$34,7),IF(J52=6,VLOOKUP(LEFT(F52,2),Listes!$H$2:$O$34,8),"Erreur")))))))</f>
        <v>Erreur</v>
      </c>
      <c r="I52" s="130" t="e">
        <f>DATEVALUE(TEXT("19"&amp;LEFT(D52,6),"####-##-##"))</f>
        <v>#VALUE!</v>
      </c>
      <c r="J52" s="63"/>
      <c r="K52" s="135"/>
      <c r="L52" s="54"/>
    </row>
    <row r="53" spans="1:12" ht="16" customHeight="1" x14ac:dyDescent="0.15">
      <c r="A53" s="64">
        <v>44</v>
      </c>
      <c r="B53" s="63"/>
      <c r="C53" s="64"/>
      <c r="D53" s="67"/>
      <c r="E53" s="61"/>
      <c r="F53" s="65"/>
      <c r="G53" s="74"/>
      <c r="H53" s="1" t="str">
        <f>IF(J53=1,VLOOKUP(LEFT(F53,2),Listes!$H$2:$O$34,2),IF(J53=2,VLOOKUP(LEFT(F53,2),Listes!$H$2:$O$34,3),IF(J53=3,VLOOKUP(LEFT(F53,2),Listes!$H$2:$O$34,4),IF(J53="4.1",VLOOKUP(LEFT(F53,2),Listes!$H$2:$O$34,5),IF(J53="4.2",VLOOKUP(LEFT(F53,2),Listes!$H$2:$O$34,6),IF(J53=5,VLOOKUP(LEFT(F53,2),Listes!$H$2:$O$34,7),IF(J53=6,VLOOKUP(LEFT(F53,2),Listes!$H$2:$O$34,8),"Erreur")))))))</f>
        <v>Erreur</v>
      </c>
      <c r="I53" s="130" t="e">
        <f>DATEVALUE(TEXT("19"&amp;LEFT(D53,6),"####-##-##"))</f>
        <v>#VALUE!</v>
      </c>
      <c r="J53" s="63"/>
      <c r="K53" s="135"/>
      <c r="L53" s="54"/>
    </row>
    <row r="54" spans="1:12" ht="16" customHeight="1" x14ac:dyDescent="0.15">
      <c r="A54" s="64">
        <v>45</v>
      </c>
      <c r="B54" s="63"/>
      <c r="C54" s="64"/>
      <c r="D54" s="67"/>
      <c r="E54" s="61"/>
      <c r="F54" s="65"/>
      <c r="G54" s="74"/>
      <c r="H54" s="1" t="str">
        <f>IF(J54=1,VLOOKUP(LEFT(F54,2),Listes!$H$2:$O$34,2),IF(J54=2,VLOOKUP(LEFT(F54,2),Listes!$H$2:$O$34,3),IF(J54=3,VLOOKUP(LEFT(F54,2),Listes!$H$2:$O$34,4),IF(J54="4.1",VLOOKUP(LEFT(F54,2),Listes!$H$2:$O$34,5),IF(J54="4.2",VLOOKUP(LEFT(F54,2),Listes!$H$2:$O$34,6),IF(J54=5,VLOOKUP(LEFT(F54,2),Listes!$H$2:$O$34,7),IF(J54=6,VLOOKUP(LEFT(F54,2),Listes!$H$2:$O$34,8),"Erreur")))))))</f>
        <v>Erreur</v>
      </c>
      <c r="I54" s="130" t="e">
        <f>DATEVALUE(TEXT("19"&amp;LEFT(D54,6),"####-##-##"))</f>
        <v>#VALUE!</v>
      </c>
      <c r="J54" s="63"/>
      <c r="K54" s="135"/>
      <c r="L54" s="54"/>
    </row>
    <row r="55" spans="1:12" ht="16" customHeight="1" x14ac:dyDescent="0.15">
      <c r="A55" s="64">
        <v>46</v>
      </c>
      <c r="B55" s="63"/>
      <c r="C55" s="64"/>
      <c r="D55" s="67"/>
      <c r="E55" s="61"/>
      <c r="F55" s="65"/>
      <c r="G55" s="74"/>
      <c r="H55" s="1" t="str">
        <f>IF(J55=1,VLOOKUP(LEFT(F55,2),Listes!$H$2:$O$34,2),IF(J55=2,VLOOKUP(LEFT(F55,2),Listes!$H$2:$O$34,3),IF(J55=3,VLOOKUP(LEFT(F55,2),Listes!$H$2:$O$34,4),IF(J55="4.1",VLOOKUP(LEFT(F55,2),Listes!$H$2:$O$34,5),IF(J55="4.2",VLOOKUP(LEFT(F55,2),Listes!$H$2:$O$34,6),IF(J55=5,VLOOKUP(LEFT(F55,2),Listes!$H$2:$O$34,7),IF(J55=6,VLOOKUP(LEFT(F55,2),Listes!$H$2:$O$34,8),"Erreur")))))))</f>
        <v>Erreur</v>
      </c>
      <c r="I55" s="130" t="e">
        <f>DATEVALUE(TEXT("19"&amp;LEFT(D55,6),"####-##-##"))</f>
        <v>#VALUE!</v>
      </c>
      <c r="J55" s="63"/>
      <c r="K55" s="135"/>
      <c r="L55" s="54"/>
    </row>
    <row r="56" spans="1:12" ht="16" customHeight="1" x14ac:dyDescent="0.15">
      <c r="A56" s="64">
        <v>47</v>
      </c>
      <c r="B56" s="63"/>
      <c r="C56" s="64"/>
      <c r="D56" s="67"/>
      <c r="E56" s="61"/>
      <c r="F56" s="65"/>
      <c r="G56" s="74"/>
      <c r="H56" s="1" t="str">
        <f>IF(J56=1,VLOOKUP(LEFT(F56,2),Listes!$H$2:$O$34,2),IF(J56=2,VLOOKUP(LEFT(F56,2),Listes!$H$2:$O$34,3),IF(J56=3,VLOOKUP(LEFT(F56,2),Listes!$H$2:$O$34,4),IF(J56="4.1",VLOOKUP(LEFT(F56,2),Listes!$H$2:$O$34,5),IF(J56="4.2",VLOOKUP(LEFT(F56,2),Listes!$H$2:$O$34,6),IF(J56=5,VLOOKUP(LEFT(F56,2),Listes!$H$2:$O$34,7),IF(J56=6,VLOOKUP(LEFT(F56,2),Listes!$H$2:$O$34,8),"Erreur")))))))</f>
        <v>Erreur</v>
      </c>
      <c r="I56" s="130" t="e">
        <f>DATEVALUE(TEXT("19"&amp;LEFT(D56,6),"####-##-##"))</f>
        <v>#VALUE!</v>
      </c>
      <c r="J56" s="63"/>
      <c r="K56" s="135"/>
      <c r="L56" s="54"/>
    </row>
    <row r="57" spans="1:12" ht="16" customHeight="1" x14ac:dyDescent="0.15">
      <c r="A57" s="64">
        <v>48</v>
      </c>
      <c r="B57" s="63"/>
      <c r="C57" s="64"/>
      <c r="D57" s="67"/>
      <c r="E57" s="61"/>
      <c r="F57" s="65"/>
      <c r="G57" s="74"/>
      <c r="H57" s="1" t="str">
        <f>IF(J57=1,VLOOKUP(LEFT(F57,2),Listes!$H$2:$O$34,2),IF(J57=2,VLOOKUP(LEFT(F57,2),Listes!$H$2:$O$34,3),IF(J57=3,VLOOKUP(LEFT(F57,2),Listes!$H$2:$O$34,4),IF(J57="4.1",VLOOKUP(LEFT(F57,2),Listes!$H$2:$O$34,5),IF(J57="4.2",VLOOKUP(LEFT(F57,2),Listes!$H$2:$O$34,6),IF(J57=5,VLOOKUP(LEFT(F57,2),Listes!$H$2:$O$34,7),IF(J57=6,VLOOKUP(LEFT(F57,2),Listes!$H$2:$O$34,8),"Erreur")))))))</f>
        <v>Erreur</v>
      </c>
      <c r="I57" s="130" t="e">
        <f>DATEVALUE(TEXT("19"&amp;LEFT(D57,6),"####-##-##"))</f>
        <v>#VALUE!</v>
      </c>
      <c r="J57" s="63"/>
      <c r="K57" s="135"/>
      <c r="L57" s="54"/>
    </row>
    <row r="58" spans="1:12" ht="16" customHeight="1" x14ac:dyDescent="0.15">
      <c r="A58" s="64">
        <v>49</v>
      </c>
      <c r="B58" s="63"/>
      <c r="C58" s="64"/>
      <c r="D58" s="67"/>
      <c r="E58" s="61"/>
      <c r="F58" s="65"/>
      <c r="G58" s="74"/>
      <c r="H58" s="1" t="str">
        <f>IF(J58=1,VLOOKUP(LEFT(F58,2),Listes!$H$2:$O$34,2),IF(J58=2,VLOOKUP(LEFT(F58,2),Listes!$H$2:$O$34,3),IF(J58=3,VLOOKUP(LEFT(F58,2),Listes!$H$2:$O$34,4),IF(J58="4.1",VLOOKUP(LEFT(F58,2),Listes!$H$2:$O$34,5),IF(J58="4.2",VLOOKUP(LEFT(F58,2),Listes!$H$2:$O$34,6),IF(J58=5,VLOOKUP(LEFT(F58,2),Listes!$H$2:$O$34,7),IF(J58=6,VLOOKUP(LEFT(F58,2),Listes!$H$2:$O$34,8),"Erreur")))))))</f>
        <v>Erreur</v>
      </c>
      <c r="I58" s="130" t="e">
        <f>DATEVALUE(TEXT("19"&amp;LEFT(D58,6),"####-##-##"))</f>
        <v>#VALUE!</v>
      </c>
      <c r="J58" s="63"/>
      <c r="K58" s="135"/>
      <c r="L58" s="54"/>
    </row>
    <row r="59" spans="1:12" ht="16" customHeight="1" x14ac:dyDescent="0.15">
      <c r="A59" s="64">
        <v>50</v>
      </c>
      <c r="B59" s="63"/>
      <c r="C59" s="64"/>
      <c r="D59" s="67"/>
      <c r="E59" s="61"/>
      <c r="F59" s="65"/>
      <c r="G59" s="74"/>
      <c r="H59" s="1" t="str">
        <f>IF(J59=1,VLOOKUP(LEFT(F59,2),Listes!$H$2:$O$34,2),IF(J59=2,VLOOKUP(LEFT(F59,2),Listes!$H$2:$O$34,3),IF(J59=3,VLOOKUP(LEFT(F59,2),Listes!$H$2:$O$34,4),IF(J59="4.1",VLOOKUP(LEFT(F59,2),Listes!$H$2:$O$34,5),IF(J59="4.2",VLOOKUP(LEFT(F59,2),Listes!$H$2:$O$34,6),IF(J59=5,VLOOKUP(LEFT(F59,2),Listes!$H$2:$O$34,7),IF(J59=6,VLOOKUP(LEFT(F59,2),Listes!$H$2:$O$34,8),"Erreur")))))))</f>
        <v>Erreur</v>
      </c>
      <c r="I59" s="130" t="e">
        <f>DATEVALUE(TEXT("19"&amp;LEFT(D59,6),"####-##-##"))</f>
        <v>#VALUE!</v>
      </c>
      <c r="J59" s="63"/>
      <c r="K59" s="135"/>
      <c r="L59" s="54"/>
    </row>
    <row r="60" spans="1:12" ht="16" customHeight="1" x14ac:dyDescent="0.15">
      <c r="A60" s="64">
        <v>51</v>
      </c>
      <c r="B60" s="63"/>
      <c r="C60" s="64"/>
      <c r="D60" s="67"/>
      <c r="E60" s="61"/>
      <c r="F60" s="65"/>
      <c r="G60" s="74"/>
      <c r="H60" s="1" t="str">
        <f>IF(J60=1,VLOOKUP(LEFT(F60,2),Listes!$H$2:$O$34,2),IF(J60=2,VLOOKUP(LEFT(F60,2),Listes!$H$2:$O$34,3),IF(J60=3,VLOOKUP(LEFT(F60,2),Listes!$H$2:$O$34,4),IF(J60="4.1",VLOOKUP(LEFT(F60,2),Listes!$H$2:$O$34,5),IF(J60="4.2",VLOOKUP(LEFT(F60,2),Listes!$H$2:$O$34,6),IF(J60=5,VLOOKUP(LEFT(F60,2),Listes!$H$2:$O$34,7),IF(J60=6,VLOOKUP(LEFT(F60,2),Listes!$H$2:$O$34,8),"Erreur")))))))</f>
        <v>Erreur</v>
      </c>
      <c r="I60" s="130" t="e">
        <f>DATEVALUE(TEXT("19"&amp;LEFT(D60,6),"####-##-##"))</f>
        <v>#VALUE!</v>
      </c>
      <c r="J60" s="63"/>
      <c r="K60" s="135"/>
      <c r="L60" s="54"/>
    </row>
    <row r="61" spans="1:12" ht="16" customHeight="1" x14ac:dyDescent="0.15">
      <c r="A61" s="64">
        <v>52</v>
      </c>
      <c r="B61" s="63"/>
      <c r="C61" s="64"/>
      <c r="D61" s="67"/>
      <c r="E61" s="61"/>
      <c r="F61" s="65"/>
      <c r="G61" s="74"/>
      <c r="H61" s="1" t="str">
        <f>IF(J61=1,VLOOKUP(LEFT(F61,2),Listes!$H$2:$O$34,2),IF(J61=2,VLOOKUP(LEFT(F61,2),Listes!$H$2:$O$34,3),IF(J61=3,VLOOKUP(LEFT(F61,2),Listes!$H$2:$O$34,4),IF(J61="4.1",VLOOKUP(LEFT(F61,2),Listes!$H$2:$O$34,5),IF(J61="4.2",VLOOKUP(LEFT(F61,2),Listes!$H$2:$O$34,6),IF(J61=5,VLOOKUP(LEFT(F61,2),Listes!$H$2:$O$34,7),IF(J61=6,VLOOKUP(LEFT(F61,2),Listes!$H$2:$O$34,8),"Erreur")))))))</f>
        <v>Erreur</v>
      </c>
      <c r="I61" s="130" t="e">
        <f>DATEVALUE(TEXT("19"&amp;LEFT(D61,6),"####-##-##"))</f>
        <v>#VALUE!</v>
      </c>
      <c r="J61" s="63"/>
      <c r="K61" s="135"/>
      <c r="L61" s="54"/>
    </row>
    <row r="62" spans="1:12" ht="16" customHeight="1" x14ac:dyDescent="0.15">
      <c r="A62" s="64">
        <v>53</v>
      </c>
      <c r="B62" s="63"/>
      <c r="C62" s="64"/>
      <c r="D62" s="67"/>
      <c r="E62" s="61"/>
      <c r="F62" s="65"/>
      <c r="G62" s="74"/>
      <c r="H62" s="1" t="str">
        <f>IF(J62=1,VLOOKUP(LEFT(F62,2),Listes!$H$2:$O$34,2),IF(J62=2,VLOOKUP(LEFT(F62,2),Listes!$H$2:$O$34,3),IF(J62=3,VLOOKUP(LEFT(F62,2),Listes!$H$2:$O$34,4),IF(J62="4.1",VLOOKUP(LEFT(F62,2),Listes!$H$2:$O$34,5),IF(J62="4.2",VLOOKUP(LEFT(F62,2),Listes!$H$2:$O$34,6),IF(J62=5,VLOOKUP(LEFT(F62,2),Listes!$H$2:$O$34,7),IF(J62=6,VLOOKUP(LEFT(F62,2),Listes!$H$2:$O$34,8),"Erreur")))))))</f>
        <v>Erreur</v>
      </c>
      <c r="I62" s="130" t="e">
        <f>DATEVALUE(TEXT("19"&amp;LEFT(D62,6),"####-##-##"))</f>
        <v>#VALUE!</v>
      </c>
      <c r="J62" s="63"/>
      <c r="K62" s="135"/>
      <c r="L62" s="54"/>
    </row>
    <row r="63" spans="1:12" ht="16" customHeight="1" x14ac:dyDescent="0.15">
      <c r="A63" s="64">
        <v>54</v>
      </c>
      <c r="B63" s="63"/>
      <c r="C63" s="64"/>
      <c r="D63" s="67"/>
      <c r="E63" s="61"/>
      <c r="F63" s="65"/>
      <c r="G63" s="74"/>
      <c r="H63" s="1" t="str">
        <f>IF(J63=1,VLOOKUP(LEFT(F63,2),Listes!$H$2:$O$34,2),IF(J63=2,VLOOKUP(LEFT(F63,2),Listes!$H$2:$O$34,3),IF(J63=3,VLOOKUP(LEFT(F63,2),Listes!$H$2:$O$34,4),IF(J63="4.1",VLOOKUP(LEFT(F63,2),Listes!$H$2:$O$34,5),IF(J63="4.2",VLOOKUP(LEFT(F63,2),Listes!$H$2:$O$34,6),IF(J63=5,VLOOKUP(LEFT(F63,2),Listes!$H$2:$O$34,7),IF(J63=6,VLOOKUP(LEFT(F63,2),Listes!$H$2:$O$34,8),"Erreur")))))))</f>
        <v>Erreur</v>
      </c>
      <c r="I63" s="130" t="e">
        <f>DATEVALUE(TEXT("19"&amp;LEFT(D63,6),"####-##-##"))</f>
        <v>#VALUE!</v>
      </c>
      <c r="J63" s="63"/>
      <c r="K63" s="135"/>
      <c r="L63" s="54"/>
    </row>
    <row r="64" spans="1:12" ht="16" customHeight="1" x14ac:dyDescent="0.15">
      <c r="A64" s="64">
        <v>55</v>
      </c>
      <c r="B64" s="63"/>
      <c r="C64" s="64"/>
      <c r="D64" s="67"/>
      <c r="E64" s="61"/>
      <c r="F64" s="65"/>
      <c r="G64" s="74"/>
      <c r="H64" s="1" t="str">
        <f>IF(J64=1,VLOOKUP(LEFT(F64,2),Listes!$H$2:$O$34,2),IF(J64=2,VLOOKUP(LEFT(F64,2),Listes!$H$2:$O$34,3),IF(J64=3,VLOOKUP(LEFT(F64,2),Listes!$H$2:$O$34,4),IF(J64="4.1",VLOOKUP(LEFT(F64,2),Listes!$H$2:$O$34,5),IF(J64="4.2",VLOOKUP(LEFT(F64,2),Listes!$H$2:$O$34,6),IF(J64=5,VLOOKUP(LEFT(F64,2),Listes!$H$2:$O$34,7),IF(J64=6,VLOOKUP(LEFT(F64,2),Listes!$H$2:$O$34,8),"Erreur")))))))</f>
        <v>Erreur</v>
      </c>
      <c r="I64" s="130" t="e">
        <f>DATEVALUE(TEXT("19"&amp;LEFT(D64,6),"####-##-##"))</f>
        <v>#VALUE!</v>
      </c>
      <c r="J64" s="63"/>
      <c r="K64" s="135"/>
      <c r="L64" s="54"/>
    </row>
    <row r="65" spans="1:12" ht="16" customHeight="1" x14ac:dyDescent="0.15">
      <c r="A65" s="64">
        <v>56</v>
      </c>
      <c r="B65" s="63"/>
      <c r="C65" s="64"/>
      <c r="D65" s="67"/>
      <c r="E65" s="61"/>
      <c r="F65" s="65"/>
      <c r="G65" s="74"/>
      <c r="H65" s="1" t="str">
        <f>IF(J65=1,VLOOKUP(LEFT(F65,2),Listes!$H$2:$O$34,2),IF(J65=2,VLOOKUP(LEFT(F65,2),Listes!$H$2:$O$34,3),IF(J65=3,VLOOKUP(LEFT(F65,2),Listes!$H$2:$O$34,4),IF(J65="4.1",VLOOKUP(LEFT(F65,2),Listes!$H$2:$O$34,5),IF(J65="4.2",VLOOKUP(LEFT(F65,2),Listes!$H$2:$O$34,6),IF(J65=5,VLOOKUP(LEFT(F65,2),Listes!$H$2:$O$34,7),IF(J65=6,VLOOKUP(LEFT(F65,2),Listes!$H$2:$O$34,8),"Erreur")))))))</f>
        <v>Erreur</v>
      </c>
      <c r="I65" s="130" t="e">
        <f>DATEVALUE(TEXT("19"&amp;LEFT(D65,6),"####-##-##"))</f>
        <v>#VALUE!</v>
      </c>
      <c r="J65" s="63"/>
      <c r="K65" s="135"/>
      <c r="L65" s="54"/>
    </row>
    <row r="66" spans="1:12" ht="16" customHeight="1" x14ac:dyDescent="0.15">
      <c r="A66" s="64">
        <v>57</v>
      </c>
      <c r="B66" s="63"/>
      <c r="C66" s="64"/>
      <c r="D66" s="67"/>
      <c r="E66" s="61"/>
      <c r="F66" s="65"/>
      <c r="G66" s="74"/>
      <c r="H66" s="1" t="str">
        <f>IF(J66=1,VLOOKUP(LEFT(F66,2),Listes!$H$2:$O$34,2),IF(J66=2,VLOOKUP(LEFT(F66,2),Listes!$H$2:$O$34,3),IF(J66=3,VLOOKUP(LEFT(F66,2),Listes!$H$2:$O$34,4),IF(J66="4.1",VLOOKUP(LEFT(F66,2),Listes!$H$2:$O$34,5),IF(J66="4.2",VLOOKUP(LEFT(F66,2),Listes!$H$2:$O$34,6),IF(J66=5,VLOOKUP(LEFT(F66,2),Listes!$H$2:$O$34,7),IF(J66=6,VLOOKUP(LEFT(F66,2),Listes!$H$2:$O$34,8),"Erreur")))))))</f>
        <v>Erreur</v>
      </c>
      <c r="I66" s="130" t="e">
        <f>DATEVALUE(TEXT("19"&amp;LEFT(D66,6),"####-##-##"))</f>
        <v>#VALUE!</v>
      </c>
      <c r="J66" s="63"/>
      <c r="K66" s="135"/>
      <c r="L66" s="54"/>
    </row>
    <row r="67" spans="1:12" ht="16" customHeight="1" x14ac:dyDescent="0.15">
      <c r="A67" s="64">
        <v>58</v>
      </c>
      <c r="B67" s="63"/>
      <c r="C67" s="64"/>
      <c r="D67" s="67"/>
      <c r="E67" s="61"/>
      <c r="F67" s="65"/>
      <c r="G67" s="74"/>
      <c r="H67" s="1" t="str">
        <f>IF(J67=1,VLOOKUP(LEFT(F67,2),Listes!$H$2:$O$34,2),IF(J67=2,VLOOKUP(LEFT(F67,2),Listes!$H$2:$O$34,3),IF(J67=3,VLOOKUP(LEFT(F67,2),Listes!$H$2:$O$34,4),IF(J67="4.1",VLOOKUP(LEFT(F67,2),Listes!$H$2:$O$34,5),IF(J67="4.2",VLOOKUP(LEFT(F67,2),Listes!$H$2:$O$34,6),IF(J67=5,VLOOKUP(LEFT(F67,2),Listes!$H$2:$O$34,7),IF(J67=6,VLOOKUP(LEFT(F67,2),Listes!$H$2:$O$34,8),"Erreur")))))))</f>
        <v>Erreur</v>
      </c>
      <c r="I67" s="130" t="e">
        <f>DATEVALUE(TEXT("19"&amp;LEFT(D67,6),"####-##-##"))</f>
        <v>#VALUE!</v>
      </c>
      <c r="J67" s="63"/>
      <c r="K67" s="135"/>
      <c r="L67" s="54"/>
    </row>
    <row r="68" spans="1:12" ht="16" customHeight="1" x14ac:dyDescent="0.15">
      <c r="A68" s="64">
        <v>59</v>
      </c>
      <c r="B68" s="63"/>
      <c r="C68" s="64"/>
      <c r="D68" s="67"/>
      <c r="E68" s="61"/>
      <c r="F68" s="65"/>
      <c r="G68" s="74"/>
      <c r="H68" s="1" t="str">
        <f>IF(J68=1,VLOOKUP(LEFT(F68,2),Listes!$H$2:$O$34,2),IF(J68=2,VLOOKUP(LEFT(F68,2),Listes!$H$2:$O$34,3),IF(J68=3,VLOOKUP(LEFT(F68,2),Listes!$H$2:$O$34,4),IF(J68="4.1",VLOOKUP(LEFT(F68,2),Listes!$H$2:$O$34,5),IF(J68="4.2",VLOOKUP(LEFT(F68,2),Listes!$H$2:$O$34,6),IF(J68=5,VLOOKUP(LEFT(F68,2),Listes!$H$2:$O$34,7),IF(J68=6,VLOOKUP(LEFT(F68,2),Listes!$H$2:$O$34,8),"Erreur")))))))</f>
        <v>Erreur</v>
      </c>
      <c r="I68" s="130" t="e">
        <f>DATEVALUE(TEXT("19"&amp;LEFT(D68,6),"####-##-##"))</f>
        <v>#VALUE!</v>
      </c>
      <c r="J68" s="63"/>
      <c r="K68" s="135"/>
      <c r="L68" s="54"/>
    </row>
    <row r="69" spans="1:12" ht="16" customHeight="1" x14ac:dyDescent="0.15">
      <c r="A69" s="64">
        <v>60</v>
      </c>
      <c r="B69" s="63"/>
      <c r="C69" s="64"/>
      <c r="D69" s="67"/>
      <c r="E69" s="61"/>
      <c r="F69" s="65"/>
      <c r="G69" s="74"/>
      <c r="H69" s="1" t="str">
        <f>IF(J69=1,VLOOKUP(LEFT(F69,2),Listes!$H$2:$O$34,2),IF(J69=2,VLOOKUP(LEFT(F69,2),Listes!$H$2:$O$34,3),IF(J69=3,VLOOKUP(LEFT(F69,2),Listes!$H$2:$O$34,4),IF(J69="4.1",VLOOKUP(LEFT(F69,2),Listes!$H$2:$O$34,5),IF(J69="4.2",VLOOKUP(LEFT(F69,2),Listes!$H$2:$O$34,6),IF(J69=5,VLOOKUP(LEFT(F69,2),Listes!$H$2:$O$34,7),IF(J69=6,VLOOKUP(LEFT(F69,2),Listes!$H$2:$O$34,8),"Erreur")))))))</f>
        <v>Erreur</v>
      </c>
      <c r="I69" s="130" t="e">
        <f>DATEVALUE(TEXT("19"&amp;LEFT(D69,6),"####-##-##"))</f>
        <v>#VALUE!</v>
      </c>
      <c r="J69" s="63"/>
      <c r="K69" s="135"/>
      <c r="L69" s="54"/>
    </row>
    <row r="70" spans="1:12" ht="16" customHeight="1" x14ac:dyDescent="0.15">
      <c r="A70" s="64">
        <v>61</v>
      </c>
      <c r="B70" s="63"/>
      <c r="C70" s="64"/>
      <c r="D70" s="67"/>
      <c r="E70" s="61"/>
      <c r="F70" s="65"/>
      <c r="G70" s="74"/>
      <c r="H70" s="1" t="str">
        <f>IF(J70=1,VLOOKUP(LEFT(F70,2),Listes!$H$2:$O$34,2),IF(J70=2,VLOOKUP(LEFT(F70,2),Listes!$H$2:$O$34,3),IF(J70=3,VLOOKUP(LEFT(F70,2),Listes!$H$2:$O$34,4),IF(J70="4.1",VLOOKUP(LEFT(F70,2),Listes!$H$2:$O$34,5),IF(J70="4.2",VLOOKUP(LEFT(F70,2),Listes!$H$2:$O$34,6),IF(J70=5,VLOOKUP(LEFT(F70,2),Listes!$H$2:$O$34,7),IF(J70=6,VLOOKUP(LEFT(F70,2),Listes!$H$2:$O$34,8),"Erreur")))))))</f>
        <v>Erreur</v>
      </c>
      <c r="I70" s="130" t="e">
        <f>DATEVALUE(TEXT("19"&amp;LEFT(D70,6),"####-##-##"))</f>
        <v>#VALUE!</v>
      </c>
      <c r="J70" s="63"/>
      <c r="K70" s="135"/>
      <c r="L70" s="54"/>
    </row>
    <row r="71" spans="1:12" ht="16" customHeight="1" x14ac:dyDescent="0.15">
      <c r="A71" s="64">
        <v>62</v>
      </c>
      <c r="B71" s="63"/>
      <c r="C71" s="64"/>
      <c r="D71" s="67"/>
      <c r="E71" s="61"/>
      <c r="F71" s="65"/>
      <c r="G71" s="74"/>
      <c r="H71" s="1" t="str">
        <f>IF(J71=1,VLOOKUP(LEFT(F71,2),Listes!$H$2:$O$34,2),IF(J71=2,VLOOKUP(LEFT(F71,2),Listes!$H$2:$O$34,3),IF(J71=3,VLOOKUP(LEFT(F71,2),Listes!$H$2:$O$34,4),IF(J71="4.1",VLOOKUP(LEFT(F71,2),Listes!$H$2:$O$34,5),IF(J71="4.2",VLOOKUP(LEFT(F71,2),Listes!$H$2:$O$34,6),IF(J71=5,VLOOKUP(LEFT(F71,2),Listes!$H$2:$O$34,7),IF(J71=6,VLOOKUP(LEFT(F71,2),Listes!$H$2:$O$34,8),"Erreur")))))))</f>
        <v>Erreur</v>
      </c>
      <c r="I71" s="130" t="e">
        <f>DATEVALUE(TEXT("19"&amp;LEFT(D71,6),"####-##-##"))</f>
        <v>#VALUE!</v>
      </c>
      <c r="J71" s="63"/>
      <c r="K71" s="135"/>
      <c r="L71" s="54"/>
    </row>
    <row r="72" spans="1:12" ht="16" customHeight="1" x14ac:dyDescent="0.15">
      <c r="A72" s="64">
        <v>63</v>
      </c>
      <c r="B72" s="63"/>
      <c r="C72" s="64"/>
      <c r="D72" s="67"/>
      <c r="E72" s="61"/>
      <c r="F72" s="65"/>
      <c r="G72" s="74"/>
      <c r="H72" s="1" t="str">
        <f>IF(J72=1,VLOOKUP(LEFT(F72,2),Listes!$H$2:$O$34,2),IF(J72=2,VLOOKUP(LEFT(F72,2),Listes!$H$2:$O$34,3),IF(J72=3,VLOOKUP(LEFT(F72,2),Listes!$H$2:$O$34,4),IF(J72="4.1",VLOOKUP(LEFT(F72,2),Listes!$H$2:$O$34,5),IF(J72="4.2",VLOOKUP(LEFT(F72,2),Listes!$H$2:$O$34,6),IF(J72=5,VLOOKUP(LEFT(F72,2),Listes!$H$2:$O$34,7),IF(J72=6,VLOOKUP(LEFT(F72,2),Listes!$H$2:$O$34,8),"Erreur")))))))</f>
        <v>Erreur</v>
      </c>
      <c r="I72" s="130" t="e">
        <f>DATEVALUE(TEXT("19"&amp;LEFT(D72,6),"####-##-##"))</f>
        <v>#VALUE!</v>
      </c>
      <c r="J72" s="63"/>
      <c r="K72" s="135"/>
      <c r="L72" s="54"/>
    </row>
    <row r="73" spans="1:12" ht="16" customHeight="1" x14ac:dyDescent="0.15">
      <c r="A73" s="64">
        <v>64</v>
      </c>
      <c r="B73" s="63"/>
      <c r="C73" s="64"/>
      <c r="D73" s="67"/>
      <c r="E73" s="61"/>
      <c r="F73" s="65"/>
      <c r="G73" s="74"/>
      <c r="H73" s="1" t="str">
        <f>IF(J73=1,VLOOKUP(LEFT(F73,2),Listes!$H$2:$O$34,2),IF(J73=2,VLOOKUP(LEFT(F73,2),Listes!$H$2:$O$34,3),IF(J73=3,VLOOKUP(LEFT(F73,2),Listes!$H$2:$O$34,4),IF(J73="4.1",VLOOKUP(LEFT(F73,2),Listes!$H$2:$O$34,5),IF(J73="4.2",VLOOKUP(LEFT(F73,2),Listes!$H$2:$O$34,6),IF(J73=5,VLOOKUP(LEFT(F73,2),Listes!$H$2:$O$34,7),IF(J73=6,VLOOKUP(LEFT(F73,2),Listes!$H$2:$O$34,8),"Erreur")))))))</f>
        <v>Erreur</v>
      </c>
      <c r="I73" s="130" t="e">
        <f>DATEVALUE(TEXT("19"&amp;LEFT(D73,6),"####-##-##"))</f>
        <v>#VALUE!</v>
      </c>
      <c r="J73" s="63"/>
      <c r="K73" s="135"/>
      <c r="L73" s="54"/>
    </row>
    <row r="74" spans="1:12" ht="16" customHeight="1" x14ac:dyDescent="0.15">
      <c r="A74" s="64">
        <v>65</v>
      </c>
      <c r="B74" s="63"/>
      <c r="C74" s="64"/>
      <c r="D74" s="67"/>
      <c r="E74" s="61"/>
      <c r="F74" s="65"/>
      <c r="G74" s="74"/>
      <c r="H74" s="1" t="str">
        <f>IF(J74=1,VLOOKUP(LEFT(F74,2),Listes!$H$2:$O$34,2),IF(J74=2,VLOOKUP(LEFT(F74,2),Listes!$H$2:$O$34,3),IF(J74=3,VLOOKUP(LEFT(F74,2),Listes!$H$2:$O$34,4),IF(J74="4.1",VLOOKUP(LEFT(F74,2),Listes!$H$2:$O$34,5),IF(J74="4.2",VLOOKUP(LEFT(F74,2),Listes!$H$2:$O$34,6),IF(J74=5,VLOOKUP(LEFT(F74,2),Listes!$H$2:$O$34,7),IF(J74=6,VLOOKUP(LEFT(F74,2),Listes!$H$2:$O$34,8),"Erreur")))))))</f>
        <v>Erreur</v>
      </c>
      <c r="I74" s="130" t="e">
        <f>DATEVALUE(TEXT("19"&amp;LEFT(D74,6),"####-##-##"))</f>
        <v>#VALUE!</v>
      </c>
      <c r="J74" s="63"/>
      <c r="K74" s="135"/>
      <c r="L74" s="54"/>
    </row>
    <row r="75" spans="1:12" ht="16" customHeight="1" x14ac:dyDescent="0.15">
      <c r="A75" s="64">
        <v>66</v>
      </c>
      <c r="B75" s="63"/>
      <c r="C75" s="64"/>
      <c r="D75" s="67"/>
      <c r="E75" s="61"/>
      <c r="F75" s="65"/>
      <c r="G75" s="74"/>
      <c r="H75" s="1" t="str">
        <f>IF(J75=1,VLOOKUP(LEFT(F75,2),Listes!$H$2:$O$34,2),IF(J75=2,VLOOKUP(LEFT(F75,2),Listes!$H$2:$O$34,3),IF(J75=3,VLOOKUP(LEFT(F75,2),Listes!$H$2:$O$34,4),IF(J75="4.1",VLOOKUP(LEFT(F75,2),Listes!$H$2:$O$34,5),IF(J75="4.2",VLOOKUP(LEFT(F75,2),Listes!$H$2:$O$34,6),IF(J75=5,VLOOKUP(LEFT(F75,2),Listes!$H$2:$O$34,7),IF(J75=6,VLOOKUP(LEFT(F75,2),Listes!$H$2:$O$34,8),"Erreur")))))))</f>
        <v>Erreur</v>
      </c>
      <c r="I75" s="130" t="e">
        <f>DATEVALUE(TEXT("19"&amp;LEFT(D75,6),"####-##-##"))</f>
        <v>#VALUE!</v>
      </c>
      <c r="J75" s="63"/>
      <c r="K75" s="135"/>
      <c r="L75" s="54"/>
    </row>
    <row r="76" spans="1:12" ht="16" customHeight="1" x14ac:dyDescent="0.15">
      <c r="A76" s="64">
        <v>67</v>
      </c>
      <c r="B76" s="63"/>
      <c r="C76" s="64"/>
      <c r="D76" s="67"/>
      <c r="E76" s="61"/>
      <c r="F76" s="65"/>
      <c r="G76" s="74"/>
      <c r="H76" s="1" t="str">
        <f>IF(J76=1,VLOOKUP(LEFT(F76,2),Listes!$H$2:$O$34,2),IF(J76=2,VLOOKUP(LEFT(F76,2),Listes!$H$2:$O$34,3),IF(J76=3,VLOOKUP(LEFT(F76,2),Listes!$H$2:$O$34,4),IF(J76="4.1",VLOOKUP(LEFT(F76,2),Listes!$H$2:$O$34,5),IF(J76="4.2",VLOOKUP(LEFT(F76,2),Listes!$H$2:$O$34,6),IF(J76=5,VLOOKUP(LEFT(F76,2),Listes!$H$2:$O$34,7),IF(J76=6,VLOOKUP(LEFT(F76,2),Listes!$H$2:$O$34,8),"Erreur")))))))</f>
        <v>Erreur</v>
      </c>
      <c r="I76" s="130" t="e">
        <f>DATEVALUE(TEXT("19"&amp;LEFT(D76,6),"####-##-##"))</f>
        <v>#VALUE!</v>
      </c>
      <c r="J76" s="63"/>
      <c r="K76" s="135"/>
      <c r="L76" s="54"/>
    </row>
    <row r="77" spans="1:12" ht="16" customHeight="1" x14ac:dyDescent="0.15">
      <c r="A77" s="64">
        <v>68</v>
      </c>
      <c r="B77" s="63"/>
      <c r="C77" s="64"/>
      <c r="D77" s="67"/>
      <c r="E77" s="61"/>
      <c r="F77" s="65"/>
      <c r="G77" s="74"/>
      <c r="H77" s="1" t="str">
        <f>IF(J77=1,VLOOKUP(LEFT(F77,2),Listes!$H$2:$O$34,2),IF(J77=2,VLOOKUP(LEFT(F77,2),Listes!$H$2:$O$34,3),IF(J77=3,VLOOKUP(LEFT(F77,2),Listes!$H$2:$O$34,4),IF(J77="4.1",VLOOKUP(LEFT(F77,2),Listes!$H$2:$O$34,5),IF(J77="4.2",VLOOKUP(LEFT(F77,2),Listes!$H$2:$O$34,6),IF(J77=5,VLOOKUP(LEFT(F77,2),Listes!$H$2:$O$34,7),IF(J77=6,VLOOKUP(LEFT(F77,2),Listes!$H$2:$O$34,8),"Erreur")))))))</f>
        <v>Erreur</v>
      </c>
      <c r="I77" s="130" t="e">
        <f>DATEVALUE(TEXT("19"&amp;LEFT(D77,6),"####-##-##"))</f>
        <v>#VALUE!</v>
      </c>
      <c r="J77" s="63"/>
      <c r="K77" s="135"/>
      <c r="L77" s="54"/>
    </row>
    <row r="78" spans="1:12" ht="16" customHeight="1" x14ac:dyDescent="0.15">
      <c r="A78" s="64">
        <v>69</v>
      </c>
      <c r="B78" s="63"/>
      <c r="C78" s="64"/>
      <c r="D78" s="67"/>
      <c r="E78" s="61"/>
      <c r="F78" s="65"/>
      <c r="G78" s="74"/>
      <c r="H78" s="1" t="str">
        <f>IF(J78=1,VLOOKUP(LEFT(F78,2),Listes!$H$2:$O$34,2),IF(J78=2,VLOOKUP(LEFT(F78,2),Listes!$H$2:$O$34,3),IF(J78=3,VLOOKUP(LEFT(F78,2),Listes!$H$2:$O$34,4),IF(J78="4.1",VLOOKUP(LEFT(F78,2),Listes!$H$2:$O$34,5),IF(J78="4.2",VLOOKUP(LEFT(F78,2),Listes!$H$2:$O$34,6),IF(J78=5,VLOOKUP(LEFT(F78,2),Listes!$H$2:$O$34,7),IF(J78=6,VLOOKUP(LEFT(F78,2),Listes!$H$2:$O$34,8),"Erreur")))))))</f>
        <v>Erreur</v>
      </c>
      <c r="I78" s="130" t="e">
        <f>DATEVALUE(TEXT("19"&amp;LEFT(D78,6),"####-##-##"))</f>
        <v>#VALUE!</v>
      </c>
      <c r="J78" s="63"/>
      <c r="K78" s="135"/>
      <c r="L78" s="54"/>
    </row>
    <row r="79" spans="1:12" ht="16" customHeight="1" x14ac:dyDescent="0.15">
      <c r="A79" s="64">
        <v>70</v>
      </c>
      <c r="B79" s="63"/>
      <c r="C79" s="64"/>
      <c r="D79" s="67"/>
      <c r="E79" s="61"/>
      <c r="F79" s="65"/>
      <c r="G79" s="74"/>
      <c r="H79" s="1" t="str">
        <f>IF(J79=1,VLOOKUP(LEFT(F79,2),Listes!$H$2:$O$34,2),IF(J79=2,VLOOKUP(LEFT(F79,2),Listes!$H$2:$O$34,3),IF(J79=3,VLOOKUP(LEFT(F79,2),Listes!$H$2:$O$34,4),IF(J79="4.1",VLOOKUP(LEFT(F79,2),Listes!$H$2:$O$34,5),IF(J79="4.2",VLOOKUP(LEFT(F79,2),Listes!$H$2:$O$34,6),IF(J79=5,VLOOKUP(LEFT(F79,2),Listes!$H$2:$O$34,7),IF(J79=6,VLOOKUP(LEFT(F79,2),Listes!$H$2:$O$34,8),"Erreur")))))))</f>
        <v>Erreur</v>
      </c>
      <c r="I79" s="130" t="e">
        <f>DATEVALUE(TEXT("19"&amp;LEFT(D79,6),"####-##-##"))</f>
        <v>#VALUE!</v>
      </c>
      <c r="J79" s="63"/>
      <c r="K79" s="135"/>
      <c r="L79" s="54"/>
    </row>
    <row r="80" spans="1:12" ht="16" customHeight="1" x14ac:dyDescent="0.15">
      <c r="A80" s="64">
        <v>71</v>
      </c>
      <c r="B80" s="63"/>
      <c r="C80" s="64"/>
      <c r="D80" s="67"/>
      <c r="E80" s="61"/>
      <c r="F80" s="65"/>
      <c r="G80" s="74"/>
      <c r="H80" s="1" t="str">
        <f>IF(J80=1,VLOOKUP(LEFT(F80,2),Listes!$H$2:$O$34,2),IF(J80=2,VLOOKUP(LEFT(F80,2),Listes!$H$2:$O$34,3),IF(J80=3,VLOOKUP(LEFT(F80,2),Listes!$H$2:$O$34,4),IF(J80="4.1",VLOOKUP(LEFT(F80,2),Listes!$H$2:$O$34,5),IF(J80="4.2",VLOOKUP(LEFT(F80,2),Listes!$H$2:$O$34,6),IF(J80=5,VLOOKUP(LEFT(F80,2),Listes!$H$2:$O$34,7),IF(J80=6,VLOOKUP(LEFT(F80,2),Listes!$H$2:$O$34,8),"Erreur")))))))</f>
        <v>Erreur</v>
      </c>
      <c r="I80" s="130" t="e">
        <f>DATEVALUE(TEXT("19"&amp;LEFT(D80,6),"####-##-##"))</f>
        <v>#VALUE!</v>
      </c>
      <c r="J80" s="63"/>
      <c r="K80" s="135"/>
      <c r="L80" s="54"/>
    </row>
    <row r="81" spans="1:12" ht="16" customHeight="1" x14ac:dyDescent="0.15">
      <c r="A81" s="64">
        <v>72</v>
      </c>
      <c r="B81" s="63"/>
      <c r="C81" s="64"/>
      <c r="D81" s="67"/>
      <c r="E81" s="61"/>
      <c r="F81" s="65"/>
      <c r="G81" s="74"/>
      <c r="H81" s="1" t="str">
        <f>IF(J81=1,VLOOKUP(LEFT(F81,2),Listes!$H$2:$O$34,2),IF(J81=2,VLOOKUP(LEFT(F81,2),Listes!$H$2:$O$34,3),IF(J81=3,VLOOKUP(LEFT(F81,2),Listes!$H$2:$O$34,4),IF(J81="4.1",VLOOKUP(LEFT(F81,2),Listes!$H$2:$O$34,5),IF(J81="4.2",VLOOKUP(LEFT(F81,2),Listes!$H$2:$O$34,6),IF(J81=5,VLOOKUP(LEFT(F81,2),Listes!$H$2:$O$34,7),IF(J81=6,VLOOKUP(LEFT(F81,2),Listes!$H$2:$O$34,8),"Erreur")))))))</f>
        <v>Erreur</v>
      </c>
      <c r="I81" s="130" t="e">
        <f>DATEVALUE(TEXT("19"&amp;LEFT(D81,6),"####-##-##"))</f>
        <v>#VALUE!</v>
      </c>
      <c r="J81" s="63"/>
      <c r="K81" s="135"/>
      <c r="L81" s="54"/>
    </row>
    <row r="82" spans="1:12" ht="16" customHeight="1" x14ac:dyDescent="0.15">
      <c r="A82" s="64">
        <v>73</v>
      </c>
      <c r="B82" s="63"/>
      <c r="C82" s="64"/>
      <c r="D82" s="67"/>
      <c r="E82" s="61"/>
      <c r="F82" s="65"/>
      <c r="G82" s="74"/>
      <c r="H82" s="1" t="str">
        <f>IF(J82=1,VLOOKUP(LEFT(F82,2),Listes!$H$2:$O$34,2),IF(J82=2,VLOOKUP(LEFT(F82,2),Listes!$H$2:$O$34,3),IF(J82=3,VLOOKUP(LEFT(F82,2),Listes!$H$2:$O$34,4),IF(J82="4.1",VLOOKUP(LEFT(F82,2),Listes!$H$2:$O$34,5),IF(J82="4.2",VLOOKUP(LEFT(F82,2),Listes!$H$2:$O$34,6),IF(J82=5,VLOOKUP(LEFT(F82,2),Listes!$H$2:$O$34,7),IF(J82=6,VLOOKUP(LEFT(F82,2),Listes!$H$2:$O$34,8),"Erreur")))))))</f>
        <v>Erreur</v>
      </c>
      <c r="I82" s="130" t="e">
        <f>DATEVALUE(TEXT("19"&amp;LEFT(D82,6),"####-##-##"))</f>
        <v>#VALUE!</v>
      </c>
      <c r="J82" s="63"/>
      <c r="K82" s="135"/>
      <c r="L82" s="54"/>
    </row>
    <row r="83" spans="1:12" ht="16" customHeight="1" x14ac:dyDescent="0.15">
      <c r="A83" s="64">
        <v>74</v>
      </c>
      <c r="B83" s="63"/>
      <c r="C83" s="64"/>
      <c r="D83" s="67"/>
      <c r="E83" s="61"/>
      <c r="F83" s="65"/>
      <c r="G83" s="74"/>
      <c r="H83" s="1" t="str">
        <f>IF(J83=1,VLOOKUP(LEFT(F83,2),Listes!$H$2:$O$34,2),IF(J83=2,VLOOKUP(LEFT(F83,2),Listes!$H$2:$O$34,3),IF(J83=3,VLOOKUP(LEFT(F83,2),Listes!$H$2:$O$34,4),IF(J83="4.1",VLOOKUP(LEFT(F83,2),Listes!$H$2:$O$34,5),IF(J83="4.2",VLOOKUP(LEFT(F83,2),Listes!$H$2:$O$34,6),IF(J83=5,VLOOKUP(LEFT(F83,2),Listes!$H$2:$O$34,7),IF(J83=6,VLOOKUP(LEFT(F83,2),Listes!$H$2:$O$34,8),"Erreur")))))))</f>
        <v>Erreur</v>
      </c>
      <c r="I83" s="130" t="e">
        <f>DATEVALUE(TEXT("19"&amp;LEFT(D83,6),"####-##-##"))</f>
        <v>#VALUE!</v>
      </c>
      <c r="J83" s="63"/>
      <c r="K83" s="135"/>
      <c r="L83" s="54"/>
    </row>
    <row r="84" spans="1:12" ht="16" customHeight="1" x14ac:dyDescent="0.15">
      <c r="A84" s="64">
        <v>75</v>
      </c>
      <c r="B84" s="63"/>
      <c r="C84" s="64"/>
      <c r="D84" s="67"/>
      <c r="E84" s="61"/>
      <c r="F84" s="65"/>
      <c r="G84" s="74"/>
      <c r="H84" s="1" t="str">
        <f>IF(J84=1,VLOOKUP(LEFT(F84,2),Listes!$H$2:$O$34,2),IF(J84=2,VLOOKUP(LEFT(F84,2),Listes!$H$2:$O$34,3),IF(J84=3,VLOOKUP(LEFT(F84,2),Listes!$H$2:$O$34,4),IF(J84="4.1",VLOOKUP(LEFT(F84,2),Listes!$H$2:$O$34,5),IF(J84="4.2",VLOOKUP(LEFT(F84,2),Listes!$H$2:$O$34,6),IF(J84=5,VLOOKUP(LEFT(F84,2),Listes!$H$2:$O$34,7),IF(J84=6,VLOOKUP(LEFT(F84,2),Listes!$H$2:$O$34,8),"Erreur")))))))</f>
        <v>Erreur</v>
      </c>
      <c r="I84" s="130" t="e">
        <f>DATEVALUE(TEXT("19"&amp;LEFT(D84,6),"####-##-##"))</f>
        <v>#VALUE!</v>
      </c>
      <c r="J84" s="63"/>
      <c r="K84" s="135"/>
      <c r="L84" s="54"/>
    </row>
    <row r="85" spans="1:12" ht="16" customHeight="1" x14ac:dyDescent="0.15">
      <c r="A85" s="64">
        <v>76</v>
      </c>
      <c r="B85" s="63"/>
      <c r="C85" s="64"/>
      <c r="D85" s="67"/>
      <c r="E85" s="61"/>
      <c r="F85" s="65"/>
      <c r="G85" s="74"/>
      <c r="H85" s="1" t="str">
        <f>IF(J85=1,VLOOKUP(LEFT(F85,2),Listes!$H$2:$O$34,2),IF(J85=2,VLOOKUP(LEFT(F85,2),Listes!$H$2:$O$34,3),IF(J85=3,VLOOKUP(LEFT(F85,2),Listes!$H$2:$O$34,4),IF(J85="4.1",VLOOKUP(LEFT(F85,2),Listes!$H$2:$O$34,5),IF(J85="4.2",VLOOKUP(LEFT(F85,2),Listes!$H$2:$O$34,6),IF(J85=5,VLOOKUP(LEFT(F85,2),Listes!$H$2:$O$34,7),IF(J85=6,VLOOKUP(LEFT(F85,2),Listes!$H$2:$O$34,8),"Erreur")))))))</f>
        <v>Erreur</v>
      </c>
      <c r="I85" s="130" t="e">
        <f>DATEVALUE(TEXT("19"&amp;LEFT(D85,6),"####-##-##"))</f>
        <v>#VALUE!</v>
      </c>
      <c r="J85" s="63"/>
      <c r="K85" s="135"/>
      <c r="L85" s="54"/>
    </row>
    <row r="86" spans="1:12" ht="16" customHeight="1" x14ac:dyDescent="0.15">
      <c r="A86" s="64">
        <v>77</v>
      </c>
      <c r="B86" s="63"/>
      <c r="C86" s="64"/>
      <c r="D86" s="67"/>
      <c r="E86" s="61"/>
      <c r="F86" s="65"/>
      <c r="G86" s="74"/>
      <c r="H86" s="1" t="str">
        <f>IF(J86=1,VLOOKUP(LEFT(F86,2),Listes!$H$2:$O$34,2),IF(J86=2,VLOOKUP(LEFT(F86,2),Listes!$H$2:$O$34,3),IF(J86=3,VLOOKUP(LEFT(F86,2),Listes!$H$2:$O$34,4),IF(J86="4.1",VLOOKUP(LEFT(F86,2),Listes!$H$2:$O$34,5),IF(J86="4.2",VLOOKUP(LEFT(F86,2),Listes!$H$2:$O$34,6),IF(J86=5,VLOOKUP(LEFT(F86,2),Listes!$H$2:$O$34,7),IF(J86=6,VLOOKUP(LEFT(F86,2),Listes!$H$2:$O$34,8),"Erreur")))))))</f>
        <v>Erreur</v>
      </c>
      <c r="I86" s="130" t="e">
        <f>DATEVALUE(TEXT("19"&amp;LEFT(D86,6),"####-##-##"))</f>
        <v>#VALUE!</v>
      </c>
      <c r="J86" s="63"/>
      <c r="K86" s="135"/>
      <c r="L86" s="54"/>
    </row>
    <row r="87" spans="1:12" ht="16" customHeight="1" x14ac:dyDescent="0.15">
      <c r="A87" s="64">
        <v>78</v>
      </c>
      <c r="B87" s="63"/>
      <c r="C87" s="64"/>
      <c r="D87" s="67"/>
      <c r="E87" s="61"/>
      <c r="F87" s="65"/>
      <c r="G87" s="74"/>
      <c r="H87" s="1" t="str">
        <f>IF(J87=1,VLOOKUP(LEFT(F87,2),Listes!$H$2:$O$34,2),IF(J87=2,VLOOKUP(LEFT(F87,2),Listes!$H$2:$O$34,3),IF(J87=3,VLOOKUP(LEFT(F87,2),Listes!$H$2:$O$34,4),IF(J87="4.1",VLOOKUP(LEFT(F87,2),Listes!$H$2:$O$34,5),IF(J87="4.2",VLOOKUP(LEFT(F87,2),Listes!$H$2:$O$34,6),IF(J87=5,VLOOKUP(LEFT(F87,2),Listes!$H$2:$O$34,7),IF(J87=6,VLOOKUP(LEFT(F87,2),Listes!$H$2:$O$34,8),"Erreur")))))))</f>
        <v>Erreur</v>
      </c>
      <c r="I87" s="130" t="e">
        <f>DATEVALUE(TEXT("19"&amp;LEFT(D87,6),"####-##-##"))</f>
        <v>#VALUE!</v>
      </c>
      <c r="J87" s="63"/>
      <c r="K87" s="135"/>
      <c r="L87" s="54"/>
    </row>
    <row r="88" spans="1:12" ht="16" customHeight="1" x14ac:dyDescent="0.15">
      <c r="A88" s="64">
        <v>79</v>
      </c>
      <c r="B88" s="63"/>
      <c r="C88" s="64"/>
      <c r="D88" s="67"/>
      <c r="E88" s="61"/>
      <c r="F88" s="65"/>
      <c r="G88" s="74"/>
      <c r="H88" s="1" t="str">
        <f>IF(J88=1,VLOOKUP(LEFT(F88,2),Listes!$H$2:$O$34,2),IF(J88=2,VLOOKUP(LEFT(F88,2),Listes!$H$2:$O$34,3),IF(J88=3,VLOOKUP(LEFT(F88,2),Listes!$H$2:$O$34,4),IF(J88="4.1",VLOOKUP(LEFT(F88,2),Listes!$H$2:$O$34,5),IF(J88="4.2",VLOOKUP(LEFT(F88,2),Listes!$H$2:$O$34,6),IF(J88=5,VLOOKUP(LEFT(F88,2),Listes!$H$2:$O$34,7),IF(J88=6,VLOOKUP(LEFT(F88,2),Listes!$H$2:$O$34,8),"Erreur")))))))</f>
        <v>Erreur</v>
      </c>
      <c r="I88" s="130" t="e">
        <f>DATEVALUE(TEXT("19"&amp;LEFT(D88,6),"####-##-##"))</f>
        <v>#VALUE!</v>
      </c>
      <c r="J88" s="63"/>
      <c r="K88" s="135"/>
      <c r="L88" s="54"/>
    </row>
    <row r="89" spans="1:12" ht="16" customHeight="1" x14ac:dyDescent="0.15">
      <c r="A89" s="64">
        <v>80</v>
      </c>
      <c r="B89" s="63"/>
      <c r="C89" s="64"/>
      <c r="D89" s="67"/>
      <c r="E89" s="61"/>
      <c r="F89" s="65"/>
      <c r="G89" s="74"/>
      <c r="H89" s="1" t="str">
        <f>IF(J89=1,VLOOKUP(LEFT(F89,2),Listes!$H$2:$O$34,2),IF(J89=2,VLOOKUP(LEFT(F89,2),Listes!$H$2:$O$34,3),IF(J89=3,VLOOKUP(LEFT(F89,2),Listes!$H$2:$O$34,4),IF(J89="4.1",VLOOKUP(LEFT(F89,2),Listes!$H$2:$O$34,5),IF(J89="4.2",VLOOKUP(LEFT(F89,2),Listes!$H$2:$O$34,6),IF(J89=5,VLOOKUP(LEFT(F89,2),Listes!$H$2:$O$34,7),IF(J89=6,VLOOKUP(LEFT(F89,2),Listes!$H$2:$O$34,8),"Erreur")))))))</f>
        <v>Erreur</v>
      </c>
      <c r="I89" s="130" t="e">
        <f>DATEVALUE(TEXT("19"&amp;LEFT(D89,6),"####-##-##"))</f>
        <v>#VALUE!</v>
      </c>
      <c r="J89" s="63"/>
      <c r="K89" s="135"/>
      <c r="L89" s="54"/>
    </row>
    <row r="90" spans="1:12" ht="16" customHeight="1" x14ac:dyDescent="0.15">
      <c r="A90" s="64">
        <v>81</v>
      </c>
      <c r="B90" s="63"/>
      <c r="C90" s="64"/>
      <c r="D90" s="67"/>
      <c r="E90" s="61"/>
      <c r="F90" s="65"/>
      <c r="G90" s="74"/>
      <c r="H90" s="1" t="str">
        <f>IF(J90=1,VLOOKUP(LEFT(F90,2),Listes!$H$2:$O$34,2),IF(J90=2,VLOOKUP(LEFT(F90,2),Listes!$H$2:$O$34,3),IF(J90=3,VLOOKUP(LEFT(F90,2),Listes!$H$2:$O$34,4),IF(J90="4.1",VLOOKUP(LEFT(F90,2),Listes!$H$2:$O$34,5),IF(J90="4.2",VLOOKUP(LEFT(F90,2),Listes!$H$2:$O$34,6),IF(J90=5,VLOOKUP(LEFT(F90,2),Listes!$H$2:$O$34,7),IF(J90=6,VLOOKUP(LEFT(F90,2),Listes!$H$2:$O$34,8),"Erreur")))))))</f>
        <v>Erreur</v>
      </c>
      <c r="I90" s="130" t="e">
        <f>DATEVALUE(TEXT("19"&amp;LEFT(D90,6),"####-##-##"))</f>
        <v>#VALUE!</v>
      </c>
      <c r="J90" s="63"/>
      <c r="K90" s="135"/>
      <c r="L90" s="54"/>
    </row>
    <row r="91" spans="1:12" ht="16" customHeight="1" x14ac:dyDescent="0.15">
      <c r="A91" s="64">
        <v>82</v>
      </c>
      <c r="B91" s="63"/>
      <c r="C91" s="64"/>
      <c r="D91" s="67"/>
      <c r="E91" s="61"/>
      <c r="F91" s="65"/>
      <c r="G91" s="74"/>
      <c r="H91" s="1" t="str">
        <f>IF(J91=1,VLOOKUP(LEFT(F91,2),Listes!$H$2:$O$34,2),IF(J91=2,VLOOKUP(LEFT(F91,2),Listes!$H$2:$O$34,3),IF(J91=3,VLOOKUP(LEFT(F91,2),Listes!$H$2:$O$34,4),IF(J91="4.1",VLOOKUP(LEFT(F91,2),Listes!$H$2:$O$34,5),IF(J91="4.2",VLOOKUP(LEFT(F91,2),Listes!$H$2:$O$34,6),IF(J91=5,VLOOKUP(LEFT(F91,2),Listes!$H$2:$O$34,7),IF(J91=6,VLOOKUP(LEFT(F91,2),Listes!$H$2:$O$34,8),"Erreur")))))))</f>
        <v>Erreur</v>
      </c>
      <c r="I91" s="130" t="e">
        <f>DATEVALUE(TEXT("19"&amp;LEFT(D91,6),"####-##-##"))</f>
        <v>#VALUE!</v>
      </c>
      <c r="J91" s="63"/>
      <c r="K91" s="135"/>
      <c r="L91" s="54"/>
    </row>
    <row r="92" spans="1:12" ht="16" customHeight="1" x14ac:dyDescent="0.15">
      <c r="A92" s="64">
        <v>83</v>
      </c>
      <c r="B92" s="63"/>
      <c r="C92" s="64"/>
      <c r="D92" s="67"/>
      <c r="E92" s="61"/>
      <c r="F92" s="65"/>
      <c r="G92" s="74"/>
      <c r="H92" s="1" t="str">
        <f>IF(J92=1,VLOOKUP(LEFT(F92,2),Listes!$H$2:$O$34,2),IF(J92=2,VLOOKUP(LEFT(F92,2),Listes!$H$2:$O$34,3),IF(J92=3,VLOOKUP(LEFT(F92,2),Listes!$H$2:$O$34,4),IF(J92="4.1",VLOOKUP(LEFT(F92,2),Listes!$H$2:$O$34,5),IF(J92="4.2",VLOOKUP(LEFT(F92,2),Listes!$H$2:$O$34,6),IF(J92=5,VLOOKUP(LEFT(F92,2),Listes!$H$2:$O$34,7),IF(J92=6,VLOOKUP(LEFT(F92,2),Listes!$H$2:$O$34,8),"Erreur")))))))</f>
        <v>Erreur</v>
      </c>
      <c r="I92" s="130" t="e">
        <f>DATEVALUE(TEXT("19"&amp;LEFT(D92,6),"####-##-##"))</f>
        <v>#VALUE!</v>
      </c>
      <c r="J92" s="63"/>
      <c r="K92" s="135"/>
      <c r="L92" s="54"/>
    </row>
    <row r="93" spans="1:12" ht="16" customHeight="1" x14ac:dyDescent="0.15">
      <c r="A93" s="64">
        <v>84</v>
      </c>
      <c r="B93" s="63"/>
      <c r="C93" s="64"/>
      <c r="D93" s="67"/>
      <c r="E93" s="61"/>
      <c r="F93" s="65"/>
      <c r="G93" s="74"/>
      <c r="H93" s="1" t="str">
        <f>IF(J93=1,VLOOKUP(LEFT(F93,2),Listes!$H$2:$O$34,2),IF(J93=2,VLOOKUP(LEFT(F93,2),Listes!$H$2:$O$34,3),IF(J93=3,VLOOKUP(LEFT(F93,2),Listes!$H$2:$O$34,4),IF(J93="4.1",VLOOKUP(LEFT(F93,2),Listes!$H$2:$O$34,5),IF(J93="4.2",VLOOKUP(LEFT(F93,2),Listes!$H$2:$O$34,6),IF(J93=5,VLOOKUP(LEFT(F93,2),Listes!$H$2:$O$34,7),IF(J93=6,VLOOKUP(LEFT(F93,2),Listes!$H$2:$O$34,8),"Erreur")))))))</f>
        <v>Erreur</v>
      </c>
      <c r="I93" s="130" t="e">
        <f>DATEVALUE(TEXT("19"&amp;LEFT(D93,6),"####-##-##"))</f>
        <v>#VALUE!</v>
      </c>
      <c r="J93" s="63"/>
      <c r="K93" s="135"/>
      <c r="L93" s="54"/>
    </row>
    <row r="94" spans="1:12" ht="16" customHeight="1" x14ac:dyDescent="0.15">
      <c r="A94" s="64">
        <v>85</v>
      </c>
      <c r="B94" s="63"/>
      <c r="C94" s="64"/>
      <c r="D94" s="67"/>
      <c r="E94" s="61"/>
      <c r="F94" s="65"/>
      <c r="G94" s="74"/>
      <c r="H94" s="1" t="str">
        <f>IF(J94=1,VLOOKUP(LEFT(F94,2),Listes!$H$2:$O$34,2),IF(J94=2,VLOOKUP(LEFT(F94,2),Listes!$H$2:$O$34,3),IF(J94=3,VLOOKUP(LEFT(F94,2),Listes!$H$2:$O$34,4),IF(J94="4.1",VLOOKUP(LEFT(F94,2),Listes!$H$2:$O$34,5),IF(J94="4.2",VLOOKUP(LEFT(F94,2),Listes!$H$2:$O$34,6),IF(J94=5,VLOOKUP(LEFT(F94,2),Listes!$H$2:$O$34,7),IF(J94=6,VLOOKUP(LEFT(F94,2),Listes!$H$2:$O$34,8),"Erreur")))))))</f>
        <v>Erreur</v>
      </c>
      <c r="I94" s="130" t="e">
        <f>DATEVALUE(TEXT("19"&amp;LEFT(D94,6),"####-##-##"))</f>
        <v>#VALUE!</v>
      </c>
      <c r="J94" s="63"/>
      <c r="K94" s="135"/>
      <c r="L94" s="54"/>
    </row>
    <row r="95" spans="1:12" ht="16" customHeight="1" x14ac:dyDescent="0.15">
      <c r="A95" s="64">
        <v>86</v>
      </c>
      <c r="B95" s="63"/>
      <c r="C95" s="64"/>
      <c r="D95" s="67"/>
      <c r="E95" s="61"/>
      <c r="F95" s="65"/>
      <c r="G95" s="74"/>
      <c r="H95" s="1" t="str">
        <f>IF(J95=1,VLOOKUP(LEFT(F95,2),Listes!$H$2:$O$34,2),IF(J95=2,VLOOKUP(LEFT(F95,2),Listes!$H$2:$O$34,3),IF(J95=3,VLOOKUP(LEFT(F95,2),Listes!$H$2:$O$34,4),IF(J95="4.1",VLOOKUP(LEFT(F95,2),Listes!$H$2:$O$34,5),IF(J95="4.2",VLOOKUP(LEFT(F95,2),Listes!$H$2:$O$34,6),IF(J95=5,VLOOKUP(LEFT(F95,2),Listes!$H$2:$O$34,7),IF(J95=6,VLOOKUP(LEFT(F95,2),Listes!$H$2:$O$34,8),"Erreur")))))))</f>
        <v>Erreur</v>
      </c>
      <c r="I95" s="130" t="e">
        <f>DATEVALUE(TEXT("19"&amp;LEFT(D95,6),"####-##-##"))</f>
        <v>#VALUE!</v>
      </c>
      <c r="J95" s="63"/>
      <c r="K95" s="135"/>
      <c r="L95" s="54"/>
    </row>
    <row r="96" spans="1:12" ht="16" customHeight="1" x14ac:dyDescent="0.15">
      <c r="A96" s="64">
        <v>87</v>
      </c>
      <c r="B96" s="63"/>
      <c r="C96" s="64"/>
      <c r="D96" s="67"/>
      <c r="E96" s="61"/>
      <c r="F96" s="65"/>
      <c r="G96" s="74"/>
      <c r="H96" s="1" t="str">
        <f>IF(J96=1,VLOOKUP(LEFT(F96,2),Listes!$H$2:$O$34,2),IF(J96=2,VLOOKUP(LEFT(F96,2),Listes!$H$2:$O$34,3),IF(J96=3,VLOOKUP(LEFT(F96,2),Listes!$H$2:$O$34,4),IF(J96="4.1",VLOOKUP(LEFT(F96,2),Listes!$H$2:$O$34,5),IF(J96="4.2",VLOOKUP(LEFT(F96,2),Listes!$H$2:$O$34,6),IF(J96=5,VLOOKUP(LEFT(F96,2),Listes!$H$2:$O$34,7),IF(J96=6,VLOOKUP(LEFT(F96,2),Listes!$H$2:$O$34,8),"Erreur")))))))</f>
        <v>Erreur</v>
      </c>
      <c r="I96" s="130" t="e">
        <f>DATEVALUE(TEXT("19"&amp;LEFT(D96,6),"####-##-##"))</f>
        <v>#VALUE!</v>
      </c>
      <c r="J96" s="63"/>
      <c r="K96" s="135"/>
      <c r="L96" s="54"/>
    </row>
    <row r="97" spans="1:12" ht="16" customHeight="1" x14ac:dyDescent="0.15">
      <c r="A97" s="64">
        <v>88</v>
      </c>
      <c r="B97" s="63"/>
      <c r="C97" s="64"/>
      <c r="D97" s="67"/>
      <c r="E97" s="61"/>
      <c r="F97" s="65"/>
      <c r="G97" s="74"/>
      <c r="H97" s="1" t="str">
        <f>IF(J97=1,VLOOKUP(LEFT(F97,2),Listes!$H$2:$O$34,2),IF(J97=2,VLOOKUP(LEFT(F97,2),Listes!$H$2:$O$34,3),IF(J97=3,VLOOKUP(LEFT(F97,2),Listes!$H$2:$O$34,4),IF(J97="4.1",VLOOKUP(LEFT(F97,2),Listes!$H$2:$O$34,5),IF(J97="4.2",VLOOKUP(LEFT(F97,2),Listes!$H$2:$O$34,6),IF(J97=5,VLOOKUP(LEFT(F97,2),Listes!$H$2:$O$34,7),IF(J97=6,VLOOKUP(LEFT(F97,2),Listes!$H$2:$O$34,8),"Erreur")))))))</f>
        <v>Erreur</v>
      </c>
      <c r="I97" s="130" t="e">
        <f>DATEVALUE(TEXT("19"&amp;LEFT(D97,6),"####-##-##"))</f>
        <v>#VALUE!</v>
      </c>
      <c r="J97" s="63"/>
      <c r="K97" s="135"/>
      <c r="L97" s="54"/>
    </row>
    <row r="98" spans="1:12" ht="16" customHeight="1" x14ac:dyDescent="0.15">
      <c r="A98" s="64">
        <v>89</v>
      </c>
      <c r="B98" s="63"/>
      <c r="C98" s="64"/>
      <c r="D98" s="67"/>
      <c r="E98" s="61"/>
      <c r="F98" s="65"/>
      <c r="G98" s="74"/>
      <c r="H98" s="1" t="str">
        <f>IF(J98=1,VLOOKUP(LEFT(F98,2),Listes!$H$2:$O$34,2),IF(J98=2,VLOOKUP(LEFT(F98,2),Listes!$H$2:$O$34,3),IF(J98=3,VLOOKUP(LEFT(F98,2),Listes!$H$2:$O$34,4),IF(J98="4.1",VLOOKUP(LEFT(F98,2),Listes!$H$2:$O$34,5),IF(J98="4.2",VLOOKUP(LEFT(F98,2),Listes!$H$2:$O$34,6),IF(J98=5,VLOOKUP(LEFT(F98,2),Listes!$H$2:$O$34,7),IF(J98=6,VLOOKUP(LEFT(F98,2),Listes!$H$2:$O$34,8),"Erreur")))))))</f>
        <v>Erreur</v>
      </c>
      <c r="I98" s="130" t="e">
        <f>DATEVALUE(TEXT("19"&amp;LEFT(D98,6),"####-##-##"))</f>
        <v>#VALUE!</v>
      </c>
      <c r="J98" s="63"/>
      <c r="K98" s="135"/>
      <c r="L98" s="54"/>
    </row>
    <row r="99" spans="1:12" ht="16" customHeight="1" x14ac:dyDescent="0.15">
      <c r="A99" s="64">
        <v>90</v>
      </c>
      <c r="B99" s="63"/>
      <c r="C99" s="64"/>
      <c r="D99" s="67"/>
      <c r="E99" s="61"/>
      <c r="F99" s="65"/>
      <c r="G99" s="74"/>
      <c r="H99" s="1" t="str">
        <f>IF(J99=1,VLOOKUP(LEFT(F99,2),Listes!$H$2:$O$34,2),IF(J99=2,VLOOKUP(LEFT(F99,2),Listes!$H$2:$O$34,3),IF(J99=3,VLOOKUP(LEFT(F99,2),Listes!$H$2:$O$34,4),IF(J99="4.1",VLOOKUP(LEFT(F99,2),Listes!$H$2:$O$34,5),IF(J99="4.2",VLOOKUP(LEFT(F99,2),Listes!$H$2:$O$34,6),IF(J99=5,VLOOKUP(LEFT(F99,2),Listes!$H$2:$O$34,7),IF(J99=6,VLOOKUP(LEFT(F99,2),Listes!$H$2:$O$34,8),"Erreur")))))))</f>
        <v>Erreur</v>
      </c>
      <c r="I99" s="130" t="e">
        <f>DATEVALUE(TEXT("19"&amp;LEFT(D99,6),"####-##-##"))</f>
        <v>#VALUE!</v>
      </c>
      <c r="J99" s="63"/>
      <c r="K99" s="135"/>
      <c r="L99" s="54"/>
    </row>
    <row r="100" spans="1:12" ht="16" customHeight="1" x14ac:dyDescent="0.15">
      <c r="A100" s="64">
        <v>91</v>
      </c>
      <c r="B100" s="63"/>
      <c r="C100" s="64"/>
      <c r="D100" s="67"/>
      <c r="E100" s="61"/>
      <c r="F100" s="65"/>
      <c r="G100" s="74"/>
      <c r="H100" s="1" t="str">
        <f>IF(J100=1,VLOOKUP(LEFT(F100,2),Listes!$H$2:$O$34,2),IF(J100=2,VLOOKUP(LEFT(F100,2),Listes!$H$2:$O$34,3),IF(J100=3,VLOOKUP(LEFT(F100,2),Listes!$H$2:$O$34,4),IF(J100="4.1",VLOOKUP(LEFT(F100,2),Listes!$H$2:$O$34,5),IF(J100="4.2",VLOOKUP(LEFT(F100,2),Listes!$H$2:$O$34,6),IF(J100=5,VLOOKUP(LEFT(F100,2),Listes!$H$2:$O$34,7),IF(J100=6,VLOOKUP(LEFT(F100,2),Listes!$H$2:$O$34,8),"Erreur")))))))</f>
        <v>Erreur</v>
      </c>
      <c r="I100" s="130" t="e">
        <f>DATEVALUE(TEXT("19"&amp;LEFT(D100,6),"####-##-##"))</f>
        <v>#VALUE!</v>
      </c>
      <c r="J100" s="63"/>
      <c r="K100" s="135"/>
      <c r="L100" s="54"/>
    </row>
    <row r="101" spans="1:12" ht="16" customHeight="1" x14ac:dyDescent="0.15">
      <c r="A101" s="64">
        <v>92</v>
      </c>
      <c r="B101" s="63"/>
      <c r="C101" s="64"/>
      <c r="D101" s="67"/>
      <c r="E101" s="61"/>
      <c r="F101" s="65"/>
      <c r="G101" s="74"/>
      <c r="H101" s="1" t="str">
        <f>IF(J101=1,VLOOKUP(LEFT(F101,2),Listes!$H$2:$O$34,2),IF(J101=2,VLOOKUP(LEFT(F101,2),Listes!$H$2:$O$34,3),IF(J101=3,VLOOKUP(LEFT(F101,2),Listes!$H$2:$O$34,4),IF(J101="4.1",VLOOKUP(LEFT(F101,2),Listes!$H$2:$O$34,5),IF(J101="4.2",VLOOKUP(LEFT(F101,2),Listes!$H$2:$O$34,6),IF(J101=5,VLOOKUP(LEFT(F101,2),Listes!$H$2:$O$34,7),IF(J101=6,VLOOKUP(LEFT(F101,2),Listes!$H$2:$O$34,8),"Erreur")))))))</f>
        <v>Erreur</v>
      </c>
      <c r="I101" s="130" t="e">
        <f>DATEVALUE(TEXT("19"&amp;LEFT(D101,6),"####-##-##"))</f>
        <v>#VALUE!</v>
      </c>
      <c r="J101" s="63"/>
      <c r="K101" s="135"/>
      <c r="L101" s="54"/>
    </row>
    <row r="102" spans="1:12" ht="16" customHeight="1" x14ac:dyDescent="0.15">
      <c r="A102" s="64">
        <v>93</v>
      </c>
      <c r="B102" s="63"/>
      <c r="C102" s="64"/>
      <c r="D102" s="67"/>
      <c r="E102" s="61"/>
      <c r="F102" s="65"/>
      <c r="G102" s="74"/>
      <c r="H102" s="1" t="str">
        <f>IF(J102=1,VLOOKUP(LEFT(F102,2),Listes!$H$2:$O$34,2),IF(J102=2,VLOOKUP(LEFT(F102,2),Listes!$H$2:$O$34,3),IF(J102=3,VLOOKUP(LEFT(F102,2),Listes!$H$2:$O$34,4),IF(J102="4.1",VLOOKUP(LEFT(F102,2),Listes!$H$2:$O$34,5),IF(J102="4.2",VLOOKUP(LEFT(F102,2),Listes!$H$2:$O$34,6),IF(J102=5,VLOOKUP(LEFT(F102,2),Listes!$H$2:$O$34,7),IF(J102=6,VLOOKUP(LEFT(F102,2),Listes!$H$2:$O$34,8),"Erreur")))))))</f>
        <v>Erreur</v>
      </c>
      <c r="I102" s="130" t="e">
        <f>DATEVALUE(TEXT("19"&amp;LEFT(D102,6),"####-##-##"))</f>
        <v>#VALUE!</v>
      </c>
      <c r="J102" s="63"/>
      <c r="K102" s="135"/>
      <c r="L102" s="54"/>
    </row>
    <row r="103" spans="1:12" ht="16" customHeight="1" x14ac:dyDescent="0.15">
      <c r="A103" s="64">
        <v>94</v>
      </c>
      <c r="B103" s="63"/>
      <c r="C103" s="64"/>
      <c r="D103" s="67"/>
      <c r="E103" s="61"/>
      <c r="F103" s="65"/>
      <c r="G103" s="74"/>
      <c r="H103" s="1" t="str">
        <f>IF(J103=1,VLOOKUP(LEFT(F103,2),Listes!$H$2:$O$34,2),IF(J103=2,VLOOKUP(LEFT(F103,2),Listes!$H$2:$O$34,3),IF(J103=3,VLOOKUP(LEFT(F103,2),Listes!$H$2:$O$34,4),IF(J103="4.1",VLOOKUP(LEFT(F103,2),Listes!$H$2:$O$34,5),IF(J103="4.2",VLOOKUP(LEFT(F103,2),Listes!$H$2:$O$34,6),IF(J103=5,VLOOKUP(LEFT(F103,2),Listes!$H$2:$O$34,7),IF(J103=6,VLOOKUP(LEFT(F103,2),Listes!$H$2:$O$34,8),"Erreur")))))))</f>
        <v>Erreur</v>
      </c>
      <c r="I103" s="130" t="e">
        <f>DATEVALUE(TEXT("19"&amp;LEFT(D103,6),"####-##-##"))</f>
        <v>#VALUE!</v>
      </c>
      <c r="J103" s="63"/>
      <c r="K103" s="135"/>
      <c r="L103" s="54"/>
    </row>
    <row r="104" spans="1:12" ht="16" customHeight="1" x14ac:dyDescent="0.15">
      <c r="A104" s="64">
        <v>95</v>
      </c>
      <c r="B104" s="63"/>
      <c r="C104" s="64"/>
      <c r="D104" s="67"/>
      <c r="E104" s="61"/>
      <c r="F104" s="65"/>
      <c r="G104" s="74"/>
      <c r="H104" s="1" t="str">
        <f>IF(J104=1,VLOOKUP(LEFT(F104,2),Listes!$H$2:$O$34,2),IF(J104=2,VLOOKUP(LEFT(F104,2),Listes!$H$2:$O$34,3),IF(J104=3,VLOOKUP(LEFT(F104,2),Listes!$H$2:$O$34,4),IF(J104="4.1",VLOOKUP(LEFT(F104,2),Listes!$H$2:$O$34,5),IF(J104="4.2",VLOOKUP(LEFT(F104,2),Listes!$H$2:$O$34,6),IF(J104=5,VLOOKUP(LEFT(F104,2),Listes!$H$2:$O$34,7),IF(J104=6,VLOOKUP(LEFT(F104,2),Listes!$H$2:$O$34,8),"Erreur")))))))</f>
        <v>Erreur</v>
      </c>
      <c r="I104" s="130" t="e">
        <f>DATEVALUE(TEXT("19"&amp;LEFT(D104,6),"####-##-##"))</f>
        <v>#VALUE!</v>
      </c>
      <c r="J104" s="63"/>
      <c r="K104" s="135"/>
      <c r="L104" s="54"/>
    </row>
    <row r="105" spans="1:12" ht="16" customHeight="1" x14ac:dyDescent="0.15">
      <c r="A105" s="64">
        <v>96</v>
      </c>
      <c r="B105" s="63"/>
      <c r="C105" s="64"/>
      <c r="D105" s="67"/>
      <c r="E105" s="61"/>
      <c r="F105" s="65"/>
      <c r="G105" s="74"/>
      <c r="H105" s="1" t="str">
        <f>IF(J105=1,VLOOKUP(LEFT(F105,2),Listes!$H$2:$O$34,2),IF(J105=2,VLOOKUP(LEFT(F105,2),Listes!$H$2:$O$34,3),IF(J105=3,VLOOKUP(LEFT(F105,2),Listes!$H$2:$O$34,4),IF(J105="4.1",VLOOKUP(LEFT(F105,2),Listes!$H$2:$O$34,5),IF(J105="4.2",VLOOKUP(LEFT(F105,2),Listes!$H$2:$O$34,6),IF(J105=5,VLOOKUP(LEFT(F105,2),Listes!$H$2:$O$34,7),IF(J105=6,VLOOKUP(LEFT(F105,2),Listes!$H$2:$O$34,8),"Erreur")))))))</f>
        <v>Erreur</v>
      </c>
      <c r="I105" s="130" t="e">
        <f>DATEVALUE(TEXT("19"&amp;LEFT(D105,6),"####-##-##"))</f>
        <v>#VALUE!</v>
      </c>
      <c r="J105" s="63"/>
      <c r="K105" s="135"/>
      <c r="L105" s="54"/>
    </row>
    <row r="106" spans="1:12" ht="16" customHeight="1" x14ac:dyDescent="0.15">
      <c r="A106" s="64">
        <v>97</v>
      </c>
      <c r="B106" s="63"/>
      <c r="C106" s="64"/>
      <c r="D106" s="67"/>
      <c r="E106" s="61"/>
      <c r="F106" s="65"/>
      <c r="G106" s="74"/>
      <c r="H106" s="1" t="str">
        <f>IF(J106=1,VLOOKUP(LEFT(F106,2),Listes!$H$2:$O$34,2),IF(J106=2,VLOOKUP(LEFT(F106,2),Listes!$H$2:$O$34,3),IF(J106=3,VLOOKUP(LEFT(F106,2),Listes!$H$2:$O$34,4),IF(J106="4.1",VLOOKUP(LEFT(F106,2),Listes!$H$2:$O$34,5),IF(J106="4.2",VLOOKUP(LEFT(F106,2),Listes!$H$2:$O$34,6),IF(J106=5,VLOOKUP(LEFT(F106,2),Listes!$H$2:$O$34,7),IF(J106=6,VLOOKUP(LEFT(F106,2),Listes!$H$2:$O$34,8),"Erreur")))))))</f>
        <v>Erreur</v>
      </c>
      <c r="I106" s="130" t="e">
        <f>DATEVALUE(TEXT("19"&amp;LEFT(D106,6),"####-##-##"))</f>
        <v>#VALUE!</v>
      </c>
      <c r="J106" s="63"/>
      <c r="K106" s="135"/>
      <c r="L106" s="54"/>
    </row>
    <row r="107" spans="1:12" ht="16" customHeight="1" x14ac:dyDescent="0.15">
      <c r="A107" s="64">
        <v>98</v>
      </c>
      <c r="B107" s="63"/>
      <c r="C107" s="64"/>
      <c r="D107" s="67"/>
      <c r="E107" s="61"/>
      <c r="F107" s="65"/>
      <c r="G107" s="74"/>
      <c r="H107" s="1" t="str">
        <f>IF(J107=1,VLOOKUP(LEFT(F107,2),Listes!$H$2:$O$34,2),IF(J107=2,VLOOKUP(LEFT(F107,2),Listes!$H$2:$O$34,3),IF(J107=3,VLOOKUP(LEFT(F107,2),Listes!$H$2:$O$34,4),IF(J107="4.1",VLOOKUP(LEFT(F107,2),Listes!$H$2:$O$34,5),IF(J107="4.2",VLOOKUP(LEFT(F107,2),Listes!$H$2:$O$34,6),IF(J107=5,VLOOKUP(LEFT(F107,2),Listes!$H$2:$O$34,7),IF(J107=6,VLOOKUP(LEFT(F107,2),Listes!$H$2:$O$34,8),"Erreur")))))))</f>
        <v>Erreur</v>
      </c>
      <c r="I107" s="130" t="e">
        <f>DATEVALUE(TEXT("19"&amp;LEFT(D107,6),"####-##-##"))</f>
        <v>#VALUE!</v>
      </c>
      <c r="J107" s="63"/>
      <c r="K107" s="135"/>
      <c r="L107" s="54"/>
    </row>
    <row r="108" spans="1:12" ht="16" customHeight="1" x14ac:dyDescent="0.15">
      <c r="A108" s="64">
        <v>99</v>
      </c>
      <c r="B108" s="63"/>
      <c r="C108" s="64"/>
      <c r="D108" s="67"/>
      <c r="E108" s="61"/>
      <c r="F108" s="65"/>
      <c r="G108" s="74"/>
      <c r="H108" s="1" t="str">
        <f>IF(J108=1,VLOOKUP(LEFT(F108,2),Listes!$H$2:$O$34,2),IF(J108=2,VLOOKUP(LEFT(F108,2),Listes!$H$2:$O$34,3),IF(J108=3,VLOOKUP(LEFT(F108,2),Listes!$H$2:$O$34,4),IF(J108="4.1",VLOOKUP(LEFT(F108,2),Listes!$H$2:$O$34,5),IF(J108="4.2",VLOOKUP(LEFT(F108,2),Listes!$H$2:$O$34,6),IF(J108=5,VLOOKUP(LEFT(F108,2),Listes!$H$2:$O$34,7),IF(J108=6,VLOOKUP(LEFT(F108,2),Listes!$H$2:$O$34,8),"Erreur")))))))</f>
        <v>Erreur</v>
      </c>
      <c r="I108" s="130" t="e">
        <f>DATEVALUE(TEXT("19"&amp;LEFT(D108,6),"####-##-##"))</f>
        <v>#VALUE!</v>
      </c>
      <c r="J108" s="63"/>
      <c r="K108" s="135"/>
      <c r="L108" s="54"/>
    </row>
    <row r="109" spans="1:12" ht="16" customHeight="1" thickBot="1" x14ac:dyDescent="0.2">
      <c r="A109" s="64">
        <v>100</v>
      </c>
      <c r="B109" s="68"/>
      <c r="C109" s="69"/>
      <c r="D109" s="67"/>
      <c r="E109" s="70"/>
      <c r="F109" s="65"/>
      <c r="G109" s="74"/>
      <c r="H109" s="1" t="str">
        <f>IF(J109=1,VLOOKUP(LEFT(F109,2),Listes!$H$2:$O$34,2),IF(J109=2,VLOOKUP(LEFT(F109,2),Listes!$H$2:$O$34,3),IF(J109=3,VLOOKUP(LEFT(F109,2),Listes!$H$2:$O$34,4),IF(J109="4.1",VLOOKUP(LEFT(F109,2),Listes!$H$2:$O$34,5),IF(J109="4.2",VLOOKUP(LEFT(F109,2),Listes!$H$2:$O$34,6),IF(J109=5,VLOOKUP(LEFT(F109,2),Listes!$H$2:$O$34,7),IF(J109=6,VLOOKUP(LEFT(F109,2),Listes!$H$2:$O$34,8),"Erreur")))))))</f>
        <v>Erreur</v>
      </c>
      <c r="I109" s="130" t="e">
        <f>DATEVALUE(TEXT("19"&amp;LEFT(D109,6),"####-##-##"))</f>
        <v>#VALUE!</v>
      </c>
      <c r="J109" s="68"/>
      <c r="K109" s="136"/>
      <c r="L109" s="54"/>
    </row>
    <row r="110" spans="1:12" s="13" customFormat="1" ht="27.75" customHeight="1" x14ac:dyDescent="0.15">
      <c r="A110" s="88" t="s">
        <v>4</v>
      </c>
      <c r="B110" s="89"/>
      <c r="C110" s="90"/>
      <c r="D110" s="91"/>
      <c r="E110" s="90"/>
      <c r="F110" s="90"/>
      <c r="G110" s="90"/>
      <c r="H110" s="90"/>
      <c r="I110" s="90"/>
      <c r="J110" s="90"/>
      <c r="K110" s="92"/>
      <c r="L110" s="53"/>
    </row>
    <row r="111" spans="1:12" s="72" customFormat="1" ht="27" customHeight="1" x14ac:dyDescent="0.15">
      <c r="A111" s="93" t="s">
        <v>5</v>
      </c>
      <c r="B111" s="94"/>
      <c r="C111" s="95"/>
      <c r="D111" s="95"/>
      <c r="E111" s="95"/>
      <c r="F111" s="95"/>
      <c r="G111" s="95"/>
      <c r="H111" s="95"/>
      <c r="I111" s="95"/>
      <c r="J111" s="95"/>
      <c r="K111" s="96"/>
      <c r="L111" s="71"/>
    </row>
    <row r="112" spans="1:12" s="13" customFormat="1" ht="28.5" customHeight="1" thickBot="1" x14ac:dyDescent="0.2">
      <c r="A112" s="97" t="s">
        <v>6</v>
      </c>
      <c r="B112" s="98"/>
      <c r="C112" s="99"/>
      <c r="D112" s="99"/>
      <c r="E112" s="99"/>
      <c r="F112" s="99"/>
      <c r="G112" s="99"/>
      <c r="H112" s="99"/>
      <c r="I112" s="99"/>
      <c r="J112" s="99"/>
      <c r="K112" s="100"/>
      <c r="L112" s="53"/>
    </row>
    <row r="113" spans="1:11" ht="13.5" customHeight="1" x14ac:dyDescent="0.15">
      <c r="C113" s="6"/>
      <c r="D113" s="14"/>
      <c r="E113" s="6"/>
      <c r="F113" s="6"/>
      <c r="G113" s="6"/>
      <c r="H113" s="6"/>
      <c r="I113" s="6"/>
      <c r="J113" s="6"/>
      <c r="K113" s="14"/>
    </row>
    <row r="114" spans="1:11" ht="12.75" customHeight="1" thickBot="1" x14ac:dyDescent="0.2"/>
    <row r="115" spans="1:11" ht="17.25" customHeight="1" x14ac:dyDescent="0.15">
      <c r="A115" s="116"/>
      <c r="B115" s="117"/>
      <c r="C115" s="15" t="s">
        <v>7</v>
      </c>
      <c r="E115" s="10"/>
    </row>
    <row r="116" spans="1:11" ht="22.5" customHeight="1" x14ac:dyDescent="0.15">
      <c r="A116" s="101" t="s">
        <v>65</v>
      </c>
      <c r="B116" s="106"/>
      <c r="C116" s="17"/>
      <c r="D116" s="2"/>
      <c r="E116" s="18"/>
    </row>
    <row r="117" spans="1:11" ht="25" customHeight="1" x14ac:dyDescent="0.15">
      <c r="A117" s="101" t="s">
        <v>8</v>
      </c>
      <c r="B117" s="87"/>
      <c r="C117" s="19"/>
      <c r="D117" s="2"/>
      <c r="E117" s="18"/>
    </row>
    <row r="118" spans="1:11" ht="25" customHeight="1" x14ac:dyDescent="0.15">
      <c r="A118" s="101" t="s">
        <v>58</v>
      </c>
      <c r="B118" s="87"/>
      <c r="C118" s="17"/>
      <c r="E118" s="10"/>
    </row>
    <row r="119" spans="1:11" ht="25" customHeight="1" x14ac:dyDescent="0.15">
      <c r="A119" s="101" t="s">
        <v>66</v>
      </c>
      <c r="B119" s="87"/>
      <c r="C119" s="17"/>
      <c r="E119" s="10"/>
    </row>
    <row r="120" spans="1:11" ht="25" customHeight="1" thickBot="1" x14ac:dyDescent="0.2">
      <c r="A120" s="102" t="s">
        <v>67</v>
      </c>
      <c r="B120" s="103"/>
      <c r="C120" s="20"/>
      <c r="E120" s="10"/>
    </row>
    <row r="121" spans="1:11" ht="25" customHeight="1" thickBot="1" x14ac:dyDescent="0.2">
      <c r="E121" s="10"/>
    </row>
    <row r="122" spans="1:11" ht="25" customHeight="1" x14ac:dyDescent="0.15">
      <c r="A122" s="104" t="s">
        <v>68</v>
      </c>
      <c r="B122" s="105"/>
      <c r="C122" s="21">
        <f>COUNTA(B10:B109)</f>
        <v>1</v>
      </c>
      <c r="D122" s="8"/>
      <c r="E122" s="2"/>
      <c r="F122" s="8"/>
      <c r="G122" s="8"/>
      <c r="H122" s="8"/>
      <c r="I122" s="8"/>
      <c r="J122" s="8"/>
      <c r="K122" s="8"/>
    </row>
    <row r="123" spans="1:11" ht="25" customHeight="1" x14ac:dyDescent="0.15">
      <c r="A123" s="86" t="s">
        <v>59</v>
      </c>
      <c r="B123" s="87"/>
      <c r="C123" s="22" t="e">
        <f>SUM(#REF!)</f>
        <v>#REF!</v>
      </c>
      <c r="D123" s="23"/>
      <c r="E123" s="2"/>
      <c r="F123" s="8"/>
      <c r="G123" s="8"/>
      <c r="H123" s="8"/>
      <c r="I123"/>
      <c r="J123" s="8"/>
      <c r="K123" s="8"/>
    </row>
    <row r="124" spans="1:11" ht="12.75" customHeight="1" x14ac:dyDescent="0.15">
      <c r="A124" s="8"/>
      <c r="B124" s="8"/>
      <c r="E124" s="2"/>
      <c r="F124" s="8"/>
      <c r="G124" s="8"/>
      <c r="H124" s="8"/>
      <c r="I124"/>
      <c r="J124" s="8"/>
      <c r="K124" s="8"/>
    </row>
    <row r="125" spans="1:11" ht="51" hidden="1" customHeight="1" x14ac:dyDescent="0.15">
      <c r="D125" s="75" t="s">
        <v>9</v>
      </c>
      <c r="E125" s="77" t="s">
        <v>0</v>
      </c>
      <c r="F125" s="77" t="s">
        <v>57</v>
      </c>
      <c r="G125" s="24"/>
      <c r="I125"/>
      <c r="J125" s="24"/>
      <c r="K125" s="6"/>
    </row>
    <row r="126" spans="1:11" ht="34" hidden="1" customHeight="1" x14ac:dyDescent="0.15">
      <c r="D126" s="76"/>
      <c r="E126" s="78"/>
      <c r="F126" s="78"/>
      <c r="G126" s="26"/>
      <c r="I126"/>
      <c r="J126" s="24"/>
      <c r="K126" s="24"/>
    </row>
    <row r="127" spans="1:11" ht="12.75" hidden="1" customHeight="1" x14ac:dyDescent="0.15">
      <c r="D127" s="3">
        <f t="shared" ref="D127:D158" si="0">A10</f>
        <v>1</v>
      </c>
      <c r="E127" s="4">
        <f t="shared" ref="E127:E146" si="1">E10</f>
        <v>1</v>
      </c>
      <c r="F127" s="5" t="str">
        <f>IFERROR((#REF!+#REF!+#REF!),"")</f>
        <v/>
      </c>
      <c r="G127" s="2"/>
      <c r="I127"/>
    </row>
    <row r="128" spans="1:11" ht="12.75" hidden="1" customHeight="1" x14ac:dyDescent="0.15">
      <c r="D128" s="25">
        <f t="shared" si="0"/>
        <v>2</v>
      </c>
      <c r="E128" s="27">
        <f t="shared" si="1"/>
        <v>0</v>
      </c>
      <c r="F128" s="5" t="str">
        <f>IFERROR((#REF!+#REF!+#REF!),"")</f>
        <v/>
      </c>
      <c r="G128" s="2"/>
      <c r="I128"/>
    </row>
    <row r="129" spans="4:9" ht="12.75" hidden="1" customHeight="1" x14ac:dyDescent="0.15">
      <c r="D129" s="25">
        <f t="shared" si="0"/>
        <v>3</v>
      </c>
      <c r="E129" s="27">
        <f t="shared" si="1"/>
        <v>0</v>
      </c>
      <c r="F129" s="5" t="str">
        <f>IFERROR((#REF!+#REF!+#REF!),"")</f>
        <v/>
      </c>
      <c r="G129" s="2"/>
      <c r="I129"/>
    </row>
    <row r="130" spans="4:9" ht="12.75" hidden="1" customHeight="1" x14ac:dyDescent="0.15">
      <c r="D130" s="25">
        <f t="shared" si="0"/>
        <v>4</v>
      </c>
      <c r="E130" s="27">
        <f t="shared" si="1"/>
        <v>0</v>
      </c>
      <c r="F130" s="5" t="str">
        <f>IFERROR((#REF!+#REF!+#REF!),"")</f>
        <v/>
      </c>
      <c r="G130" s="2"/>
      <c r="I130"/>
    </row>
    <row r="131" spans="4:9" ht="12.75" hidden="1" customHeight="1" x14ac:dyDescent="0.15">
      <c r="D131" s="25">
        <f t="shared" si="0"/>
        <v>5</v>
      </c>
      <c r="E131" s="27">
        <f t="shared" si="1"/>
        <v>0</v>
      </c>
      <c r="F131" s="5" t="str">
        <f>IFERROR((#REF!+#REF!+#REF!),"")</f>
        <v/>
      </c>
      <c r="G131" s="2"/>
    </row>
    <row r="132" spans="4:9" ht="12.75" hidden="1" customHeight="1" x14ac:dyDescent="0.15">
      <c r="D132" s="25">
        <f t="shared" si="0"/>
        <v>6</v>
      </c>
      <c r="E132" s="27">
        <f t="shared" si="1"/>
        <v>0</v>
      </c>
      <c r="F132" s="5" t="str">
        <f>IFERROR((#REF!+#REF!+#REF!),"")</f>
        <v/>
      </c>
      <c r="G132" s="2"/>
    </row>
    <row r="133" spans="4:9" ht="12.75" hidden="1" customHeight="1" x14ac:dyDescent="0.15">
      <c r="D133" s="25">
        <f t="shared" si="0"/>
        <v>7</v>
      </c>
      <c r="E133" s="27">
        <f t="shared" si="1"/>
        <v>0</v>
      </c>
      <c r="F133" s="5" t="str">
        <f>IFERROR((#REF!+#REF!+#REF!),"")</f>
        <v/>
      </c>
      <c r="G133" s="2"/>
    </row>
    <row r="134" spans="4:9" ht="12.75" hidden="1" customHeight="1" x14ac:dyDescent="0.15">
      <c r="D134" s="25">
        <f t="shared" si="0"/>
        <v>8</v>
      </c>
      <c r="E134" s="27">
        <f t="shared" si="1"/>
        <v>0</v>
      </c>
      <c r="F134" s="5" t="str">
        <f>IFERROR((#REF!+#REF!+#REF!),"")</f>
        <v/>
      </c>
      <c r="G134" s="2"/>
    </row>
    <row r="135" spans="4:9" ht="12.75" hidden="1" customHeight="1" x14ac:dyDescent="0.15">
      <c r="D135" s="25">
        <f t="shared" si="0"/>
        <v>9</v>
      </c>
      <c r="E135" s="27">
        <f t="shared" si="1"/>
        <v>0</v>
      </c>
      <c r="F135" s="5" t="str">
        <f>IFERROR((#REF!+#REF!+#REF!),"")</f>
        <v/>
      </c>
      <c r="G135" s="2"/>
    </row>
    <row r="136" spans="4:9" ht="12.75" hidden="1" customHeight="1" x14ac:dyDescent="0.15">
      <c r="D136" s="25">
        <f t="shared" si="0"/>
        <v>10</v>
      </c>
      <c r="E136" s="27">
        <f t="shared" si="1"/>
        <v>0</v>
      </c>
      <c r="F136" s="5" t="str">
        <f>IFERROR((#REF!+#REF!+#REF!),"")</f>
        <v/>
      </c>
      <c r="G136" s="2"/>
    </row>
    <row r="137" spans="4:9" ht="12.75" hidden="1" customHeight="1" x14ac:dyDescent="0.15">
      <c r="D137" s="25">
        <f t="shared" si="0"/>
        <v>11</v>
      </c>
      <c r="E137" s="27">
        <f t="shared" si="1"/>
        <v>0</v>
      </c>
      <c r="F137" s="5" t="str">
        <f>IFERROR((#REF!+#REF!+#REF!),"")</f>
        <v/>
      </c>
      <c r="G137" s="2"/>
    </row>
    <row r="138" spans="4:9" ht="12.75" hidden="1" customHeight="1" x14ac:dyDescent="0.15">
      <c r="D138" s="25">
        <f t="shared" si="0"/>
        <v>12</v>
      </c>
      <c r="E138" s="27">
        <f t="shared" si="1"/>
        <v>0</v>
      </c>
      <c r="F138" s="5" t="str">
        <f>IFERROR((#REF!+#REF!+#REF!),"")</f>
        <v/>
      </c>
      <c r="G138" s="2"/>
    </row>
    <row r="139" spans="4:9" ht="12.75" hidden="1" customHeight="1" x14ac:dyDescent="0.15">
      <c r="D139" s="25">
        <f t="shared" si="0"/>
        <v>13</v>
      </c>
      <c r="E139" s="27">
        <f t="shared" si="1"/>
        <v>0</v>
      </c>
      <c r="F139" s="5" t="str">
        <f>IFERROR((#REF!+#REF!+#REF!),"")</f>
        <v/>
      </c>
      <c r="G139" s="2"/>
    </row>
    <row r="140" spans="4:9" ht="12.75" hidden="1" customHeight="1" x14ac:dyDescent="0.15">
      <c r="D140" s="25">
        <f t="shared" si="0"/>
        <v>14</v>
      </c>
      <c r="E140" s="27">
        <f t="shared" si="1"/>
        <v>0</v>
      </c>
      <c r="F140" s="5" t="str">
        <f>IFERROR((#REF!+#REF!+#REF!),"")</f>
        <v/>
      </c>
      <c r="G140" s="2"/>
    </row>
    <row r="141" spans="4:9" ht="12.75" hidden="1" customHeight="1" x14ac:dyDescent="0.15">
      <c r="D141" s="25">
        <f t="shared" si="0"/>
        <v>15</v>
      </c>
      <c r="E141" s="27">
        <f t="shared" si="1"/>
        <v>0</v>
      </c>
      <c r="F141" s="5" t="str">
        <f>IFERROR((#REF!+#REF!+#REF!),"")</f>
        <v/>
      </c>
      <c r="G141" s="2"/>
    </row>
    <row r="142" spans="4:9" ht="12.75" hidden="1" customHeight="1" x14ac:dyDescent="0.15">
      <c r="D142" s="25">
        <f t="shared" si="0"/>
        <v>16</v>
      </c>
      <c r="E142" s="27">
        <f t="shared" si="1"/>
        <v>0</v>
      </c>
      <c r="F142" s="5" t="str">
        <f>IFERROR((#REF!+#REF!+#REF!),"")</f>
        <v/>
      </c>
      <c r="G142" s="2"/>
    </row>
    <row r="143" spans="4:9" ht="12.75" hidden="1" customHeight="1" x14ac:dyDescent="0.15">
      <c r="D143" s="25">
        <f t="shared" si="0"/>
        <v>17</v>
      </c>
      <c r="E143" s="27">
        <f t="shared" si="1"/>
        <v>0</v>
      </c>
      <c r="F143" s="5" t="str">
        <f>IFERROR((#REF!+#REF!+#REF!),"")</f>
        <v/>
      </c>
      <c r="G143" s="2"/>
    </row>
    <row r="144" spans="4:9" ht="12.75" hidden="1" customHeight="1" x14ac:dyDescent="0.15">
      <c r="D144" s="25">
        <f t="shared" si="0"/>
        <v>18</v>
      </c>
      <c r="E144" s="27">
        <f t="shared" si="1"/>
        <v>0</v>
      </c>
      <c r="F144" s="5" t="str">
        <f>IFERROR((#REF!+#REF!+#REF!),"")</f>
        <v/>
      </c>
      <c r="G144" s="2"/>
    </row>
    <row r="145" spans="4:7" ht="12.75" hidden="1" customHeight="1" x14ac:dyDescent="0.15">
      <c r="D145" s="25">
        <f t="shared" si="0"/>
        <v>19</v>
      </c>
      <c r="E145" s="27">
        <f t="shared" si="1"/>
        <v>0</v>
      </c>
      <c r="F145" s="5" t="str">
        <f>IFERROR((#REF!+#REF!+#REF!),"")</f>
        <v/>
      </c>
      <c r="G145" s="2"/>
    </row>
    <row r="146" spans="4:7" ht="12.75" hidden="1" customHeight="1" x14ac:dyDescent="0.15">
      <c r="D146" s="25">
        <f t="shared" si="0"/>
        <v>20</v>
      </c>
      <c r="E146" s="27">
        <f t="shared" si="1"/>
        <v>0</v>
      </c>
      <c r="F146" s="5" t="str">
        <f>IFERROR((#REF!+#REF!+#REF!),"")</f>
        <v/>
      </c>
      <c r="G146" s="2"/>
    </row>
    <row r="147" spans="4:7" ht="12.75" hidden="1" customHeight="1" x14ac:dyDescent="0.15">
      <c r="D147" s="25">
        <f t="shared" si="0"/>
        <v>21</v>
      </c>
      <c r="E147" s="27">
        <f t="shared" ref="E147:E166" si="2">E30</f>
        <v>0</v>
      </c>
      <c r="F147" s="5" t="str">
        <f>IFERROR((#REF!+#REF!+#REF!),"")</f>
        <v/>
      </c>
      <c r="G147" s="2"/>
    </row>
    <row r="148" spans="4:7" ht="12.75" hidden="1" customHeight="1" x14ac:dyDescent="0.15">
      <c r="D148" s="25">
        <f t="shared" si="0"/>
        <v>22</v>
      </c>
      <c r="E148" s="27">
        <f t="shared" si="2"/>
        <v>0</v>
      </c>
      <c r="F148" s="5" t="str">
        <f>IFERROR((#REF!+#REF!+#REF!),"")</f>
        <v/>
      </c>
      <c r="G148" s="2"/>
    </row>
    <row r="149" spans="4:7" ht="12.75" hidden="1" customHeight="1" x14ac:dyDescent="0.15">
      <c r="D149" s="25">
        <f t="shared" si="0"/>
        <v>23</v>
      </c>
      <c r="E149" s="27">
        <f t="shared" si="2"/>
        <v>0</v>
      </c>
      <c r="F149" s="5" t="str">
        <f>IFERROR((#REF!+#REF!+#REF!),"")</f>
        <v/>
      </c>
      <c r="G149" s="2"/>
    </row>
    <row r="150" spans="4:7" ht="12.75" hidden="1" customHeight="1" x14ac:dyDescent="0.15">
      <c r="D150" s="25">
        <f t="shared" si="0"/>
        <v>24</v>
      </c>
      <c r="E150" s="27">
        <f t="shared" si="2"/>
        <v>0</v>
      </c>
      <c r="F150" s="5" t="str">
        <f>IFERROR((#REF!+#REF!+#REF!),"")</f>
        <v/>
      </c>
      <c r="G150" s="2"/>
    </row>
    <row r="151" spans="4:7" ht="12.75" hidden="1" customHeight="1" x14ac:dyDescent="0.15">
      <c r="D151" s="25">
        <f t="shared" si="0"/>
        <v>25</v>
      </c>
      <c r="E151" s="27">
        <f t="shared" si="2"/>
        <v>0</v>
      </c>
      <c r="F151" s="5" t="str">
        <f>IFERROR((#REF!+#REF!+#REF!),"")</f>
        <v/>
      </c>
      <c r="G151" s="2"/>
    </row>
    <row r="152" spans="4:7" ht="12.75" hidden="1" customHeight="1" x14ac:dyDescent="0.15">
      <c r="D152" s="25">
        <f t="shared" si="0"/>
        <v>26</v>
      </c>
      <c r="E152" s="27">
        <f t="shared" si="2"/>
        <v>0</v>
      </c>
      <c r="F152" s="5" t="str">
        <f>IFERROR((#REF!+#REF!+#REF!),"")</f>
        <v/>
      </c>
      <c r="G152" s="2"/>
    </row>
    <row r="153" spans="4:7" ht="12.75" hidden="1" customHeight="1" x14ac:dyDescent="0.15">
      <c r="D153" s="25">
        <f t="shared" si="0"/>
        <v>27</v>
      </c>
      <c r="E153" s="27">
        <f t="shared" si="2"/>
        <v>0</v>
      </c>
      <c r="F153" s="5" t="str">
        <f>IFERROR((#REF!+#REF!+#REF!),"")</f>
        <v/>
      </c>
      <c r="G153" s="2"/>
    </row>
    <row r="154" spans="4:7" ht="12.75" hidden="1" customHeight="1" x14ac:dyDescent="0.15">
      <c r="D154" s="25">
        <f t="shared" si="0"/>
        <v>28</v>
      </c>
      <c r="E154" s="27">
        <f t="shared" si="2"/>
        <v>0</v>
      </c>
      <c r="F154" s="5" t="str">
        <f>IFERROR((#REF!+#REF!+#REF!),"")</f>
        <v/>
      </c>
      <c r="G154" s="2"/>
    </row>
    <row r="155" spans="4:7" ht="12.75" hidden="1" customHeight="1" x14ac:dyDescent="0.15">
      <c r="D155" s="25">
        <f t="shared" si="0"/>
        <v>29</v>
      </c>
      <c r="E155" s="27">
        <f t="shared" si="2"/>
        <v>0</v>
      </c>
      <c r="F155" s="5" t="str">
        <f>IFERROR((#REF!+#REF!+#REF!),"")</f>
        <v/>
      </c>
      <c r="G155" s="2"/>
    </row>
    <row r="156" spans="4:7" ht="12.75" hidden="1" customHeight="1" x14ac:dyDescent="0.15">
      <c r="D156" s="25">
        <f t="shared" si="0"/>
        <v>30</v>
      </c>
      <c r="E156" s="27">
        <f t="shared" si="2"/>
        <v>0</v>
      </c>
      <c r="F156" s="5" t="str">
        <f>IFERROR((#REF!+#REF!+#REF!),"")</f>
        <v/>
      </c>
      <c r="G156" s="2"/>
    </row>
    <row r="157" spans="4:7" ht="12.75" hidden="1" customHeight="1" x14ac:dyDescent="0.15">
      <c r="D157" s="25">
        <f t="shared" si="0"/>
        <v>31</v>
      </c>
      <c r="E157" s="27">
        <f t="shared" si="2"/>
        <v>0</v>
      </c>
      <c r="F157" s="5" t="str">
        <f>IFERROR((#REF!+#REF!+#REF!),"")</f>
        <v/>
      </c>
      <c r="G157" s="2"/>
    </row>
    <row r="158" spans="4:7" ht="12.75" hidden="1" customHeight="1" x14ac:dyDescent="0.15">
      <c r="D158" s="25">
        <f t="shared" si="0"/>
        <v>32</v>
      </c>
      <c r="E158" s="27">
        <f t="shared" si="2"/>
        <v>0</v>
      </c>
      <c r="F158" s="5" t="str">
        <f>IFERROR((#REF!+#REF!+#REF!),"")</f>
        <v/>
      </c>
      <c r="G158" s="2"/>
    </row>
    <row r="159" spans="4:7" ht="12.75" hidden="1" customHeight="1" x14ac:dyDescent="0.15">
      <c r="D159" s="25">
        <f t="shared" ref="D159:D190" si="3">A42</f>
        <v>33</v>
      </c>
      <c r="E159" s="27">
        <f t="shared" si="2"/>
        <v>0</v>
      </c>
      <c r="F159" s="5" t="str">
        <f>IFERROR((#REF!+#REF!+#REF!),"")</f>
        <v/>
      </c>
      <c r="G159" s="2"/>
    </row>
    <row r="160" spans="4:7" ht="12.75" hidden="1" customHeight="1" x14ac:dyDescent="0.15">
      <c r="D160" s="25">
        <f t="shared" si="3"/>
        <v>34</v>
      </c>
      <c r="E160" s="27">
        <f t="shared" si="2"/>
        <v>0</v>
      </c>
      <c r="F160" s="5" t="str">
        <f>IFERROR((#REF!+#REF!+#REF!),"")</f>
        <v/>
      </c>
      <c r="G160" s="2"/>
    </row>
    <row r="161" spans="4:7" ht="12.75" hidden="1" customHeight="1" x14ac:dyDescent="0.15">
      <c r="D161" s="25">
        <f t="shared" si="3"/>
        <v>35</v>
      </c>
      <c r="E161" s="27">
        <f t="shared" si="2"/>
        <v>0</v>
      </c>
      <c r="F161" s="5" t="str">
        <f>IFERROR((#REF!+#REF!+#REF!),"")</f>
        <v/>
      </c>
      <c r="G161" s="2"/>
    </row>
    <row r="162" spans="4:7" ht="12.75" hidden="1" customHeight="1" x14ac:dyDescent="0.15">
      <c r="D162" s="25">
        <f t="shared" si="3"/>
        <v>36</v>
      </c>
      <c r="E162" s="27">
        <f t="shared" si="2"/>
        <v>0</v>
      </c>
      <c r="F162" s="5" t="str">
        <f>IFERROR((#REF!+#REF!+#REF!),"")</f>
        <v/>
      </c>
      <c r="G162" s="2"/>
    </row>
    <row r="163" spans="4:7" ht="12.75" hidden="1" customHeight="1" x14ac:dyDescent="0.15">
      <c r="D163" s="25">
        <f t="shared" si="3"/>
        <v>37</v>
      </c>
      <c r="E163" s="27">
        <f t="shared" si="2"/>
        <v>0</v>
      </c>
      <c r="F163" s="5" t="str">
        <f>IFERROR((#REF!+#REF!+#REF!),"")</f>
        <v/>
      </c>
      <c r="G163" s="2"/>
    </row>
    <row r="164" spans="4:7" ht="12.75" hidden="1" customHeight="1" x14ac:dyDescent="0.15">
      <c r="D164" s="25">
        <f t="shared" si="3"/>
        <v>38</v>
      </c>
      <c r="E164" s="27">
        <f t="shared" si="2"/>
        <v>0</v>
      </c>
      <c r="F164" s="5" t="str">
        <f>IFERROR((#REF!+#REF!+#REF!),"")</f>
        <v/>
      </c>
      <c r="G164" s="2"/>
    </row>
    <row r="165" spans="4:7" ht="12.75" hidden="1" customHeight="1" x14ac:dyDescent="0.15">
      <c r="D165" s="25">
        <f t="shared" si="3"/>
        <v>39</v>
      </c>
      <c r="E165" s="27">
        <f t="shared" si="2"/>
        <v>0</v>
      </c>
      <c r="F165" s="5" t="str">
        <f>IFERROR((#REF!+#REF!+#REF!),"")</f>
        <v/>
      </c>
      <c r="G165" s="2"/>
    </row>
    <row r="166" spans="4:7" ht="12.75" hidden="1" customHeight="1" x14ac:dyDescent="0.15">
      <c r="D166" s="25">
        <f t="shared" si="3"/>
        <v>40</v>
      </c>
      <c r="E166" s="27">
        <f t="shared" si="2"/>
        <v>0</v>
      </c>
      <c r="F166" s="5" t="str">
        <f>IFERROR((#REF!+#REF!+#REF!),"")</f>
        <v/>
      </c>
      <c r="G166" s="2"/>
    </row>
    <row r="167" spans="4:7" ht="12.75" hidden="1" customHeight="1" x14ac:dyDescent="0.15">
      <c r="D167" s="25">
        <f t="shared" si="3"/>
        <v>41</v>
      </c>
      <c r="E167" s="27">
        <f t="shared" ref="E167:E186" si="4">E50</f>
        <v>0</v>
      </c>
      <c r="F167" s="5" t="str">
        <f>IFERROR((#REF!+#REF!+#REF!),"")</f>
        <v/>
      </c>
      <c r="G167" s="2"/>
    </row>
    <row r="168" spans="4:7" ht="12.75" hidden="1" customHeight="1" x14ac:dyDescent="0.15">
      <c r="D168" s="25">
        <f t="shared" si="3"/>
        <v>42</v>
      </c>
      <c r="E168" s="27">
        <f t="shared" si="4"/>
        <v>0</v>
      </c>
      <c r="F168" s="5" t="str">
        <f>IFERROR((#REF!+#REF!+#REF!),"")</f>
        <v/>
      </c>
      <c r="G168" s="2"/>
    </row>
    <row r="169" spans="4:7" ht="12.75" hidden="1" customHeight="1" x14ac:dyDescent="0.15">
      <c r="D169" s="25">
        <f t="shared" si="3"/>
        <v>43</v>
      </c>
      <c r="E169" s="27">
        <f t="shared" si="4"/>
        <v>0</v>
      </c>
      <c r="F169" s="5" t="str">
        <f>IFERROR((#REF!+#REF!+#REF!),"")</f>
        <v/>
      </c>
      <c r="G169" s="2"/>
    </row>
    <row r="170" spans="4:7" ht="12.75" hidden="1" customHeight="1" x14ac:dyDescent="0.15">
      <c r="D170" s="25">
        <f t="shared" si="3"/>
        <v>44</v>
      </c>
      <c r="E170" s="27">
        <f t="shared" si="4"/>
        <v>0</v>
      </c>
      <c r="F170" s="5" t="str">
        <f>IFERROR((#REF!+#REF!+#REF!),"")</f>
        <v/>
      </c>
      <c r="G170" s="2"/>
    </row>
    <row r="171" spans="4:7" ht="12.75" hidden="1" customHeight="1" x14ac:dyDescent="0.15">
      <c r="D171" s="25">
        <f t="shared" si="3"/>
        <v>45</v>
      </c>
      <c r="E171" s="27">
        <f t="shared" si="4"/>
        <v>0</v>
      </c>
      <c r="F171" s="5" t="str">
        <f>IFERROR((#REF!+#REF!+#REF!),"")</f>
        <v/>
      </c>
      <c r="G171" s="2"/>
    </row>
    <row r="172" spans="4:7" ht="12.75" hidden="1" customHeight="1" x14ac:dyDescent="0.15">
      <c r="D172" s="25">
        <f t="shared" si="3"/>
        <v>46</v>
      </c>
      <c r="E172" s="27">
        <f t="shared" si="4"/>
        <v>0</v>
      </c>
      <c r="F172" s="5" t="str">
        <f>IFERROR((#REF!+#REF!+#REF!),"")</f>
        <v/>
      </c>
      <c r="G172" s="2"/>
    </row>
    <row r="173" spans="4:7" ht="12.75" hidden="1" customHeight="1" x14ac:dyDescent="0.15">
      <c r="D173" s="25">
        <f t="shared" si="3"/>
        <v>47</v>
      </c>
      <c r="E173" s="27">
        <f t="shared" si="4"/>
        <v>0</v>
      </c>
      <c r="F173" s="5" t="str">
        <f>IFERROR((#REF!+#REF!+#REF!),"")</f>
        <v/>
      </c>
      <c r="G173" s="2"/>
    </row>
    <row r="174" spans="4:7" ht="12.75" hidden="1" customHeight="1" x14ac:dyDescent="0.15">
      <c r="D174" s="25">
        <f t="shared" si="3"/>
        <v>48</v>
      </c>
      <c r="E174" s="27">
        <f t="shared" si="4"/>
        <v>0</v>
      </c>
      <c r="F174" s="5" t="str">
        <f>IFERROR((#REF!+#REF!+#REF!),"")</f>
        <v/>
      </c>
      <c r="G174" s="2"/>
    </row>
    <row r="175" spans="4:7" ht="12.75" hidden="1" customHeight="1" x14ac:dyDescent="0.15">
      <c r="D175" s="25">
        <f t="shared" si="3"/>
        <v>49</v>
      </c>
      <c r="E175" s="27">
        <f t="shared" si="4"/>
        <v>0</v>
      </c>
      <c r="F175" s="5" t="str">
        <f>IFERROR((#REF!+#REF!+#REF!),"")</f>
        <v/>
      </c>
      <c r="G175" s="2"/>
    </row>
    <row r="176" spans="4:7" ht="12.75" hidden="1" customHeight="1" x14ac:dyDescent="0.15">
      <c r="D176" s="25">
        <f t="shared" si="3"/>
        <v>50</v>
      </c>
      <c r="E176" s="27">
        <f t="shared" si="4"/>
        <v>0</v>
      </c>
      <c r="F176" s="5" t="str">
        <f>IFERROR((#REF!+#REF!+#REF!),"")</f>
        <v/>
      </c>
      <c r="G176" s="2"/>
    </row>
    <row r="177" spans="4:7" ht="12.75" hidden="1" customHeight="1" x14ac:dyDescent="0.15">
      <c r="D177" s="25">
        <f t="shared" si="3"/>
        <v>51</v>
      </c>
      <c r="E177" s="27">
        <f t="shared" si="4"/>
        <v>0</v>
      </c>
      <c r="F177" s="5" t="str">
        <f>IFERROR((#REF!+#REF!+#REF!),"")</f>
        <v/>
      </c>
      <c r="G177" s="2"/>
    </row>
    <row r="178" spans="4:7" ht="12.75" hidden="1" customHeight="1" x14ac:dyDescent="0.15">
      <c r="D178" s="25">
        <f t="shared" si="3"/>
        <v>52</v>
      </c>
      <c r="E178" s="27">
        <f t="shared" si="4"/>
        <v>0</v>
      </c>
      <c r="F178" s="5" t="str">
        <f>IFERROR((#REF!+#REF!+#REF!),"")</f>
        <v/>
      </c>
      <c r="G178" s="2"/>
    </row>
    <row r="179" spans="4:7" ht="12.75" hidden="1" customHeight="1" x14ac:dyDescent="0.15">
      <c r="D179" s="25">
        <f t="shared" si="3"/>
        <v>53</v>
      </c>
      <c r="E179" s="27">
        <f t="shared" si="4"/>
        <v>0</v>
      </c>
      <c r="F179" s="5" t="str">
        <f>IFERROR((#REF!+#REF!+#REF!),"")</f>
        <v/>
      </c>
      <c r="G179" s="2"/>
    </row>
    <row r="180" spans="4:7" ht="12.75" hidden="1" customHeight="1" x14ac:dyDescent="0.15">
      <c r="D180" s="25">
        <f t="shared" si="3"/>
        <v>54</v>
      </c>
      <c r="E180" s="27">
        <f t="shared" si="4"/>
        <v>0</v>
      </c>
      <c r="F180" s="5" t="str">
        <f>IFERROR((#REF!+#REF!+#REF!),"")</f>
        <v/>
      </c>
      <c r="G180" s="2"/>
    </row>
    <row r="181" spans="4:7" ht="12.75" hidden="1" customHeight="1" x14ac:dyDescent="0.15">
      <c r="D181" s="25">
        <f t="shared" si="3"/>
        <v>55</v>
      </c>
      <c r="E181" s="27">
        <f t="shared" si="4"/>
        <v>0</v>
      </c>
      <c r="F181" s="5" t="str">
        <f>IFERROR((#REF!+#REF!+#REF!),"")</f>
        <v/>
      </c>
      <c r="G181" s="2"/>
    </row>
    <row r="182" spans="4:7" ht="12.75" hidden="1" customHeight="1" x14ac:dyDescent="0.15">
      <c r="D182" s="25">
        <f t="shared" si="3"/>
        <v>56</v>
      </c>
      <c r="E182" s="27">
        <f t="shared" si="4"/>
        <v>0</v>
      </c>
      <c r="F182" s="5" t="str">
        <f>IFERROR((#REF!+#REF!+#REF!),"")</f>
        <v/>
      </c>
      <c r="G182" s="2"/>
    </row>
    <row r="183" spans="4:7" ht="12.75" hidden="1" customHeight="1" x14ac:dyDescent="0.15">
      <c r="D183" s="25">
        <f t="shared" si="3"/>
        <v>57</v>
      </c>
      <c r="E183" s="27">
        <f t="shared" si="4"/>
        <v>0</v>
      </c>
      <c r="F183" s="5" t="str">
        <f>IFERROR((#REF!+#REF!+#REF!),"")</f>
        <v/>
      </c>
      <c r="G183" s="2"/>
    </row>
    <row r="184" spans="4:7" ht="12.75" hidden="1" customHeight="1" x14ac:dyDescent="0.15">
      <c r="D184" s="25">
        <f t="shared" si="3"/>
        <v>58</v>
      </c>
      <c r="E184" s="27">
        <f t="shared" si="4"/>
        <v>0</v>
      </c>
      <c r="F184" s="5" t="str">
        <f>IFERROR((#REF!+#REF!+#REF!),"")</f>
        <v/>
      </c>
      <c r="G184" s="2"/>
    </row>
    <row r="185" spans="4:7" ht="12.75" hidden="1" customHeight="1" x14ac:dyDescent="0.15">
      <c r="D185" s="25">
        <f t="shared" si="3"/>
        <v>59</v>
      </c>
      <c r="E185" s="27">
        <f t="shared" si="4"/>
        <v>0</v>
      </c>
      <c r="F185" s="5" t="str">
        <f>IFERROR((#REF!+#REF!+#REF!),"")</f>
        <v/>
      </c>
      <c r="G185" s="2"/>
    </row>
    <row r="186" spans="4:7" ht="12.75" hidden="1" customHeight="1" x14ac:dyDescent="0.15">
      <c r="D186" s="25">
        <f t="shared" si="3"/>
        <v>60</v>
      </c>
      <c r="E186" s="27">
        <f t="shared" si="4"/>
        <v>0</v>
      </c>
      <c r="F186" s="5" t="str">
        <f>IFERROR((#REF!+#REF!+#REF!),"")</f>
        <v/>
      </c>
      <c r="G186" s="2"/>
    </row>
    <row r="187" spans="4:7" ht="12.75" hidden="1" customHeight="1" x14ac:dyDescent="0.15">
      <c r="D187" s="25">
        <f t="shared" si="3"/>
        <v>61</v>
      </c>
      <c r="E187" s="27">
        <f t="shared" ref="E187:E206" si="5">E70</f>
        <v>0</v>
      </c>
      <c r="F187" s="5" t="str">
        <f>IFERROR((#REF!+#REF!+#REF!),"")</f>
        <v/>
      </c>
      <c r="G187" s="2"/>
    </row>
    <row r="188" spans="4:7" ht="12.75" hidden="1" customHeight="1" x14ac:dyDescent="0.15">
      <c r="D188" s="25">
        <f t="shared" si="3"/>
        <v>62</v>
      </c>
      <c r="E188" s="27">
        <f t="shared" si="5"/>
        <v>0</v>
      </c>
      <c r="F188" s="5" t="str">
        <f>IFERROR((#REF!+#REF!+#REF!),"")</f>
        <v/>
      </c>
      <c r="G188" s="2"/>
    </row>
    <row r="189" spans="4:7" ht="12.75" hidden="1" customHeight="1" x14ac:dyDescent="0.15">
      <c r="D189" s="25">
        <f t="shared" si="3"/>
        <v>63</v>
      </c>
      <c r="E189" s="27">
        <f t="shared" si="5"/>
        <v>0</v>
      </c>
      <c r="F189" s="5" t="str">
        <f>IFERROR((#REF!+#REF!+#REF!),"")</f>
        <v/>
      </c>
      <c r="G189" s="2"/>
    </row>
    <row r="190" spans="4:7" ht="12.75" hidden="1" customHeight="1" x14ac:dyDescent="0.15">
      <c r="D190" s="25">
        <f t="shared" si="3"/>
        <v>64</v>
      </c>
      <c r="E190" s="27">
        <f t="shared" si="5"/>
        <v>0</v>
      </c>
      <c r="F190" s="5" t="str">
        <f>IFERROR((#REF!+#REF!+#REF!),"")</f>
        <v/>
      </c>
      <c r="G190" s="2"/>
    </row>
    <row r="191" spans="4:7" ht="12.75" hidden="1" customHeight="1" x14ac:dyDescent="0.15">
      <c r="D191" s="25">
        <f t="shared" ref="D191:D222" si="6">A74</f>
        <v>65</v>
      </c>
      <c r="E191" s="27">
        <f t="shared" si="5"/>
        <v>0</v>
      </c>
      <c r="F191" s="5" t="str">
        <f>IFERROR((#REF!+#REF!+#REF!),"")</f>
        <v/>
      </c>
      <c r="G191" s="2"/>
    </row>
    <row r="192" spans="4:7" ht="12.75" hidden="1" customHeight="1" x14ac:dyDescent="0.15">
      <c r="D192" s="25">
        <f t="shared" si="6"/>
        <v>66</v>
      </c>
      <c r="E192" s="27">
        <f t="shared" si="5"/>
        <v>0</v>
      </c>
      <c r="F192" s="5" t="str">
        <f>IFERROR((#REF!+#REF!+#REF!),"")</f>
        <v/>
      </c>
      <c r="G192" s="2"/>
    </row>
    <row r="193" spans="4:7" ht="12.75" hidden="1" customHeight="1" x14ac:dyDescent="0.15">
      <c r="D193" s="25">
        <f t="shared" si="6"/>
        <v>67</v>
      </c>
      <c r="E193" s="27">
        <f t="shared" si="5"/>
        <v>0</v>
      </c>
      <c r="F193" s="5" t="str">
        <f>IFERROR((#REF!+#REF!+#REF!),"")</f>
        <v/>
      </c>
      <c r="G193" s="2"/>
    </row>
    <row r="194" spans="4:7" ht="12.75" hidden="1" customHeight="1" x14ac:dyDescent="0.15">
      <c r="D194" s="25">
        <f t="shared" si="6"/>
        <v>68</v>
      </c>
      <c r="E194" s="27">
        <f t="shared" si="5"/>
        <v>0</v>
      </c>
      <c r="F194" s="5" t="str">
        <f>IFERROR((#REF!+#REF!+#REF!),"")</f>
        <v/>
      </c>
      <c r="G194" s="2"/>
    </row>
    <row r="195" spans="4:7" ht="12.75" hidden="1" customHeight="1" x14ac:dyDescent="0.15">
      <c r="D195" s="25">
        <f t="shared" si="6"/>
        <v>69</v>
      </c>
      <c r="E195" s="27">
        <f t="shared" si="5"/>
        <v>0</v>
      </c>
      <c r="F195" s="5" t="str">
        <f>IFERROR((#REF!+#REF!+#REF!),"")</f>
        <v/>
      </c>
      <c r="G195" s="2"/>
    </row>
    <row r="196" spans="4:7" ht="12.75" hidden="1" customHeight="1" x14ac:dyDescent="0.15">
      <c r="D196" s="25">
        <f t="shared" si="6"/>
        <v>70</v>
      </c>
      <c r="E196" s="27">
        <f t="shared" si="5"/>
        <v>0</v>
      </c>
      <c r="F196" s="5" t="str">
        <f>IFERROR((#REF!+#REF!+#REF!),"")</f>
        <v/>
      </c>
      <c r="G196" s="2"/>
    </row>
    <row r="197" spans="4:7" ht="12.75" hidden="1" customHeight="1" x14ac:dyDescent="0.15">
      <c r="D197" s="25">
        <f t="shared" si="6"/>
        <v>71</v>
      </c>
      <c r="E197" s="27">
        <f t="shared" si="5"/>
        <v>0</v>
      </c>
      <c r="F197" s="5" t="str">
        <f>IFERROR((#REF!+#REF!+#REF!),"")</f>
        <v/>
      </c>
      <c r="G197" s="2"/>
    </row>
    <row r="198" spans="4:7" ht="12.75" hidden="1" customHeight="1" x14ac:dyDescent="0.15">
      <c r="D198" s="25">
        <f t="shared" si="6"/>
        <v>72</v>
      </c>
      <c r="E198" s="27">
        <f t="shared" si="5"/>
        <v>0</v>
      </c>
      <c r="F198" s="5" t="str">
        <f>IFERROR((#REF!+#REF!+#REF!),"")</f>
        <v/>
      </c>
      <c r="G198" s="2"/>
    </row>
    <row r="199" spans="4:7" ht="12.75" hidden="1" customHeight="1" x14ac:dyDescent="0.15">
      <c r="D199" s="25">
        <f t="shared" si="6"/>
        <v>73</v>
      </c>
      <c r="E199" s="27">
        <f t="shared" si="5"/>
        <v>0</v>
      </c>
      <c r="F199" s="5" t="str">
        <f>IFERROR((#REF!+#REF!+#REF!),"")</f>
        <v/>
      </c>
      <c r="G199" s="2"/>
    </row>
    <row r="200" spans="4:7" ht="12.75" hidden="1" customHeight="1" x14ac:dyDescent="0.15">
      <c r="D200" s="25">
        <f t="shared" si="6"/>
        <v>74</v>
      </c>
      <c r="E200" s="27">
        <f t="shared" si="5"/>
        <v>0</v>
      </c>
      <c r="F200" s="5" t="str">
        <f>IFERROR((#REF!+#REF!+#REF!),"")</f>
        <v/>
      </c>
      <c r="G200" s="2"/>
    </row>
    <row r="201" spans="4:7" ht="12.75" hidden="1" customHeight="1" x14ac:dyDescent="0.15">
      <c r="D201" s="25">
        <f t="shared" si="6"/>
        <v>75</v>
      </c>
      <c r="E201" s="27">
        <f t="shared" si="5"/>
        <v>0</v>
      </c>
      <c r="F201" s="5" t="str">
        <f>IFERROR((#REF!+#REF!+#REF!),"")</f>
        <v/>
      </c>
      <c r="G201" s="2"/>
    </row>
    <row r="202" spans="4:7" ht="12.75" hidden="1" customHeight="1" x14ac:dyDescent="0.15">
      <c r="D202" s="25">
        <f t="shared" si="6"/>
        <v>76</v>
      </c>
      <c r="E202" s="27">
        <f t="shared" si="5"/>
        <v>0</v>
      </c>
      <c r="F202" s="5" t="str">
        <f>IFERROR((#REF!+#REF!+#REF!),"")</f>
        <v/>
      </c>
      <c r="G202" s="2"/>
    </row>
    <row r="203" spans="4:7" ht="12.75" hidden="1" customHeight="1" x14ac:dyDescent="0.15">
      <c r="D203" s="25">
        <f t="shared" si="6"/>
        <v>77</v>
      </c>
      <c r="E203" s="27">
        <f t="shared" si="5"/>
        <v>0</v>
      </c>
      <c r="F203" s="5" t="str">
        <f>IFERROR((#REF!+#REF!+#REF!),"")</f>
        <v/>
      </c>
      <c r="G203" s="2"/>
    </row>
    <row r="204" spans="4:7" ht="12.75" hidden="1" customHeight="1" x14ac:dyDescent="0.15">
      <c r="D204" s="25">
        <f t="shared" si="6"/>
        <v>78</v>
      </c>
      <c r="E204" s="27">
        <f t="shared" si="5"/>
        <v>0</v>
      </c>
      <c r="F204" s="5" t="str">
        <f>IFERROR((#REF!+#REF!+#REF!),"")</f>
        <v/>
      </c>
      <c r="G204" s="2"/>
    </row>
    <row r="205" spans="4:7" ht="12.75" hidden="1" customHeight="1" x14ac:dyDescent="0.15">
      <c r="D205" s="25">
        <f t="shared" si="6"/>
        <v>79</v>
      </c>
      <c r="E205" s="27">
        <f t="shared" si="5"/>
        <v>0</v>
      </c>
      <c r="F205" s="5" t="str">
        <f>IFERROR((#REF!+#REF!+#REF!),"")</f>
        <v/>
      </c>
      <c r="G205" s="2"/>
    </row>
    <row r="206" spans="4:7" ht="12.75" hidden="1" customHeight="1" x14ac:dyDescent="0.15">
      <c r="D206" s="25">
        <f t="shared" si="6"/>
        <v>80</v>
      </c>
      <c r="E206" s="27">
        <f t="shared" si="5"/>
        <v>0</v>
      </c>
      <c r="F206" s="5" t="str">
        <f>IFERROR((#REF!+#REF!+#REF!),"")</f>
        <v/>
      </c>
      <c r="G206" s="2"/>
    </row>
    <row r="207" spans="4:7" ht="12.75" hidden="1" customHeight="1" x14ac:dyDescent="0.15">
      <c r="D207" s="25">
        <f t="shared" si="6"/>
        <v>81</v>
      </c>
      <c r="E207" s="27">
        <f t="shared" ref="E207:E226" si="7">E90</f>
        <v>0</v>
      </c>
      <c r="F207" s="5" t="str">
        <f>IFERROR((#REF!+#REF!+#REF!),"")</f>
        <v/>
      </c>
      <c r="G207" s="2"/>
    </row>
    <row r="208" spans="4:7" ht="12.75" hidden="1" customHeight="1" x14ac:dyDescent="0.15">
      <c r="D208" s="25">
        <f t="shared" si="6"/>
        <v>82</v>
      </c>
      <c r="E208" s="27">
        <f t="shared" si="7"/>
        <v>0</v>
      </c>
      <c r="F208" s="5" t="str">
        <f>IFERROR((#REF!+#REF!+#REF!),"")</f>
        <v/>
      </c>
      <c r="G208" s="2"/>
    </row>
    <row r="209" spans="4:7" ht="12.75" hidden="1" customHeight="1" x14ac:dyDescent="0.15">
      <c r="D209" s="25">
        <f t="shared" si="6"/>
        <v>83</v>
      </c>
      <c r="E209" s="27">
        <f t="shared" si="7"/>
        <v>0</v>
      </c>
      <c r="F209" s="5" t="str">
        <f>IFERROR((#REF!+#REF!+#REF!),"")</f>
        <v/>
      </c>
      <c r="G209" s="2"/>
    </row>
    <row r="210" spans="4:7" ht="12.75" hidden="1" customHeight="1" x14ac:dyDescent="0.15">
      <c r="D210" s="25">
        <f t="shared" si="6"/>
        <v>84</v>
      </c>
      <c r="E210" s="27">
        <f t="shared" si="7"/>
        <v>0</v>
      </c>
      <c r="F210" s="5" t="str">
        <f>IFERROR((#REF!+#REF!+#REF!),"")</f>
        <v/>
      </c>
      <c r="G210" s="2"/>
    </row>
    <row r="211" spans="4:7" ht="12.75" hidden="1" customHeight="1" x14ac:dyDescent="0.15">
      <c r="D211" s="25">
        <f t="shared" si="6"/>
        <v>85</v>
      </c>
      <c r="E211" s="27">
        <f t="shared" si="7"/>
        <v>0</v>
      </c>
      <c r="F211" s="5" t="str">
        <f>IFERROR((#REF!+#REF!+#REF!),"")</f>
        <v/>
      </c>
      <c r="G211" s="2"/>
    </row>
    <row r="212" spans="4:7" ht="12.75" hidden="1" customHeight="1" x14ac:dyDescent="0.15">
      <c r="D212" s="25">
        <f t="shared" si="6"/>
        <v>86</v>
      </c>
      <c r="E212" s="27">
        <f t="shared" si="7"/>
        <v>0</v>
      </c>
      <c r="F212" s="5" t="str">
        <f>IFERROR((#REF!+#REF!+#REF!),"")</f>
        <v/>
      </c>
      <c r="G212" s="2"/>
    </row>
    <row r="213" spans="4:7" ht="12.75" hidden="1" customHeight="1" x14ac:dyDescent="0.15">
      <c r="D213" s="25">
        <f t="shared" si="6"/>
        <v>87</v>
      </c>
      <c r="E213" s="27">
        <f t="shared" si="7"/>
        <v>0</v>
      </c>
      <c r="F213" s="5" t="str">
        <f>IFERROR((#REF!+#REF!+#REF!),"")</f>
        <v/>
      </c>
      <c r="G213" s="2"/>
    </row>
    <row r="214" spans="4:7" ht="12.75" hidden="1" customHeight="1" x14ac:dyDescent="0.15">
      <c r="D214" s="25">
        <f t="shared" si="6"/>
        <v>88</v>
      </c>
      <c r="E214" s="27">
        <f t="shared" si="7"/>
        <v>0</v>
      </c>
      <c r="F214" s="5" t="str">
        <f>IFERROR((#REF!+#REF!+#REF!),"")</f>
        <v/>
      </c>
      <c r="G214" s="2"/>
    </row>
    <row r="215" spans="4:7" ht="12.75" hidden="1" customHeight="1" x14ac:dyDescent="0.15">
      <c r="D215" s="25">
        <f t="shared" si="6"/>
        <v>89</v>
      </c>
      <c r="E215" s="27">
        <f t="shared" si="7"/>
        <v>0</v>
      </c>
      <c r="F215" s="5" t="str">
        <f>IFERROR((#REF!+#REF!+#REF!),"")</f>
        <v/>
      </c>
      <c r="G215" s="2"/>
    </row>
    <row r="216" spans="4:7" ht="12.75" hidden="1" customHeight="1" x14ac:dyDescent="0.15">
      <c r="D216" s="25">
        <f t="shared" si="6"/>
        <v>90</v>
      </c>
      <c r="E216" s="27">
        <f t="shared" si="7"/>
        <v>0</v>
      </c>
      <c r="F216" s="5" t="str">
        <f>IFERROR((#REF!+#REF!+#REF!),"")</f>
        <v/>
      </c>
      <c r="G216" s="2"/>
    </row>
    <row r="217" spans="4:7" ht="12.75" hidden="1" customHeight="1" x14ac:dyDescent="0.15">
      <c r="D217" s="25">
        <f t="shared" si="6"/>
        <v>91</v>
      </c>
      <c r="E217" s="27">
        <f t="shared" si="7"/>
        <v>0</v>
      </c>
      <c r="F217" s="5" t="str">
        <f>IFERROR((#REF!+#REF!+#REF!),"")</f>
        <v/>
      </c>
      <c r="G217" s="2"/>
    </row>
    <row r="218" spans="4:7" ht="12.75" hidden="1" customHeight="1" x14ac:dyDescent="0.15">
      <c r="D218" s="25">
        <f t="shared" si="6"/>
        <v>92</v>
      </c>
      <c r="E218" s="27">
        <f t="shared" si="7"/>
        <v>0</v>
      </c>
      <c r="F218" s="5" t="str">
        <f>IFERROR((#REF!+#REF!+#REF!),"")</f>
        <v/>
      </c>
      <c r="G218" s="2"/>
    </row>
    <row r="219" spans="4:7" ht="12.75" hidden="1" customHeight="1" x14ac:dyDescent="0.15">
      <c r="D219" s="25">
        <f t="shared" si="6"/>
        <v>93</v>
      </c>
      <c r="E219" s="27">
        <f t="shared" si="7"/>
        <v>0</v>
      </c>
      <c r="F219" s="5" t="str">
        <f>IFERROR((#REF!+#REF!+#REF!),"")</f>
        <v/>
      </c>
      <c r="G219" s="2"/>
    </row>
    <row r="220" spans="4:7" ht="12.75" hidden="1" customHeight="1" x14ac:dyDescent="0.15">
      <c r="D220" s="25">
        <f t="shared" si="6"/>
        <v>94</v>
      </c>
      <c r="E220" s="27">
        <f t="shared" si="7"/>
        <v>0</v>
      </c>
      <c r="F220" s="5" t="str">
        <f>IFERROR((#REF!+#REF!+#REF!),"")</f>
        <v/>
      </c>
      <c r="G220" s="2"/>
    </row>
    <row r="221" spans="4:7" ht="12.75" hidden="1" customHeight="1" x14ac:dyDescent="0.15">
      <c r="D221" s="25">
        <f t="shared" si="6"/>
        <v>95</v>
      </c>
      <c r="E221" s="27">
        <f t="shared" si="7"/>
        <v>0</v>
      </c>
      <c r="F221" s="5" t="str">
        <f>IFERROR((#REF!+#REF!+#REF!),"")</f>
        <v/>
      </c>
      <c r="G221" s="2"/>
    </row>
    <row r="222" spans="4:7" ht="12.75" hidden="1" customHeight="1" x14ac:dyDescent="0.15">
      <c r="D222" s="25">
        <f t="shared" si="6"/>
        <v>96</v>
      </c>
      <c r="E222" s="27">
        <f t="shared" si="7"/>
        <v>0</v>
      </c>
      <c r="F222" s="5" t="str">
        <f>IFERROR((#REF!+#REF!+#REF!),"")</f>
        <v/>
      </c>
      <c r="G222" s="2"/>
    </row>
    <row r="223" spans="4:7" ht="12.75" hidden="1" customHeight="1" x14ac:dyDescent="0.15">
      <c r="D223" s="25">
        <f t="shared" ref="D223:D226" si="8">A106</f>
        <v>97</v>
      </c>
      <c r="E223" s="27">
        <f t="shared" si="7"/>
        <v>0</v>
      </c>
      <c r="F223" s="5" t="str">
        <f>IFERROR((#REF!+#REF!+#REF!),"")</f>
        <v/>
      </c>
      <c r="G223" s="2"/>
    </row>
    <row r="224" spans="4:7" ht="12.75" hidden="1" customHeight="1" x14ac:dyDescent="0.15">
      <c r="D224" s="25">
        <f t="shared" si="8"/>
        <v>98</v>
      </c>
      <c r="E224" s="27">
        <f t="shared" si="7"/>
        <v>0</v>
      </c>
      <c r="F224" s="5" t="str">
        <f>IFERROR((#REF!+#REF!+#REF!),"")</f>
        <v/>
      </c>
      <c r="G224" s="2"/>
    </row>
    <row r="225" spans="4:7" ht="12.75" hidden="1" customHeight="1" x14ac:dyDescent="0.15">
      <c r="D225" s="25">
        <f t="shared" si="8"/>
        <v>99</v>
      </c>
      <c r="E225" s="27">
        <f t="shared" si="7"/>
        <v>0</v>
      </c>
      <c r="F225" s="5" t="str">
        <f>IFERROR((#REF!+#REF!+#REF!),"")</f>
        <v/>
      </c>
      <c r="G225" s="2"/>
    </row>
    <row r="226" spans="4:7" ht="12.75" hidden="1" customHeight="1" x14ac:dyDescent="0.15">
      <c r="D226" s="28">
        <f t="shared" si="8"/>
        <v>100</v>
      </c>
      <c r="E226" s="29">
        <f t="shared" si="7"/>
        <v>0</v>
      </c>
      <c r="F226" s="5" t="str">
        <f>IFERROR((#REF!+#REF!+#REF!),"")</f>
        <v/>
      </c>
      <c r="G226" s="2"/>
    </row>
    <row r="227" spans="4:7" ht="12.75" hidden="1" customHeight="1" x14ac:dyDescent="0.15">
      <c r="D227" s="16"/>
      <c r="E227" s="30">
        <f>SUM(E127:E226)</f>
        <v>1</v>
      </c>
      <c r="F227" s="30" t="str">
        <f>IFERROR((#REF!+#REF!+#REF!),"")</f>
        <v/>
      </c>
    </row>
    <row r="228" spans="4:7" ht="12.75" hidden="1" customHeight="1" x14ac:dyDescent="0.15"/>
    <row r="229" spans="4:7" ht="12.75" hidden="1" customHeight="1" x14ac:dyDescent="0.15"/>
    <row r="230" spans="4:7" ht="12.75" hidden="1" customHeight="1" x14ac:dyDescent="0.15"/>
    <row r="231" spans="4:7" ht="12.75" hidden="1" customHeight="1" x14ac:dyDescent="0.15"/>
    <row r="232" spans="4:7" ht="12.75" hidden="1" customHeight="1" x14ac:dyDescent="0.15"/>
    <row r="233" spans="4:7" ht="12.75" hidden="1" customHeight="1" x14ac:dyDescent="0.15"/>
    <row r="234" spans="4:7" ht="12.75" hidden="1" customHeight="1" x14ac:dyDescent="0.15"/>
    <row r="235" spans="4:7" ht="12.75" hidden="1" customHeight="1" x14ac:dyDescent="0.15"/>
    <row r="236" spans="4:7" ht="12.75" hidden="1" customHeight="1" x14ac:dyDescent="0.15"/>
    <row r="237" spans="4:7" ht="12.75" hidden="1" customHeight="1" x14ac:dyDescent="0.15"/>
    <row r="238" spans="4:7" ht="12.75" hidden="1" customHeight="1" x14ac:dyDescent="0.15"/>
    <row r="239" spans="4:7" ht="12.75" hidden="1" customHeight="1" x14ac:dyDescent="0.15"/>
    <row r="240" spans="4:7" ht="12.75" hidden="1" customHeight="1" x14ac:dyDescent="0.15"/>
    <row r="241" ht="12.75" hidden="1" customHeight="1" x14ac:dyDescent="0.15"/>
    <row r="242" ht="12.75" hidden="1" customHeight="1" x14ac:dyDescent="0.15"/>
    <row r="243" ht="12.75" hidden="1" customHeight="1" x14ac:dyDescent="0.15"/>
    <row r="244" ht="12.75" hidden="1" customHeight="1" x14ac:dyDescent="0.15"/>
    <row r="245" ht="12.75" hidden="1" customHeight="1" x14ac:dyDescent="0.15"/>
    <row r="246" ht="12.75" hidden="1" customHeight="1" x14ac:dyDescent="0.15"/>
    <row r="247" ht="12.75" hidden="1" customHeight="1" x14ac:dyDescent="0.15"/>
    <row r="248" ht="12.75" hidden="1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</sheetData>
  <mergeCells count="28">
    <mergeCell ref="L2:L9"/>
    <mergeCell ref="A2:A9"/>
    <mergeCell ref="A115:B115"/>
    <mergeCell ref="J7:J9"/>
    <mergeCell ref="H2:H9"/>
    <mergeCell ref="G2:G9"/>
    <mergeCell ref="B2:B8"/>
    <mergeCell ref="C2:C8"/>
    <mergeCell ref="D2:D9"/>
    <mergeCell ref="E2:E9"/>
    <mergeCell ref="A123:B123"/>
    <mergeCell ref="A110:K110"/>
    <mergeCell ref="A111:K111"/>
    <mergeCell ref="A112:K112"/>
    <mergeCell ref="A117:B117"/>
    <mergeCell ref="A119:B119"/>
    <mergeCell ref="A118:B118"/>
    <mergeCell ref="A120:B120"/>
    <mergeCell ref="A122:B122"/>
    <mergeCell ref="A116:B116"/>
    <mergeCell ref="J2:K6"/>
    <mergeCell ref="K7:K9"/>
    <mergeCell ref="B9:C9"/>
    <mergeCell ref="F2:F9"/>
    <mergeCell ref="I2:I9"/>
    <mergeCell ref="F125:F126"/>
    <mergeCell ref="D125:D126"/>
    <mergeCell ref="E125:E126"/>
  </mergeCells>
  <phoneticPr fontId="10" type="noConversion"/>
  <conditionalFormatting sqref="E10:E109">
    <cfRule type="cellIs" dxfId="1" priority="14" operator="greaterThan">
      <formula>1</formula>
    </cfRule>
  </conditionalFormatting>
  <conditionalFormatting sqref="F10:G109">
    <cfRule type="expression" dxfId="0" priority="10">
      <formula>AND(RIGHT(F10,2)&lt;&gt;"01",RIGHT(F10,2)&lt;&gt;"02",RIGHT(F10,2)&lt;&gt;"03",RIGHT(F10,2)&lt;&gt;"04",RIGHT(F10,2)&lt;&gt;"05",RIGHT(F10,2)&lt;&gt;"06",RIGHT(F10,2)&lt;&gt;"07",RIGHT(F10,2)&lt;&gt;"08",RIGHT(F10,2)&lt;&gt;"09",RIGHT(F10,2)&lt;&gt;"10",RIGHT(F10,2)&lt;&gt;"11")</formula>
    </cfRule>
  </conditionalFormatting>
  <dataValidations count="4">
    <dataValidation type="decimal" allowBlank="1" showInputMessage="1" showErrorMessage="1" errorTitle="Donnée erronée" error="Merci d'utiliser uniquement le format suivant : x,xx" sqref="E116:E117" xr:uid="{3B42BEC3-9167-B94A-94D5-15877CF1F586}">
      <formula1>0</formula1>
      <formula2>99.99</formula2>
    </dataValidation>
    <dataValidation allowBlank="1" showInputMessage="1" showErrorMessage="1" errorTitle="Date incorrecte" error="Merci d'utiliser une date comprise entre le 01/01/1900 et le 31/12/2022_x000a__x000a_Merci d'utiliser uniquement le format suivant : xx/xx/xxxx" promptTitle="Date acceptée" prompt="Veuillez utiliser une date comprise entre le 01/01/1900 et le 31/12/2022_x000a__x000a_Veuillez uniquement utiliser le format suivant : xx/xx/xxxx" sqref="I10:I109" xr:uid="{D6AB6907-538C-514A-839C-BA515CE4EF55}"/>
    <dataValidation type="decimal" allowBlank="1" showInputMessage="1" showErrorMessage="1" errorTitle="Nombre erroné" error="Merci d'utiliser uniquement un nombre compris entre 0,00 et 1,00" sqref="E10:E109" xr:uid="{E2CFCC05-2968-0941-899D-D3A2130C8153}">
      <formula1>0</formula1>
      <formula2>1</formula2>
    </dataValidation>
    <dataValidation type="textLength" allowBlank="1" showInputMessage="1" showErrorMessage="1" sqref="D10:D109" xr:uid="{BE6ABE0D-5060-5F4C-9EB8-1BA6CCC694D4}">
      <formula1>11</formula1>
      <formula2>15</formula2>
    </dataValidation>
  </dataValidations>
  <pageMargins left="0.7" right="0.7" top="0.75" bottom="0.75" header="0" footer="0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Choisissez dans la liste_x000a__x000a_Si vous ne connaissez pas l'intitulé de fonction du travailleur, veuillez contacter la FeBISP" xr:uid="{DA4FBAF1-FC33-4531-B148-1F51AC7E3E61}">
          <x14:formula1>
            <xm:f>Listes!$D$3:$D$23</xm:f>
          </x14:formula1>
          <xm:sqref>K10:K109</xm:sqref>
        </x14:dataValidation>
        <x14:dataValidation type="list" allowBlank="1" showInputMessage="1" showErrorMessage="1" prompt="Veuillez choisir dans la liste_x000a__x000a_Si vous ne connaissez pas l'échelon du travailleur, veuillez contacter la FeBISP" xr:uid="{8F1B893B-EFE9-4E44-8FF0-79481EC91CE1}">
          <x14:formula1>
            <xm:f>Listes!$B$3:$B$9</xm:f>
          </x14:formula1>
          <xm:sqref>J10:J109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3D75-B99F-4B94-92D5-ECF533D89F18}">
  <dimension ref="B1:O34"/>
  <sheetViews>
    <sheetView zoomScale="115" zoomScaleNormal="115" workbookViewId="0">
      <selection activeCell="D23" sqref="D23"/>
    </sheetView>
  </sheetViews>
  <sheetFormatPr baseColWidth="10" defaultRowHeight="13" x14ac:dyDescent="0.15"/>
  <cols>
    <col min="1" max="1" width="2.6640625" customWidth="1"/>
    <col min="3" max="3" width="10.83203125" customWidth="1"/>
    <col min="4" max="4" width="80.33203125" bestFit="1" customWidth="1"/>
    <col min="5" max="5" width="10.6640625" customWidth="1"/>
    <col min="6" max="6" width="25" customWidth="1"/>
    <col min="8" max="8" width="14.6640625" customWidth="1"/>
  </cols>
  <sheetData>
    <row r="1" spans="2:15" ht="14" thickBot="1" x14ac:dyDescent="0.2"/>
    <row r="2" spans="2:15" s="7" customFormat="1" ht="24.75" customHeight="1" thickBot="1" x14ac:dyDescent="0.2">
      <c r="B2" s="33" t="s">
        <v>1</v>
      </c>
      <c r="D2" s="34"/>
      <c r="F2" s="35"/>
      <c r="H2" s="36" t="s">
        <v>12</v>
      </c>
      <c r="I2" s="31" t="s">
        <v>13</v>
      </c>
      <c r="J2" s="31" t="s">
        <v>14</v>
      </c>
      <c r="K2" s="31" t="s">
        <v>15</v>
      </c>
      <c r="L2" s="31" t="s">
        <v>16</v>
      </c>
      <c r="M2" s="31" t="s">
        <v>17</v>
      </c>
      <c r="N2" s="31" t="s">
        <v>18</v>
      </c>
      <c r="O2" s="32" t="s">
        <v>19</v>
      </c>
    </row>
    <row r="3" spans="2:15" x14ac:dyDescent="0.15">
      <c r="B3" s="37">
        <v>1</v>
      </c>
      <c r="D3" s="38"/>
      <c r="F3" s="39"/>
      <c r="H3" s="40" t="s">
        <v>20</v>
      </c>
      <c r="I3" s="41">
        <v>1964.23</v>
      </c>
      <c r="J3" s="41">
        <v>2152.0100000000002</v>
      </c>
      <c r="K3" s="41">
        <v>2433.38</v>
      </c>
      <c r="L3" s="41">
        <v>2637.14</v>
      </c>
      <c r="M3" s="41">
        <v>3111.67</v>
      </c>
      <c r="N3" s="41">
        <v>3400.3</v>
      </c>
      <c r="O3" s="42">
        <v>3551.71</v>
      </c>
    </row>
    <row r="4" spans="2:15" x14ac:dyDescent="0.15">
      <c r="B4" s="43">
        <v>2</v>
      </c>
      <c r="D4" s="38"/>
      <c r="F4" s="38"/>
      <c r="H4" s="40" t="s">
        <v>21</v>
      </c>
      <c r="I4" s="41">
        <v>2128.7800000000002</v>
      </c>
      <c r="J4" s="41">
        <v>2322.17</v>
      </c>
      <c r="K4" s="41">
        <v>2618.2199999999998</v>
      </c>
      <c r="L4" s="41">
        <v>2829.1</v>
      </c>
      <c r="M4" s="41">
        <v>3271.19</v>
      </c>
      <c r="N4" s="41">
        <v>3534.93</v>
      </c>
      <c r="O4" s="42">
        <v>3725.08</v>
      </c>
    </row>
    <row r="5" spans="2:15" x14ac:dyDescent="0.15">
      <c r="B5" s="43">
        <v>3</v>
      </c>
      <c r="D5" s="38"/>
      <c r="F5" s="44"/>
      <c r="H5" s="40" t="s">
        <v>22</v>
      </c>
      <c r="I5" s="41">
        <v>2139.96</v>
      </c>
      <c r="J5" s="41">
        <v>2344.5300000000002</v>
      </c>
      <c r="K5" s="41">
        <v>2618.2199999999998</v>
      </c>
      <c r="L5" s="41">
        <v>2829.1</v>
      </c>
      <c r="M5" s="41">
        <v>3271.19</v>
      </c>
      <c r="N5" s="41">
        <v>3534.93</v>
      </c>
      <c r="O5" s="42">
        <v>3725.08</v>
      </c>
    </row>
    <row r="6" spans="2:15" x14ac:dyDescent="0.15">
      <c r="B6" s="43" t="s">
        <v>2</v>
      </c>
      <c r="D6" s="38"/>
      <c r="F6" s="38"/>
      <c r="H6" s="40" t="s">
        <v>23</v>
      </c>
      <c r="I6" s="41">
        <v>2151.16</v>
      </c>
      <c r="J6" s="41">
        <v>2366.85</v>
      </c>
      <c r="K6" s="41">
        <v>2736.02</v>
      </c>
      <c r="L6" s="41">
        <v>2963.48</v>
      </c>
      <c r="M6" s="41">
        <v>3387.25</v>
      </c>
      <c r="N6" s="41">
        <v>3633.33</v>
      </c>
      <c r="O6" s="42">
        <v>3880.94</v>
      </c>
    </row>
    <row r="7" spans="2:15" x14ac:dyDescent="0.15">
      <c r="B7" s="43" t="s">
        <v>3</v>
      </c>
      <c r="D7" s="38"/>
      <c r="F7" s="38"/>
      <c r="H7" s="40" t="s">
        <v>24</v>
      </c>
      <c r="I7" s="41">
        <v>2162.33</v>
      </c>
      <c r="J7" s="41">
        <v>2389.2199999999998</v>
      </c>
      <c r="K7" s="41">
        <v>2736.02</v>
      </c>
      <c r="L7" s="41">
        <v>2963.48</v>
      </c>
      <c r="M7" s="41">
        <v>3387.25</v>
      </c>
      <c r="N7" s="41">
        <v>3633.33</v>
      </c>
      <c r="O7" s="42">
        <v>3880.94</v>
      </c>
    </row>
    <row r="8" spans="2:15" x14ac:dyDescent="0.15">
      <c r="B8" s="43">
        <v>5</v>
      </c>
      <c r="D8" s="38"/>
      <c r="F8" s="38"/>
      <c r="H8" s="40" t="s">
        <v>25</v>
      </c>
      <c r="I8" s="41">
        <v>2173.48</v>
      </c>
      <c r="J8" s="41">
        <v>2411.61</v>
      </c>
      <c r="K8" s="41">
        <v>2859.16</v>
      </c>
      <c r="L8" s="41">
        <v>3104.24</v>
      </c>
      <c r="M8" s="41">
        <v>3503.17</v>
      </c>
      <c r="N8" s="41">
        <v>3731.7</v>
      </c>
      <c r="O8" s="45">
        <v>4036.84</v>
      </c>
    </row>
    <row r="9" spans="2:15" ht="14" thickBot="1" x14ac:dyDescent="0.2">
      <c r="B9" s="46">
        <v>6</v>
      </c>
      <c r="D9" s="38"/>
      <c r="F9" s="38"/>
      <c r="H9" s="40" t="s">
        <v>26</v>
      </c>
      <c r="I9" s="41">
        <v>2184.6799999999998</v>
      </c>
      <c r="J9" s="41">
        <v>2433.94</v>
      </c>
      <c r="K9" s="41">
        <v>2859.16</v>
      </c>
      <c r="L9" s="41">
        <v>3104.24</v>
      </c>
      <c r="M9" s="41">
        <v>3503.17</v>
      </c>
      <c r="N9" s="41">
        <v>3731.7</v>
      </c>
      <c r="O9" s="45">
        <v>4036.84</v>
      </c>
    </row>
    <row r="10" spans="2:15" x14ac:dyDescent="0.15">
      <c r="B10" s="47"/>
      <c r="D10" s="38"/>
      <c r="F10" s="38"/>
      <c r="H10" s="40" t="s">
        <v>27</v>
      </c>
      <c r="I10" s="41">
        <v>2195.87</v>
      </c>
      <c r="J10" s="41">
        <v>2456.31</v>
      </c>
      <c r="K10" s="41">
        <v>2987.8</v>
      </c>
      <c r="L10" s="41">
        <v>3251.71</v>
      </c>
      <c r="M10" s="41">
        <v>3619.19</v>
      </c>
      <c r="N10" s="41">
        <v>3830.13</v>
      </c>
      <c r="O10" s="42">
        <v>4192.72</v>
      </c>
    </row>
    <row r="11" spans="2:15" x14ac:dyDescent="0.15">
      <c r="D11" s="38"/>
      <c r="F11" s="38"/>
      <c r="H11" s="40" t="s">
        <v>28</v>
      </c>
      <c r="I11" s="41">
        <v>2207.09</v>
      </c>
      <c r="J11" s="41">
        <v>2478.6999999999998</v>
      </c>
      <c r="K11" s="41">
        <v>2987.8</v>
      </c>
      <c r="L11" s="41">
        <v>3251.71</v>
      </c>
      <c r="M11" s="41">
        <v>3619.19</v>
      </c>
      <c r="N11" s="41">
        <v>3830.13</v>
      </c>
      <c r="O11" s="42">
        <v>4192.72</v>
      </c>
    </row>
    <row r="12" spans="2:15" ht="14" thickBot="1" x14ac:dyDescent="0.2">
      <c r="D12" s="38"/>
      <c r="F12" s="48"/>
      <c r="H12" s="40" t="s">
        <v>29</v>
      </c>
      <c r="I12" s="41">
        <v>2218.2399999999998</v>
      </c>
      <c r="J12" s="41">
        <v>2501</v>
      </c>
      <c r="K12" s="41">
        <v>3122.24</v>
      </c>
      <c r="L12" s="41">
        <v>3406.15</v>
      </c>
      <c r="M12" s="41">
        <v>3735.18</v>
      </c>
      <c r="N12" s="41">
        <v>3928.5</v>
      </c>
      <c r="O12" s="42">
        <v>4348.58</v>
      </c>
    </row>
    <row r="13" spans="2:15" x14ac:dyDescent="0.15">
      <c r="D13" s="38"/>
      <c r="F13" s="47"/>
      <c r="H13" s="40" t="s">
        <v>30</v>
      </c>
      <c r="I13" s="41">
        <v>2287.12</v>
      </c>
      <c r="J13" s="41">
        <v>2588.7199999999998</v>
      </c>
      <c r="K13" s="41">
        <v>3122.24</v>
      </c>
      <c r="L13" s="41">
        <v>3406.15</v>
      </c>
      <c r="M13" s="41">
        <v>3793.2</v>
      </c>
      <c r="N13" s="41">
        <v>3986.46</v>
      </c>
      <c r="O13" s="42">
        <v>4406.8599999999997</v>
      </c>
    </row>
    <row r="14" spans="2:15" x14ac:dyDescent="0.15">
      <c r="D14" s="38"/>
      <c r="H14" s="40" t="s">
        <v>31</v>
      </c>
      <c r="I14" s="41">
        <v>2298.2800000000002</v>
      </c>
      <c r="J14" s="41">
        <v>2615.56</v>
      </c>
      <c r="K14" s="41">
        <v>3262.73</v>
      </c>
      <c r="L14" s="41">
        <v>3567.93</v>
      </c>
      <c r="M14" s="41">
        <v>3909.14</v>
      </c>
      <c r="N14" s="49">
        <v>4084.92</v>
      </c>
      <c r="O14" s="42">
        <v>4562.74</v>
      </c>
    </row>
    <row r="15" spans="2:15" x14ac:dyDescent="0.15">
      <c r="D15" s="38"/>
      <c r="H15" s="40" t="s">
        <v>32</v>
      </c>
      <c r="I15" s="41">
        <v>2309.41</v>
      </c>
      <c r="J15" s="41">
        <v>2642.41</v>
      </c>
      <c r="K15" s="41">
        <v>3262.73</v>
      </c>
      <c r="L15" s="41">
        <v>3567.93</v>
      </c>
      <c r="M15" s="41">
        <v>3909.14</v>
      </c>
      <c r="N15" s="49">
        <v>4084.92</v>
      </c>
      <c r="O15" s="42">
        <v>4562.74</v>
      </c>
    </row>
    <row r="16" spans="2:15" x14ac:dyDescent="0.15">
      <c r="D16" s="38"/>
      <c r="H16" s="40" t="s">
        <v>33</v>
      </c>
      <c r="I16" s="41">
        <v>2320.64</v>
      </c>
      <c r="J16" s="41">
        <v>2669.2</v>
      </c>
      <c r="K16" s="41">
        <v>3409.54</v>
      </c>
      <c r="L16" s="41">
        <v>3737.43</v>
      </c>
      <c r="M16" s="41">
        <v>425.15</v>
      </c>
      <c r="N16" s="41">
        <v>4183.28</v>
      </c>
      <c r="O16" s="42">
        <v>4718.63</v>
      </c>
    </row>
    <row r="17" spans="4:15" x14ac:dyDescent="0.15">
      <c r="D17" s="38"/>
      <c r="H17" s="40" t="s">
        <v>34</v>
      </c>
      <c r="I17" s="41">
        <v>2331.8000000000002</v>
      </c>
      <c r="J17" s="41">
        <v>2696.01</v>
      </c>
      <c r="K17" s="41">
        <v>3409.54</v>
      </c>
      <c r="L17" s="41">
        <v>3737.43</v>
      </c>
      <c r="M17" s="41">
        <v>425.15</v>
      </c>
      <c r="N17" s="41">
        <v>4183.28</v>
      </c>
      <c r="O17" s="42">
        <v>4718.63</v>
      </c>
    </row>
    <row r="18" spans="4:15" x14ac:dyDescent="0.15">
      <c r="D18" s="38"/>
      <c r="H18" s="40" t="s">
        <v>35</v>
      </c>
      <c r="I18" s="41">
        <v>2343</v>
      </c>
      <c r="J18" s="41">
        <v>2722.85</v>
      </c>
      <c r="K18" s="41">
        <v>3522.11</v>
      </c>
      <c r="L18" s="41">
        <v>3886.93</v>
      </c>
      <c r="M18" s="41">
        <v>4141.16</v>
      </c>
      <c r="N18" s="41">
        <v>4281.67</v>
      </c>
      <c r="O18" s="42">
        <v>4874.51</v>
      </c>
    </row>
    <row r="19" spans="4:15" x14ac:dyDescent="0.15">
      <c r="D19" s="38"/>
      <c r="H19" s="40" t="s">
        <v>36</v>
      </c>
      <c r="I19" s="41">
        <v>2354.2199999999998</v>
      </c>
      <c r="J19" s="41">
        <v>2749.67</v>
      </c>
      <c r="K19" s="41">
        <v>3522.11</v>
      </c>
      <c r="L19" s="41">
        <v>3886.93</v>
      </c>
      <c r="M19" s="41">
        <v>4141.16</v>
      </c>
      <c r="N19" s="41">
        <v>4281.67</v>
      </c>
      <c r="O19" s="42">
        <v>4874.51</v>
      </c>
    </row>
    <row r="20" spans="4:15" x14ac:dyDescent="0.15">
      <c r="D20" s="38"/>
      <c r="H20" s="40" t="s">
        <v>37</v>
      </c>
      <c r="I20" s="41">
        <v>2365.34</v>
      </c>
      <c r="J20" s="41">
        <v>2776.47</v>
      </c>
      <c r="K20" s="41">
        <v>3578.03</v>
      </c>
      <c r="L20" s="49">
        <v>4042.4</v>
      </c>
      <c r="M20" s="41">
        <v>4257.13</v>
      </c>
      <c r="N20" s="41">
        <v>4380.07</v>
      </c>
      <c r="O20" s="45">
        <v>5030.37</v>
      </c>
    </row>
    <row r="21" spans="4:15" x14ac:dyDescent="0.15">
      <c r="D21" s="38"/>
      <c r="H21" s="40" t="s">
        <v>38</v>
      </c>
      <c r="I21" s="41">
        <v>2376.5300000000002</v>
      </c>
      <c r="J21" s="41">
        <v>2803.32</v>
      </c>
      <c r="K21" s="41">
        <v>3578.03</v>
      </c>
      <c r="L21" s="49">
        <v>4042.4</v>
      </c>
      <c r="M21" s="41">
        <v>4257.13</v>
      </c>
      <c r="N21" s="41">
        <v>4380.07</v>
      </c>
      <c r="O21" s="45">
        <v>5030.37</v>
      </c>
    </row>
    <row r="22" spans="4:15" x14ac:dyDescent="0.15">
      <c r="D22" s="38"/>
      <c r="H22" s="40" t="s">
        <v>39</v>
      </c>
      <c r="I22" s="41">
        <v>2387.7199999999998</v>
      </c>
      <c r="J22" s="41">
        <v>2830.15</v>
      </c>
      <c r="K22" s="41">
        <v>3665.01</v>
      </c>
      <c r="L22" s="41">
        <v>4204.09</v>
      </c>
      <c r="M22" s="41">
        <v>4373.12</v>
      </c>
      <c r="N22" s="41">
        <v>4478.46</v>
      </c>
      <c r="O22" s="42">
        <v>5186.25</v>
      </c>
    </row>
    <row r="23" spans="4:15" ht="14" thickBot="1" x14ac:dyDescent="0.2">
      <c r="D23" s="48"/>
      <c r="H23" s="40" t="s">
        <v>40</v>
      </c>
      <c r="I23" s="41">
        <v>2398.92</v>
      </c>
      <c r="J23" s="41">
        <v>2856.96</v>
      </c>
      <c r="K23" s="41">
        <v>3665.01</v>
      </c>
      <c r="L23" s="41">
        <v>4204.09</v>
      </c>
      <c r="M23" s="41">
        <v>4373.12</v>
      </c>
      <c r="N23" s="41">
        <v>4478.46</v>
      </c>
      <c r="O23" s="42">
        <v>5186.25</v>
      </c>
    </row>
    <row r="24" spans="4:15" x14ac:dyDescent="0.15">
      <c r="H24" s="40" t="s">
        <v>41</v>
      </c>
      <c r="I24" s="41">
        <v>2410.0700000000002</v>
      </c>
      <c r="J24" s="41">
        <v>2883.76</v>
      </c>
      <c r="K24" s="41">
        <v>3752.03</v>
      </c>
      <c r="L24" s="41">
        <v>4372.26</v>
      </c>
      <c r="M24" s="41">
        <v>4489.1499999999996</v>
      </c>
      <c r="N24" s="41">
        <v>4576.88</v>
      </c>
      <c r="O24" s="42">
        <v>5342.12</v>
      </c>
    </row>
    <row r="25" spans="4:15" x14ac:dyDescent="0.15">
      <c r="H25" s="40" t="s">
        <v>42</v>
      </c>
      <c r="I25" s="41">
        <v>2421.2800000000002</v>
      </c>
      <c r="J25" s="41">
        <v>2910.58</v>
      </c>
      <c r="K25" s="41">
        <v>3752.03</v>
      </c>
      <c r="L25" s="41">
        <v>4385.13</v>
      </c>
      <c r="M25" s="41">
        <v>4489.1499999999996</v>
      </c>
      <c r="N25" s="41">
        <v>4576.88</v>
      </c>
      <c r="O25" s="42">
        <v>5342.12</v>
      </c>
    </row>
    <row r="26" spans="4:15" x14ac:dyDescent="0.15">
      <c r="H26" s="40" t="s">
        <v>43</v>
      </c>
      <c r="I26" s="41">
        <v>2432.4299999999998</v>
      </c>
      <c r="J26" s="41">
        <v>2937.41</v>
      </c>
      <c r="K26" s="41">
        <v>3839.02</v>
      </c>
      <c r="L26" s="41">
        <v>4472.12</v>
      </c>
      <c r="M26" s="41">
        <v>4605.1000000000004</v>
      </c>
      <c r="N26" s="41">
        <v>4675.24</v>
      </c>
      <c r="O26" s="42">
        <v>5498</v>
      </c>
    </row>
    <row r="27" spans="4:15" x14ac:dyDescent="0.15">
      <c r="H27" s="40" t="s">
        <v>44</v>
      </c>
      <c r="I27" s="41">
        <v>2443.63</v>
      </c>
      <c r="J27" s="41">
        <v>2964.24</v>
      </c>
      <c r="K27" s="41">
        <v>3839.02</v>
      </c>
      <c r="L27" s="41">
        <v>4472.12</v>
      </c>
      <c r="M27" s="41">
        <v>4605.1000000000004</v>
      </c>
      <c r="N27" s="41">
        <v>4675.24</v>
      </c>
      <c r="O27" s="42">
        <v>5498</v>
      </c>
    </row>
    <row r="28" spans="4:15" x14ac:dyDescent="0.15">
      <c r="H28" s="40" t="s">
        <v>45</v>
      </c>
      <c r="I28" s="41">
        <v>2454.83</v>
      </c>
      <c r="J28" s="41">
        <v>2991.08</v>
      </c>
      <c r="K28" s="41">
        <v>3926</v>
      </c>
      <c r="L28" s="41">
        <v>4559.13</v>
      </c>
      <c r="M28" s="41">
        <v>4721.1099999999997</v>
      </c>
      <c r="N28" s="41">
        <v>4773.66</v>
      </c>
      <c r="O28" s="42">
        <v>5658.27</v>
      </c>
    </row>
    <row r="29" spans="4:15" x14ac:dyDescent="0.15">
      <c r="H29" s="40" t="s">
        <v>46</v>
      </c>
      <c r="I29" s="41">
        <v>2465.98</v>
      </c>
      <c r="J29" s="41">
        <v>3017.87</v>
      </c>
      <c r="K29" s="41">
        <v>3926</v>
      </c>
      <c r="L29" s="41">
        <v>4559.13</v>
      </c>
      <c r="M29" s="41">
        <v>4721.1099999999997</v>
      </c>
      <c r="N29" s="41">
        <v>4773.66</v>
      </c>
      <c r="O29" s="42">
        <v>5658.27</v>
      </c>
    </row>
    <row r="30" spans="4:15" x14ac:dyDescent="0.15">
      <c r="H30" s="40" t="s">
        <v>47</v>
      </c>
      <c r="I30" s="41">
        <v>2477.19</v>
      </c>
      <c r="J30" s="41">
        <v>3044.71</v>
      </c>
      <c r="K30" s="41">
        <v>4013</v>
      </c>
      <c r="L30" s="41">
        <v>4646.07</v>
      </c>
      <c r="M30" s="41">
        <v>4837.0600000000004</v>
      </c>
      <c r="N30" s="41">
        <v>4872.04</v>
      </c>
      <c r="O30" s="42">
        <v>5658.27</v>
      </c>
    </row>
    <row r="31" spans="4:15" x14ac:dyDescent="0.15">
      <c r="H31" s="40" t="s">
        <v>48</v>
      </c>
      <c r="I31" s="41">
        <v>2477.19</v>
      </c>
      <c r="J31" s="41">
        <v>3071.51</v>
      </c>
      <c r="K31" s="41">
        <v>4013</v>
      </c>
      <c r="L31" s="41">
        <v>4646.07</v>
      </c>
      <c r="M31" s="41">
        <v>4837.0600000000004</v>
      </c>
      <c r="N31" s="41">
        <v>4872.04</v>
      </c>
      <c r="O31" s="42">
        <v>5658.27</v>
      </c>
    </row>
    <row r="32" spans="4:15" x14ac:dyDescent="0.15">
      <c r="H32" s="40" t="s">
        <v>49</v>
      </c>
      <c r="I32" s="41">
        <v>2477.19</v>
      </c>
      <c r="J32" s="41">
        <v>3098.7</v>
      </c>
      <c r="K32" s="41">
        <v>4013</v>
      </c>
      <c r="L32" s="41">
        <v>4646.07</v>
      </c>
      <c r="M32" s="41">
        <v>4837.0600000000004</v>
      </c>
      <c r="N32" s="41">
        <v>4872.04</v>
      </c>
      <c r="O32" s="42">
        <v>5658.27</v>
      </c>
    </row>
    <row r="33" spans="8:15" x14ac:dyDescent="0.15">
      <c r="H33" s="40" t="s">
        <v>50</v>
      </c>
      <c r="I33" s="41">
        <v>2477.19</v>
      </c>
      <c r="J33" s="41">
        <v>3098.7</v>
      </c>
      <c r="K33" s="41">
        <v>4013</v>
      </c>
      <c r="L33" s="41">
        <v>4646.07</v>
      </c>
      <c r="M33" s="41">
        <v>4837.0600000000004</v>
      </c>
      <c r="N33" s="41">
        <v>4872.04</v>
      </c>
      <c r="O33" s="42">
        <v>5658.27</v>
      </c>
    </row>
    <row r="34" spans="8:15" ht="14" thickBot="1" x14ac:dyDescent="0.2">
      <c r="H34" s="50" t="s">
        <v>51</v>
      </c>
      <c r="I34" s="51">
        <v>2477.19</v>
      </c>
      <c r="J34" s="51">
        <v>3098.7</v>
      </c>
      <c r="K34" s="51">
        <v>4013</v>
      </c>
      <c r="L34" s="51">
        <v>4646.07</v>
      </c>
      <c r="M34" s="51">
        <v>4837.0600000000004</v>
      </c>
      <c r="N34" s="51">
        <v>4872.04</v>
      </c>
      <c r="O34" s="52">
        <v>5658.27</v>
      </c>
    </row>
  </sheetData>
  <phoneticPr fontId="10" type="noConversion"/>
  <pageMargins left="0.7" right="0.7" top="0.75" bottom="0.75" header="0.3" footer="0.3"/>
  <ignoredErrors>
    <ignoredError sqref="H3:H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Mloc 2022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Potter</dc:creator>
  <cp:lastModifiedBy>Microsoft Office User</cp:lastModifiedBy>
  <cp:lastPrinted>2022-10-04T12:33:39Z</cp:lastPrinted>
  <dcterms:created xsi:type="dcterms:W3CDTF">2003-10-28T07:22:35Z</dcterms:created>
  <dcterms:modified xsi:type="dcterms:W3CDTF">2022-10-19T05:28:25Z</dcterms:modified>
</cp:coreProperties>
</file>