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/>
  <mc:AlternateContent xmlns:mc="http://schemas.openxmlformats.org/markup-compatibility/2006">
    <mc:Choice Requires="x15">
      <x15ac:absPath xmlns:x15ac="http://schemas.microsoft.com/office/spreadsheetml/2010/11/ac" url="C:\Users\Alex\Downloads\"/>
    </mc:Choice>
  </mc:AlternateContent>
  <xr:revisionPtr revIDLastSave="0" documentId="13_ncr:1_{7E630EAB-F68B-4394-8EBA-FE2D74AFF47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Monday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2" i="2" l="1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C29" i="2"/>
  <c r="B29" i="2"/>
  <c r="T28" i="2"/>
  <c r="T27" i="2"/>
  <c r="T26" i="2"/>
  <c r="T25" i="2"/>
  <c r="T24" i="2"/>
  <c r="T23" i="2"/>
  <c r="T22" i="2"/>
  <c r="T21" i="2"/>
  <c r="T20" i="2"/>
  <c r="T19" i="2"/>
  <c r="T18" i="2"/>
  <c r="T17" i="2"/>
  <c r="T16" i="2"/>
  <c r="T15" i="2"/>
  <c r="T14" i="2"/>
  <c r="T13" i="2"/>
  <c r="T11" i="2"/>
  <c r="T10" i="2"/>
  <c r="T9" i="2"/>
  <c r="T8" i="2"/>
  <c r="T7" i="2"/>
  <c r="T6" i="2"/>
  <c r="T5" i="2"/>
  <c r="S3" i="2"/>
  <c r="S30" i="2" s="1"/>
  <c r="R3" i="2"/>
  <c r="R30" i="2" s="1"/>
  <c r="Q3" i="2"/>
  <c r="P3" i="2"/>
  <c r="O3" i="2"/>
  <c r="O30" i="2" s="1"/>
  <c r="N3" i="2"/>
  <c r="M3" i="2"/>
  <c r="M30" i="2" s="1"/>
  <c r="L3" i="2"/>
  <c r="L30" i="2" s="1"/>
  <c r="K3" i="2"/>
  <c r="K30" i="2" s="1"/>
  <c r="J3" i="2"/>
  <c r="J30" i="2" s="1"/>
  <c r="I3" i="2"/>
  <c r="H3" i="2"/>
  <c r="G3" i="2"/>
  <c r="F3" i="2"/>
  <c r="E3" i="2"/>
  <c r="E30" i="2" s="1"/>
  <c r="D3" i="2"/>
  <c r="D30" i="2" s="1"/>
  <c r="C3" i="2"/>
  <c r="C30" i="2" s="1"/>
  <c r="B3" i="2"/>
  <c r="B30" i="2" s="1"/>
  <c r="P30" i="2" l="1"/>
  <c r="N30" i="2"/>
  <c r="G30" i="2"/>
  <c r="H30" i="2"/>
  <c r="F30" i="2"/>
  <c r="I30" i="2"/>
  <c r="Q30" i="2"/>
  <c r="T30" i="2" l="1"/>
</calcChain>
</file>

<file path=xl/sharedStrings.xml><?xml version="1.0" encoding="utf-8"?>
<sst xmlns="http://schemas.openxmlformats.org/spreadsheetml/2006/main" count="30" uniqueCount="30">
  <si>
    <t xml:space="preserve">Hours </t>
  </si>
  <si>
    <t>Shift Duration</t>
  </si>
  <si>
    <t>Trend</t>
  </si>
  <si>
    <t>Worker 1</t>
  </si>
  <si>
    <t>Worker 2</t>
  </si>
  <si>
    <t>Worker 3</t>
  </si>
  <si>
    <t>Worker 4</t>
  </si>
  <si>
    <t>Worker 5</t>
  </si>
  <si>
    <t>Worker 6</t>
  </si>
  <si>
    <t>Worker 7</t>
  </si>
  <si>
    <t>Worker 8</t>
  </si>
  <si>
    <t>Worker 9</t>
  </si>
  <si>
    <t>Worker 10</t>
  </si>
  <si>
    <t>Worker 11</t>
  </si>
  <si>
    <t>Worker 12</t>
  </si>
  <si>
    <t>Worker 13</t>
  </si>
  <si>
    <t>Worker 14</t>
  </si>
  <si>
    <t>Worker 15</t>
  </si>
  <si>
    <t>Worker 16</t>
  </si>
  <si>
    <t>Worker 17</t>
  </si>
  <si>
    <t>Worker 18</t>
  </si>
  <si>
    <t>Worker 19</t>
  </si>
  <si>
    <t>Worker 20</t>
  </si>
  <si>
    <t>Worker 21</t>
  </si>
  <si>
    <t>Worker 22</t>
  </si>
  <si>
    <t>Worker 23</t>
  </si>
  <si>
    <t>Worker 24</t>
  </si>
  <si>
    <t>Total Hours</t>
  </si>
  <si>
    <t>Productivity</t>
  </si>
  <si>
    <t>#Deliveries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</si>
</sst>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yyyy\-mm\-dd"/>
    <numFmt numFmtId="165" formatCode="0.0"/>
  </numFmts>
  <fonts count="9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FFFFFF"/>
      <name val="Arial"/>
      <family val="2"/>
    </font>
    <font>
      <sz val="10"/>
      <color rgb="FFFFFFFF"/>
      <name val="Arial"/>
      <family val="2"/>
      <scheme val="minor"/>
    </font>
    <font>
      <b/>
      <sz val="10"/>
      <color theme="0"/>
      <name val="Arial"/>
      <family val="2"/>
      <scheme val="minor"/>
    </font>
    <font>
      <sz val="11"/>
      <color rgb="FF000000"/>
      <name val="Calibri"/>
      <family val="2"/>
    </font>
    <font>
      <sz val="8"/>
      <name val="Arial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26A69A"/>
        <bgColor rgb="FF26A69A"/>
      </patternFill>
    </fill>
    <fill>
      <patternFill patternType="solid">
        <fgColor rgb="FF999999"/>
        <bgColor rgb="FF999999"/>
      </patternFill>
    </fill>
    <fill>
      <patternFill patternType="solid">
        <fgColor rgb="FFFFFFFF"/>
        <bgColor rgb="FFFFFFFF"/>
      </patternFill>
    </fill>
    <fill>
      <patternFill patternType="solid">
        <fgColor rgb="FFDDF2F0"/>
        <bgColor rgb="FFDDF2F0"/>
      </patternFill>
    </fill>
    <fill>
      <patternFill patternType="solid">
        <fgColor rgb="FFFF0000"/>
        <bgColor rgb="FFFF0000"/>
      </patternFill>
    </fill>
    <fill>
      <patternFill patternType="solid">
        <fgColor rgb="FFFF0000"/>
        <bgColor rgb="FFDDF2F0"/>
      </patternFill>
    </fill>
    <fill>
      <patternFill patternType="solid">
        <fgColor theme="2" tint="-0.34998626667073579"/>
        <bgColor rgb="FFFFD966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164" fontId="1" fillId="2" borderId="0" xfId="0" applyNumberFormat="1" applyFont="1" applyFill="1"/>
    <xf numFmtId="0" fontId="1" fillId="2" borderId="0" xfId="0" applyFont="1" applyFill="1"/>
    <xf numFmtId="0" fontId="1" fillId="3" borderId="0" xfId="0" applyFont="1" applyFill="1" applyAlignment="1">
      <alignment horizontal="center"/>
    </xf>
    <xf numFmtId="0" fontId="1" fillId="4" borderId="0" xfId="0" applyFont="1" applyFill="1"/>
    <xf numFmtId="0" fontId="1" fillId="3" borderId="0" xfId="0" applyFont="1" applyFill="1"/>
    <xf numFmtId="1" fontId="1" fillId="5" borderId="0" xfId="0" applyNumberFormat="1" applyFont="1" applyFill="1"/>
    <xf numFmtId="0" fontId="2" fillId="3" borderId="0" xfId="0" applyFont="1" applyFill="1" applyAlignment="1">
      <alignment horizontal="right"/>
    </xf>
    <xf numFmtId="165" fontId="6" fillId="6" borderId="0" xfId="0" applyNumberFormat="1" applyFont="1" applyFill="1" applyAlignment="1">
      <alignment horizontal="center"/>
    </xf>
    <xf numFmtId="0" fontId="7" fillId="0" borderId="0" xfId="0" applyFont="1"/>
    <xf numFmtId="14" fontId="7" fillId="0" borderId="0" xfId="0" applyNumberFormat="1" applyFont="1" applyAlignment="1">
      <alignment horizontal="right"/>
    </xf>
    <xf numFmtId="0" fontId="7" fillId="0" borderId="0" xfId="0" applyFont="1" applyAlignment="1">
      <alignment horizontal="right"/>
    </xf>
    <xf numFmtId="9" fontId="7" fillId="0" borderId="0" xfId="0" applyNumberFormat="1" applyFont="1" applyAlignment="1">
      <alignment horizontal="right"/>
    </xf>
    <xf numFmtId="1" fontId="7" fillId="0" borderId="0" xfId="0" applyNumberFormat="1" applyFont="1" applyAlignment="1">
      <alignment horizontal="right"/>
    </xf>
    <xf numFmtId="0" fontId="1" fillId="4" borderId="0" xfId="0" applyFont="1" applyFill="1"/>
    <xf numFmtId="0" fontId="0" fillId="0" borderId="0" xfId="0"/>
    <xf numFmtId="0" fontId="3" fillId="5" borderId="1" xfId="0" applyFont="1" applyFill="1" applyBorder="1" applyAlignment="1">
      <alignment horizontal="right"/>
    </xf>
    <xf numFmtId="0" fontId="4" fillId="5" borderId="1" xfId="0" applyFont="1" applyFill="1" applyBorder="1"/>
    <xf numFmtId="0" fontId="3" fillId="5" borderId="1" xfId="0" applyFont="1" applyFill="1" applyBorder="1"/>
    <xf numFmtId="0" fontId="3" fillId="4" borderId="1" xfId="0" applyFont="1" applyFill="1" applyBorder="1" applyAlignment="1">
      <alignment horizontal="right"/>
    </xf>
    <xf numFmtId="0" fontId="4" fillId="4" borderId="1" xfId="0" applyFont="1" applyFill="1" applyBorder="1"/>
    <xf numFmtId="0" fontId="3" fillId="4" borderId="1" xfId="0" applyFont="1" applyFill="1" applyBorder="1"/>
    <xf numFmtId="0" fontId="4" fillId="5" borderId="1" xfId="0" applyFont="1" applyFill="1" applyBorder="1" applyAlignment="1">
      <alignment horizontal="right"/>
    </xf>
    <xf numFmtId="0" fontId="4" fillId="4" borderId="1" xfId="0" applyFont="1" applyFill="1" applyBorder="1" applyAlignment="1">
      <alignment horizontal="right"/>
    </xf>
    <xf numFmtId="0" fontId="5" fillId="5" borderId="1" xfId="0" applyFont="1" applyFill="1" applyBorder="1"/>
    <xf numFmtId="0" fontId="2" fillId="4" borderId="1" xfId="0" applyFont="1" applyFill="1" applyBorder="1"/>
    <xf numFmtId="0" fontId="1" fillId="7" borderId="0" xfId="0" applyFont="1" applyFill="1"/>
    <xf numFmtId="165" fontId="1" fillId="8" borderId="0" xfId="0" applyNumberFormat="1" applyFont="1" applyFill="1"/>
  </cellXfs>
  <cellStyles count="1">
    <cellStyle name="Normal" xfId="0" builtinId="0"/>
  </cellStyles>
  <dxfs count="4">
    <dxf>
      <fill>
        <patternFill patternType="solid">
          <fgColor rgb="FF666666"/>
          <bgColor rgb="FF666666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DDF2F0"/>
          <bgColor rgb="FFDDF2F0"/>
        </patternFill>
      </fill>
    </dxf>
    <dxf>
      <fill>
        <patternFill patternType="solid">
          <fgColor rgb="FFFFFFFF"/>
          <bgColor rgb="FFFFFFFF"/>
        </patternFill>
      </fill>
    </dxf>
  </dxfs>
  <tableStyles count="1">
    <tableStyle name="Dashboard-style" pivot="0" count="2" xr9:uid="{00000000-0011-0000-FFFF-FFFF00000000}">
      <tableStyleElement type="firstRowStripe" dxfId="3"/>
      <tableStyleElement type="secondRow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26A69A"/>
    <outlinePr summaryBelow="0" summaryRight="0"/>
  </sheetPr>
  <dimension ref="A1:V52"/>
  <sheetViews>
    <sheetView tabSelected="1" topLeftCell="A2" workbookViewId="0">
      <selection activeCell="A3" sqref="A3"/>
    </sheetView>
  </sheetViews>
  <sheetFormatPr defaultColWidth="12.6640625" defaultRowHeight="15.75" customHeight="1" x14ac:dyDescent="0.25"/>
  <sheetData>
    <row r="1" spans="1:22" ht="13.2" x14ac:dyDescent="0.25">
      <c r="A1" s="2">
        <v>44837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2" ht="13.2" x14ac:dyDescent="0.25">
      <c r="A2" s="4" t="s">
        <v>0</v>
      </c>
      <c r="B2" s="5">
        <v>8</v>
      </c>
      <c r="C2" s="5">
        <v>9</v>
      </c>
      <c r="D2" s="5">
        <v>10</v>
      </c>
      <c r="E2" s="5">
        <v>11</v>
      </c>
      <c r="F2" s="5">
        <v>12</v>
      </c>
      <c r="G2" s="5">
        <v>13</v>
      </c>
      <c r="H2" s="5">
        <v>14</v>
      </c>
      <c r="I2" s="5">
        <v>15</v>
      </c>
      <c r="J2" s="5">
        <v>16</v>
      </c>
      <c r="K2" s="5">
        <v>17</v>
      </c>
      <c r="L2" s="5">
        <v>18</v>
      </c>
      <c r="M2" s="5">
        <v>19</v>
      </c>
      <c r="N2" s="5">
        <v>20</v>
      </c>
      <c r="O2" s="5">
        <v>21</v>
      </c>
      <c r="P2" s="5">
        <v>22</v>
      </c>
      <c r="Q2" s="5">
        <v>23</v>
      </c>
      <c r="R2" s="5">
        <v>0</v>
      </c>
      <c r="S2" s="5">
        <v>1</v>
      </c>
      <c r="T2" s="6"/>
    </row>
    <row r="3" spans="1:22" ht="13.2" x14ac:dyDescent="0.25">
      <c r="A3" s="4" t="s">
        <v>29</v>
      </c>
      <c r="B3" s="7">
        <f ca="1">IFERROR(__xludf.DUMMYFUNCTION("filter(DATA!$J:$J,DATA!$A:$A=$A$1,DATA!$B:$B=B$2)"),8.60924170029522)</f>
        <v>8.60924170029522</v>
      </c>
      <c r="C3" s="7">
        <f ca="1">IFERROR(__xludf.DUMMYFUNCTION("filter(DATA!$J:$J,DATA!$A:$A=$A$1,DATA!$B:$B=C$2)"),7.65265928915131)</f>
        <v>7.6526592891513099</v>
      </c>
      <c r="D3" s="7">
        <f ca="1">IFERROR(__xludf.DUMMYFUNCTION("filter(DATA!$J:$J,DATA!$A:$A=$A$1,DATA!$B:$B=D$2)"),8.60924170029522)</f>
        <v>8.60924170029522</v>
      </c>
      <c r="E3" s="7">
        <f ca="1">IFERROR(__xludf.DUMMYFUNCTION("filter(DATA!$J:$J,DATA!$A:$A=$A$1,DATA!$B:$B=E$2)"),11.4789889337269)</f>
        <v>11.4789889337269</v>
      </c>
      <c r="F3" s="7">
        <f ca="1">IFERROR(__xludf.DUMMYFUNCTION("filter(DATA!$J:$J,DATA!$A:$A=$A$1,DATA!$B:$B=F$2)"),13.3921537560147)</f>
        <v>13.3921537560147</v>
      </c>
      <c r="G3" s="7">
        <f ca="1">IFERROR(__xludf.DUMMYFUNCTION("filter(DATA!$J:$J,DATA!$A:$A=$A$1,DATA!$B:$B=G$2)"),14.3487361671587)</f>
        <v>14.3487361671587</v>
      </c>
      <c r="H3" s="7">
        <f ca="1">IFERROR(__xludf.DUMMYFUNCTION("filter(DATA!$J:$J,DATA!$A:$A=$A$1,DATA!$B:$B=H$2)"),14.3487361671587)</f>
        <v>14.3487361671587</v>
      </c>
      <c r="I3" s="7">
        <f ca="1">IFERROR(__xludf.DUMMYFUNCTION("filter(DATA!$J:$J,DATA!$A:$A=$A$1,DATA!$B:$B=I$2)"),14.3487361671587)</f>
        <v>14.3487361671587</v>
      </c>
      <c r="J3" s="7">
        <f ca="1">IFERROR(__xludf.DUMMYFUNCTION("filter(DATA!$J:$J,DATA!$A:$A=$A$1,DATA!$B:$B=J$2)"),16.2619009894465)</f>
        <v>16.261900989446499</v>
      </c>
      <c r="K3" s="7">
        <f ca="1">IFERROR(__xludf.DUMMYFUNCTION("filter(DATA!$J:$J,DATA!$A:$A=$A$1,DATA!$B:$B=K$2)"),18.1750658117343)</f>
        <v>18.175065811734299</v>
      </c>
      <c r="L3" s="7">
        <f ca="1">IFERROR(__xludf.DUMMYFUNCTION("filter(DATA!$J:$J,DATA!$A:$A=$A$1,DATA!$B:$B=L$2)"),21.0448130451661)</f>
        <v>21.044813045166102</v>
      </c>
      <c r="M3" s="7">
        <f ca="1">IFERROR(__xludf.DUMMYFUNCTION("filter(DATA!$J:$J,DATA!$A:$A=$A$1,DATA!$B:$B=M$2)"),22.9579778674539)</f>
        <v>22.957977867453899</v>
      </c>
      <c r="N3" s="7">
        <f ca="1">IFERROR(__xludf.DUMMYFUNCTION("filter(DATA!$J:$J,DATA!$A:$A=$A$1,DATA!$B:$B=N$2)"),23.9145602785978)</f>
        <v>23.914560278597801</v>
      </c>
      <c r="O3" s="7">
        <f ca="1">IFERROR(__xludf.DUMMYFUNCTION("filter(DATA!$J:$J,DATA!$A:$A=$A$1,DATA!$B:$B=O$2)"),22.9579778674539)</f>
        <v>22.957977867453899</v>
      </c>
      <c r="P3" s="7">
        <f ca="1">IFERROR(__xludf.DUMMYFUNCTION("filter(DATA!$J:$J,DATA!$A:$A=$A$1,DATA!$B:$B=P$2)"),21.0448130451661)</f>
        <v>21.044813045166102</v>
      </c>
      <c r="Q3" s="7">
        <f ca="1">IFERROR(__xludf.DUMMYFUNCTION("filter(DATA!$J:$J,DATA!$A:$A=$A$1,DATA!$B:$B=Q$2)"),17.2184834005904)</f>
        <v>17.218483400590401</v>
      </c>
      <c r="R3" s="7">
        <f ca="1">IFERROR(__xludf.DUMMYFUNCTION("filter(DATA!$J:$J,DATA!$A:$A=$A$1,DATA!$B:$B=R$2)"),17.2184834005904)</f>
        <v>17.218483400590401</v>
      </c>
      <c r="S3" s="7">
        <f ca="1">IFERROR(__xludf.DUMMYFUNCTION("filter(DATA!$J:$J,DATA!$A:$A=$A$1,DATA!$B:$B=S$2)"),13.3921537560147)</f>
        <v>13.3921537560147</v>
      </c>
      <c r="T3" s="4" t="s">
        <v>1</v>
      </c>
    </row>
    <row r="4" spans="1:22" ht="44.25" customHeight="1" x14ac:dyDescent="0.25">
      <c r="A4" s="4" t="s">
        <v>2</v>
      </c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6"/>
    </row>
    <row r="5" spans="1:22" ht="13.2" x14ac:dyDescent="0.25">
      <c r="A5" s="4" t="s">
        <v>3</v>
      </c>
      <c r="B5" s="17">
        <v>1</v>
      </c>
      <c r="C5" s="17">
        <v>1</v>
      </c>
      <c r="D5" s="17">
        <v>1</v>
      </c>
      <c r="E5" s="18">
        <v>1</v>
      </c>
      <c r="F5" s="17">
        <v>1</v>
      </c>
      <c r="G5" s="17">
        <v>1</v>
      </c>
      <c r="H5" s="17">
        <v>1</v>
      </c>
      <c r="I5" s="17">
        <v>1</v>
      </c>
      <c r="J5" s="19"/>
      <c r="K5" s="19"/>
      <c r="L5" s="19"/>
      <c r="M5" s="19"/>
      <c r="N5" s="19"/>
      <c r="O5" s="19"/>
      <c r="P5" s="19"/>
      <c r="Q5" s="19"/>
      <c r="R5" s="19"/>
      <c r="S5" s="19"/>
      <c r="T5" s="8">
        <f t="shared" ref="T5:T28" si="0">SUM(B5:S5)</f>
        <v>8</v>
      </c>
      <c r="V5" s="1"/>
    </row>
    <row r="6" spans="1:22" ht="13.2" x14ac:dyDescent="0.25">
      <c r="A6" s="4" t="s">
        <v>4</v>
      </c>
      <c r="B6" s="20">
        <v>1</v>
      </c>
      <c r="C6" s="20">
        <v>1</v>
      </c>
      <c r="D6" s="20">
        <v>1</v>
      </c>
      <c r="E6" s="21">
        <v>1</v>
      </c>
      <c r="F6" s="20">
        <v>1</v>
      </c>
      <c r="G6" s="20">
        <v>1</v>
      </c>
      <c r="H6" s="20">
        <v>1</v>
      </c>
      <c r="I6" s="20">
        <v>1</v>
      </c>
      <c r="J6" s="20"/>
      <c r="K6" s="20"/>
      <c r="L6" s="22"/>
      <c r="M6" s="22"/>
      <c r="N6" s="22"/>
      <c r="O6" s="22"/>
      <c r="P6" s="22"/>
      <c r="Q6" s="22"/>
      <c r="R6" s="22"/>
      <c r="S6" s="22"/>
      <c r="T6" s="8">
        <f t="shared" si="0"/>
        <v>8</v>
      </c>
      <c r="V6" s="1">
        <v>5</v>
      </c>
    </row>
    <row r="7" spans="1:22" ht="13.2" x14ac:dyDescent="0.25">
      <c r="A7" s="4" t="s">
        <v>5</v>
      </c>
      <c r="B7" s="23">
        <v>1</v>
      </c>
      <c r="C7" s="17">
        <v>1</v>
      </c>
      <c r="D7" s="17">
        <v>1</v>
      </c>
      <c r="E7" s="18">
        <v>1</v>
      </c>
      <c r="F7" s="23">
        <v>1</v>
      </c>
      <c r="G7" s="17">
        <v>1</v>
      </c>
      <c r="H7" s="17">
        <v>1</v>
      </c>
      <c r="I7" s="17">
        <v>1</v>
      </c>
      <c r="J7" s="17"/>
      <c r="K7" s="17"/>
      <c r="L7" s="19"/>
      <c r="M7" s="19"/>
      <c r="N7" s="19"/>
      <c r="O7" s="19"/>
      <c r="P7" s="19"/>
      <c r="Q7" s="19"/>
      <c r="R7" s="19"/>
      <c r="S7" s="19"/>
      <c r="T7" s="8">
        <f t="shared" si="0"/>
        <v>8</v>
      </c>
    </row>
    <row r="8" spans="1:22" ht="13.2" x14ac:dyDescent="0.25">
      <c r="A8" s="4" t="s">
        <v>6</v>
      </c>
      <c r="B8" s="24">
        <v>1</v>
      </c>
      <c r="C8" s="20">
        <v>1</v>
      </c>
      <c r="D8" s="20">
        <v>1</v>
      </c>
      <c r="E8" s="22">
        <v>1</v>
      </c>
      <c r="F8" s="24">
        <v>1</v>
      </c>
      <c r="G8" s="20">
        <v>1</v>
      </c>
      <c r="H8" s="20">
        <v>1</v>
      </c>
      <c r="I8" s="20">
        <v>1</v>
      </c>
      <c r="J8" s="20"/>
      <c r="K8" s="20"/>
      <c r="L8" s="20"/>
      <c r="M8" s="20"/>
      <c r="N8" s="22"/>
      <c r="O8" s="22"/>
      <c r="P8" s="22"/>
      <c r="Q8" s="22"/>
      <c r="R8" s="22"/>
      <c r="S8" s="22"/>
      <c r="T8" s="8">
        <f t="shared" si="0"/>
        <v>8</v>
      </c>
    </row>
    <row r="9" spans="1:22" ht="13.2" x14ac:dyDescent="0.25">
      <c r="A9" s="4" t="s">
        <v>7</v>
      </c>
      <c r="B9" s="18"/>
      <c r="C9" s="19"/>
      <c r="D9" s="19"/>
      <c r="E9" s="19">
        <v>1</v>
      </c>
      <c r="F9" s="19">
        <v>1</v>
      </c>
      <c r="G9" s="18">
        <v>1</v>
      </c>
      <c r="H9" s="19">
        <v>1</v>
      </c>
      <c r="I9" s="19">
        <v>1</v>
      </c>
      <c r="J9" s="19">
        <v>1</v>
      </c>
      <c r="K9" s="17">
        <v>1</v>
      </c>
      <c r="L9" s="17">
        <v>1</v>
      </c>
      <c r="M9" s="19"/>
      <c r="N9" s="17"/>
      <c r="O9" s="17"/>
      <c r="P9" s="17"/>
      <c r="Q9" s="17"/>
      <c r="R9" s="17"/>
      <c r="S9" s="17"/>
      <c r="T9" s="8">
        <f t="shared" si="0"/>
        <v>8</v>
      </c>
    </row>
    <row r="10" spans="1:22" ht="13.2" x14ac:dyDescent="0.25">
      <c r="A10" s="4" t="s">
        <v>8</v>
      </c>
      <c r="B10" s="21"/>
      <c r="C10" s="22"/>
      <c r="E10" s="22">
        <v>1</v>
      </c>
      <c r="F10" s="22">
        <v>1</v>
      </c>
      <c r="G10" s="22">
        <v>1</v>
      </c>
      <c r="H10" s="21">
        <v>1</v>
      </c>
      <c r="I10" s="22">
        <v>1</v>
      </c>
      <c r="J10" s="22">
        <v>1</v>
      </c>
      <c r="K10" s="20">
        <v>1</v>
      </c>
      <c r="L10" s="20">
        <v>1</v>
      </c>
      <c r="M10" s="20"/>
      <c r="N10" s="20"/>
      <c r="O10" s="22"/>
      <c r="P10" s="20"/>
      <c r="Q10" s="20"/>
      <c r="R10" s="20"/>
      <c r="S10" s="20"/>
      <c r="T10" s="8">
        <f t="shared" si="0"/>
        <v>8</v>
      </c>
    </row>
    <row r="11" spans="1:22" ht="13.2" x14ac:dyDescent="0.25">
      <c r="A11" s="4" t="s">
        <v>9</v>
      </c>
      <c r="B11" s="18"/>
      <c r="C11" s="19"/>
      <c r="D11" s="19"/>
      <c r="E11" s="19">
        <v>1</v>
      </c>
      <c r="F11" s="19">
        <v>1</v>
      </c>
      <c r="G11" s="19">
        <v>1</v>
      </c>
      <c r="H11" s="19">
        <v>1</v>
      </c>
      <c r="I11" s="18">
        <v>1</v>
      </c>
      <c r="J11" s="19">
        <v>1</v>
      </c>
      <c r="K11" s="17">
        <v>1</v>
      </c>
      <c r="L11" s="17">
        <v>1</v>
      </c>
      <c r="M11" s="17"/>
      <c r="N11" s="17"/>
      <c r="O11" s="19"/>
      <c r="P11" s="17"/>
      <c r="Q11" s="17"/>
      <c r="R11" s="17"/>
      <c r="S11" s="17"/>
      <c r="T11" s="8">
        <f t="shared" si="0"/>
        <v>8</v>
      </c>
    </row>
    <row r="12" spans="1:22" ht="13.2" x14ac:dyDescent="0.25">
      <c r="A12" s="4" t="s">
        <v>10</v>
      </c>
      <c r="B12" s="21"/>
      <c r="C12" s="22"/>
      <c r="D12" s="22"/>
      <c r="E12" s="22"/>
      <c r="F12" s="21">
        <v>1</v>
      </c>
      <c r="G12" s="21">
        <v>1</v>
      </c>
      <c r="H12" s="21">
        <v>1</v>
      </c>
      <c r="I12" s="21">
        <v>1</v>
      </c>
      <c r="J12" s="21">
        <v>1</v>
      </c>
      <c r="K12" s="24">
        <v>1</v>
      </c>
      <c r="L12" s="24">
        <v>1</v>
      </c>
      <c r="M12" s="24">
        <v>1</v>
      </c>
      <c r="N12" s="20"/>
      <c r="O12" s="20"/>
      <c r="P12" s="22"/>
      <c r="Q12" s="20"/>
      <c r="R12" s="20"/>
      <c r="S12" s="20"/>
      <c r="T12" s="8">
        <f>SUM(B12:S12)</f>
        <v>8</v>
      </c>
    </row>
    <row r="13" spans="1:22" ht="13.2" x14ac:dyDescent="0.25">
      <c r="A13" s="4" t="s">
        <v>11</v>
      </c>
      <c r="B13" s="18"/>
      <c r="C13" s="19"/>
      <c r="D13" s="19"/>
      <c r="E13" s="19"/>
      <c r="F13" s="19"/>
      <c r="G13" s="19"/>
      <c r="H13" s="19"/>
      <c r="I13" s="19"/>
      <c r="J13" s="18">
        <v>1</v>
      </c>
      <c r="K13" s="23">
        <v>1</v>
      </c>
      <c r="L13" s="23">
        <v>1</v>
      </c>
      <c r="M13" s="23">
        <v>1</v>
      </c>
      <c r="N13" s="23">
        <v>1</v>
      </c>
      <c r="O13" s="23">
        <v>1</v>
      </c>
      <c r="P13" s="18">
        <v>1</v>
      </c>
      <c r="Q13" s="23">
        <v>1</v>
      </c>
      <c r="R13" s="17"/>
      <c r="S13" s="17"/>
      <c r="T13" s="8">
        <f t="shared" si="0"/>
        <v>8</v>
      </c>
    </row>
    <row r="14" spans="1:22" ht="13.2" x14ac:dyDescent="0.25">
      <c r="A14" s="4" t="s">
        <v>12</v>
      </c>
      <c r="B14" s="22"/>
      <c r="C14" s="22"/>
      <c r="D14" s="22"/>
      <c r="E14" s="22"/>
      <c r="F14" s="22"/>
      <c r="G14" s="22"/>
      <c r="H14" s="22"/>
      <c r="I14" s="22"/>
      <c r="J14" s="21">
        <v>1</v>
      </c>
      <c r="K14" s="24">
        <v>1</v>
      </c>
      <c r="L14" s="24">
        <v>1</v>
      </c>
      <c r="M14" s="24">
        <v>1</v>
      </c>
      <c r="N14" s="24">
        <v>1</v>
      </c>
      <c r="O14" s="24">
        <v>1</v>
      </c>
      <c r="P14" s="21">
        <v>1</v>
      </c>
      <c r="Q14" s="24">
        <v>1</v>
      </c>
      <c r="R14" s="22"/>
      <c r="S14" s="22"/>
      <c r="T14" s="8">
        <f t="shared" si="0"/>
        <v>8</v>
      </c>
    </row>
    <row r="15" spans="1:22" ht="13.2" x14ac:dyDescent="0.25">
      <c r="A15" s="4" t="s">
        <v>13</v>
      </c>
      <c r="B15" s="19"/>
      <c r="C15" s="19"/>
      <c r="D15" s="19"/>
      <c r="E15" s="19"/>
      <c r="F15" s="19"/>
      <c r="G15" s="19"/>
      <c r="H15" s="19"/>
      <c r="I15" s="19"/>
      <c r="J15" s="18">
        <v>1</v>
      </c>
      <c r="K15" s="23">
        <v>1</v>
      </c>
      <c r="L15" s="23">
        <v>1</v>
      </c>
      <c r="M15" s="23">
        <v>1</v>
      </c>
      <c r="N15" s="23">
        <v>1</v>
      </c>
      <c r="O15" s="23">
        <v>1</v>
      </c>
      <c r="P15" s="18">
        <v>1</v>
      </c>
      <c r="Q15" s="23">
        <v>1</v>
      </c>
      <c r="R15" s="19"/>
      <c r="S15" s="19"/>
      <c r="T15" s="8">
        <f t="shared" si="0"/>
        <v>8</v>
      </c>
    </row>
    <row r="16" spans="1:22" ht="13.2" x14ac:dyDescent="0.25">
      <c r="A16" s="4" t="s">
        <v>14</v>
      </c>
      <c r="B16" s="22"/>
      <c r="C16" s="22"/>
      <c r="D16" s="22"/>
      <c r="E16" s="22"/>
      <c r="F16" s="22"/>
      <c r="G16" s="22"/>
      <c r="H16" s="22"/>
      <c r="I16" s="22"/>
      <c r="J16" s="21">
        <v>1</v>
      </c>
      <c r="K16" s="24">
        <v>1</v>
      </c>
      <c r="L16" s="24">
        <v>1</v>
      </c>
      <c r="M16" s="24">
        <v>1</v>
      </c>
      <c r="N16" s="24">
        <v>1</v>
      </c>
      <c r="O16" s="24">
        <v>1</v>
      </c>
      <c r="P16" s="21">
        <v>1</v>
      </c>
      <c r="Q16" s="24">
        <v>1</v>
      </c>
      <c r="R16" s="22"/>
      <c r="S16" s="22"/>
      <c r="T16" s="8">
        <f t="shared" si="0"/>
        <v>8</v>
      </c>
    </row>
    <row r="17" spans="1:20" ht="13.2" x14ac:dyDescent="0.25">
      <c r="A17" s="4" t="s">
        <v>15</v>
      </c>
      <c r="B17" s="18"/>
      <c r="C17" s="18"/>
      <c r="D17" s="18"/>
      <c r="E17" s="18"/>
      <c r="F17" s="18"/>
      <c r="G17" s="18"/>
      <c r="H17" s="19"/>
      <c r="I17" s="19"/>
      <c r="J17" s="18">
        <v>1</v>
      </c>
      <c r="K17" s="18">
        <v>1</v>
      </c>
      <c r="L17" s="23">
        <v>1</v>
      </c>
      <c r="M17" s="23">
        <v>1</v>
      </c>
      <c r="N17" s="23">
        <v>1</v>
      </c>
      <c r="O17" s="23">
        <v>1</v>
      </c>
      <c r="P17" s="23">
        <v>1</v>
      </c>
      <c r="Q17" s="18">
        <v>1</v>
      </c>
      <c r="R17" s="18"/>
      <c r="S17" s="18"/>
      <c r="T17" s="8">
        <f t="shared" si="0"/>
        <v>8</v>
      </c>
    </row>
    <row r="18" spans="1:20" ht="13.2" x14ac:dyDescent="0.25">
      <c r="A18" s="4" t="s">
        <v>16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4">
        <v>1</v>
      </c>
      <c r="M18" s="24">
        <v>1</v>
      </c>
      <c r="N18" s="24">
        <v>1</v>
      </c>
      <c r="O18" s="24">
        <v>1</v>
      </c>
      <c r="P18" s="24">
        <v>1</v>
      </c>
      <c r="Q18" s="21">
        <v>1</v>
      </c>
      <c r="R18" s="21">
        <v>1</v>
      </c>
      <c r="S18" s="21">
        <v>1</v>
      </c>
      <c r="T18" s="8">
        <f t="shared" si="0"/>
        <v>8</v>
      </c>
    </row>
    <row r="19" spans="1:20" ht="13.2" x14ac:dyDescent="0.25">
      <c r="A19" s="4" t="s">
        <v>17</v>
      </c>
      <c r="B19" s="19"/>
      <c r="C19" s="19"/>
      <c r="D19" s="19"/>
      <c r="E19" s="17"/>
      <c r="F19" s="17"/>
      <c r="G19" s="17"/>
      <c r="H19" s="17"/>
      <c r="I19" s="17"/>
      <c r="J19" s="17"/>
      <c r="K19" s="19"/>
      <c r="L19" s="23">
        <v>1</v>
      </c>
      <c r="M19" s="23">
        <v>1</v>
      </c>
      <c r="N19" s="23">
        <v>1</v>
      </c>
      <c r="O19" s="23">
        <v>1</v>
      </c>
      <c r="P19" s="23">
        <v>1</v>
      </c>
      <c r="Q19" s="18">
        <v>1</v>
      </c>
      <c r="R19" s="18">
        <v>1</v>
      </c>
      <c r="S19" s="18">
        <v>1</v>
      </c>
      <c r="T19" s="8">
        <f t="shared" si="0"/>
        <v>8</v>
      </c>
    </row>
    <row r="20" spans="1:20" ht="13.2" x14ac:dyDescent="0.25">
      <c r="A20" s="4" t="s">
        <v>18</v>
      </c>
      <c r="B20" s="22"/>
      <c r="C20" s="22"/>
      <c r="D20" s="22"/>
      <c r="E20" s="20"/>
      <c r="F20" s="20"/>
      <c r="G20" s="20"/>
      <c r="H20" s="20"/>
      <c r="I20" s="20"/>
      <c r="J20" s="20"/>
      <c r="K20" s="22"/>
      <c r="L20" s="20"/>
      <c r="M20" s="24">
        <v>1</v>
      </c>
      <c r="N20" s="24">
        <v>1</v>
      </c>
      <c r="O20" s="24">
        <v>1</v>
      </c>
      <c r="P20" s="24">
        <v>1</v>
      </c>
      <c r="Q20" s="21">
        <v>1</v>
      </c>
      <c r="R20" s="21">
        <v>1</v>
      </c>
      <c r="S20" s="21">
        <v>1</v>
      </c>
      <c r="T20" s="8">
        <f t="shared" si="0"/>
        <v>7</v>
      </c>
    </row>
    <row r="21" spans="1:20" ht="13.2" x14ac:dyDescent="0.25">
      <c r="A21" s="4" t="s">
        <v>19</v>
      </c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7"/>
      <c r="M21" s="23">
        <v>1</v>
      </c>
      <c r="N21" s="23">
        <v>1</v>
      </c>
      <c r="O21" s="23">
        <v>1</v>
      </c>
      <c r="P21" s="23">
        <v>1</v>
      </c>
      <c r="Q21" s="23">
        <v>1</v>
      </c>
      <c r="R21" s="25">
        <v>1</v>
      </c>
      <c r="S21" s="25">
        <v>1</v>
      </c>
      <c r="T21" s="8">
        <f t="shared" si="0"/>
        <v>7</v>
      </c>
    </row>
    <row r="22" spans="1:20" ht="13.2" x14ac:dyDescent="0.25">
      <c r="A22" s="4" t="s">
        <v>20</v>
      </c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1">
        <v>1</v>
      </c>
      <c r="N22" s="21">
        <v>1</v>
      </c>
      <c r="O22" s="21">
        <v>1</v>
      </c>
      <c r="P22" s="21">
        <v>1</v>
      </c>
      <c r="Q22" s="21">
        <v>1</v>
      </c>
      <c r="R22" s="21">
        <v>1</v>
      </c>
      <c r="S22" s="21">
        <v>1</v>
      </c>
      <c r="T22" s="8">
        <f t="shared" si="0"/>
        <v>7</v>
      </c>
    </row>
    <row r="23" spans="1:20" ht="13.2" x14ac:dyDescent="0.25">
      <c r="A23" s="4" t="s">
        <v>21</v>
      </c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8">
        <v>1</v>
      </c>
      <c r="N23" s="18">
        <v>1</v>
      </c>
      <c r="O23" s="18">
        <v>1</v>
      </c>
      <c r="P23" s="18">
        <v>1</v>
      </c>
      <c r="Q23" s="18">
        <v>1</v>
      </c>
      <c r="R23" s="18">
        <v>1</v>
      </c>
      <c r="S23" s="18">
        <v>1</v>
      </c>
      <c r="T23" s="8">
        <f t="shared" si="0"/>
        <v>7</v>
      </c>
    </row>
    <row r="24" spans="1:20" ht="13.2" x14ac:dyDescent="0.25">
      <c r="A24" s="4" t="s">
        <v>22</v>
      </c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1">
        <v>1</v>
      </c>
      <c r="O24" s="21">
        <v>1</v>
      </c>
      <c r="P24" s="21">
        <v>1</v>
      </c>
      <c r="Q24" s="21">
        <v>1</v>
      </c>
      <c r="R24" s="21">
        <v>1</v>
      </c>
      <c r="S24" s="21">
        <v>1</v>
      </c>
      <c r="T24" s="8">
        <f t="shared" si="0"/>
        <v>6</v>
      </c>
    </row>
    <row r="25" spans="1:20" ht="13.2" x14ac:dyDescent="0.25">
      <c r="A25" s="4" t="s">
        <v>23</v>
      </c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8"/>
      <c r="O25" s="18"/>
      <c r="P25" s="18"/>
      <c r="Q25" s="18"/>
      <c r="R25" s="18"/>
      <c r="S25" s="18"/>
      <c r="T25" s="8">
        <f t="shared" si="0"/>
        <v>0</v>
      </c>
    </row>
    <row r="26" spans="1:20" ht="13.2" x14ac:dyDescent="0.25">
      <c r="A26" s="4" t="s">
        <v>24</v>
      </c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1"/>
      <c r="O26" s="21"/>
      <c r="P26" s="21"/>
      <c r="Q26" s="21"/>
      <c r="R26" s="21"/>
      <c r="S26" s="21"/>
      <c r="T26" s="8">
        <f t="shared" si="0"/>
        <v>0</v>
      </c>
    </row>
    <row r="27" spans="1:20" ht="13.2" x14ac:dyDescent="0.25">
      <c r="A27" s="4" t="s">
        <v>25</v>
      </c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8">
        <f t="shared" si="0"/>
        <v>0</v>
      </c>
    </row>
    <row r="28" spans="1:20" ht="13.2" x14ac:dyDescent="0.25">
      <c r="A28" s="4" t="s">
        <v>26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8">
        <f t="shared" si="0"/>
        <v>0</v>
      </c>
    </row>
    <row r="29" spans="1:20" ht="13.2" x14ac:dyDescent="0.25">
      <c r="A29" s="4" t="s">
        <v>27</v>
      </c>
      <c r="B29" s="27">
        <f t="shared" ref="B29:S29" si="1">SUM(B5:B28)</f>
        <v>4</v>
      </c>
      <c r="C29" s="27">
        <f t="shared" si="1"/>
        <v>4</v>
      </c>
      <c r="D29" s="27">
        <f t="shared" si="1"/>
        <v>4</v>
      </c>
      <c r="E29" s="27">
        <f t="shared" si="1"/>
        <v>7</v>
      </c>
      <c r="F29" s="27">
        <f t="shared" si="1"/>
        <v>8</v>
      </c>
      <c r="G29" s="27">
        <f t="shared" si="1"/>
        <v>8</v>
      </c>
      <c r="H29" s="27">
        <f t="shared" si="1"/>
        <v>8</v>
      </c>
      <c r="I29" s="27">
        <f t="shared" si="1"/>
        <v>8</v>
      </c>
      <c r="J29" s="27">
        <f t="shared" si="1"/>
        <v>9</v>
      </c>
      <c r="K29" s="27">
        <f t="shared" si="1"/>
        <v>9</v>
      </c>
      <c r="L29" s="27">
        <f t="shared" si="1"/>
        <v>11</v>
      </c>
      <c r="M29" s="27">
        <f t="shared" si="1"/>
        <v>12</v>
      </c>
      <c r="N29" s="27">
        <f t="shared" si="1"/>
        <v>12</v>
      </c>
      <c r="O29" s="27">
        <f t="shared" si="1"/>
        <v>12</v>
      </c>
      <c r="P29" s="27">
        <f t="shared" si="1"/>
        <v>12</v>
      </c>
      <c r="Q29" s="27">
        <f t="shared" si="1"/>
        <v>12</v>
      </c>
      <c r="R29" s="27">
        <f t="shared" si="1"/>
        <v>7</v>
      </c>
      <c r="S29" s="27">
        <f t="shared" si="1"/>
        <v>7</v>
      </c>
      <c r="T29" s="6"/>
    </row>
    <row r="30" spans="1:20" ht="13.2" x14ac:dyDescent="0.25">
      <c r="A30" s="4" t="s">
        <v>28</v>
      </c>
      <c r="B30" s="28">
        <f t="shared" ref="B30:S30" ca="1" si="2">B3/B29</f>
        <v>2.152310425073805</v>
      </c>
      <c r="C30" s="28">
        <f t="shared" ca="1" si="2"/>
        <v>1.9131648222878275</v>
      </c>
      <c r="D30" s="28">
        <f t="shared" ca="1" si="2"/>
        <v>2.152310425073805</v>
      </c>
      <c r="E30" s="28">
        <f t="shared" ca="1" si="2"/>
        <v>1.6398555619609856</v>
      </c>
      <c r="F30" s="28">
        <f t="shared" ca="1" si="2"/>
        <v>1.6740192195018375</v>
      </c>
      <c r="G30" s="28">
        <f t="shared" ca="1" si="2"/>
        <v>1.7935920208948375</v>
      </c>
      <c r="H30" s="28">
        <f t="shared" ca="1" si="2"/>
        <v>1.7935920208948375</v>
      </c>
      <c r="I30" s="28">
        <f t="shared" ca="1" si="2"/>
        <v>1.7935920208948375</v>
      </c>
      <c r="J30" s="28">
        <f t="shared" ca="1" si="2"/>
        <v>1.8068778877162777</v>
      </c>
      <c r="K30" s="28">
        <f t="shared" ca="1" si="2"/>
        <v>2.0194517568593664</v>
      </c>
      <c r="L30" s="28">
        <f t="shared" ca="1" si="2"/>
        <v>1.9131648222878275</v>
      </c>
      <c r="M30" s="28">
        <f t="shared" ca="1" si="2"/>
        <v>1.9131648222878248</v>
      </c>
      <c r="N30" s="28">
        <f t="shared" ca="1" si="2"/>
        <v>1.9928800232164834</v>
      </c>
      <c r="O30" s="28">
        <f t="shared" ca="1" si="2"/>
        <v>1.9131648222878248</v>
      </c>
      <c r="P30" s="28">
        <f t="shared" ca="1" si="2"/>
        <v>1.7537344204305085</v>
      </c>
      <c r="Q30" s="28">
        <f t="shared" ca="1" si="2"/>
        <v>1.4348736167158667</v>
      </c>
      <c r="R30" s="28">
        <f t="shared" ca="1" si="2"/>
        <v>2.4597833429414857</v>
      </c>
      <c r="S30" s="28">
        <f t="shared" ca="1" si="2"/>
        <v>1.9131648222878144</v>
      </c>
      <c r="T30" s="9">
        <f ca="1">AVERAGE(B30:S30)</f>
        <v>1.8907053807563363</v>
      </c>
    </row>
    <row r="32" spans="1:20" ht="14.4" x14ac:dyDescent="0.3">
      <c r="D32" s="10"/>
    </row>
    <row r="33" spans="1:10" ht="14.4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</row>
    <row r="34" spans="1:10" ht="14.4" x14ac:dyDescent="0.3">
      <c r="A34" s="11"/>
      <c r="B34" s="12"/>
      <c r="C34" s="10"/>
      <c r="D34" s="12"/>
      <c r="E34" s="10"/>
      <c r="F34" s="12"/>
      <c r="G34" s="13"/>
      <c r="H34" s="13"/>
      <c r="I34" s="13"/>
      <c r="J34" s="14"/>
    </row>
    <row r="35" spans="1:10" ht="14.4" x14ac:dyDescent="0.3">
      <c r="A35" s="11"/>
      <c r="B35" s="12"/>
      <c r="C35" s="10"/>
      <c r="D35" s="12"/>
      <c r="E35" s="10"/>
      <c r="F35" s="12"/>
      <c r="G35" s="13"/>
      <c r="H35" s="13"/>
      <c r="I35" s="13"/>
      <c r="J35" s="14"/>
    </row>
    <row r="36" spans="1:10" ht="14.4" x14ac:dyDescent="0.3">
      <c r="A36" s="11"/>
      <c r="B36" s="12"/>
      <c r="C36" s="10"/>
      <c r="D36" s="12"/>
      <c r="E36" s="10"/>
      <c r="F36" s="12"/>
      <c r="G36" s="13"/>
      <c r="H36" s="13"/>
      <c r="I36" s="13"/>
      <c r="J36" s="14"/>
    </row>
    <row r="37" spans="1:10" ht="14.4" x14ac:dyDescent="0.3">
      <c r="A37" s="11"/>
      <c r="B37" s="12"/>
      <c r="C37" s="10"/>
      <c r="D37" s="12"/>
      <c r="E37" s="10"/>
      <c r="F37" s="12"/>
      <c r="G37" s="13"/>
      <c r="H37" s="13"/>
      <c r="I37" s="13"/>
      <c r="J37" s="14"/>
    </row>
    <row r="38" spans="1:10" ht="14.4" x14ac:dyDescent="0.3">
      <c r="A38" s="11"/>
      <c r="B38" s="12"/>
      <c r="C38" s="10"/>
      <c r="D38" s="12"/>
      <c r="E38" s="10"/>
      <c r="F38" s="12"/>
      <c r="G38" s="13"/>
      <c r="H38" s="13"/>
      <c r="I38" s="13"/>
      <c r="J38" s="14"/>
    </row>
    <row r="39" spans="1:10" ht="14.4" x14ac:dyDescent="0.3">
      <c r="A39" s="11"/>
      <c r="B39" s="12"/>
      <c r="C39" s="10"/>
      <c r="D39" s="12"/>
      <c r="E39" s="10"/>
      <c r="F39" s="12"/>
      <c r="G39" s="13"/>
      <c r="H39" s="13"/>
      <c r="I39" s="13"/>
      <c r="J39" s="14"/>
    </row>
    <row r="40" spans="1:10" ht="14.4" x14ac:dyDescent="0.3">
      <c r="A40" s="11"/>
      <c r="B40" s="12"/>
      <c r="C40" s="10"/>
      <c r="D40" s="12"/>
      <c r="E40" s="10"/>
      <c r="F40" s="12"/>
      <c r="G40" s="13"/>
      <c r="H40" s="13"/>
      <c r="I40" s="13"/>
      <c r="J40" s="14"/>
    </row>
    <row r="41" spans="1:10" ht="14.4" x14ac:dyDescent="0.3">
      <c r="A41" s="11"/>
      <c r="B41" s="12"/>
      <c r="C41" s="10"/>
      <c r="D41" s="12"/>
      <c r="E41" s="10"/>
      <c r="F41" s="12"/>
      <c r="G41" s="13"/>
      <c r="H41" s="13"/>
      <c r="I41" s="13"/>
      <c r="J41" s="14"/>
    </row>
    <row r="42" spans="1:10" ht="14.4" x14ac:dyDescent="0.3">
      <c r="A42" s="11"/>
      <c r="B42" s="12"/>
      <c r="C42" s="10"/>
      <c r="D42" s="12"/>
      <c r="E42" s="10"/>
      <c r="F42" s="12"/>
      <c r="G42" s="13"/>
      <c r="H42" s="13"/>
      <c r="I42" s="13"/>
      <c r="J42" s="14"/>
    </row>
    <row r="43" spans="1:10" ht="14.4" x14ac:dyDescent="0.3">
      <c r="A43" s="11"/>
      <c r="B43" s="12"/>
      <c r="C43" s="10"/>
      <c r="D43" s="12"/>
      <c r="E43" s="10"/>
      <c r="F43" s="12"/>
      <c r="G43" s="13"/>
      <c r="H43" s="13"/>
      <c r="I43" s="13"/>
      <c r="J43" s="14"/>
    </row>
    <row r="44" spans="1:10" ht="14.4" x14ac:dyDescent="0.3">
      <c r="A44" s="11"/>
      <c r="B44" s="12"/>
      <c r="C44" s="10"/>
      <c r="D44" s="12"/>
      <c r="E44" s="10"/>
      <c r="F44" s="12"/>
      <c r="G44" s="13"/>
      <c r="H44" s="13"/>
      <c r="I44" s="13"/>
      <c r="J44" s="14"/>
    </row>
    <row r="45" spans="1:10" ht="14.4" x14ac:dyDescent="0.3">
      <c r="A45" s="11"/>
      <c r="B45" s="12"/>
      <c r="C45" s="10"/>
      <c r="D45" s="12"/>
      <c r="E45" s="10"/>
      <c r="F45" s="12"/>
      <c r="G45" s="13"/>
      <c r="H45" s="13"/>
      <c r="I45" s="13"/>
      <c r="J45" s="14"/>
    </row>
    <row r="46" spans="1:10" ht="14.4" x14ac:dyDescent="0.3">
      <c r="A46" s="11"/>
      <c r="B46" s="12"/>
      <c r="C46" s="10"/>
      <c r="D46" s="12"/>
      <c r="E46" s="10"/>
      <c r="F46" s="12"/>
      <c r="G46" s="13"/>
      <c r="H46" s="13"/>
      <c r="I46" s="13"/>
      <c r="J46" s="14"/>
    </row>
    <row r="47" spans="1:10" ht="14.4" x14ac:dyDescent="0.3">
      <c r="A47" s="11"/>
      <c r="B47" s="12"/>
      <c r="C47" s="10"/>
      <c r="D47" s="12"/>
      <c r="E47" s="10"/>
      <c r="F47" s="12"/>
      <c r="G47" s="13"/>
      <c r="H47" s="13"/>
      <c r="I47" s="13"/>
      <c r="J47" s="14"/>
    </row>
    <row r="48" spans="1:10" ht="14.4" x14ac:dyDescent="0.3">
      <c r="A48" s="11"/>
      <c r="B48" s="12"/>
      <c r="C48" s="10"/>
      <c r="D48" s="12"/>
      <c r="E48" s="10"/>
      <c r="F48" s="12"/>
      <c r="G48" s="13"/>
      <c r="H48" s="13"/>
      <c r="I48" s="13"/>
      <c r="J48" s="14"/>
    </row>
    <row r="49" spans="1:10" ht="14.4" x14ac:dyDescent="0.3">
      <c r="A49" s="11"/>
      <c r="B49" s="12"/>
      <c r="C49" s="10"/>
      <c r="D49" s="12"/>
      <c r="E49" s="10"/>
      <c r="F49" s="12"/>
      <c r="G49" s="13"/>
      <c r="H49" s="13"/>
      <c r="I49" s="13"/>
      <c r="J49" s="14"/>
    </row>
    <row r="50" spans="1:10" ht="14.4" x14ac:dyDescent="0.3">
      <c r="A50" s="11"/>
      <c r="B50" s="12"/>
      <c r="C50" s="10"/>
      <c r="D50" s="12"/>
      <c r="E50" s="10"/>
      <c r="F50" s="12"/>
      <c r="G50" s="13"/>
      <c r="H50" s="13"/>
      <c r="I50" s="13"/>
      <c r="J50" s="14"/>
    </row>
    <row r="51" spans="1:10" ht="14.4" x14ac:dyDescent="0.3">
      <c r="A51" s="11"/>
      <c r="B51" s="12"/>
      <c r="C51" s="10"/>
      <c r="D51" s="12"/>
      <c r="E51" s="10"/>
      <c r="F51" s="12"/>
      <c r="G51" s="13"/>
      <c r="H51" s="13"/>
      <c r="I51" s="13"/>
      <c r="J51" s="14"/>
    </row>
    <row r="52" spans="1:10" ht="14.4" x14ac:dyDescent="0.3">
      <c r="D52" s="12"/>
    </row>
  </sheetData>
  <mergeCells count="1">
    <mergeCell ref="B4:S4"/>
  </mergeCells>
  <phoneticPr fontId="8" type="noConversion"/>
  <conditionalFormatting sqref="B3:S3">
    <cfRule type="colorScale" priority="1">
      <colorScale>
        <cfvo type="min"/>
        <cfvo type="percentile" val="50"/>
        <cfvo type="max"/>
        <color rgb="FF57BB8A"/>
        <color rgb="FFFFD666"/>
        <color rgb="FFE67C73"/>
      </colorScale>
    </cfRule>
  </conditionalFormatting>
  <conditionalFormatting sqref="B5:S9 B10:C10 E10:S10 B11:S28">
    <cfRule type="cellIs" dxfId="1" priority="2" operator="equal">
      <formula>1</formula>
    </cfRule>
  </conditionalFormatting>
  <conditionalFormatting sqref="B5:S9 B10:C10 E10:S10 B11:S28">
    <cfRule type="cellIs" dxfId="0" priority="3" operator="equal">
      <formula>0.5</formula>
    </cfRule>
  </conditionalFormatting>
  <pageMargins left="0.7" right="0.7" top="0.75" bottom="0.75" header="0.3" footer="0.3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00000000-0003-0000-0100-000000000000}">
          <x14:colorSeries rgb="FF000000"/>
          <x14:sparklines>
            <x14:sparkline>
              <xm:f>Monday!B3:S3</xm:f>
              <xm:sqref>B4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Monday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2022-09-28T14:15:42Z</dcterms:created>
  <dcterms:modified xsi:type="dcterms:W3CDTF">2022-10-01T10:37:40Z</dcterms:modified>
</cp:coreProperties>
</file>