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8915" windowHeight="5190" firstSheet="1" activeTab="1"/>
  </bookViews>
  <sheets>
    <sheet name="Feuil4" sheetId="4" state="hidden" r:id="rId1"/>
    <sheet name="Primes" sheetId="3" r:id="rId2"/>
    <sheet name="Config" sheetId="6" r:id="rId3"/>
  </sheets>
  <definedNames>
    <definedName name="_xlnm._FilterDatabase" localSheetId="1" hidden="1">Primes!$A$6:$I$40</definedName>
  </definedNames>
  <calcPr calcId="145621" calcMode="manual"/>
  <pivotCaches>
    <pivotCache cacheId="0" r:id="rId4"/>
  </pivotCaches>
</workbook>
</file>

<file path=xl/calcChain.xml><?xml version="1.0" encoding="utf-8"?>
<calcChain xmlns="http://schemas.openxmlformats.org/spreadsheetml/2006/main">
  <c r="C12" i="6" l="1"/>
  <c r="D12" i="6" s="1"/>
  <c r="C13" i="6"/>
  <c r="D13" i="6" s="1"/>
  <c r="C11" i="6"/>
  <c r="D11" i="6" s="1"/>
  <c r="C10" i="6"/>
  <c r="D10" i="6" s="1"/>
  <c r="C9" i="6"/>
  <c r="D9" i="6" s="1"/>
  <c r="C8" i="6"/>
  <c r="D8" i="6" s="1"/>
  <c r="D7" i="6"/>
  <c r="C6" i="6"/>
  <c r="D6" i="6" s="1"/>
  <c r="C5" i="6"/>
  <c r="D5" i="6" s="1"/>
  <c r="C4" i="6"/>
  <c r="D4" i="6" s="1"/>
  <c r="C3" i="6"/>
  <c r="D3" i="6" s="1"/>
  <c r="E12" i="6" l="1"/>
  <c r="L12" i="6" s="1"/>
  <c r="K3" i="6"/>
  <c r="E13" i="6" l="1"/>
  <c r="E7" i="3" s="1"/>
  <c r="E6" i="6"/>
  <c r="E4" i="6"/>
  <c r="E5" i="6"/>
  <c r="E9" i="6"/>
  <c r="E7" i="6"/>
  <c r="E8" i="6"/>
  <c r="E10" i="6"/>
  <c r="E11" i="6"/>
  <c r="H6" i="6"/>
  <c r="H3" i="6"/>
  <c r="H4" i="6"/>
  <c r="I4" i="6" s="1"/>
  <c r="J4" i="6" s="1"/>
  <c r="E14" i="6" l="1"/>
  <c r="L11" i="6"/>
  <c r="L5" i="6"/>
  <c r="L7" i="6"/>
  <c r="L9" i="6"/>
  <c r="L4" i="6"/>
  <c r="L6" i="6"/>
  <c r="L8" i="6"/>
  <c r="L10" i="6"/>
  <c r="E8" i="3" l="1"/>
  <c r="G8" i="3" s="1"/>
  <c r="E9" i="3"/>
  <c r="G9" i="3" s="1"/>
  <c r="E10" i="3"/>
  <c r="G10" i="3" s="1"/>
  <c r="E11" i="3" l="1"/>
  <c r="G11" i="3" s="1"/>
  <c r="G7" i="3"/>
</calcChain>
</file>

<file path=xl/sharedStrings.xml><?xml version="1.0" encoding="utf-8"?>
<sst xmlns="http://schemas.openxmlformats.org/spreadsheetml/2006/main" count="122" uniqueCount="61">
  <si>
    <t>WYT11</t>
  </si>
  <si>
    <t>WUL11</t>
  </si>
  <si>
    <t>WTT11</t>
  </si>
  <si>
    <t>WTS11</t>
  </si>
  <si>
    <t>WDK11</t>
  </si>
  <si>
    <t>VYX11</t>
  </si>
  <si>
    <t>VYZ11</t>
  </si>
  <si>
    <t>WUS11</t>
  </si>
  <si>
    <t>WUT11</t>
  </si>
  <si>
    <t>WYS11</t>
  </si>
  <si>
    <t>WWY11</t>
  </si>
  <si>
    <t>WTR11</t>
  </si>
  <si>
    <t>VQB10</t>
  </si>
  <si>
    <t>WYU11</t>
  </si>
  <si>
    <t>WYV11</t>
  </si>
  <si>
    <t>XBE11</t>
  </si>
  <si>
    <t>WZB11</t>
  </si>
  <si>
    <t>WZC11</t>
  </si>
  <si>
    <t>XBM11</t>
  </si>
  <si>
    <t>XBN11</t>
  </si>
  <si>
    <t>XBP11</t>
  </si>
  <si>
    <t>Étiquettes de lignes</t>
  </si>
  <si>
    <t>Total général</t>
  </si>
  <si>
    <t>Étiquettes de colonnes</t>
  </si>
  <si>
    <t>Somme de TEMPS log en secondes</t>
  </si>
  <si>
    <t>Total Somme de TEMPS log en secondes</t>
  </si>
  <si>
    <t>Total Somme de Ventes</t>
  </si>
  <si>
    <t>Somme de Ventes</t>
  </si>
  <si>
    <t>Total Somme de Contacts</t>
  </si>
  <si>
    <t>Somme de Contacts</t>
  </si>
  <si>
    <t>Nom prénom</t>
  </si>
  <si>
    <t>SPH obj</t>
  </si>
  <si>
    <t>% Obj</t>
  </si>
  <si>
    <t xml:space="preserve">Principe </t>
  </si>
  <si>
    <t>% Atteinte</t>
  </si>
  <si>
    <t>Montant mois</t>
  </si>
  <si>
    <t>Montant Hebdo</t>
  </si>
  <si>
    <t>Montant heure présence</t>
  </si>
  <si>
    <t>0-79</t>
  </si>
  <si>
    <t>80-89</t>
  </si>
  <si>
    <t>90-94</t>
  </si>
  <si>
    <t>95-99</t>
  </si>
  <si>
    <t>100-104</t>
  </si>
  <si>
    <t>105-109</t>
  </si>
  <si>
    <t>110-114</t>
  </si>
  <si>
    <t>115-119</t>
  </si>
  <si>
    <t>120-124</t>
  </si>
  <si>
    <t>&gt;125</t>
  </si>
  <si>
    <t>9 à 9,4</t>
  </si>
  <si>
    <t>9,5 à 9,9</t>
  </si>
  <si>
    <t>De 10 à 10,5</t>
  </si>
  <si>
    <t>&gt;10,5</t>
  </si>
  <si>
    <t>Prix heures</t>
  </si>
  <si>
    <t>Primes heures</t>
  </si>
  <si>
    <t>Cible Client</t>
  </si>
  <si>
    <t>Eric BUTO</t>
  </si>
  <si>
    <t>Yoann FERGO</t>
  </si>
  <si>
    <t>Jean-jaque CALLER</t>
  </si>
  <si>
    <t>Fréd MILLER</t>
  </si>
  <si>
    <t>SARAH LOG</t>
  </si>
  <si>
    <t>Heures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</si>
</sst>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91454817346722"/>
      </left>
      <right style="thin">
        <color theme="3" tint="0.39994506668294322"/>
      </right>
      <top/>
      <bottom style="thin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1454817346722"/>
      </bottom>
      <diagonal/>
    </border>
    <border>
      <left style="thin">
        <color theme="3" tint="0.399945066682943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/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3" xfId="0" applyBorder="1"/>
    <xf numFmtId="2" fontId="0" fillId="0" borderId="2" xfId="0" applyNumberFormat="1" applyBorder="1"/>
    <xf numFmtId="2" fontId="0" fillId="0" borderId="0" xfId="0" applyNumberFormat="1" applyBorder="1"/>
    <xf numFmtId="0" fontId="0" fillId="0" borderId="4" xfId="0" applyBorder="1" applyAlignment="1">
      <alignment horizontal="left"/>
    </xf>
    <xf numFmtId="2" fontId="0" fillId="0" borderId="0" xfId="0" applyNumberFormat="1"/>
    <xf numFmtId="0" fontId="4" fillId="2" borderId="5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9" fontId="0" fillId="6" borderId="12" xfId="0" applyNumberForma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1" fontId="0" fillId="6" borderId="12" xfId="0" applyNumberFormat="1" applyFill="1" applyBorder="1" applyAlignment="1">
      <alignment horizontal="center" vertical="center"/>
    </xf>
    <xf numFmtId="2" fontId="0" fillId="6" borderId="12" xfId="0" applyNumberFormat="1" applyFill="1" applyBorder="1" applyAlignment="1">
      <alignment horizontal="center" vertical="center"/>
    </xf>
    <xf numFmtId="9" fontId="0" fillId="6" borderId="13" xfId="0" applyNumberForma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1" fontId="0" fillId="6" borderId="13" xfId="0" applyNumberFormat="1" applyFill="1" applyBorder="1" applyAlignment="1">
      <alignment horizontal="center" vertical="center"/>
    </xf>
    <xf numFmtId="2" fontId="0" fillId="6" borderId="13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/>
    </xf>
    <xf numFmtId="10" fontId="0" fillId="6" borderId="12" xfId="0" applyNumberFormat="1" applyFill="1" applyBorder="1" applyAlignment="1">
      <alignment horizontal="center"/>
    </xf>
    <xf numFmtId="9" fontId="0" fillId="6" borderId="12" xfId="0" applyNumberFormat="1" applyFill="1" applyBorder="1" applyAlignment="1">
      <alignment horizontal="center"/>
    </xf>
    <xf numFmtId="165" fontId="0" fillId="6" borderId="13" xfId="1" applyNumberFormat="1" applyFont="1" applyFill="1" applyBorder="1" applyAlignment="1">
      <alignment horizontal="center" vertical="center"/>
    </xf>
    <xf numFmtId="165" fontId="0" fillId="6" borderId="13" xfId="1" applyNumberFormat="1" applyFont="1" applyFill="1" applyBorder="1" applyAlignment="1">
      <alignment horizontal="center"/>
    </xf>
    <xf numFmtId="0" fontId="0" fillId="5" borderId="15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/>
    </xf>
    <xf numFmtId="9" fontId="0" fillId="5" borderId="12" xfId="0" applyNumberFormat="1" applyFill="1" applyBorder="1" applyAlignment="1">
      <alignment horizontal="center" vertical="center"/>
    </xf>
    <xf numFmtId="10" fontId="0" fillId="5" borderId="12" xfId="0" applyNumberFormat="1" applyFill="1" applyBorder="1" applyAlignment="1">
      <alignment horizontal="center"/>
    </xf>
    <xf numFmtId="9" fontId="0" fillId="5" borderId="12" xfId="0" applyNumberFormat="1" applyFill="1" applyBorder="1" applyAlignment="1">
      <alignment horizontal="center"/>
    </xf>
    <xf numFmtId="165" fontId="0" fillId="5" borderId="13" xfId="1" applyNumberFormat="1" applyFont="1" applyFill="1" applyBorder="1" applyAlignment="1">
      <alignment horizontal="center" vertical="center"/>
    </xf>
    <xf numFmtId="165" fontId="0" fillId="5" borderId="13" xfId="1" applyNumberFormat="1" applyFont="1" applyFill="1" applyBorder="1" applyAlignment="1">
      <alignment horizontal="center"/>
    </xf>
    <xf numFmtId="0" fontId="0" fillId="6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/>
    </xf>
    <xf numFmtId="165" fontId="0" fillId="6" borderId="17" xfId="1" applyNumberFormat="1" applyFont="1" applyFill="1" applyBorder="1" applyAlignment="1">
      <alignment horizontal="center" vertical="center"/>
    </xf>
    <xf numFmtId="9" fontId="0" fillId="0" borderId="0" xfId="0" applyNumberFormat="1"/>
    <xf numFmtId="9" fontId="0" fillId="0" borderId="0" xfId="2" applyFont="1" applyBorder="1"/>
    <xf numFmtId="2" fontId="0" fillId="0" borderId="19" xfId="0" applyNumberFormat="1" applyBorder="1"/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2" fontId="3" fillId="0" borderId="20" xfId="0" applyNumberFormat="1" applyFont="1" applyBorder="1"/>
    <xf numFmtId="0" fontId="4" fillId="4" borderId="21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2" fontId="0" fillId="0" borderId="24" xfId="0" applyNumberFormat="1" applyBorder="1"/>
    <xf numFmtId="2" fontId="0" fillId="0" borderId="28" xfId="0" applyNumberFormat="1" applyBorder="1"/>
    <xf numFmtId="0" fontId="0" fillId="8" borderId="3" xfId="0" applyFill="1" applyBorder="1"/>
    <xf numFmtId="2" fontId="0" fillId="0" borderId="27" xfId="0" applyNumberFormat="1" applyBorder="1"/>
    <xf numFmtId="2" fontId="0" fillId="0" borderId="25" xfId="0" applyNumberFormat="1" applyBorder="1"/>
    <xf numFmtId="2" fontId="3" fillId="0" borderId="28" xfId="0" applyNumberFormat="1" applyFont="1" applyBorder="1"/>
    <xf numFmtId="2" fontId="3" fillId="0" borderId="26" xfId="0" applyNumberFormat="1" applyFont="1" applyBorder="1"/>
    <xf numFmtId="0" fontId="0" fillId="6" borderId="0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44" fontId="3" fillId="0" borderId="20" xfId="4" applyFont="1" applyBorder="1"/>
  </cellXfs>
  <cellStyles count="5">
    <cellStyle name="Milliers" xfId="1" builtinId="3"/>
    <cellStyle name="Monétaire" xfId="4" builtinId="4"/>
    <cellStyle name="Normal" xfId="0" builtinId="0"/>
    <cellStyle name="Normal 2" xfId="3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Z/AppData/Local/Microsoft/Windows/Temporary%20Internet%20Files/Content.Outlook/7W8HZY37/primes_avrilVF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zemmama" refreshedDate="40683.660275115741" createdVersion="3" refreshedVersion="3" minRefreshableVersion="3" recordCount="2009">
  <cacheSource type="worksheet">
    <worksheetSource ref="A1:J2010" sheet="DATA hermès" r:id="rId2"/>
  </cacheSource>
  <cacheFields count="10">
    <cacheField name="LOG" numFmtId="0">
      <sharedItems containsSemiMixedTypes="0" containsString="0" containsNumber="1" containsInteger="1" minValue="1000" maxValue="9274" count="99">
        <n v="7761"/>
        <n v="7687"/>
        <n v="9274"/>
        <n v="7681"/>
        <n v="7020"/>
        <n v="7693"/>
        <n v="7091"/>
        <n v="7332"/>
        <n v="7331"/>
        <n v="7376"/>
        <n v="7632"/>
        <n v="1731"/>
        <n v="6320"/>
        <n v="7658"/>
        <n v="7345"/>
        <n v="7623"/>
        <n v="7992"/>
        <n v="7093"/>
        <n v="7636"/>
        <n v="7639"/>
        <n v="7928"/>
        <n v="7934"/>
        <n v="7035"/>
        <n v="7963"/>
        <n v="7006"/>
        <n v="7610"/>
        <n v="4072"/>
        <n v="7335"/>
        <n v="7679"/>
        <n v="7334"/>
        <n v="7688"/>
        <n v="7999"/>
        <n v="7330"/>
        <n v="7965"/>
        <n v="7000"/>
        <n v="7924"/>
        <n v="7689"/>
        <n v="7014"/>
        <n v="7333"/>
        <n v="1000"/>
        <n v="7620"/>
        <n v="7917"/>
        <n v="1730"/>
        <n v="7310"/>
        <n v="7343"/>
        <n v="7943"/>
        <n v="6601"/>
        <n v="7344"/>
        <n v="1729"/>
        <n v="7664"/>
        <n v="7302"/>
        <n v="7307"/>
        <n v="7311"/>
        <n v="7328"/>
        <n v="7707"/>
        <n v="7762"/>
        <n v="7799"/>
        <n v="7949"/>
        <n v="7040"/>
        <n v="7317"/>
        <n v="7939"/>
        <n v="7968"/>
        <n v="7649"/>
        <n v="7988"/>
        <n v="7921"/>
        <n v="7931"/>
        <n v="7953"/>
        <n v="7303"/>
        <n v="7347"/>
        <n v="6319"/>
        <n v="7305"/>
        <n v="7306"/>
        <n v="7609"/>
        <n v="6316"/>
        <n v="7766"/>
        <n v="1305"/>
        <n v="6605"/>
        <n v="7011"/>
        <n v="7336"/>
        <n v="7025"/>
        <n v="7312"/>
        <n v="4075"/>
        <n v="7346"/>
        <n v="7078"/>
        <n v="7680"/>
        <n v="7023"/>
        <n v="6604"/>
        <n v="7671"/>
        <n v="4070"/>
        <n v="4071"/>
        <n v="4079"/>
        <n v="7407"/>
        <n v="7700"/>
        <n v="6616"/>
        <n v="6614"/>
        <n v="6617"/>
        <n v="6615"/>
        <n v="6619"/>
        <n v="6618"/>
      </sharedItems>
    </cacheField>
    <cacheField name="AGENT" numFmtId="0">
      <sharedItems/>
    </cacheField>
    <cacheField name="TEMPS log en secondes" numFmtId="0">
      <sharedItems containsSemiMixedTypes="0" containsString="0" containsNumber="1" containsInteger="1" minValue="26" maxValue="28390"/>
    </cacheField>
    <cacheField name="Ventes" numFmtId="0">
      <sharedItems containsSemiMixedTypes="0" containsString="0" containsNumber="1" containsInteger="1" minValue="0" maxValue="11"/>
    </cacheField>
    <cacheField name="Contacts" numFmtId="0">
      <sharedItems containsSemiMixedTypes="0" containsString="0" containsNumber="1" containsInteger="1" minValue="0" maxValue="115"/>
    </cacheField>
    <cacheField name="Completes" numFmtId="0">
      <sharedItems containsSemiMixedTypes="0" containsString="0" containsNumber="1" containsInteger="1" minValue="0" maxValue="122"/>
    </cacheField>
    <cacheField name="DATE" numFmtId="0">
      <sharedItems containsSemiMixedTypes="0" containsString="0" containsNumber="1" containsInteger="1" minValue="20110401" maxValue="20110430"/>
    </cacheField>
    <cacheField name="Campcode" numFmtId="0">
      <sharedItems count="20">
        <s v="FOF6ARA11QFD"/>
        <s v="FOK7ARA11QBP"/>
        <s v="FOP5ARA11QAV"/>
        <s v="FOQ5ARA11QAU"/>
        <s v="FOV7ADA11PBP"/>
        <s v="FOX0ADA11NXL"/>
        <s v="FOX0ADA11NXM"/>
        <s v="FOX1ADA11QBU"/>
        <s v="FOX1ADA11QBV"/>
        <s v="FOF6HCA11QDQ"/>
        <s v="FOK7ARA11QAT"/>
        <s v="FOP5ADA10NPZ"/>
        <s v="FOK7ARA11QFE"/>
        <s v="FOK7ARA11QFF"/>
        <s v="FOF6HCA11QHJ"/>
        <s v="FOQ5ARA11QFJ"/>
        <s v="FOP5ARA11QFK"/>
        <s v="FOX1ADA11QHR"/>
        <s v="FOX1ADA11QHS"/>
        <s v="FOU3HCA11QHT"/>
      </sharedItems>
    </cacheField>
    <cacheField name="Keycode" numFmtId="0">
      <sharedItems count="21">
        <s v="WYT11"/>
        <s v="WUL11"/>
        <s v="WTT11"/>
        <s v="WTS11"/>
        <s v="WDK11"/>
        <s v="VYX11"/>
        <s v="VYZ11"/>
        <s v="WUS11"/>
        <s v="WUT11"/>
        <s v="WYS11"/>
        <s v="WWY11"/>
        <s v="WTR11"/>
        <s v="VQB10"/>
        <s v="WYU11"/>
        <s v="WYV11"/>
        <s v="XBE11"/>
        <s v="WZB11"/>
        <s v="WZC11"/>
        <s v="XBM11"/>
        <s v="XBN11"/>
        <s v="XBP11"/>
      </sharedItems>
    </cacheField>
    <cacheField name="F_ow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9">
  <r>
    <x v="0"/>
    <s v="Sara BENCHRIF"/>
    <n v="8275"/>
    <n v="0"/>
    <n v="33"/>
    <n v="36"/>
    <n v="20110402"/>
    <x v="0"/>
    <x v="0"/>
    <s v="F6FLO"/>
  </r>
  <r>
    <x v="1"/>
    <s v="Myriam MERRI"/>
    <n v="14175"/>
    <n v="1"/>
    <n v="35"/>
    <n v="65"/>
    <n v="20110402"/>
    <x v="0"/>
    <x v="0"/>
    <s v="F6FLO"/>
  </r>
  <r>
    <x v="2"/>
    <s v="Khaoula FQIHI"/>
    <n v="12843"/>
    <n v="2"/>
    <n v="32"/>
    <n v="52"/>
    <n v="20110402"/>
    <x v="0"/>
    <x v="0"/>
    <s v="F6FLO"/>
  </r>
  <r>
    <x v="3"/>
    <s v="Yasmine LAHRACH"/>
    <n v="12838"/>
    <n v="2"/>
    <n v="29"/>
    <n v="47"/>
    <n v="20110402"/>
    <x v="0"/>
    <x v="0"/>
    <s v="F6FLO"/>
  </r>
  <r>
    <x v="4"/>
    <s v="Salima ILAL"/>
    <n v="17102"/>
    <n v="0"/>
    <n v="69"/>
    <n v="82"/>
    <n v="20110402"/>
    <x v="0"/>
    <x v="0"/>
    <s v="F6FLO"/>
  </r>
  <r>
    <x v="5"/>
    <s v="Hajar ECHENNOUFI"/>
    <n v="12014"/>
    <n v="0"/>
    <n v="33"/>
    <n v="53"/>
    <n v="20110402"/>
    <x v="0"/>
    <x v="0"/>
    <s v="F6FLO"/>
  </r>
  <r>
    <x v="6"/>
    <s v="Narjiss BENIHIA"/>
    <n v="17429"/>
    <n v="1"/>
    <n v="64"/>
    <n v="73"/>
    <n v="20110402"/>
    <x v="0"/>
    <x v="0"/>
    <s v="F6FLO"/>
  </r>
  <r>
    <x v="7"/>
    <s v="Adil ELOUSSAIDI,"/>
    <n v="16683"/>
    <n v="0"/>
    <n v="55"/>
    <n v="65"/>
    <n v="20110402"/>
    <x v="0"/>
    <x v="0"/>
    <s v="F6FLO"/>
  </r>
  <r>
    <x v="8"/>
    <s v="Houda AIT ASSOU,"/>
    <n v="16793"/>
    <n v="0"/>
    <n v="76"/>
    <n v="83"/>
    <n v="20110402"/>
    <x v="0"/>
    <x v="0"/>
    <s v="F6FLO"/>
  </r>
  <r>
    <x v="9"/>
    <s v="Malak LAHMAR"/>
    <n v="14924"/>
    <n v="0"/>
    <n v="46"/>
    <n v="63"/>
    <n v="20110402"/>
    <x v="0"/>
    <x v="0"/>
    <s v="F6FLO"/>
  </r>
  <r>
    <x v="10"/>
    <s v="Walid BENCHIHAB"/>
    <n v="8932"/>
    <n v="1"/>
    <n v="25"/>
    <n v="27"/>
    <n v="20110402"/>
    <x v="1"/>
    <x v="1"/>
    <s v="K7FSC"/>
  </r>
  <r>
    <x v="11"/>
    <s v="Zineb IMAME"/>
    <n v="30"/>
    <n v="0"/>
    <n v="0"/>
    <n v="0"/>
    <n v="20110402"/>
    <x v="2"/>
    <x v="2"/>
    <s v="P5FKR"/>
  </r>
  <r>
    <x v="12"/>
    <s v="TENDENG Leontine Irene"/>
    <n v="5811"/>
    <n v="0"/>
    <n v="20"/>
    <n v="23"/>
    <n v="20110402"/>
    <x v="2"/>
    <x v="2"/>
    <s v="P5FKR"/>
  </r>
  <r>
    <x v="13"/>
    <s v="Najy LYOUBI"/>
    <n v="6733"/>
    <n v="0"/>
    <n v="19"/>
    <n v="26"/>
    <n v="20110402"/>
    <x v="2"/>
    <x v="2"/>
    <s v="P5FKR"/>
  </r>
  <r>
    <x v="14"/>
    <s v="MERIEM  AZARKANE,"/>
    <n v="15005"/>
    <n v="1"/>
    <n v="29"/>
    <n v="42"/>
    <n v="20110402"/>
    <x v="3"/>
    <x v="3"/>
    <s v="Q5FPI"/>
  </r>
  <r>
    <x v="15"/>
    <s v="ESSAADI Younes"/>
    <n v="9201"/>
    <n v="1"/>
    <n v="32"/>
    <n v="38"/>
    <n v="20110402"/>
    <x v="4"/>
    <x v="4"/>
    <s v="V7FAR"/>
  </r>
  <r>
    <x v="13"/>
    <s v="Najy LYOUBI"/>
    <n v="133"/>
    <n v="0"/>
    <n v="0"/>
    <n v="0"/>
    <n v="20110402"/>
    <x v="4"/>
    <x v="4"/>
    <s v="V7FAR"/>
  </r>
  <r>
    <x v="16"/>
    <s v="Fadoua LAHRACH"/>
    <n v="11510"/>
    <n v="0"/>
    <n v="30"/>
    <n v="38"/>
    <n v="20110402"/>
    <x v="4"/>
    <x v="4"/>
    <s v="V7FAR"/>
  </r>
  <r>
    <x v="17"/>
    <s v="Jaouhari Hanane"/>
    <n v="4233"/>
    <n v="0"/>
    <n v="12"/>
    <n v="16"/>
    <n v="20110402"/>
    <x v="5"/>
    <x v="5"/>
    <s v="X0FCF"/>
  </r>
  <r>
    <x v="15"/>
    <s v="ESSAADI Younes"/>
    <n v="4197"/>
    <n v="0"/>
    <n v="13"/>
    <n v="16"/>
    <n v="20110402"/>
    <x v="5"/>
    <x v="5"/>
    <s v="X0FCF"/>
  </r>
  <r>
    <x v="18"/>
    <s v="Fatima KINANI"/>
    <n v="535"/>
    <n v="0"/>
    <n v="1"/>
    <n v="2"/>
    <n v="20110402"/>
    <x v="5"/>
    <x v="5"/>
    <s v="X0FCF"/>
  </r>
  <r>
    <x v="19"/>
    <s v="Oussama RAFIQ"/>
    <n v="2697"/>
    <n v="0"/>
    <n v="11"/>
    <n v="13"/>
    <n v="20110402"/>
    <x v="5"/>
    <x v="5"/>
    <s v="X0FCF"/>
  </r>
  <r>
    <x v="20"/>
    <s v="Houda WARIT"/>
    <n v="7105"/>
    <n v="0"/>
    <n v="24"/>
    <n v="31"/>
    <n v="20110402"/>
    <x v="5"/>
    <x v="5"/>
    <s v="X0FCF"/>
  </r>
  <r>
    <x v="21"/>
    <s v="Karima BEY"/>
    <n v="4413"/>
    <n v="0"/>
    <n v="10"/>
    <n v="15"/>
    <n v="20110402"/>
    <x v="5"/>
    <x v="5"/>
    <s v="X0FCF"/>
  </r>
  <r>
    <x v="18"/>
    <s v="Fatima KINANI"/>
    <n v="9901"/>
    <n v="1"/>
    <n v="19"/>
    <n v="23"/>
    <n v="20110402"/>
    <x v="6"/>
    <x v="6"/>
    <s v="X0FCF"/>
  </r>
  <r>
    <x v="19"/>
    <s v="Oussama RAFIQ"/>
    <n v="297"/>
    <n v="0"/>
    <n v="0"/>
    <n v="0"/>
    <n v="20110402"/>
    <x v="6"/>
    <x v="6"/>
    <s v="X0FCF"/>
  </r>
  <r>
    <x v="22"/>
    <s v="Nassim BOUDRIA"/>
    <n v="14581"/>
    <n v="1"/>
    <n v="42"/>
    <n v="48"/>
    <n v="20110402"/>
    <x v="7"/>
    <x v="7"/>
    <s v="X1FCP"/>
  </r>
  <r>
    <x v="17"/>
    <s v="Jaouhari Hanane"/>
    <n v="7789"/>
    <n v="0"/>
    <n v="18"/>
    <n v="24"/>
    <n v="20110402"/>
    <x v="7"/>
    <x v="7"/>
    <s v="X1FCP"/>
  </r>
  <r>
    <x v="19"/>
    <s v="Oussama RAFIQ"/>
    <n v="6756"/>
    <n v="0"/>
    <n v="23"/>
    <n v="27"/>
    <n v="20110402"/>
    <x v="7"/>
    <x v="7"/>
    <s v="X1FCP"/>
  </r>
  <r>
    <x v="23"/>
    <s v="Dalal BOUTAHLIL"/>
    <n v="10835"/>
    <n v="2"/>
    <n v="17"/>
    <n v="26"/>
    <n v="20110402"/>
    <x v="7"/>
    <x v="7"/>
    <s v="X1FCP"/>
  </r>
  <r>
    <x v="19"/>
    <s v="Oussama RAFIQ"/>
    <n v="4724"/>
    <n v="0"/>
    <n v="19"/>
    <n v="19"/>
    <n v="20110402"/>
    <x v="8"/>
    <x v="8"/>
    <s v="X1FCP"/>
  </r>
  <r>
    <x v="21"/>
    <s v="Karima BEY"/>
    <n v="12745"/>
    <n v="1"/>
    <n v="36"/>
    <n v="37"/>
    <n v="20110402"/>
    <x v="8"/>
    <x v="8"/>
    <s v="X1FCP"/>
  </r>
  <r>
    <x v="24"/>
    <s v="Nadia CHADLY"/>
    <n v="5224"/>
    <n v="0"/>
    <n v="9"/>
    <n v="13"/>
    <n v="20110405"/>
    <x v="0"/>
    <x v="9"/>
    <s v="F6FLO"/>
  </r>
  <r>
    <x v="4"/>
    <s v="Salima ILAL"/>
    <n v="6204"/>
    <n v="0"/>
    <n v="15"/>
    <n v="16"/>
    <n v="20110405"/>
    <x v="0"/>
    <x v="9"/>
    <s v="F6FLO"/>
  </r>
  <r>
    <x v="7"/>
    <s v="Adil ELOUSSAIDI,"/>
    <n v="10447"/>
    <n v="2"/>
    <n v="27"/>
    <n v="35"/>
    <n v="20110405"/>
    <x v="0"/>
    <x v="9"/>
    <s v="F6FLO"/>
  </r>
  <r>
    <x v="25"/>
    <s v="MOUNA HAJJAOUI"/>
    <n v="9431"/>
    <n v="2"/>
    <n v="20"/>
    <n v="28"/>
    <n v="20110405"/>
    <x v="0"/>
    <x v="9"/>
    <s v="F6FLO"/>
  </r>
  <r>
    <x v="3"/>
    <s v="Yasmine LAHRACH"/>
    <n v="15855"/>
    <n v="2"/>
    <n v="33"/>
    <n v="56"/>
    <n v="20110405"/>
    <x v="0"/>
    <x v="9"/>
    <s v="F6FLO"/>
  </r>
  <r>
    <x v="26"/>
    <s v="Fadoua BENLALLA"/>
    <n v="200"/>
    <n v="0"/>
    <n v="0"/>
    <n v="0"/>
    <n v="20110404"/>
    <x v="0"/>
    <x v="9"/>
    <s v="F6FLO"/>
  </r>
  <r>
    <x v="24"/>
    <s v="Nadia CHADLY"/>
    <n v="12493"/>
    <n v="2"/>
    <n v="29"/>
    <n v="40"/>
    <n v="20110404"/>
    <x v="0"/>
    <x v="9"/>
    <s v="F6FLO"/>
  </r>
  <r>
    <x v="4"/>
    <s v="Salima ILAL"/>
    <n v="18092"/>
    <n v="1"/>
    <n v="41"/>
    <n v="59"/>
    <n v="20110404"/>
    <x v="0"/>
    <x v="9"/>
    <s v="F6FLO"/>
  </r>
  <r>
    <x v="27"/>
    <s v="Moulay Ismail BENTIGUI,"/>
    <n v="14643"/>
    <n v="0"/>
    <n v="29"/>
    <n v="33"/>
    <n v="20110404"/>
    <x v="0"/>
    <x v="9"/>
    <s v="F6FLO"/>
  </r>
  <r>
    <x v="25"/>
    <s v="MOUNA HAJJAOUI"/>
    <n v="12449"/>
    <n v="2"/>
    <n v="37"/>
    <n v="49"/>
    <n v="20110404"/>
    <x v="0"/>
    <x v="9"/>
    <s v="F6FLO"/>
  </r>
  <r>
    <x v="28"/>
    <s v="Mariam EL MOHAJIR"/>
    <n v="12840"/>
    <n v="0"/>
    <n v="27"/>
    <n v="33"/>
    <n v="20110404"/>
    <x v="0"/>
    <x v="9"/>
    <s v="F6FLO"/>
  </r>
  <r>
    <x v="3"/>
    <s v="Yasmine LAHRACH"/>
    <n v="12484"/>
    <n v="2"/>
    <n v="27"/>
    <n v="36"/>
    <n v="20110404"/>
    <x v="0"/>
    <x v="9"/>
    <s v="F6FLO"/>
  </r>
  <r>
    <x v="29"/>
    <s v="Hicham HARRAD,"/>
    <n v="22876"/>
    <n v="0"/>
    <n v="79"/>
    <n v="86"/>
    <n v="20110404"/>
    <x v="0"/>
    <x v="0"/>
    <s v="F6FLO"/>
  </r>
  <r>
    <x v="27"/>
    <s v="Moulay Ismail BENTIGUI,"/>
    <n v="9260"/>
    <n v="1"/>
    <n v="21"/>
    <n v="25"/>
    <n v="20110404"/>
    <x v="0"/>
    <x v="0"/>
    <s v="F6FLO"/>
  </r>
  <r>
    <x v="30"/>
    <s v="Yasmine EL MOUJAHDI "/>
    <n v="1906"/>
    <n v="0"/>
    <n v="8"/>
    <n v="8"/>
    <n v="20110404"/>
    <x v="0"/>
    <x v="0"/>
    <s v="F6FLO"/>
  </r>
  <r>
    <x v="28"/>
    <s v="Mariam EL MOHAJIR"/>
    <n v="7466"/>
    <n v="0"/>
    <n v="17"/>
    <n v="20"/>
    <n v="20110404"/>
    <x v="0"/>
    <x v="0"/>
    <s v="F6FLO"/>
  </r>
  <r>
    <x v="31"/>
    <s v="Houda LGATT"/>
    <n v="9909"/>
    <n v="1"/>
    <n v="17"/>
    <n v="33"/>
    <n v="20110404"/>
    <x v="0"/>
    <x v="0"/>
    <s v="F6FLO"/>
  </r>
  <r>
    <x v="24"/>
    <s v="Nadia CHADLY"/>
    <n v="8924"/>
    <n v="1"/>
    <n v="17"/>
    <n v="23"/>
    <n v="20110404"/>
    <x v="0"/>
    <x v="0"/>
    <s v="F6FLO"/>
  </r>
  <r>
    <x v="0"/>
    <s v="Sara BENCHRIF"/>
    <n v="25898"/>
    <n v="7"/>
    <n v="71"/>
    <n v="83"/>
    <n v="20110404"/>
    <x v="0"/>
    <x v="0"/>
    <s v="F6FLO"/>
  </r>
  <r>
    <x v="1"/>
    <s v="Myriam MERRI"/>
    <n v="15676"/>
    <n v="1"/>
    <n v="44"/>
    <n v="83"/>
    <n v="20110404"/>
    <x v="0"/>
    <x v="0"/>
    <s v="F6FLO"/>
  </r>
  <r>
    <x v="2"/>
    <s v="Khaoula FQIHI"/>
    <n v="2634"/>
    <n v="0"/>
    <n v="6"/>
    <n v="7"/>
    <n v="20110404"/>
    <x v="0"/>
    <x v="0"/>
    <s v="F6FLO"/>
  </r>
  <r>
    <x v="3"/>
    <s v="Yasmine LAHRACH"/>
    <n v="7270"/>
    <n v="4"/>
    <n v="15"/>
    <n v="25"/>
    <n v="20110404"/>
    <x v="0"/>
    <x v="0"/>
    <s v="F6FLO"/>
  </r>
  <r>
    <x v="32"/>
    <s v="Maryam HADDAOUI"/>
    <n v="4426"/>
    <n v="1"/>
    <n v="7"/>
    <n v="10"/>
    <n v="20110404"/>
    <x v="0"/>
    <x v="0"/>
    <s v="F6FLO"/>
  </r>
  <r>
    <x v="4"/>
    <s v="Salima ILAL"/>
    <n v="6222"/>
    <n v="0"/>
    <n v="21"/>
    <n v="27"/>
    <n v="20110404"/>
    <x v="0"/>
    <x v="0"/>
    <s v="F6FLO"/>
  </r>
  <r>
    <x v="33"/>
    <s v="Nezha BELMEJDOUB"/>
    <n v="24937"/>
    <n v="4"/>
    <n v="53"/>
    <n v="64"/>
    <n v="20110404"/>
    <x v="0"/>
    <x v="0"/>
    <s v="F6FLO"/>
  </r>
  <r>
    <x v="5"/>
    <s v="Hajar ECHENNOUFI"/>
    <n v="23648"/>
    <n v="0"/>
    <n v="69"/>
    <n v="112"/>
    <n v="20110404"/>
    <x v="0"/>
    <x v="0"/>
    <s v="F6FLO"/>
  </r>
  <r>
    <x v="34"/>
    <s v="Khadija AGUERZAM"/>
    <n v="23812"/>
    <n v="1"/>
    <n v="79"/>
    <n v="94"/>
    <n v="20110404"/>
    <x v="0"/>
    <x v="0"/>
    <s v="F6FLO"/>
  </r>
  <r>
    <x v="6"/>
    <s v="Narjiss BENIHIA"/>
    <n v="25004"/>
    <n v="2"/>
    <n v="82"/>
    <n v="95"/>
    <n v="20110404"/>
    <x v="0"/>
    <x v="0"/>
    <s v="F6FLO"/>
  </r>
  <r>
    <x v="7"/>
    <s v="Adil ELOUSSAIDI,"/>
    <n v="23606"/>
    <n v="1"/>
    <n v="69"/>
    <n v="84"/>
    <n v="20110404"/>
    <x v="0"/>
    <x v="0"/>
    <s v="F6FLO"/>
  </r>
  <r>
    <x v="35"/>
    <s v="Hajar KHALDOUN"/>
    <n v="20285"/>
    <n v="2"/>
    <n v="51"/>
    <n v="63"/>
    <n v="20110404"/>
    <x v="0"/>
    <x v="0"/>
    <s v="F6FLO"/>
  </r>
  <r>
    <x v="36"/>
    <s v="Joumala RAHMOUNI"/>
    <n v="3815"/>
    <n v="0"/>
    <n v="8"/>
    <n v="9"/>
    <n v="20110404"/>
    <x v="0"/>
    <x v="0"/>
    <s v="F6FLO"/>
  </r>
  <r>
    <x v="9"/>
    <s v="Malak LAHMAR"/>
    <n v="18260"/>
    <n v="1"/>
    <n v="59"/>
    <n v="79"/>
    <n v="20110404"/>
    <x v="0"/>
    <x v="0"/>
    <s v="F6FLO"/>
  </r>
  <r>
    <x v="37"/>
    <s v="Meriem LEBIAD"/>
    <n v="24584"/>
    <n v="1"/>
    <n v="49"/>
    <n v="64"/>
    <n v="20110404"/>
    <x v="0"/>
    <x v="0"/>
    <s v="F6FLO"/>
  </r>
  <r>
    <x v="38"/>
    <s v="Leila SAIDI,"/>
    <n v="22173"/>
    <n v="2"/>
    <n v="74"/>
    <n v="89"/>
    <n v="20110404"/>
    <x v="0"/>
    <x v="0"/>
    <s v="F6FLO"/>
  </r>
  <r>
    <x v="25"/>
    <s v="MOUNA HAJJAOUI"/>
    <n v="4509"/>
    <n v="2"/>
    <n v="13"/>
    <n v="17"/>
    <n v="20110404"/>
    <x v="0"/>
    <x v="0"/>
    <s v="F6FLO"/>
  </r>
  <r>
    <x v="5"/>
    <s v="Hajar ECHENNOUFI"/>
    <n v="7795"/>
    <n v="0"/>
    <n v="24"/>
    <n v="30"/>
    <n v="20110405"/>
    <x v="0"/>
    <x v="9"/>
    <s v="F6FLO"/>
  </r>
  <r>
    <x v="0"/>
    <s v="Sara BENCHRIF"/>
    <n v="4527"/>
    <n v="1"/>
    <n v="16"/>
    <n v="18"/>
    <n v="20110405"/>
    <x v="0"/>
    <x v="9"/>
    <s v="F6FLO"/>
  </r>
  <r>
    <x v="35"/>
    <s v="Hajar KHALDOUN"/>
    <n v="15830"/>
    <n v="1"/>
    <n v="43"/>
    <n v="54"/>
    <n v="20110405"/>
    <x v="0"/>
    <x v="9"/>
    <s v="F6FLO"/>
  </r>
  <r>
    <x v="29"/>
    <s v="Hicham HARRAD,"/>
    <n v="11811"/>
    <n v="0"/>
    <n v="50"/>
    <n v="56"/>
    <n v="20110405"/>
    <x v="0"/>
    <x v="0"/>
    <s v="F6FLO"/>
  </r>
  <r>
    <x v="27"/>
    <s v="Moulay Ismail BENTIGUI,"/>
    <n v="22355"/>
    <n v="3"/>
    <n v="44"/>
    <n v="60"/>
    <n v="20110405"/>
    <x v="0"/>
    <x v="0"/>
    <s v="F6FLO"/>
  </r>
  <r>
    <x v="28"/>
    <s v="Mariam EL MOHAJIR"/>
    <n v="19473"/>
    <n v="2"/>
    <n v="36"/>
    <n v="44"/>
    <n v="20110405"/>
    <x v="0"/>
    <x v="0"/>
    <s v="F6FLO"/>
  </r>
  <r>
    <x v="31"/>
    <s v="Houda LGATT"/>
    <n v="9616"/>
    <n v="1"/>
    <n v="27"/>
    <n v="41"/>
    <n v="20110405"/>
    <x v="0"/>
    <x v="0"/>
    <s v="F6FLO"/>
  </r>
  <r>
    <x v="24"/>
    <s v="Nadia CHADLY"/>
    <n v="14494"/>
    <n v="1"/>
    <n v="26"/>
    <n v="36"/>
    <n v="20110405"/>
    <x v="0"/>
    <x v="0"/>
    <s v="F6FLO"/>
  </r>
  <r>
    <x v="0"/>
    <s v="Sara BENCHRIF"/>
    <n v="18607"/>
    <n v="5"/>
    <n v="52"/>
    <n v="60"/>
    <n v="20110405"/>
    <x v="0"/>
    <x v="0"/>
    <s v="F6FLO"/>
  </r>
  <r>
    <x v="1"/>
    <s v="Myriam MERRI"/>
    <n v="20703"/>
    <n v="2"/>
    <n v="48"/>
    <n v="81"/>
    <n v="20110405"/>
    <x v="0"/>
    <x v="0"/>
    <s v="F6FLO"/>
  </r>
  <r>
    <x v="3"/>
    <s v="Yasmine LAHRACH"/>
    <n v="3803"/>
    <n v="1"/>
    <n v="5"/>
    <n v="7"/>
    <n v="20110405"/>
    <x v="0"/>
    <x v="0"/>
    <s v="F6FLO"/>
  </r>
  <r>
    <x v="4"/>
    <s v="Salima ILAL"/>
    <n v="16001"/>
    <n v="2"/>
    <n v="49"/>
    <n v="62"/>
    <n v="20110405"/>
    <x v="0"/>
    <x v="0"/>
    <s v="F6FLO"/>
  </r>
  <r>
    <x v="33"/>
    <s v="Nezha BELMEJDOUB"/>
    <n v="24541"/>
    <n v="1"/>
    <n v="97"/>
    <n v="110"/>
    <n v="20110405"/>
    <x v="0"/>
    <x v="0"/>
    <s v="F6FLO"/>
  </r>
  <r>
    <x v="5"/>
    <s v="Hajar ECHENNOUFI"/>
    <n v="16015"/>
    <n v="2"/>
    <n v="48"/>
    <n v="74"/>
    <n v="20110405"/>
    <x v="0"/>
    <x v="0"/>
    <s v="F6FLO"/>
  </r>
  <r>
    <x v="34"/>
    <s v="Khadija AGUERZAM"/>
    <n v="22616"/>
    <n v="2"/>
    <n v="73"/>
    <n v="85"/>
    <n v="20110405"/>
    <x v="0"/>
    <x v="0"/>
    <s v="F6FLO"/>
  </r>
  <r>
    <x v="6"/>
    <s v="Narjiss BENIHIA"/>
    <n v="22209"/>
    <n v="2"/>
    <n v="80"/>
    <n v="96"/>
    <n v="20110405"/>
    <x v="0"/>
    <x v="0"/>
    <s v="F6FLO"/>
  </r>
  <r>
    <x v="7"/>
    <s v="Adil ELOUSSAIDI,"/>
    <n v="10687"/>
    <n v="3"/>
    <n v="26"/>
    <n v="39"/>
    <n v="20110405"/>
    <x v="0"/>
    <x v="0"/>
    <s v="F6FLO"/>
  </r>
  <r>
    <x v="39"/>
    <s v="Test Agent"/>
    <n v="323"/>
    <n v="0"/>
    <n v="0"/>
    <n v="3"/>
    <n v="20110401"/>
    <x v="9"/>
    <x v="10"/>
    <s v="F6FLO"/>
  </r>
  <r>
    <x v="40"/>
    <s v="Hamidou FOFANA"/>
    <n v="9159"/>
    <n v="1"/>
    <n v="23"/>
    <n v="25"/>
    <n v="20110401"/>
    <x v="1"/>
    <x v="1"/>
    <s v="K7FSC"/>
  </r>
  <r>
    <x v="10"/>
    <s v="Walid BENCHIHAB"/>
    <n v="12869"/>
    <n v="3"/>
    <n v="20"/>
    <n v="24"/>
    <n v="20110401"/>
    <x v="1"/>
    <x v="1"/>
    <s v="K7FSC"/>
  </r>
  <r>
    <x v="41"/>
    <s v="Hasnae AMOR"/>
    <n v="10933"/>
    <n v="4"/>
    <n v="27"/>
    <n v="37"/>
    <n v="20110401"/>
    <x v="1"/>
    <x v="1"/>
    <s v="K7FSC"/>
  </r>
  <r>
    <x v="11"/>
    <s v="Zineb IMAME"/>
    <n v="3235"/>
    <n v="0"/>
    <n v="4"/>
    <n v="4"/>
    <n v="20110401"/>
    <x v="2"/>
    <x v="2"/>
    <s v="P5FKR"/>
  </r>
  <r>
    <x v="42"/>
    <s v="Khadijatou SYLLA"/>
    <n v="16446"/>
    <n v="0"/>
    <n v="23"/>
    <n v="23"/>
    <n v="20110401"/>
    <x v="2"/>
    <x v="2"/>
    <s v="P5FKR"/>
  </r>
  <r>
    <x v="43"/>
    <s v="EL HAIMER Soumia"/>
    <n v="15753"/>
    <n v="1"/>
    <n v="15"/>
    <n v="16"/>
    <n v="20110401"/>
    <x v="2"/>
    <x v="2"/>
    <s v="P5FKR"/>
  </r>
  <r>
    <x v="44"/>
    <s v="AYOUB DERRAJI,"/>
    <n v="19511"/>
    <n v="0"/>
    <n v="28"/>
    <n v="30"/>
    <n v="20110401"/>
    <x v="2"/>
    <x v="2"/>
    <s v="P5FKR"/>
  </r>
  <r>
    <x v="45"/>
    <s v="Djaber CHIBOUB"/>
    <n v="1215"/>
    <n v="0"/>
    <n v="1"/>
    <n v="1"/>
    <n v="20110401"/>
    <x v="2"/>
    <x v="2"/>
    <s v="P5FKR"/>
  </r>
  <r>
    <x v="46"/>
    <s v="Alaeddine MEGRI"/>
    <n v="17422"/>
    <n v="2"/>
    <n v="22"/>
    <n v="25"/>
    <n v="20110401"/>
    <x v="3"/>
    <x v="3"/>
    <s v="Q5FPI"/>
  </r>
  <r>
    <x v="47"/>
    <s v="HAJAR  CHERRAF,"/>
    <n v="14741"/>
    <n v="0"/>
    <n v="13"/>
    <n v="15"/>
    <n v="20110401"/>
    <x v="3"/>
    <x v="3"/>
    <s v="Q5FPI"/>
  </r>
  <r>
    <x v="14"/>
    <s v="MERIEM  AZARKANE,"/>
    <n v="19637"/>
    <n v="0"/>
    <n v="27"/>
    <n v="43"/>
    <n v="20110401"/>
    <x v="3"/>
    <x v="3"/>
    <s v="Q5FPI"/>
  </r>
  <r>
    <x v="48"/>
    <s v="Mina ARAJDAL"/>
    <n v="6220"/>
    <n v="0"/>
    <n v="6"/>
    <n v="10"/>
    <n v="20110401"/>
    <x v="3"/>
    <x v="3"/>
    <s v="Q5FPI"/>
  </r>
  <r>
    <x v="12"/>
    <s v="TENDENG Leontine Irene"/>
    <n v="13331"/>
    <n v="0"/>
    <n v="8"/>
    <n v="14"/>
    <n v="20110401"/>
    <x v="3"/>
    <x v="3"/>
    <s v="Q5FPI"/>
  </r>
  <r>
    <x v="49"/>
    <s v="Adnane BENZAIDA"/>
    <n v="8367"/>
    <n v="0"/>
    <n v="4"/>
    <n v="9"/>
    <n v="20110401"/>
    <x v="3"/>
    <x v="3"/>
    <s v="Q5FPI"/>
  </r>
  <r>
    <x v="50"/>
    <s v="Aminata GUEYE"/>
    <n v="15446"/>
    <n v="2"/>
    <n v="25"/>
    <n v="34"/>
    <n v="20110401"/>
    <x v="3"/>
    <x v="3"/>
    <s v="Q5FPI"/>
  </r>
  <r>
    <x v="51"/>
    <s v="Jamila CHERKI"/>
    <n v="5561"/>
    <n v="0"/>
    <n v="17"/>
    <n v="25"/>
    <n v="20110401"/>
    <x v="4"/>
    <x v="4"/>
    <s v="V7FAR"/>
  </r>
  <r>
    <x v="52"/>
    <s v="BENFARES Nada"/>
    <n v="9116"/>
    <n v="0"/>
    <n v="13"/>
    <n v="15"/>
    <n v="20110401"/>
    <x v="4"/>
    <x v="4"/>
    <s v="V7FAR"/>
  </r>
  <r>
    <x v="53"/>
    <s v="Farah CHERKAOUI"/>
    <n v="22216"/>
    <n v="0"/>
    <n v="38"/>
    <n v="43"/>
    <n v="20110401"/>
    <x v="4"/>
    <x v="4"/>
    <s v="V7FAR"/>
  </r>
  <r>
    <x v="15"/>
    <s v="ESSAADI Younes"/>
    <n v="12110"/>
    <n v="0"/>
    <n v="34"/>
    <n v="44"/>
    <n v="20110401"/>
    <x v="4"/>
    <x v="4"/>
    <s v="V7FAR"/>
  </r>
  <r>
    <x v="54"/>
    <s v="Ndeye Yebeye Thiaw HADJI"/>
    <n v="14766"/>
    <n v="2"/>
    <n v="23"/>
    <n v="30"/>
    <n v="20110401"/>
    <x v="4"/>
    <x v="4"/>
    <s v="V7FAR"/>
  </r>
  <r>
    <x v="55"/>
    <s v="Jeanne VALERIE DIEME"/>
    <n v="1055"/>
    <n v="0"/>
    <n v="4"/>
    <n v="4"/>
    <n v="20110401"/>
    <x v="4"/>
    <x v="4"/>
    <s v="V7FAR"/>
  </r>
  <r>
    <x v="56"/>
    <s v="Imane BOUASSRIA"/>
    <n v="183"/>
    <n v="0"/>
    <n v="0"/>
    <n v="0"/>
    <n v="20110401"/>
    <x v="4"/>
    <x v="4"/>
    <s v="V7FAR"/>
  </r>
  <r>
    <x v="45"/>
    <s v="Djaber CHIBOUB"/>
    <n v="11069"/>
    <n v="0"/>
    <n v="40"/>
    <n v="43"/>
    <n v="20110401"/>
    <x v="4"/>
    <x v="4"/>
    <s v="V7FAR"/>
  </r>
  <r>
    <x v="57"/>
    <s v="Lferkli MOATAMID BILAH"/>
    <n v="323"/>
    <n v="0"/>
    <n v="0"/>
    <n v="1"/>
    <n v="20110401"/>
    <x v="4"/>
    <x v="4"/>
    <s v="V7FAR"/>
  </r>
  <r>
    <x v="16"/>
    <s v="Fadoua LAHRACH"/>
    <n v="7956"/>
    <n v="0"/>
    <n v="21"/>
    <n v="32"/>
    <n v="20110401"/>
    <x v="4"/>
    <x v="4"/>
    <s v="V7FAR"/>
  </r>
  <r>
    <x v="58"/>
    <s v="Razika BOULAHBEL"/>
    <n v="4232"/>
    <n v="0"/>
    <n v="14"/>
    <n v="15"/>
    <n v="20110401"/>
    <x v="5"/>
    <x v="5"/>
    <s v="X0FCF"/>
  </r>
  <r>
    <x v="17"/>
    <s v="Jaouhari Hanane"/>
    <n v="7504"/>
    <n v="0"/>
    <n v="21"/>
    <n v="29"/>
    <n v="20110401"/>
    <x v="5"/>
    <x v="5"/>
    <s v="X0FCF"/>
  </r>
  <r>
    <x v="21"/>
    <s v="Karima BEY"/>
    <n v="17970"/>
    <n v="1"/>
    <n v="51"/>
    <n v="68"/>
    <n v="20110401"/>
    <x v="5"/>
    <x v="5"/>
    <s v="X0FCF"/>
  </r>
  <r>
    <x v="59"/>
    <s v="BELLAKHDAR Hounaida"/>
    <n v="16148"/>
    <n v="1"/>
    <n v="32"/>
    <n v="34"/>
    <n v="20110401"/>
    <x v="6"/>
    <x v="6"/>
    <s v="X0FCF"/>
  </r>
  <r>
    <x v="18"/>
    <s v="Fatima KINANI"/>
    <n v="7383"/>
    <n v="0"/>
    <n v="15"/>
    <n v="20"/>
    <n v="20110401"/>
    <x v="6"/>
    <x v="6"/>
    <s v="X0FCF"/>
  </r>
  <r>
    <x v="60"/>
    <s v="Yassine ELALAOUI ELBALRHITI"/>
    <n v="54"/>
    <n v="0"/>
    <n v="0"/>
    <n v="0"/>
    <n v="20110401"/>
    <x v="6"/>
    <x v="6"/>
    <s v="X0FCF"/>
  </r>
  <r>
    <x v="61"/>
    <s v="Amel BELGHITAR"/>
    <n v="8997"/>
    <n v="0"/>
    <n v="15"/>
    <n v="18"/>
    <n v="20110401"/>
    <x v="6"/>
    <x v="6"/>
    <s v="X0FCF"/>
  </r>
  <r>
    <x v="22"/>
    <s v="Nassim BOUDRIA"/>
    <n v="12777"/>
    <n v="2"/>
    <n v="31"/>
    <n v="39"/>
    <n v="20110401"/>
    <x v="7"/>
    <x v="7"/>
    <s v="X1FCP"/>
  </r>
  <r>
    <x v="52"/>
    <s v="BENFARES Nada"/>
    <n v="1913"/>
    <n v="0"/>
    <n v="3"/>
    <n v="4"/>
    <n v="20110401"/>
    <x v="7"/>
    <x v="7"/>
    <s v="X1FCP"/>
  </r>
  <r>
    <x v="53"/>
    <s v="Farah CHERKAOUI"/>
    <n v="1937"/>
    <n v="2"/>
    <n v="2"/>
    <n v="3"/>
    <n v="20110401"/>
    <x v="7"/>
    <x v="7"/>
    <s v="X1FCP"/>
  </r>
  <r>
    <x v="10"/>
    <s v="Walid BENCHIHAB"/>
    <n v="1208"/>
    <n v="1"/>
    <n v="1"/>
    <n v="2"/>
    <n v="20110401"/>
    <x v="7"/>
    <x v="7"/>
    <s v="X1FCP"/>
  </r>
  <r>
    <x v="19"/>
    <s v="Oussama RAFIQ"/>
    <n v="15343"/>
    <n v="2"/>
    <n v="36"/>
    <n v="61"/>
    <n v="20110401"/>
    <x v="7"/>
    <x v="7"/>
    <s v="X1FCP"/>
  </r>
  <r>
    <x v="62"/>
    <s v="YASMINE KERDOUDI"/>
    <n v="5889"/>
    <n v="0"/>
    <n v="2"/>
    <n v="2"/>
    <n v="20110401"/>
    <x v="7"/>
    <x v="7"/>
    <s v="X1FCP"/>
  </r>
  <r>
    <x v="23"/>
    <s v="Dalal BOUTAHLIL"/>
    <n v="2576"/>
    <n v="0"/>
    <n v="8"/>
    <n v="12"/>
    <n v="20110401"/>
    <x v="7"/>
    <x v="7"/>
    <s v="X1FCP"/>
  </r>
  <r>
    <x v="61"/>
    <s v="Amel BELGHITAR"/>
    <n v="1120"/>
    <n v="0"/>
    <n v="3"/>
    <n v="3"/>
    <n v="20110401"/>
    <x v="7"/>
    <x v="7"/>
    <s v="X1FCP"/>
  </r>
  <r>
    <x v="63"/>
    <s v="Souhail RAHMANI"/>
    <n v="20806"/>
    <n v="2"/>
    <n v="56"/>
    <n v="61"/>
    <n v="20110401"/>
    <x v="7"/>
    <x v="7"/>
    <s v="X1FCP"/>
  </r>
  <r>
    <x v="51"/>
    <s v="Jamila CHERKI"/>
    <n v="2517"/>
    <n v="0"/>
    <n v="11"/>
    <n v="12"/>
    <n v="20110401"/>
    <x v="8"/>
    <x v="8"/>
    <s v="X1FCP"/>
  </r>
  <r>
    <x v="15"/>
    <s v="ESSAADI Younes"/>
    <n v="2090"/>
    <n v="1"/>
    <n v="3"/>
    <n v="4"/>
    <n v="20110401"/>
    <x v="8"/>
    <x v="8"/>
    <s v="X1FCP"/>
  </r>
  <r>
    <x v="55"/>
    <s v="Jeanne VALERIE DIEME"/>
    <n v="16368"/>
    <n v="2"/>
    <n v="32"/>
    <n v="39"/>
    <n v="20110401"/>
    <x v="8"/>
    <x v="8"/>
    <s v="X1FCP"/>
  </r>
  <r>
    <x v="64"/>
    <s v="Najoua BENMMANCER"/>
    <n v="13944"/>
    <n v="0"/>
    <n v="36"/>
    <n v="48"/>
    <n v="20110401"/>
    <x v="8"/>
    <x v="8"/>
    <s v="X1FCP"/>
  </r>
  <r>
    <x v="65"/>
    <s v="MOHAMMED SAID ZAZOUNI"/>
    <n v="10763"/>
    <n v="0"/>
    <n v="13"/>
    <n v="15"/>
    <n v="20110401"/>
    <x v="8"/>
    <x v="8"/>
    <s v="X1FCP"/>
  </r>
  <r>
    <x v="66"/>
    <s v="Hamza EL ADDOULI"/>
    <n v="13978"/>
    <n v="0"/>
    <n v="21"/>
    <n v="25"/>
    <n v="20110401"/>
    <x v="8"/>
    <x v="8"/>
    <s v="X1FCP"/>
  </r>
  <r>
    <x v="35"/>
    <s v="Hajar KHALDOUN"/>
    <n v="6067"/>
    <n v="1"/>
    <n v="20"/>
    <n v="22"/>
    <n v="20110405"/>
    <x v="0"/>
    <x v="0"/>
    <s v="F6FLO"/>
  </r>
  <r>
    <x v="9"/>
    <s v="Malak LAHMAR"/>
    <n v="21227"/>
    <n v="5"/>
    <n v="70"/>
    <n v="98"/>
    <n v="20110405"/>
    <x v="0"/>
    <x v="0"/>
    <s v="F6FLO"/>
  </r>
  <r>
    <x v="37"/>
    <s v="Meriem LEBIAD"/>
    <n v="22841"/>
    <n v="2"/>
    <n v="43"/>
    <n v="48"/>
    <n v="20110405"/>
    <x v="0"/>
    <x v="0"/>
    <s v="F6FLO"/>
  </r>
  <r>
    <x v="38"/>
    <s v="Leila SAIDI,"/>
    <n v="21364"/>
    <n v="1"/>
    <n v="63"/>
    <n v="72"/>
    <n v="20110405"/>
    <x v="0"/>
    <x v="0"/>
    <s v="F6FLO"/>
  </r>
  <r>
    <x v="12"/>
    <s v="TENDENG Leontine Irene"/>
    <n v="369"/>
    <n v="0"/>
    <n v="2"/>
    <n v="2"/>
    <n v="20110405"/>
    <x v="1"/>
    <x v="1"/>
    <s v="K7FSC"/>
  </r>
  <r>
    <x v="43"/>
    <s v="EL HAIMER Soumia"/>
    <n v="16258"/>
    <n v="1"/>
    <n v="39"/>
    <n v="43"/>
    <n v="20110405"/>
    <x v="1"/>
    <x v="1"/>
    <s v="K7FSC"/>
  </r>
  <r>
    <x v="40"/>
    <s v="Hamidou FOFANA"/>
    <n v="18583"/>
    <n v="1"/>
    <n v="66"/>
    <n v="77"/>
    <n v="20110405"/>
    <x v="1"/>
    <x v="1"/>
    <s v="K7FSC"/>
  </r>
  <r>
    <x v="10"/>
    <s v="Walid BENCHIHAB"/>
    <n v="17711"/>
    <n v="3"/>
    <n v="30"/>
    <n v="35"/>
    <n v="20110405"/>
    <x v="1"/>
    <x v="1"/>
    <s v="K7FSC"/>
  </r>
  <r>
    <x v="30"/>
    <s v="Yasmine EL MOUJAHDI "/>
    <n v="523"/>
    <n v="0"/>
    <n v="1"/>
    <n v="1"/>
    <n v="20110404"/>
    <x v="10"/>
    <x v="11"/>
    <s v="K7FSC"/>
  </r>
  <r>
    <x v="40"/>
    <s v="Hamidou FOFANA"/>
    <n v="2136"/>
    <n v="0"/>
    <n v="7"/>
    <n v="7"/>
    <n v="20110404"/>
    <x v="1"/>
    <x v="1"/>
    <s v="K7FSC"/>
  </r>
  <r>
    <x v="10"/>
    <s v="Walid BENCHIHAB"/>
    <n v="20339"/>
    <n v="3"/>
    <n v="39"/>
    <n v="50"/>
    <n v="20110404"/>
    <x v="1"/>
    <x v="1"/>
    <s v="K7FSC"/>
  </r>
  <r>
    <x v="41"/>
    <s v="Hasnae AMOR"/>
    <n v="21382"/>
    <n v="0"/>
    <n v="74"/>
    <n v="85"/>
    <n v="20110404"/>
    <x v="1"/>
    <x v="1"/>
    <s v="K7FSC"/>
  </r>
  <r>
    <x v="44"/>
    <s v="AYOUB DERRAJI,"/>
    <n v="1517"/>
    <n v="0"/>
    <n v="4"/>
    <n v="4"/>
    <n v="20110404"/>
    <x v="2"/>
    <x v="2"/>
    <s v="P5FKR"/>
  </r>
  <r>
    <x v="67"/>
    <s v="AlassaneDiop ELHADJI"/>
    <n v="296"/>
    <n v="0"/>
    <n v="0"/>
    <n v="0"/>
    <n v="20110404"/>
    <x v="3"/>
    <x v="3"/>
    <s v="Q5FPI"/>
  </r>
  <r>
    <x v="47"/>
    <s v="HAJAR  CHERRAF,"/>
    <n v="1387"/>
    <n v="0"/>
    <n v="0"/>
    <n v="0"/>
    <n v="20110404"/>
    <x v="3"/>
    <x v="3"/>
    <s v="Q5FPI"/>
  </r>
  <r>
    <x v="14"/>
    <s v="MERIEM  AZARKANE,"/>
    <n v="1061"/>
    <n v="0"/>
    <n v="2"/>
    <n v="2"/>
    <n v="20110404"/>
    <x v="3"/>
    <x v="3"/>
    <s v="Q5FPI"/>
  </r>
  <r>
    <x v="68"/>
    <s v="MOUNIR  EL HEFIANE,"/>
    <n v="1187"/>
    <n v="0"/>
    <n v="2"/>
    <n v="2"/>
    <n v="20110404"/>
    <x v="3"/>
    <x v="3"/>
    <s v="Q5FPI"/>
  </r>
  <r>
    <x v="69"/>
    <s v="BENLAMLIH Lamia"/>
    <n v="4919"/>
    <n v="0"/>
    <n v="10"/>
    <n v="10"/>
    <n v="20110404"/>
    <x v="4"/>
    <x v="4"/>
    <s v="V7FAR"/>
  </r>
  <r>
    <x v="50"/>
    <s v="Aminata GUEYE"/>
    <n v="4266"/>
    <n v="0"/>
    <n v="19"/>
    <n v="20"/>
    <n v="20110404"/>
    <x v="4"/>
    <x v="4"/>
    <s v="V7FAR"/>
  </r>
  <r>
    <x v="70"/>
    <s v="Tarek CHERKAOUI"/>
    <n v="15615"/>
    <n v="0"/>
    <n v="41"/>
    <n v="49"/>
    <n v="20110404"/>
    <x v="4"/>
    <x v="4"/>
    <s v="V7FAR"/>
  </r>
  <r>
    <x v="71"/>
    <s v="Mehdi CHERKIELIDRISSI"/>
    <n v="18367"/>
    <n v="0"/>
    <n v="36"/>
    <n v="61"/>
    <n v="20110404"/>
    <x v="4"/>
    <x v="4"/>
    <s v="V7FAR"/>
  </r>
  <r>
    <x v="51"/>
    <s v="Jamila CHERKI"/>
    <n v="11637"/>
    <n v="0"/>
    <n v="38"/>
    <n v="47"/>
    <n v="20110404"/>
    <x v="4"/>
    <x v="4"/>
    <s v="V7FAR"/>
  </r>
  <r>
    <x v="52"/>
    <s v="BENFARES Nada"/>
    <n v="2821"/>
    <n v="0"/>
    <n v="6"/>
    <n v="6"/>
    <n v="20110404"/>
    <x v="4"/>
    <x v="4"/>
    <s v="V7FAR"/>
  </r>
  <r>
    <x v="53"/>
    <s v="Farah CHERKAOUI"/>
    <n v="14963"/>
    <n v="0"/>
    <n v="33"/>
    <n v="39"/>
    <n v="20110404"/>
    <x v="4"/>
    <x v="4"/>
    <s v="V7FAR"/>
  </r>
  <r>
    <x v="72"/>
    <s v="KAMAL DERFOUFI"/>
    <n v="1676"/>
    <n v="0"/>
    <n v="7"/>
    <n v="8"/>
    <n v="20110404"/>
    <x v="4"/>
    <x v="4"/>
    <s v="V7FAR"/>
  </r>
  <r>
    <x v="54"/>
    <s v="Ndeye Yebeye Thiaw HADJI"/>
    <n v="19808"/>
    <n v="0"/>
    <n v="47"/>
    <n v="51"/>
    <n v="20110404"/>
    <x v="4"/>
    <x v="4"/>
    <s v="V7FAR"/>
  </r>
  <r>
    <x v="56"/>
    <s v="Imane BOUASSRIA"/>
    <n v="13129"/>
    <n v="2"/>
    <n v="37"/>
    <n v="44"/>
    <n v="20110404"/>
    <x v="4"/>
    <x v="4"/>
    <s v="V7FAR"/>
  </r>
  <r>
    <x v="63"/>
    <s v="Souhail RAHMANI"/>
    <n v="6029"/>
    <n v="0"/>
    <n v="18"/>
    <n v="21"/>
    <n v="20110404"/>
    <x v="4"/>
    <x v="4"/>
    <s v="V7FAR"/>
  </r>
  <r>
    <x v="16"/>
    <s v="Fadoua LAHRACH"/>
    <n v="16770"/>
    <n v="1"/>
    <n v="58"/>
    <n v="70"/>
    <n v="20110404"/>
    <x v="4"/>
    <x v="4"/>
    <s v="V7FAR"/>
  </r>
  <r>
    <x v="73"/>
    <s v="KANDSI Hajar"/>
    <n v="1143"/>
    <n v="0"/>
    <n v="1"/>
    <n v="2"/>
    <n v="20110404"/>
    <x v="5"/>
    <x v="5"/>
    <s v="X0FCF"/>
  </r>
  <r>
    <x v="58"/>
    <s v="Razika BOULAHBEL"/>
    <n v="1487"/>
    <n v="0"/>
    <n v="2"/>
    <n v="4"/>
    <n v="20110404"/>
    <x v="5"/>
    <x v="5"/>
    <s v="X0FCF"/>
  </r>
  <r>
    <x v="74"/>
    <s v="Jean Marie Babacar DERNEVILLE"/>
    <n v="17201"/>
    <n v="0"/>
    <n v="31"/>
    <n v="45"/>
    <n v="20110404"/>
    <x v="5"/>
    <x v="5"/>
    <s v="X0FCF"/>
  </r>
  <r>
    <x v="48"/>
    <s v="Mina ARAJDAL"/>
    <n v="6439"/>
    <n v="1"/>
    <n v="8"/>
    <n v="11"/>
    <n v="20110404"/>
    <x v="7"/>
    <x v="7"/>
    <s v="X1FCP"/>
  </r>
  <r>
    <x v="46"/>
    <s v="Alaeddine MEGRI"/>
    <n v="1432"/>
    <n v="0"/>
    <n v="2"/>
    <n v="2"/>
    <n v="20110404"/>
    <x v="7"/>
    <x v="7"/>
    <s v="X1FCP"/>
  </r>
  <r>
    <x v="22"/>
    <s v="Nassim BOUDRIA"/>
    <n v="17773"/>
    <n v="3"/>
    <n v="56"/>
    <n v="65"/>
    <n v="20110404"/>
    <x v="7"/>
    <x v="7"/>
    <s v="X1FCP"/>
  </r>
  <r>
    <x v="17"/>
    <s v="Jaouhari Hanane"/>
    <n v="16497"/>
    <n v="1"/>
    <n v="42"/>
    <n v="50"/>
    <n v="20110404"/>
    <x v="7"/>
    <x v="7"/>
    <s v="X1FCP"/>
  </r>
  <r>
    <x v="15"/>
    <s v="ESSAADI Younes"/>
    <n v="3184"/>
    <n v="1"/>
    <n v="7"/>
    <n v="12"/>
    <n v="20110404"/>
    <x v="7"/>
    <x v="7"/>
    <s v="X1FCP"/>
  </r>
  <r>
    <x v="23"/>
    <s v="Dalal BOUTAHLIL"/>
    <n v="11977"/>
    <n v="1"/>
    <n v="26"/>
    <n v="36"/>
    <n v="20110404"/>
    <x v="7"/>
    <x v="7"/>
    <s v="X1FCP"/>
  </r>
  <r>
    <x v="63"/>
    <s v="Souhail RAHMANI"/>
    <n v="1603"/>
    <n v="0"/>
    <n v="5"/>
    <n v="5"/>
    <n v="20110404"/>
    <x v="7"/>
    <x v="7"/>
    <s v="X1FCP"/>
  </r>
  <r>
    <x v="22"/>
    <s v="Nassim BOUDRIA"/>
    <n v="2430"/>
    <n v="1"/>
    <n v="5"/>
    <n v="7"/>
    <n v="20110404"/>
    <x v="8"/>
    <x v="8"/>
    <s v="X1FCP"/>
  </r>
  <r>
    <x v="15"/>
    <s v="ESSAADI Younes"/>
    <n v="15953"/>
    <n v="6"/>
    <n v="40"/>
    <n v="53"/>
    <n v="20110404"/>
    <x v="8"/>
    <x v="8"/>
    <s v="X1FCP"/>
  </r>
  <r>
    <x v="19"/>
    <s v="Oussama RAFIQ"/>
    <n v="17211"/>
    <n v="3"/>
    <n v="36"/>
    <n v="65"/>
    <n v="20110404"/>
    <x v="8"/>
    <x v="8"/>
    <s v="X1FCP"/>
  </r>
  <r>
    <x v="55"/>
    <s v="Jeanne VALERIE DIEME"/>
    <n v="9129"/>
    <n v="1"/>
    <n v="28"/>
    <n v="31"/>
    <n v="20110404"/>
    <x v="8"/>
    <x v="8"/>
    <s v="X1FCP"/>
  </r>
  <r>
    <x v="65"/>
    <s v="MOHAMMED SAID ZAZOUNI"/>
    <n v="18547"/>
    <n v="4"/>
    <n v="37"/>
    <n v="45"/>
    <n v="20110404"/>
    <x v="8"/>
    <x v="8"/>
    <s v="X1FCP"/>
  </r>
  <r>
    <x v="21"/>
    <s v="Karima BEY"/>
    <n v="22230"/>
    <n v="2"/>
    <n v="62"/>
    <n v="68"/>
    <n v="20110404"/>
    <x v="8"/>
    <x v="8"/>
    <s v="X1FCP"/>
  </r>
  <r>
    <x v="26"/>
    <s v="Fadoua BENLALLA"/>
    <n v="1602"/>
    <n v="1"/>
    <n v="8"/>
    <n v="9"/>
    <n v="20110409"/>
    <x v="0"/>
    <x v="9"/>
    <s v="F6FLO"/>
  </r>
  <r>
    <x v="27"/>
    <s v="Moulay Ismail BENTIGUI,"/>
    <n v="5451"/>
    <n v="0"/>
    <n v="12"/>
    <n v="14"/>
    <n v="20110409"/>
    <x v="0"/>
    <x v="9"/>
    <s v="F6FLO"/>
  </r>
  <r>
    <x v="25"/>
    <s v="MOUNA HAJJAOUI"/>
    <n v="11221"/>
    <n v="0"/>
    <n v="29"/>
    <n v="34"/>
    <n v="20110409"/>
    <x v="0"/>
    <x v="9"/>
    <s v="F6FLO"/>
  </r>
  <r>
    <x v="35"/>
    <s v="Hajar KHALDOUN"/>
    <n v="18009"/>
    <n v="2"/>
    <n v="37"/>
    <n v="53"/>
    <n v="20110409"/>
    <x v="0"/>
    <x v="9"/>
    <s v="F6FLO"/>
  </r>
  <r>
    <x v="29"/>
    <s v="Hicham HARRAD,"/>
    <n v="15621"/>
    <n v="2"/>
    <n v="63"/>
    <n v="68"/>
    <n v="20110409"/>
    <x v="0"/>
    <x v="0"/>
    <s v="F6FLO"/>
  </r>
  <r>
    <x v="27"/>
    <s v="Moulay Ismail BENTIGUI,"/>
    <n v="13327"/>
    <n v="1"/>
    <n v="26"/>
    <n v="29"/>
    <n v="20110409"/>
    <x v="0"/>
    <x v="0"/>
    <s v="F6FLO"/>
  </r>
  <r>
    <x v="28"/>
    <s v="Mariam EL MOHAJIR"/>
    <n v="14266"/>
    <n v="0"/>
    <n v="30"/>
    <n v="38"/>
    <n v="20110409"/>
    <x v="0"/>
    <x v="0"/>
    <s v="F6FLO"/>
  </r>
  <r>
    <x v="0"/>
    <s v="Sara BENCHRIF"/>
    <n v="3695"/>
    <n v="0"/>
    <n v="11"/>
    <n v="13"/>
    <n v="20110409"/>
    <x v="0"/>
    <x v="0"/>
    <s v="F6FLO"/>
  </r>
  <r>
    <x v="5"/>
    <s v="Hajar ECHENNOUFI"/>
    <n v="7110"/>
    <n v="0"/>
    <n v="19"/>
    <n v="28"/>
    <n v="20110409"/>
    <x v="0"/>
    <x v="0"/>
    <s v="F6FLO"/>
  </r>
  <r>
    <x v="26"/>
    <s v="Fadoua BENLALLA"/>
    <n v="6188"/>
    <n v="1"/>
    <n v="17"/>
    <n v="18"/>
    <n v="20110409"/>
    <x v="0"/>
    <x v="0"/>
    <s v="F6FLO"/>
  </r>
  <r>
    <x v="37"/>
    <s v="Meriem LEBIAD"/>
    <n v="18450"/>
    <n v="1"/>
    <n v="44"/>
    <n v="52"/>
    <n v="20110409"/>
    <x v="0"/>
    <x v="0"/>
    <s v="F6FLO"/>
  </r>
  <r>
    <x v="38"/>
    <s v="Leila SAIDI,"/>
    <n v="17158"/>
    <n v="2"/>
    <n v="61"/>
    <n v="69"/>
    <n v="20110409"/>
    <x v="0"/>
    <x v="0"/>
    <s v="F6FLO"/>
  </r>
  <r>
    <x v="25"/>
    <s v="MOUNA HAJJAOUI"/>
    <n v="4674"/>
    <n v="0"/>
    <n v="13"/>
    <n v="18"/>
    <n v="20110409"/>
    <x v="0"/>
    <x v="0"/>
    <s v="F6FLO"/>
  </r>
  <r>
    <x v="75"/>
    <s v="Meriem  HADINE"/>
    <n v="1910"/>
    <n v="0"/>
    <n v="3"/>
    <n v="3"/>
    <n v="20110409"/>
    <x v="9"/>
    <x v="10"/>
    <s v="F6FLO"/>
  </r>
  <r>
    <x v="71"/>
    <s v="Mehdi CHERKIELIDRISSI"/>
    <n v="11483"/>
    <n v="2"/>
    <n v="21"/>
    <n v="34"/>
    <n v="20110409"/>
    <x v="9"/>
    <x v="10"/>
    <s v="F6FLO"/>
  </r>
  <r>
    <x v="52"/>
    <s v="BENFARES Nada"/>
    <n v="12750"/>
    <n v="0"/>
    <n v="31"/>
    <n v="36"/>
    <n v="20110409"/>
    <x v="9"/>
    <x v="10"/>
    <s v="F6FLO"/>
  </r>
  <r>
    <x v="54"/>
    <s v="Ndeye Yebeye Thiaw HADJI"/>
    <n v="16910"/>
    <n v="2"/>
    <n v="38"/>
    <n v="42"/>
    <n v="20110409"/>
    <x v="9"/>
    <x v="10"/>
    <s v="F6FLO"/>
  </r>
  <r>
    <x v="45"/>
    <s v="Djaber CHIBOUB"/>
    <n v="17606"/>
    <n v="2"/>
    <n v="47"/>
    <n v="57"/>
    <n v="20110409"/>
    <x v="9"/>
    <x v="10"/>
    <s v="F6FLO"/>
  </r>
  <r>
    <x v="57"/>
    <s v="Lferkli MOATAMID BILAH"/>
    <n v="16580"/>
    <n v="4"/>
    <n v="40"/>
    <n v="45"/>
    <n v="20110409"/>
    <x v="9"/>
    <x v="10"/>
    <s v="F6FLO"/>
  </r>
  <r>
    <x v="41"/>
    <s v="Hasnae AMOR"/>
    <n v="22051"/>
    <n v="3"/>
    <n v="62"/>
    <n v="71"/>
    <n v="20110405"/>
    <x v="1"/>
    <x v="1"/>
    <s v="K7FSC"/>
  </r>
  <r>
    <x v="58"/>
    <s v="Razika BOULAHBEL"/>
    <n v="11053"/>
    <n v="1"/>
    <n v="6"/>
    <n v="9"/>
    <n v="20110405"/>
    <x v="11"/>
    <x v="12"/>
    <s v="P5FKR"/>
  </r>
  <r>
    <x v="43"/>
    <s v="EL HAIMER Soumia"/>
    <n v="77"/>
    <n v="0"/>
    <n v="0"/>
    <n v="0"/>
    <n v="20110405"/>
    <x v="2"/>
    <x v="2"/>
    <s v="P5FKR"/>
  </r>
  <r>
    <x v="69"/>
    <s v="BENLAMLIH Lamia"/>
    <n v="673"/>
    <n v="0"/>
    <n v="1"/>
    <n v="2"/>
    <n v="20110405"/>
    <x v="4"/>
    <x v="4"/>
    <s v="V7FAR"/>
  </r>
  <r>
    <x v="70"/>
    <s v="Tarek CHERKAOUI"/>
    <n v="1716"/>
    <n v="1"/>
    <n v="3"/>
    <n v="4"/>
    <n v="20110405"/>
    <x v="4"/>
    <x v="4"/>
    <s v="V7FAR"/>
  </r>
  <r>
    <x v="71"/>
    <s v="Mehdi CHERKIELIDRISSI"/>
    <n v="21309"/>
    <n v="1"/>
    <n v="33"/>
    <n v="55"/>
    <n v="20110405"/>
    <x v="4"/>
    <x v="4"/>
    <s v="V7FAR"/>
  </r>
  <r>
    <x v="72"/>
    <s v="KAMAL DERFOUFI"/>
    <n v="23506"/>
    <n v="1"/>
    <n v="49"/>
    <n v="53"/>
    <n v="20110405"/>
    <x v="4"/>
    <x v="4"/>
    <s v="V7FAR"/>
  </r>
  <r>
    <x v="57"/>
    <s v="Lferkli MOATAMID BILAH"/>
    <n v="15267"/>
    <n v="1"/>
    <n v="55"/>
    <n v="56"/>
    <n v="20110405"/>
    <x v="4"/>
    <x v="4"/>
    <s v="V7FAR"/>
  </r>
  <r>
    <x v="16"/>
    <s v="Fadoua LAHRACH"/>
    <n v="9221"/>
    <n v="0"/>
    <n v="28"/>
    <n v="36"/>
    <n v="20110405"/>
    <x v="4"/>
    <x v="4"/>
    <s v="V7FAR"/>
  </r>
  <r>
    <x v="76"/>
    <s v="Basma ELKIHEL"/>
    <n v="7186"/>
    <n v="0"/>
    <n v="7"/>
    <n v="8"/>
    <n v="20110405"/>
    <x v="5"/>
    <x v="5"/>
    <s v="X0FCF"/>
  </r>
  <r>
    <x v="58"/>
    <s v="Razika BOULAHBEL"/>
    <n v="6527"/>
    <n v="2"/>
    <n v="13"/>
    <n v="18"/>
    <n v="20110405"/>
    <x v="5"/>
    <x v="5"/>
    <s v="X0FCF"/>
  </r>
  <r>
    <x v="74"/>
    <s v="Jean Marie Babacar DERNEVILLE"/>
    <n v="15915"/>
    <n v="0"/>
    <n v="29"/>
    <n v="49"/>
    <n v="20110405"/>
    <x v="5"/>
    <x v="5"/>
    <s v="X0FCF"/>
  </r>
  <r>
    <x v="20"/>
    <s v="Houda WARIT"/>
    <n v="11710"/>
    <n v="2"/>
    <n v="24"/>
    <n v="38"/>
    <n v="20110405"/>
    <x v="5"/>
    <x v="5"/>
    <s v="X0FCF"/>
  </r>
  <r>
    <x v="76"/>
    <s v="Basma ELKIHEL"/>
    <n v="8719"/>
    <n v="0"/>
    <n v="13"/>
    <n v="20"/>
    <n v="20110405"/>
    <x v="6"/>
    <x v="6"/>
    <s v="X0FCF"/>
  </r>
  <r>
    <x v="61"/>
    <s v="Amel BELGHITAR"/>
    <n v="294"/>
    <n v="0"/>
    <n v="0"/>
    <n v="0"/>
    <n v="20110405"/>
    <x v="6"/>
    <x v="6"/>
    <s v="X0FCF"/>
  </r>
  <r>
    <x v="48"/>
    <s v="Mina ARAJDAL"/>
    <n v="13592"/>
    <n v="0"/>
    <n v="28"/>
    <n v="36"/>
    <n v="20110405"/>
    <x v="7"/>
    <x v="7"/>
    <s v="X1FCP"/>
  </r>
  <r>
    <x v="46"/>
    <s v="Alaeddine MEGRI"/>
    <n v="6034"/>
    <n v="2"/>
    <n v="5"/>
    <n v="7"/>
    <n v="20110405"/>
    <x v="7"/>
    <x v="7"/>
    <s v="X1FCP"/>
  </r>
  <r>
    <x v="22"/>
    <s v="Nassim BOUDRIA"/>
    <n v="3045"/>
    <n v="0"/>
    <n v="10"/>
    <n v="12"/>
    <n v="20110405"/>
    <x v="7"/>
    <x v="7"/>
    <s v="X1FCP"/>
  </r>
  <r>
    <x v="15"/>
    <s v="ESSAADI Younes"/>
    <n v="14804"/>
    <n v="2"/>
    <n v="34"/>
    <n v="42"/>
    <n v="20110405"/>
    <x v="7"/>
    <x v="7"/>
    <s v="X1FCP"/>
  </r>
  <r>
    <x v="49"/>
    <s v="Adnane BENZAIDA"/>
    <n v="5021"/>
    <n v="1"/>
    <n v="11"/>
    <n v="13"/>
    <n v="20110405"/>
    <x v="7"/>
    <x v="7"/>
    <s v="X1FCP"/>
  </r>
  <r>
    <x v="65"/>
    <s v="MOHAMMED SAID ZAZOUNI"/>
    <n v="12039"/>
    <n v="0"/>
    <n v="33"/>
    <n v="36"/>
    <n v="20110405"/>
    <x v="7"/>
    <x v="7"/>
    <s v="X1FCP"/>
  </r>
  <r>
    <x v="66"/>
    <s v="Hamza EL ADDOULI"/>
    <n v="4520"/>
    <n v="3"/>
    <n v="7"/>
    <n v="12"/>
    <n v="20110405"/>
    <x v="7"/>
    <x v="7"/>
    <s v="X1FCP"/>
  </r>
  <r>
    <x v="23"/>
    <s v="Dalal BOUTAHLIL"/>
    <n v="467"/>
    <n v="0"/>
    <n v="2"/>
    <n v="3"/>
    <n v="20110405"/>
    <x v="7"/>
    <x v="7"/>
    <s v="X1FCP"/>
  </r>
  <r>
    <x v="61"/>
    <s v="Amel BELGHITAR"/>
    <n v="5580"/>
    <n v="1"/>
    <n v="12"/>
    <n v="17"/>
    <n v="20110405"/>
    <x v="7"/>
    <x v="7"/>
    <s v="X1FCP"/>
  </r>
  <r>
    <x v="19"/>
    <s v="Oussama RAFIQ"/>
    <n v="20359"/>
    <n v="3"/>
    <n v="44"/>
    <n v="76"/>
    <n v="20110405"/>
    <x v="8"/>
    <x v="8"/>
    <s v="X1FCP"/>
  </r>
  <r>
    <x v="55"/>
    <s v="Jeanne VALERIE DIEME"/>
    <n v="18433"/>
    <n v="1"/>
    <n v="40"/>
    <n v="50"/>
    <n v="20110405"/>
    <x v="8"/>
    <x v="8"/>
    <s v="X1FCP"/>
  </r>
  <r>
    <x v="61"/>
    <s v="Amel BELGHITAR"/>
    <n v="12912"/>
    <n v="2"/>
    <n v="23"/>
    <n v="28"/>
    <n v="20110405"/>
    <x v="8"/>
    <x v="8"/>
    <s v="X1FCP"/>
  </r>
  <r>
    <x v="22"/>
    <s v="Nassim BOUDRIA"/>
    <n v="12389"/>
    <n v="2"/>
    <n v="44"/>
    <n v="54"/>
    <n v="20110405"/>
    <x v="8"/>
    <x v="8"/>
    <s v="X1FCP"/>
  </r>
  <r>
    <x v="65"/>
    <s v="MOHAMMED SAID ZAZOUNI"/>
    <n v="7480"/>
    <n v="1"/>
    <n v="18"/>
    <n v="20"/>
    <n v="20110405"/>
    <x v="8"/>
    <x v="8"/>
    <s v="X1FCP"/>
  </r>
  <r>
    <x v="48"/>
    <s v="Mina ARAJDAL"/>
    <n v="6067"/>
    <n v="1"/>
    <n v="11"/>
    <n v="17"/>
    <n v="20110405"/>
    <x v="8"/>
    <x v="8"/>
    <s v="X1FCP"/>
  </r>
  <r>
    <x v="21"/>
    <s v="Karima BEY"/>
    <n v="6390"/>
    <n v="0"/>
    <n v="21"/>
    <n v="25"/>
    <n v="20110405"/>
    <x v="8"/>
    <x v="8"/>
    <s v="X1FCP"/>
  </r>
  <r>
    <x v="15"/>
    <s v="ESSAADI Younes"/>
    <n v="4498"/>
    <n v="0"/>
    <n v="11"/>
    <n v="13"/>
    <n v="20110405"/>
    <x v="8"/>
    <x v="8"/>
    <s v="X1FCP"/>
  </r>
  <r>
    <x v="66"/>
    <s v="Hamza EL ADDOULI"/>
    <n v="10815"/>
    <n v="2"/>
    <n v="18"/>
    <n v="22"/>
    <n v="20110405"/>
    <x v="8"/>
    <x v="8"/>
    <s v="X1FCP"/>
  </r>
  <r>
    <x v="7"/>
    <s v="Adil ELOUSSAIDI,"/>
    <n v="23418"/>
    <n v="3"/>
    <n v="60"/>
    <n v="77"/>
    <n v="20110406"/>
    <x v="0"/>
    <x v="9"/>
    <s v="F6FLO"/>
  </r>
  <r>
    <x v="25"/>
    <s v="MOUNA HAJJAOUI"/>
    <n v="17869"/>
    <n v="2"/>
    <n v="35"/>
    <n v="41"/>
    <n v="20110406"/>
    <x v="0"/>
    <x v="9"/>
    <s v="F6FLO"/>
  </r>
  <r>
    <x v="35"/>
    <s v="Hajar KHALDOUN"/>
    <n v="21496"/>
    <n v="3"/>
    <n v="47"/>
    <n v="63"/>
    <n v="20110406"/>
    <x v="0"/>
    <x v="9"/>
    <s v="F6FLO"/>
  </r>
  <r>
    <x v="29"/>
    <s v="Hicham HARRAD,"/>
    <n v="23387"/>
    <n v="0"/>
    <n v="82"/>
    <n v="90"/>
    <n v="20110406"/>
    <x v="0"/>
    <x v="0"/>
    <s v="F6FLO"/>
  </r>
  <r>
    <x v="27"/>
    <s v="Moulay Ismail BENTIGUI,"/>
    <n v="25121"/>
    <n v="2"/>
    <n v="52"/>
    <n v="64"/>
    <n v="20110406"/>
    <x v="0"/>
    <x v="0"/>
    <s v="F6FLO"/>
  </r>
  <r>
    <x v="28"/>
    <s v="Mariam EL MOHAJIR"/>
    <n v="21951"/>
    <n v="6"/>
    <n v="36"/>
    <n v="55"/>
    <n v="20110406"/>
    <x v="0"/>
    <x v="0"/>
    <s v="F6FLO"/>
  </r>
  <r>
    <x v="31"/>
    <s v="Houda LGATT"/>
    <n v="6594"/>
    <n v="2"/>
    <n v="13"/>
    <n v="26"/>
    <n v="20110406"/>
    <x v="0"/>
    <x v="0"/>
    <s v="F6FLO"/>
  </r>
  <r>
    <x v="24"/>
    <s v="Nadia CHADLY"/>
    <n v="22665"/>
    <n v="5"/>
    <n v="49"/>
    <n v="62"/>
    <n v="20110406"/>
    <x v="0"/>
    <x v="0"/>
    <s v="F6FLO"/>
  </r>
  <r>
    <x v="0"/>
    <s v="Sara BENCHRIF"/>
    <n v="19483"/>
    <n v="1"/>
    <n v="57"/>
    <n v="63"/>
    <n v="20110406"/>
    <x v="0"/>
    <x v="0"/>
    <s v="F6FLO"/>
  </r>
  <r>
    <x v="77"/>
    <s v="Amal AMER"/>
    <n v="22339"/>
    <n v="3"/>
    <n v="54"/>
    <n v="74"/>
    <n v="20110406"/>
    <x v="0"/>
    <x v="0"/>
    <s v="F6FLO"/>
  </r>
  <r>
    <x v="1"/>
    <s v="Myriam MERRI"/>
    <n v="21113"/>
    <n v="3"/>
    <n v="52"/>
    <n v="97"/>
    <n v="20110406"/>
    <x v="0"/>
    <x v="0"/>
    <s v="F6FLO"/>
  </r>
  <r>
    <x v="3"/>
    <s v="Yasmine LAHRACH"/>
    <n v="14332"/>
    <n v="1"/>
    <n v="42"/>
    <n v="64"/>
    <n v="20110406"/>
    <x v="0"/>
    <x v="0"/>
    <s v="F6FLO"/>
  </r>
  <r>
    <x v="4"/>
    <s v="Salima ILAL"/>
    <n v="24509"/>
    <n v="5"/>
    <n v="67"/>
    <n v="86"/>
    <n v="20110406"/>
    <x v="0"/>
    <x v="0"/>
    <s v="F6FLO"/>
  </r>
  <r>
    <x v="33"/>
    <s v="Nezha BELMEJDOUB"/>
    <n v="28390"/>
    <n v="8"/>
    <n v="61"/>
    <n v="81"/>
    <n v="20110406"/>
    <x v="0"/>
    <x v="0"/>
    <s v="F6FLO"/>
  </r>
  <r>
    <x v="5"/>
    <s v="Hajar ECHENNOUFI"/>
    <n v="24585"/>
    <n v="4"/>
    <n v="72"/>
    <n v="121"/>
    <n v="20110406"/>
    <x v="0"/>
    <x v="0"/>
    <s v="F6FLO"/>
  </r>
  <r>
    <x v="34"/>
    <s v="Khadija AGUERZAM"/>
    <n v="24105"/>
    <n v="2"/>
    <n v="92"/>
    <n v="114"/>
    <n v="20110406"/>
    <x v="0"/>
    <x v="0"/>
    <s v="F6FLO"/>
  </r>
  <r>
    <x v="78"/>
    <s v="Maria Luisa GARCIA"/>
    <n v="24441"/>
    <n v="5"/>
    <n v="92"/>
    <n v="109"/>
    <n v="20110406"/>
    <x v="0"/>
    <x v="0"/>
    <s v="F6FLO"/>
  </r>
  <r>
    <x v="6"/>
    <s v="Narjiss BENIHIA"/>
    <n v="24438"/>
    <n v="1"/>
    <n v="92"/>
    <n v="101"/>
    <n v="20110406"/>
    <x v="0"/>
    <x v="0"/>
    <s v="F6FLO"/>
  </r>
  <r>
    <x v="9"/>
    <s v="Malak LAHMAR"/>
    <n v="21722"/>
    <n v="2"/>
    <n v="64"/>
    <n v="92"/>
    <n v="20110406"/>
    <x v="0"/>
    <x v="0"/>
    <s v="F6FLO"/>
  </r>
  <r>
    <x v="37"/>
    <s v="Meriem LEBIAD"/>
    <n v="26423"/>
    <n v="3"/>
    <n v="79"/>
    <n v="95"/>
    <n v="20110406"/>
    <x v="0"/>
    <x v="0"/>
    <s v="F6FLO"/>
  </r>
  <r>
    <x v="79"/>
    <s v="Maryam HADDAOUI"/>
    <n v="3375"/>
    <n v="1"/>
    <n v="1"/>
    <n v="5"/>
    <n v="20110406"/>
    <x v="0"/>
    <x v="0"/>
    <s v="F6FLO"/>
  </r>
  <r>
    <x v="38"/>
    <s v="Leila SAIDI,"/>
    <n v="5081"/>
    <n v="1"/>
    <n v="13"/>
    <n v="18"/>
    <n v="20110406"/>
    <x v="0"/>
    <x v="0"/>
    <s v="F6FLO"/>
  </r>
  <r>
    <x v="12"/>
    <s v="TENDENG Leontine Irene"/>
    <n v="20391"/>
    <n v="0"/>
    <n v="67"/>
    <n v="75"/>
    <n v="20110406"/>
    <x v="1"/>
    <x v="1"/>
    <s v="K7FSC"/>
  </r>
  <r>
    <x v="40"/>
    <s v="Hamidou FOFANA"/>
    <n v="18918"/>
    <n v="2"/>
    <n v="60"/>
    <n v="68"/>
    <n v="20110406"/>
    <x v="1"/>
    <x v="1"/>
    <s v="K7FSC"/>
  </r>
  <r>
    <x v="10"/>
    <s v="Walid BENCHIHAB"/>
    <n v="21889"/>
    <n v="1"/>
    <n v="73"/>
    <n v="82"/>
    <n v="20110406"/>
    <x v="1"/>
    <x v="1"/>
    <s v="K7FSC"/>
  </r>
  <r>
    <x v="41"/>
    <s v="Hasnae AMOR"/>
    <n v="23128"/>
    <n v="3"/>
    <n v="83"/>
    <n v="94"/>
    <n v="20110406"/>
    <x v="1"/>
    <x v="1"/>
    <s v="K7FSC"/>
  </r>
  <r>
    <x v="58"/>
    <s v="Razika BOULAHBEL"/>
    <n v="4689"/>
    <n v="2"/>
    <n v="6"/>
    <n v="7"/>
    <n v="20110406"/>
    <x v="11"/>
    <x v="12"/>
    <s v="P5FKR"/>
  </r>
  <r>
    <x v="80"/>
    <s v="MEHTAOUI Bouchra"/>
    <n v="200"/>
    <n v="0"/>
    <n v="0"/>
    <n v="0"/>
    <n v="20110406"/>
    <x v="2"/>
    <x v="2"/>
    <s v="P5FKR"/>
  </r>
  <r>
    <x v="44"/>
    <s v="AYOUB DERRAJI,"/>
    <n v="194"/>
    <n v="0"/>
    <n v="1"/>
    <n v="1"/>
    <n v="20110406"/>
    <x v="2"/>
    <x v="2"/>
    <s v="P5FKR"/>
  </r>
  <r>
    <x v="70"/>
    <s v="Tarek CHERKAOUI"/>
    <n v="21863"/>
    <n v="1"/>
    <n v="53"/>
    <n v="59"/>
    <n v="20110406"/>
    <x v="4"/>
    <x v="4"/>
    <s v="V7FAR"/>
  </r>
  <r>
    <x v="69"/>
    <s v="BENLAMLIH Lamia"/>
    <n v="21660"/>
    <n v="1"/>
    <n v="46"/>
    <n v="52"/>
    <n v="20110406"/>
    <x v="4"/>
    <x v="4"/>
    <s v="V7FAR"/>
  </r>
  <r>
    <x v="63"/>
    <s v="Souhail RAHMANI"/>
    <n v="12074"/>
    <n v="0"/>
    <n v="22"/>
    <n v="28"/>
    <n v="20110406"/>
    <x v="4"/>
    <x v="4"/>
    <s v="V7FAR"/>
  </r>
  <r>
    <x v="72"/>
    <s v="KAMAL DERFOUFI"/>
    <n v="11901"/>
    <n v="0"/>
    <n v="32"/>
    <n v="36"/>
    <n v="20110406"/>
    <x v="4"/>
    <x v="4"/>
    <s v="V7FAR"/>
  </r>
  <r>
    <x v="47"/>
    <s v="HAJAR  CHERRAF,"/>
    <n v="9365"/>
    <n v="0"/>
    <n v="29"/>
    <n v="34"/>
    <n v="20110406"/>
    <x v="4"/>
    <x v="4"/>
    <s v="V7FAR"/>
  </r>
  <r>
    <x v="71"/>
    <s v="Mehdi CHERKIELIDRISSI"/>
    <n v="9944"/>
    <n v="2"/>
    <n v="17"/>
    <n v="26"/>
    <n v="20110406"/>
    <x v="4"/>
    <x v="4"/>
    <s v="V7FAR"/>
  </r>
  <r>
    <x v="51"/>
    <s v="Jamila CHERKI"/>
    <n v="9400"/>
    <n v="0"/>
    <n v="19"/>
    <n v="21"/>
    <n v="20110406"/>
    <x v="4"/>
    <x v="4"/>
    <s v="V7FAR"/>
  </r>
  <r>
    <x v="56"/>
    <s v="Imane BOUASSRIA"/>
    <n v="21647"/>
    <n v="2"/>
    <n v="52"/>
    <n v="63"/>
    <n v="20110406"/>
    <x v="4"/>
    <x v="4"/>
    <s v="V7FAR"/>
  </r>
  <r>
    <x v="68"/>
    <s v="MOUNIR  EL HEFIANE,"/>
    <n v="20777"/>
    <n v="0"/>
    <n v="47"/>
    <n v="51"/>
    <n v="20110406"/>
    <x v="4"/>
    <x v="4"/>
    <s v="V7FAR"/>
  </r>
  <r>
    <x v="80"/>
    <s v="MEHTAOUI Bouchra"/>
    <n v="21819"/>
    <n v="0"/>
    <n v="58"/>
    <n v="68"/>
    <n v="20110406"/>
    <x v="4"/>
    <x v="4"/>
    <s v="V7FAR"/>
  </r>
  <r>
    <x v="44"/>
    <s v="AYOUB DERRAJI,"/>
    <n v="9932"/>
    <n v="0"/>
    <n v="26"/>
    <n v="32"/>
    <n v="20110406"/>
    <x v="4"/>
    <x v="4"/>
    <s v="V7FAR"/>
  </r>
  <r>
    <x v="73"/>
    <s v="KANDSI Hajar"/>
    <n v="3927"/>
    <n v="0"/>
    <n v="7"/>
    <n v="8"/>
    <n v="20110406"/>
    <x v="5"/>
    <x v="5"/>
    <s v="X0FCF"/>
  </r>
  <r>
    <x v="76"/>
    <s v="Basma ELKIHEL"/>
    <n v="12803"/>
    <n v="0"/>
    <n v="28"/>
    <n v="35"/>
    <n v="20110406"/>
    <x v="5"/>
    <x v="5"/>
    <s v="X0FCF"/>
  </r>
  <r>
    <x v="58"/>
    <s v="Razika BOULAHBEL"/>
    <n v="10261"/>
    <n v="2"/>
    <n v="16"/>
    <n v="24"/>
    <n v="20110406"/>
    <x v="5"/>
    <x v="5"/>
    <s v="X0FCF"/>
  </r>
  <r>
    <x v="74"/>
    <s v="Jean Marie Babacar DERNEVILLE"/>
    <n v="16528"/>
    <n v="1"/>
    <n v="35"/>
    <n v="54"/>
    <n v="20110406"/>
    <x v="5"/>
    <x v="5"/>
    <s v="X0FCF"/>
  </r>
  <r>
    <x v="20"/>
    <s v="Houda WARIT"/>
    <n v="11117"/>
    <n v="1"/>
    <n v="28"/>
    <n v="34"/>
    <n v="20110406"/>
    <x v="5"/>
    <x v="5"/>
    <s v="X0FCF"/>
  </r>
  <r>
    <x v="76"/>
    <s v="Basma ELKIHEL"/>
    <n v="624"/>
    <n v="0"/>
    <n v="1"/>
    <n v="1"/>
    <n v="20110406"/>
    <x v="6"/>
    <x v="6"/>
    <s v="X0FCF"/>
  </r>
  <r>
    <x v="59"/>
    <s v="BELLAKHDAR Hounaida"/>
    <n v="18918"/>
    <n v="1"/>
    <n v="36"/>
    <n v="49"/>
    <n v="20110406"/>
    <x v="6"/>
    <x v="6"/>
    <s v="X0FCF"/>
  </r>
  <r>
    <x v="60"/>
    <s v="Yassine ELALAOUI ELBALRHITI"/>
    <n v="16204"/>
    <n v="0"/>
    <n v="32"/>
    <n v="38"/>
    <n v="20110406"/>
    <x v="6"/>
    <x v="6"/>
    <s v="X0FCF"/>
  </r>
  <r>
    <x v="48"/>
    <s v="Mina ARAJDAL"/>
    <n v="9143"/>
    <n v="0"/>
    <n v="19"/>
    <n v="23"/>
    <n v="20110406"/>
    <x v="7"/>
    <x v="7"/>
    <s v="X1FCP"/>
  </r>
  <r>
    <x v="42"/>
    <s v="Khadijatou SYLLA"/>
    <n v="10418"/>
    <n v="2"/>
    <n v="20"/>
    <n v="22"/>
    <n v="20110406"/>
    <x v="7"/>
    <x v="7"/>
    <s v="X1FCP"/>
  </r>
  <r>
    <x v="14"/>
    <s v="MERIEM  AZARKANE,"/>
    <n v="17291"/>
    <n v="0"/>
    <n v="25"/>
    <n v="33"/>
    <n v="20110406"/>
    <x v="7"/>
    <x v="7"/>
    <s v="X1FCP"/>
  </r>
  <r>
    <x v="49"/>
    <s v="Adnane BENZAIDA"/>
    <n v="16131"/>
    <n v="0"/>
    <n v="30"/>
    <n v="37"/>
    <n v="20110406"/>
    <x v="7"/>
    <x v="7"/>
    <s v="X1FCP"/>
  </r>
  <r>
    <x v="55"/>
    <s v="Jeanne VALERIE DIEME"/>
    <n v="7825"/>
    <n v="1"/>
    <n v="19"/>
    <n v="24"/>
    <n v="20110406"/>
    <x v="7"/>
    <x v="7"/>
    <s v="X1FCP"/>
  </r>
  <r>
    <x v="66"/>
    <s v="Hamza EL ADDOULI"/>
    <n v="5364"/>
    <n v="0"/>
    <n v="12"/>
    <n v="12"/>
    <n v="20110406"/>
    <x v="7"/>
    <x v="7"/>
    <s v="X1FCP"/>
  </r>
  <r>
    <x v="61"/>
    <s v="Amel BELGHITAR"/>
    <n v="8230"/>
    <n v="0"/>
    <n v="13"/>
    <n v="19"/>
    <n v="20110406"/>
    <x v="7"/>
    <x v="7"/>
    <s v="X1FCP"/>
  </r>
  <r>
    <x v="19"/>
    <s v="Oussama RAFIQ"/>
    <n v="18984"/>
    <n v="1"/>
    <n v="46"/>
    <n v="68"/>
    <n v="20110406"/>
    <x v="8"/>
    <x v="8"/>
    <s v="X1FCP"/>
  </r>
  <r>
    <x v="55"/>
    <s v="Jeanne VALERIE DIEME"/>
    <n v="15586"/>
    <n v="6"/>
    <n v="35"/>
    <n v="47"/>
    <n v="20110406"/>
    <x v="8"/>
    <x v="8"/>
    <s v="X1FCP"/>
  </r>
  <r>
    <x v="61"/>
    <s v="Amel BELGHITAR"/>
    <n v="9765"/>
    <n v="0"/>
    <n v="17"/>
    <n v="21"/>
    <n v="20110406"/>
    <x v="8"/>
    <x v="8"/>
    <s v="X1FCP"/>
  </r>
  <r>
    <x v="48"/>
    <s v="Mina ARAJDAL"/>
    <n v="13949"/>
    <n v="1"/>
    <n v="32"/>
    <n v="41"/>
    <n v="20110406"/>
    <x v="8"/>
    <x v="8"/>
    <s v="X1FCP"/>
  </r>
  <r>
    <x v="21"/>
    <s v="Karima BEY"/>
    <n v="22060"/>
    <n v="0"/>
    <n v="60"/>
    <n v="69"/>
    <n v="20110406"/>
    <x v="8"/>
    <x v="8"/>
    <s v="X1FCP"/>
  </r>
  <r>
    <x v="15"/>
    <s v="ESSAADI Younes"/>
    <n v="16974"/>
    <n v="0"/>
    <n v="46"/>
    <n v="51"/>
    <n v="20110406"/>
    <x v="8"/>
    <x v="8"/>
    <s v="X1FCP"/>
  </r>
  <r>
    <x v="66"/>
    <s v="Hamza EL ADDOULI"/>
    <n v="12668"/>
    <n v="2"/>
    <n v="24"/>
    <n v="28"/>
    <n v="20110406"/>
    <x v="8"/>
    <x v="8"/>
    <s v="X1FCP"/>
  </r>
  <r>
    <x v="7"/>
    <s v="Adil ELOUSSAIDI,"/>
    <n v="22723"/>
    <n v="3"/>
    <n v="49"/>
    <n v="74"/>
    <n v="20110407"/>
    <x v="0"/>
    <x v="9"/>
    <s v="F6FLO"/>
  </r>
  <r>
    <x v="35"/>
    <s v="Hajar KHALDOUN"/>
    <n v="22343"/>
    <n v="3"/>
    <n v="45"/>
    <n v="65"/>
    <n v="20110407"/>
    <x v="0"/>
    <x v="9"/>
    <s v="F6FLO"/>
  </r>
  <r>
    <x v="29"/>
    <s v="Hicham HARRAD,"/>
    <n v="20163"/>
    <n v="6"/>
    <n v="112"/>
    <n v="119"/>
    <n v="20110407"/>
    <x v="0"/>
    <x v="0"/>
    <s v="F6FLO"/>
  </r>
  <r>
    <x v="27"/>
    <s v="Moulay Ismail BENTIGUI,"/>
    <n v="24201"/>
    <n v="0"/>
    <n v="56"/>
    <n v="66"/>
    <n v="20110407"/>
    <x v="0"/>
    <x v="0"/>
    <s v="F6FLO"/>
  </r>
  <r>
    <x v="28"/>
    <s v="Mariam EL MOHAJIR"/>
    <n v="18139"/>
    <n v="3"/>
    <n v="33"/>
    <n v="54"/>
    <n v="20110407"/>
    <x v="0"/>
    <x v="0"/>
    <s v="F6FLO"/>
  </r>
  <r>
    <x v="31"/>
    <s v="Houda LGATT"/>
    <n v="8218"/>
    <n v="0"/>
    <n v="15"/>
    <n v="30"/>
    <n v="20110407"/>
    <x v="0"/>
    <x v="0"/>
    <s v="F6FLO"/>
  </r>
  <r>
    <x v="24"/>
    <s v="Nadia CHADLY"/>
    <n v="21300"/>
    <n v="3"/>
    <n v="41"/>
    <n v="53"/>
    <n v="20110407"/>
    <x v="0"/>
    <x v="0"/>
    <s v="F6FLO"/>
  </r>
  <r>
    <x v="0"/>
    <s v="Sara BENCHRIF"/>
    <n v="26722"/>
    <n v="8"/>
    <n v="75"/>
    <n v="88"/>
    <n v="20110407"/>
    <x v="0"/>
    <x v="0"/>
    <s v="F6FLO"/>
  </r>
  <r>
    <x v="77"/>
    <s v="Amal AMER"/>
    <n v="22869"/>
    <n v="2"/>
    <n v="47"/>
    <n v="63"/>
    <n v="20110407"/>
    <x v="0"/>
    <x v="0"/>
    <s v="F6FLO"/>
  </r>
  <r>
    <x v="1"/>
    <s v="Myriam MERRI"/>
    <n v="22268"/>
    <n v="2"/>
    <n v="56"/>
    <n v="110"/>
    <n v="20110407"/>
    <x v="0"/>
    <x v="0"/>
    <s v="F6FLO"/>
  </r>
  <r>
    <x v="3"/>
    <s v="Yasmine LAHRACH"/>
    <n v="21804"/>
    <n v="4"/>
    <n v="55"/>
    <n v="79"/>
    <n v="20110407"/>
    <x v="0"/>
    <x v="0"/>
    <s v="F6FLO"/>
  </r>
  <r>
    <x v="4"/>
    <s v="Salima ILAL"/>
    <n v="24059"/>
    <n v="2"/>
    <n v="65"/>
    <n v="80"/>
    <n v="20110407"/>
    <x v="0"/>
    <x v="0"/>
    <s v="F6FLO"/>
  </r>
  <r>
    <x v="5"/>
    <s v="Hajar ECHENNOUFI"/>
    <n v="18264"/>
    <n v="3"/>
    <n v="41"/>
    <n v="63"/>
    <n v="20110407"/>
    <x v="0"/>
    <x v="0"/>
    <s v="F6FLO"/>
  </r>
  <r>
    <x v="34"/>
    <s v="Khadija AGUERZAM"/>
    <n v="24931"/>
    <n v="2"/>
    <n v="79"/>
    <n v="92"/>
    <n v="20110407"/>
    <x v="0"/>
    <x v="0"/>
    <s v="F6FLO"/>
  </r>
  <r>
    <x v="78"/>
    <s v="Maria Luisa GARCIA"/>
    <n v="21914"/>
    <n v="1"/>
    <n v="68"/>
    <n v="87"/>
    <n v="20110407"/>
    <x v="0"/>
    <x v="0"/>
    <s v="F6FLO"/>
  </r>
  <r>
    <x v="6"/>
    <s v="Narjiss BENIHIA"/>
    <n v="24996"/>
    <n v="4"/>
    <n v="72"/>
    <n v="98"/>
    <n v="20110407"/>
    <x v="0"/>
    <x v="0"/>
    <s v="F6FLO"/>
  </r>
  <r>
    <x v="9"/>
    <s v="Malak LAHMAR"/>
    <n v="23370"/>
    <n v="3"/>
    <n v="62"/>
    <n v="96"/>
    <n v="20110407"/>
    <x v="0"/>
    <x v="0"/>
    <s v="F6FLO"/>
  </r>
  <r>
    <x v="37"/>
    <s v="Meriem LEBIAD"/>
    <n v="24870"/>
    <n v="2"/>
    <n v="61"/>
    <n v="69"/>
    <n v="20110407"/>
    <x v="0"/>
    <x v="0"/>
    <s v="F6FLO"/>
  </r>
  <r>
    <x v="79"/>
    <s v="Maryam HADDAOUI"/>
    <n v="18946"/>
    <n v="1"/>
    <n v="36"/>
    <n v="47"/>
    <n v="20110407"/>
    <x v="0"/>
    <x v="0"/>
    <s v="F6FLO"/>
  </r>
  <r>
    <x v="71"/>
    <s v="Mehdi CHERKIELIDRISSI"/>
    <n v="20927"/>
    <n v="1"/>
    <n v="39"/>
    <n v="60"/>
    <n v="20110407"/>
    <x v="9"/>
    <x v="10"/>
    <s v="F6FLO"/>
  </r>
  <r>
    <x v="52"/>
    <s v="BENFARES Nada"/>
    <n v="20649"/>
    <n v="2"/>
    <n v="43"/>
    <n v="52"/>
    <n v="20110407"/>
    <x v="9"/>
    <x v="10"/>
    <s v="F6FLO"/>
  </r>
  <r>
    <x v="44"/>
    <s v="AYOUB DERRAJI,"/>
    <n v="12523"/>
    <n v="0"/>
    <n v="21"/>
    <n v="26"/>
    <n v="20110407"/>
    <x v="9"/>
    <x v="10"/>
    <s v="F6FLO"/>
  </r>
  <r>
    <x v="57"/>
    <s v="Lferkli MOATAMID BILAH"/>
    <n v="20883"/>
    <n v="2"/>
    <n v="58"/>
    <n v="65"/>
    <n v="20110407"/>
    <x v="9"/>
    <x v="10"/>
    <s v="F6FLO"/>
  </r>
  <r>
    <x v="63"/>
    <s v="Souhail RAHMANI"/>
    <n v="21748"/>
    <n v="2"/>
    <n v="55"/>
    <n v="60"/>
    <n v="20110407"/>
    <x v="9"/>
    <x v="10"/>
    <s v="F6FLO"/>
  </r>
  <r>
    <x v="12"/>
    <s v="TENDENG Leontine Irene"/>
    <n v="24025"/>
    <n v="2"/>
    <n v="74"/>
    <n v="86"/>
    <n v="20110407"/>
    <x v="1"/>
    <x v="1"/>
    <s v="K7FSC"/>
  </r>
  <r>
    <x v="67"/>
    <s v="AlassaneDiop ELHADJI"/>
    <n v="11680"/>
    <n v="0"/>
    <n v="28"/>
    <n v="29"/>
    <n v="20110407"/>
    <x v="1"/>
    <x v="1"/>
    <s v="K7FSC"/>
  </r>
  <r>
    <x v="43"/>
    <s v="EL HAIMER Soumia"/>
    <n v="20738"/>
    <n v="1"/>
    <n v="50"/>
    <n v="59"/>
    <n v="20110407"/>
    <x v="1"/>
    <x v="1"/>
    <s v="K7FSC"/>
  </r>
  <r>
    <x v="10"/>
    <s v="Walid BENCHIHAB"/>
    <n v="16917"/>
    <n v="2"/>
    <n v="39"/>
    <n v="49"/>
    <n v="20110407"/>
    <x v="1"/>
    <x v="1"/>
    <s v="K7FSC"/>
  </r>
  <r>
    <x v="41"/>
    <s v="Hasnae AMOR"/>
    <n v="21336"/>
    <n v="1"/>
    <n v="63"/>
    <n v="72"/>
    <n v="20110407"/>
    <x v="1"/>
    <x v="1"/>
    <s v="K7FSC"/>
  </r>
  <r>
    <x v="58"/>
    <s v="Razika BOULAHBEL"/>
    <n v="256"/>
    <n v="0"/>
    <n v="0"/>
    <n v="0"/>
    <n v="20110407"/>
    <x v="11"/>
    <x v="12"/>
    <s v="P5FKR"/>
  </r>
  <r>
    <x v="61"/>
    <s v="Amel BELGHITAR"/>
    <n v="1958"/>
    <n v="0"/>
    <n v="2"/>
    <n v="3"/>
    <n v="20110407"/>
    <x v="11"/>
    <x v="12"/>
    <s v="P5FKR"/>
  </r>
  <r>
    <x v="11"/>
    <s v="Zineb IMAME"/>
    <n v="153"/>
    <n v="0"/>
    <n v="0"/>
    <n v="0"/>
    <n v="20110407"/>
    <x v="2"/>
    <x v="2"/>
    <s v="P5FKR"/>
  </r>
  <r>
    <x v="70"/>
    <s v="Tarek CHERKAOUI"/>
    <n v="19365"/>
    <n v="1"/>
    <n v="46"/>
    <n v="56"/>
    <n v="20110407"/>
    <x v="4"/>
    <x v="4"/>
    <s v="V7FAR"/>
  </r>
  <r>
    <x v="69"/>
    <s v="BENLAMLIH Lamia"/>
    <n v="17550"/>
    <n v="2"/>
    <n v="28"/>
    <n v="34"/>
    <n v="20110407"/>
    <x v="4"/>
    <x v="4"/>
    <s v="V7FAR"/>
  </r>
  <r>
    <x v="47"/>
    <s v="HAJAR  CHERRAF,"/>
    <n v="18932"/>
    <n v="1"/>
    <n v="44"/>
    <n v="63"/>
    <n v="20110407"/>
    <x v="4"/>
    <x v="4"/>
    <s v="V7FAR"/>
  </r>
  <r>
    <x v="16"/>
    <s v="Fadoua LAHRACH"/>
    <n v="17467"/>
    <n v="0"/>
    <n v="61"/>
    <n v="76"/>
    <n v="20110407"/>
    <x v="4"/>
    <x v="4"/>
    <s v="V7FAR"/>
  </r>
  <r>
    <x v="56"/>
    <s v="Imane BOUASSRIA"/>
    <n v="18032"/>
    <n v="2"/>
    <n v="65"/>
    <n v="76"/>
    <n v="20110407"/>
    <x v="4"/>
    <x v="4"/>
    <s v="V7FAR"/>
  </r>
  <r>
    <x v="68"/>
    <s v="MOUNIR  EL HEFIANE,"/>
    <n v="20745"/>
    <n v="0"/>
    <n v="55"/>
    <n v="59"/>
    <n v="20110407"/>
    <x v="4"/>
    <x v="4"/>
    <s v="V7FAR"/>
  </r>
  <r>
    <x v="80"/>
    <s v="MEHTAOUI Bouchra"/>
    <n v="20765"/>
    <n v="0"/>
    <n v="47"/>
    <n v="58"/>
    <n v="20110407"/>
    <x v="4"/>
    <x v="4"/>
    <s v="V7FAR"/>
  </r>
  <r>
    <x v="44"/>
    <s v="AYOUB DERRAJI,"/>
    <n v="54"/>
    <n v="0"/>
    <n v="0"/>
    <n v="0"/>
    <n v="20110407"/>
    <x v="4"/>
    <x v="4"/>
    <s v="V7FAR"/>
  </r>
  <r>
    <x v="54"/>
    <s v="Ndeye Yebeye Thiaw HADJI"/>
    <n v="1583"/>
    <n v="1"/>
    <n v="4"/>
    <n v="5"/>
    <n v="20110407"/>
    <x v="4"/>
    <x v="4"/>
    <s v="V7FAR"/>
  </r>
  <r>
    <x v="76"/>
    <s v="Basma ELKIHEL"/>
    <n v="17368"/>
    <n v="1"/>
    <n v="34"/>
    <n v="48"/>
    <n v="20110407"/>
    <x v="5"/>
    <x v="5"/>
    <s v="X0FCF"/>
  </r>
  <r>
    <x v="58"/>
    <s v="Razika BOULAHBEL"/>
    <n v="17512"/>
    <n v="2"/>
    <n v="39"/>
    <n v="49"/>
    <n v="20110407"/>
    <x v="5"/>
    <x v="5"/>
    <s v="X0FCF"/>
  </r>
  <r>
    <x v="62"/>
    <s v="YASMINE KERDOUDI"/>
    <n v="1780"/>
    <n v="0"/>
    <n v="4"/>
    <n v="5"/>
    <n v="20110407"/>
    <x v="5"/>
    <x v="5"/>
    <s v="X0FCF"/>
  </r>
  <r>
    <x v="74"/>
    <s v="Jean Marie Babacar DERNEVILLE"/>
    <n v="17304"/>
    <n v="0"/>
    <n v="41"/>
    <n v="64"/>
    <n v="20110407"/>
    <x v="5"/>
    <x v="5"/>
    <s v="X0FCF"/>
  </r>
  <r>
    <x v="20"/>
    <s v="Houda WARIT"/>
    <n v="12785"/>
    <n v="0"/>
    <n v="29"/>
    <n v="40"/>
    <n v="20110407"/>
    <x v="5"/>
    <x v="5"/>
    <s v="X0FCF"/>
  </r>
  <r>
    <x v="59"/>
    <s v="BELLAKHDAR Hounaida"/>
    <n v="17992"/>
    <n v="1"/>
    <n v="33"/>
    <n v="44"/>
    <n v="20110407"/>
    <x v="6"/>
    <x v="6"/>
    <s v="X0FCF"/>
  </r>
  <r>
    <x v="18"/>
    <s v="Fatima KINANI"/>
    <n v="7928"/>
    <n v="0"/>
    <n v="20"/>
    <n v="23"/>
    <n v="20110407"/>
    <x v="6"/>
    <x v="6"/>
    <s v="X0FCF"/>
  </r>
  <r>
    <x v="60"/>
    <s v="Yassine ELALAOUI ELBALRHITI"/>
    <n v="8126"/>
    <n v="1"/>
    <n v="15"/>
    <n v="21"/>
    <n v="20110407"/>
    <x v="6"/>
    <x v="6"/>
    <s v="X0FCF"/>
  </r>
  <r>
    <x v="62"/>
    <s v="YASMINE KERDOUDI"/>
    <n v="2026"/>
    <n v="1"/>
    <n v="4"/>
    <n v="5"/>
    <n v="20110407"/>
    <x v="7"/>
    <x v="7"/>
    <s v="X1FCP"/>
  </r>
  <r>
    <x v="46"/>
    <s v="Alaeddine MEGRI"/>
    <n v="14940"/>
    <n v="1"/>
    <n v="26"/>
    <n v="32"/>
    <n v="20110407"/>
    <x v="7"/>
    <x v="7"/>
    <s v="X1FCP"/>
  </r>
  <r>
    <x v="55"/>
    <s v="Jeanne VALERIE DIEME"/>
    <n v="19584"/>
    <n v="3"/>
    <n v="37"/>
    <n v="48"/>
    <n v="20110407"/>
    <x v="7"/>
    <x v="7"/>
    <s v="X1FCP"/>
  </r>
  <r>
    <x v="61"/>
    <s v="Amel BELGHITAR"/>
    <n v="11429"/>
    <n v="1"/>
    <n v="28"/>
    <n v="32"/>
    <n v="20110407"/>
    <x v="7"/>
    <x v="7"/>
    <s v="X1FCP"/>
  </r>
  <r>
    <x v="42"/>
    <s v="Khadijatou SYLLA"/>
    <n v="21460"/>
    <n v="1"/>
    <n v="62"/>
    <n v="70"/>
    <n v="20110407"/>
    <x v="7"/>
    <x v="7"/>
    <s v="X1FCP"/>
  </r>
  <r>
    <x v="14"/>
    <s v="MERIEM  AZARKANE,"/>
    <n v="19850"/>
    <n v="1"/>
    <n v="52"/>
    <n v="67"/>
    <n v="20110407"/>
    <x v="7"/>
    <x v="7"/>
    <s v="X1FCP"/>
  </r>
  <r>
    <x v="22"/>
    <s v="Nassim BOUDRIA"/>
    <n v="17437"/>
    <n v="3"/>
    <n v="44"/>
    <n v="55"/>
    <n v="20110407"/>
    <x v="7"/>
    <x v="7"/>
    <s v="X1FCP"/>
  </r>
  <r>
    <x v="48"/>
    <s v="Mina ARAJDAL"/>
    <n v="5138"/>
    <n v="0"/>
    <n v="13"/>
    <n v="16"/>
    <n v="20110407"/>
    <x v="7"/>
    <x v="7"/>
    <s v="X1FCP"/>
  </r>
  <r>
    <x v="49"/>
    <s v="Adnane BENZAIDA"/>
    <n v="11189"/>
    <n v="0"/>
    <n v="14"/>
    <n v="18"/>
    <n v="20110407"/>
    <x v="7"/>
    <x v="7"/>
    <s v="X1FCP"/>
  </r>
  <r>
    <x v="19"/>
    <s v="Oussama RAFIQ"/>
    <n v="18864"/>
    <n v="4"/>
    <n v="37"/>
    <n v="61"/>
    <n v="20110407"/>
    <x v="8"/>
    <x v="8"/>
    <s v="X1FCP"/>
  </r>
  <r>
    <x v="11"/>
    <s v="Zineb IMAME"/>
    <n v="5200"/>
    <n v="0"/>
    <n v="8"/>
    <n v="9"/>
    <n v="20110407"/>
    <x v="8"/>
    <x v="8"/>
    <s v="X1FCP"/>
  </r>
  <r>
    <x v="61"/>
    <s v="Amel BELGHITAR"/>
    <n v="4786"/>
    <n v="0"/>
    <n v="11"/>
    <n v="12"/>
    <n v="20110407"/>
    <x v="8"/>
    <x v="8"/>
    <s v="X1FCP"/>
  </r>
  <r>
    <x v="48"/>
    <s v="Mina ARAJDAL"/>
    <n v="10609"/>
    <n v="2"/>
    <n v="17"/>
    <n v="24"/>
    <n v="20110407"/>
    <x v="8"/>
    <x v="8"/>
    <s v="X1FCP"/>
  </r>
  <r>
    <x v="21"/>
    <s v="Karima BEY"/>
    <n v="19214"/>
    <n v="1"/>
    <n v="55"/>
    <n v="64"/>
    <n v="20110407"/>
    <x v="8"/>
    <x v="8"/>
    <s v="X1FCP"/>
  </r>
  <r>
    <x v="15"/>
    <s v="ESSAADI Younes"/>
    <n v="16107"/>
    <n v="3"/>
    <n v="20"/>
    <n v="32"/>
    <n v="20110407"/>
    <x v="8"/>
    <x v="8"/>
    <s v="X1FCP"/>
  </r>
  <r>
    <x v="66"/>
    <s v="Hamza EL ADDOULI"/>
    <n v="13747"/>
    <n v="0"/>
    <n v="25"/>
    <n v="26"/>
    <n v="20110407"/>
    <x v="8"/>
    <x v="8"/>
    <s v="X1FCP"/>
  </r>
  <r>
    <x v="24"/>
    <s v="Nadia CHADLY"/>
    <n v="3663"/>
    <n v="0"/>
    <n v="9"/>
    <n v="11"/>
    <n v="20110408"/>
    <x v="0"/>
    <x v="9"/>
    <s v="F6FLO"/>
  </r>
  <r>
    <x v="4"/>
    <s v="Salima ILAL"/>
    <n v="4357"/>
    <n v="1"/>
    <n v="13"/>
    <n v="19"/>
    <n v="20110408"/>
    <x v="0"/>
    <x v="9"/>
    <s v="F6FLO"/>
  </r>
  <r>
    <x v="7"/>
    <s v="Adil ELOUSSAIDI,"/>
    <n v="22276"/>
    <n v="5"/>
    <n v="44"/>
    <n v="59"/>
    <n v="20110408"/>
    <x v="0"/>
    <x v="9"/>
    <s v="F6FLO"/>
  </r>
  <r>
    <x v="25"/>
    <s v="MOUNA HAJJAOUI"/>
    <n v="18645"/>
    <n v="2"/>
    <n v="44"/>
    <n v="48"/>
    <n v="20110408"/>
    <x v="0"/>
    <x v="9"/>
    <s v="F6FLO"/>
  </r>
  <r>
    <x v="3"/>
    <s v="Yasmine LAHRACH"/>
    <n v="5162"/>
    <n v="2"/>
    <n v="11"/>
    <n v="18"/>
    <n v="20110408"/>
    <x v="0"/>
    <x v="9"/>
    <s v="F6FLO"/>
  </r>
  <r>
    <x v="35"/>
    <s v="Hajar KHALDOUN"/>
    <n v="21926"/>
    <n v="1"/>
    <n v="45"/>
    <n v="58"/>
    <n v="20110408"/>
    <x v="0"/>
    <x v="9"/>
    <s v="F6FLO"/>
  </r>
  <r>
    <x v="29"/>
    <s v="Hicham HARRAD,"/>
    <n v="18724"/>
    <n v="1"/>
    <n v="115"/>
    <n v="120"/>
    <n v="20110408"/>
    <x v="0"/>
    <x v="0"/>
    <s v="F6FLO"/>
  </r>
  <r>
    <x v="27"/>
    <s v="Moulay Ismail BENTIGUI,"/>
    <n v="24465"/>
    <n v="2"/>
    <n v="47"/>
    <n v="62"/>
    <n v="20110408"/>
    <x v="0"/>
    <x v="0"/>
    <s v="F6FLO"/>
  </r>
  <r>
    <x v="28"/>
    <s v="Mariam EL MOHAJIR"/>
    <n v="19552"/>
    <n v="3"/>
    <n v="42"/>
    <n v="54"/>
    <n v="20110408"/>
    <x v="0"/>
    <x v="0"/>
    <s v="F6FLO"/>
  </r>
  <r>
    <x v="24"/>
    <s v="Nadia CHADLY"/>
    <n v="18608"/>
    <n v="2"/>
    <n v="43"/>
    <n v="61"/>
    <n v="20110408"/>
    <x v="0"/>
    <x v="0"/>
    <s v="F6FLO"/>
  </r>
  <r>
    <x v="0"/>
    <s v="Sara BENCHRIF"/>
    <n v="23512"/>
    <n v="5"/>
    <n v="65"/>
    <n v="74"/>
    <n v="20110408"/>
    <x v="0"/>
    <x v="0"/>
    <s v="F6FLO"/>
  </r>
  <r>
    <x v="77"/>
    <s v="Amal AMER"/>
    <n v="19099"/>
    <n v="1"/>
    <n v="43"/>
    <n v="52"/>
    <n v="20110408"/>
    <x v="0"/>
    <x v="0"/>
    <s v="F6FLO"/>
  </r>
  <r>
    <x v="1"/>
    <s v="Myriam MERRI"/>
    <n v="20625"/>
    <n v="1"/>
    <n v="45"/>
    <n v="95"/>
    <n v="20110408"/>
    <x v="0"/>
    <x v="0"/>
    <s v="F6FLO"/>
  </r>
  <r>
    <x v="3"/>
    <s v="Yasmine LAHRACH"/>
    <n v="15453"/>
    <n v="1"/>
    <n v="39"/>
    <n v="59"/>
    <n v="20110408"/>
    <x v="0"/>
    <x v="0"/>
    <s v="F6FLO"/>
  </r>
  <r>
    <x v="4"/>
    <s v="Salima ILAL"/>
    <n v="17036"/>
    <n v="2"/>
    <n v="39"/>
    <n v="50"/>
    <n v="20110408"/>
    <x v="0"/>
    <x v="0"/>
    <s v="F6FLO"/>
  </r>
  <r>
    <x v="5"/>
    <s v="Hajar ECHENNOUFI"/>
    <n v="22689"/>
    <n v="1"/>
    <n v="55"/>
    <n v="82"/>
    <n v="20110408"/>
    <x v="0"/>
    <x v="0"/>
    <s v="F6FLO"/>
  </r>
  <r>
    <x v="6"/>
    <s v="Narjiss BENIHIA"/>
    <n v="22868"/>
    <n v="1"/>
    <n v="56"/>
    <n v="73"/>
    <n v="20110408"/>
    <x v="0"/>
    <x v="0"/>
    <s v="F6FLO"/>
  </r>
  <r>
    <x v="9"/>
    <s v="Malak LAHMAR"/>
    <n v="20268"/>
    <n v="1"/>
    <n v="54"/>
    <n v="84"/>
    <n v="20110408"/>
    <x v="0"/>
    <x v="0"/>
    <s v="F6FLO"/>
  </r>
  <r>
    <x v="37"/>
    <s v="Meriem LEBIAD"/>
    <n v="24218"/>
    <n v="1"/>
    <n v="67"/>
    <n v="80"/>
    <n v="20110408"/>
    <x v="0"/>
    <x v="0"/>
    <s v="F6FLO"/>
  </r>
  <r>
    <x v="79"/>
    <s v="Maryam HADDAOUI"/>
    <n v="16186"/>
    <n v="2"/>
    <n v="34"/>
    <n v="44"/>
    <n v="20110408"/>
    <x v="0"/>
    <x v="0"/>
    <s v="F6FLO"/>
  </r>
  <r>
    <x v="38"/>
    <s v="Leila SAIDI,"/>
    <n v="25140"/>
    <n v="1"/>
    <n v="63"/>
    <n v="74"/>
    <n v="20110408"/>
    <x v="0"/>
    <x v="0"/>
    <s v="F6FLO"/>
  </r>
  <r>
    <x v="75"/>
    <s v="Meriem  HADINE"/>
    <n v="2196"/>
    <n v="0"/>
    <n v="4"/>
    <n v="5"/>
    <n v="20110408"/>
    <x v="9"/>
    <x v="10"/>
    <s v="F6FLO"/>
  </r>
  <r>
    <x v="71"/>
    <s v="Mehdi CHERKIELIDRISSI"/>
    <n v="20955"/>
    <n v="3"/>
    <n v="41"/>
    <n v="61"/>
    <n v="20110408"/>
    <x v="9"/>
    <x v="10"/>
    <s v="F6FLO"/>
  </r>
  <r>
    <x v="52"/>
    <s v="BENFARES Nada"/>
    <n v="18752"/>
    <n v="3"/>
    <n v="36"/>
    <n v="45"/>
    <n v="20110408"/>
    <x v="9"/>
    <x v="10"/>
    <s v="F6FLO"/>
  </r>
  <r>
    <x v="44"/>
    <s v="AYOUB DERRAJI,"/>
    <n v="6306"/>
    <n v="1"/>
    <n v="18"/>
    <n v="20"/>
    <n v="20110408"/>
    <x v="9"/>
    <x v="10"/>
    <s v="F6FLO"/>
  </r>
  <r>
    <x v="54"/>
    <s v="Ndeye Yebeye Thiaw HADJI"/>
    <n v="21708"/>
    <n v="3"/>
    <n v="41"/>
    <n v="46"/>
    <n v="20110408"/>
    <x v="9"/>
    <x v="10"/>
    <s v="F6FLO"/>
  </r>
  <r>
    <x v="56"/>
    <s v="Imane BOUASSRIA"/>
    <n v="15620"/>
    <n v="1"/>
    <n v="40"/>
    <n v="45"/>
    <n v="20110408"/>
    <x v="9"/>
    <x v="10"/>
    <s v="F6FLO"/>
  </r>
  <r>
    <x v="57"/>
    <s v="Lferkli MOATAMID BILAH"/>
    <n v="20834"/>
    <n v="4"/>
    <n v="49"/>
    <n v="55"/>
    <n v="20110408"/>
    <x v="9"/>
    <x v="10"/>
    <s v="F6FLO"/>
  </r>
  <r>
    <x v="63"/>
    <s v="Souhail RAHMANI"/>
    <n v="22628"/>
    <n v="2"/>
    <n v="50"/>
    <n v="59"/>
    <n v="20110408"/>
    <x v="9"/>
    <x v="10"/>
    <s v="F6FLO"/>
  </r>
  <r>
    <x v="81"/>
    <s v="Kaoutar BENJELLOUN"/>
    <n v="2609"/>
    <n v="0"/>
    <n v="8"/>
    <n v="9"/>
    <n v="20110408"/>
    <x v="1"/>
    <x v="1"/>
    <s v="K7FSC"/>
  </r>
  <r>
    <x v="12"/>
    <s v="TENDENG Leontine Irene"/>
    <n v="23584"/>
    <n v="2"/>
    <n v="83"/>
    <n v="104"/>
    <n v="20110408"/>
    <x v="1"/>
    <x v="1"/>
    <s v="K7FSC"/>
  </r>
  <r>
    <x v="67"/>
    <s v="AlassaneDiop ELHADJI"/>
    <n v="13857"/>
    <n v="2"/>
    <n v="20"/>
    <n v="33"/>
    <n v="20110408"/>
    <x v="1"/>
    <x v="1"/>
    <s v="K7FSC"/>
  </r>
  <r>
    <x v="43"/>
    <s v="EL HAIMER Soumia"/>
    <n v="21283"/>
    <n v="4"/>
    <n v="52"/>
    <n v="58"/>
    <n v="20110408"/>
    <x v="1"/>
    <x v="1"/>
    <s v="K7FSC"/>
  </r>
  <r>
    <x v="10"/>
    <s v="Walid BENCHIHAB"/>
    <n v="21838"/>
    <n v="2"/>
    <n v="49"/>
    <n v="55"/>
    <n v="20110408"/>
    <x v="1"/>
    <x v="1"/>
    <s v="K7FSC"/>
  </r>
  <r>
    <x v="41"/>
    <s v="Hasnae AMOR"/>
    <n v="22735"/>
    <n v="1"/>
    <n v="63"/>
    <n v="69"/>
    <n v="20110408"/>
    <x v="1"/>
    <x v="1"/>
    <s v="K7FSC"/>
  </r>
  <r>
    <x v="11"/>
    <s v="Zineb IMAME"/>
    <n v="335"/>
    <n v="0"/>
    <n v="0"/>
    <n v="0"/>
    <n v="20110408"/>
    <x v="12"/>
    <x v="13"/>
    <s v="K7FSC"/>
  </r>
  <r>
    <x v="19"/>
    <s v="Oussama RAFIQ"/>
    <n v="392"/>
    <n v="0"/>
    <n v="2"/>
    <n v="2"/>
    <n v="20110408"/>
    <x v="12"/>
    <x v="13"/>
    <s v="K7FSC"/>
  </r>
  <r>
    <x v="49"/>
    <s v="Adnane BENZAIDA"/>
    <n v="443"/>
    <n v="0"/>
    <n v="0"/>
    <n v="0"/>
    <n v="20110408"/>
    <x v="12"/>
    <x v="13"/>
    <s v="K7FSC"/>
  </r>
  <r>
    <x v="66"/>
    <s v="Hamza EL ADDOULI"/>
    <n v="554"/>
    <n v="0"/>
    <n v="1"/>
    <n v="1"/>
    <n v="20110408"/>
    <x v="12"/>
    <x v="13"/>
    <s v="K7FSC"/>
  </r>
  <r>
    <x v="11"/>
    <s v="Zineb IMAME"/>
    <n v="11748"/>
    <n v="2"/>
    <n v="23"/>
    <n v="25"/>
    <n v="20110408"/>
    <x v="13"/>
    <x v="14"/>
    <s v="K7FSC"/>
  </r>
  <r>
    <x v="15"/>
    <s v="ESSAADI Younes"/>
    <n v="7432"/>
    <n v="1"/>
    <n v="16"/>
    <n v="23"/>
    <n v="20110408"/>
    <x v="13"/>
    <x v="14"/>
    <s v="K7FSC"/>
  </r>
  <r>
    <x v="19"/>
    <s v="Oussama RAFIQ"/>
    <n v="10990"/>
    <n v="0"/>
    <n v="33"/>
    <n v="40"/>
    <n v="20110408"/>
    <x v="13"/>
    <x v="14"/>
    <s v="K7FSC"/>
  </r>
  <r>
    <x v="49"/>
    <s v="Adnane BENZAIDA"/>
    <n v="8856"/>
    <n v="0"/>
    <n v="17"/>
    <n v="20"/>
    <n v="20110408"/>
    <x v="13"/>
    <x v="14"/>
    <s v="K7FSC"/>
  </r>
  <r>
    <x v="65"/>
    <s v="MOHAMMED SAID ZAZOUNI"/>
    <n v="13866"/>
    <n v="1"/>
    <n v="31"/>
    <n v="35"/>
    <n v="20110408"/>
    <x v="13"/>
    <x v="14"/>
    <s v="K7FSC"/>
  </r>
  <r>
    <x v="66"/>
    <s v="Hamza EL ADDOULI"/>
    <n v="10049"/>
    <n v="1"/>
    <n v="19"/>
    <n v="23"/>
    <n v="20110408"/>
    <x v="13"/>
    <x v="14"/>
    <s v="K7FSC"/>
  </r>
  <r>
    <x v="61"/>
    <s v="Amel BELGHITAR"/>
    <n v="12173"/>
    <n v="1"/>
    <n v="26"/>
    <n v="32"/>
    <n v="20110408"/>
    <x v="13"/>
    <x v="14"/>
    <s v="K7FSC"/>
  </r>
  <r>
    <x v="58"/>
    <s v="Razika BOULAHBEL"/>
    <n v="1067"/>
    <n v="0"/>
    <n v="1"/>
    <n v="1"/>
    <n v="20110408"/>
    <x v="11"/>
    <x v="12"/>
    <s v="P5FKR"/>
  </r>
  <r>
    <x v="70"/>
    <s v="Tarek CHERKAOUI"/>
    <n v="19642"/>
    <n v="2"/>
    <n v="42"/>
    <n v="48"/>
    <n v="20110408"/>
    <x v="4"/>
    <x v="4"/>
    <s v="V7FAR"/>
  </r>
  <r>
    <x v="69"/>
    <s v="BENLAMLIH Lamia"/>
    <n v="20990"/>
    <n v="2"/>
    <n v="41"/>
    <n v="53"/>
    <n v="20110408"/>
    <x v="4"/>
    <x v="4"/>
    <s v="V7FAR"/>
  </r>
  <r>
    <x v="47"/>
    <s v="HAJAR  CHERRAF,"/>
    <n v="16577"/>
    <n v="2"/>
    <n v="32"/>
    <n v="36"/>
    <n v="20110408"/>
    <x v="4"/>
    <x v="4"/>
    <s v="V7FAR"/>
  </r>
  <r>
    <x v="16"/>
    <s v="Fadoua LAHRACH"/>
    <n v="18131"/>
    <n v="2"/>
    <n v="43"/>
    <n v="61"/>
    <n v="20110408"/>
    <x v="4"/>
    <x v="4"/>
    <s v="V7FAR"/>
  </r>
  <r>
    <x v="56"/>
    <s v="Imane BOUASSRIA"/>
    <n v="3594"/>
    <n v="0"/>
    <n v="16"/>
    <n v="17"/>
    <n v="20110408"/>
    <x v="4"/>
    <x v="4"/>
    <s v="V7FAR"/>
  </r>
  <r>
    <x v="82"/>
    <s v="MOUHAMADOU LAMINE TAMBA,"/>
    <n v="8021"/>
    <n v="0"/>
    <n v="20"/>
    <n v="22"/>
    <n v="20110408"/>
    <x v="4"/>
    <x v="4"/>
    <s v="V7FAR"/>
  </r>
  <r>
    <x v="68"/>
    <s v="MOUNIR  EL HEFIANE,"/>
    <n v="19275"/>
    <n v="1"/>
    <n v="35"/>
    <n v="44"/>
    <n v="20110408"/>
    <x v="4"/>
    <x v="4"/>
    <s v="V7FAR"/>
  </r>
  <r>
    <x v="80"/>
    <s v="MEHTAOUI Bouchra"/>
    <n v="22012"/>
    <n v="1"/>
    <n v="42"/>
    <n v="51"/>
    <n v="20110408"/>
    <x v="4"/>
    <x v="4"/>
    <s v="V7FAR"/>
  </r>
  <r>
    <x v="73"/>
    <s v="KANDSI Hajar"/>
    <n v="13219"/>
    <n v="0"/>
    <n v="13"/>
    <n v="22"/>
    <n v="20110408"/>
    <x v="5"/>
    <x v="5"/>
    <s v="X0FCF"/>
  </r>
  <r>
    <x v="76"/>
    <s v="Basma ELKIHEL"/>
    <n v="16625"/>
    <n v="1"/>
    <n v="20"/>
    <n v="29"/>
    <n v="20110408"/>
    <x v="5"/>
    <x v="5"/>
    <s v="X0FCF"/>
  </r>
  <r>
    <x v="58"/>
    <s v="Razika BOULAHBEL"/>
    <n v="4519"/>
    <n v="1"/>
    <n v="15"/>
    <n v="16"/>
    <n v="20110408"/>
    <x v="5"/>
    <x v="5"/>
    <s v="X0FCF"/>
  </r>
  <r>
    <x v="74"/>
    <s v="Jean Marie Babacar DERNEVILLE"/>
    <n v="7357"/>
    <n v="0"/>
    <n v="15"/>
    <n v="24"/>
    <n v="20110408"/>
    <x v="5"/>
    <x v="5"/>
    <s v="X0FCF"/>
  </r>
  <r>
    <x v="20"/>
    <s v="Houda WARIT"/>
    <n v="11275"/>
    <n v="0"/>
    <n v="22"/>
    <n v="32"/>
    <n v="20110408"/>
    <x v="5"/>
    <x v="5"/>
    <s v="X0FCF"/>
  </r>
  <r>
    <x v="60"/>
    <s v="Yassine ELALAOUI ELBALRHITI"/>
    <n v="7876"/>
    <n v="1"/>
    <n v="14"/>
    <n v="18"/>
    <n v="20110408"/>
    <x v="5"/>
    <x v="5"/>
    <s v="X0FCF"/>
  </r>
  <r>
    <x v="58"/>
    <s v="Razika BOULAHBEL"/>
    <n v="6980"/>
    <n v="0"/>
    <n v="9"/>
    <n v="16"/>
    <n v="20110408"/>
    <x v="6"/>
    <x v="6"/>
    <s v="X0FCF"/>
  </r>
  <r>
    <x v="59"/>
    <s v="BELLAKHDAR Hounaida"/>
    <n v="17480"/>
    <n v="0"/>
    <n v="35"/>
    <n v="44"/>
    <n v="20110408"/>
    <x v="6"/>
    <x v="6"/>
    <s v="X0FCF"/>
  </r>
  <r>
    <x v="18"/>
    <s v="Fatima KINANI"/>
    <n v="8968"/>
    <n v="0"/>
    <n v="20"/>
    <n v="29"/>
    <n v="20110408"/>
    <x v="6"/>
    <x v="6"/>
    <s v="X0FCF"/>
  </r>
  <r>
    <x v="60"/>
    <s v="Yassine ELALAOUI ELBALRHITI"/>
    <n v="6866"/>
    <n v="0"/>
    <n v="18"/>
    <n v="19"/>
    <n v="20110408"/>
    <x v="6"/>
    <x v="6"/>
    <s v="X0FCF"/>
  </r>
  <r>
    <x v="46"/>
    <s v="Alaeddine MEGRI"/>
    <n v="8558"/>
    <n v="1"/>
    <n v="5"/>
    <n v="7"/>
    <n v="20110408"/>
    <x v="7"/>
    <x v="7"/>
    <s v="X1FCP"/>
  </r>
  <r>
    <x v="19"/>
    <s v="Oussama RAFIQ"/>
    <n v="1085"/>
    <n v="0"/>
    <n v="2"/>
    <n v="4"/>
    <n v="20110408"/>
    <x v="7"/>
    <x v="7"/>
    <s v="X1FCP"/>
  </r>
  <r>
    <x v="11"/>
    <s v="Zineb IMAME"/>
    <n v="1233"/>
    <n v="1"/>
    <n v="2"/>
    <n v="4"/>
    <n v="20110408"/>
    <x v="7"/>
    <x v="7"/>
    <s v="X1FCP"/>
  </r>
  <r>
    <x v="55"/>
    <s v="Jeanne VALERIE DIEME"/>
    <n v="20963"/>
    <n v="2"/>
    <n v="41"/>
    <n v="48"/>
    <n v="20110408"/>
    <x v="7"/>
    <x v="7"/>
    <s v="X1FCP"/>
  </r>
  <r>
    <x v="61"/>
    <s v="Amel BELGHITAR"/>
    <n v="3925"/>
    <n v="0"/>
    <n v="10"/>
    <n v="13"/>
    <n v="20110408"/>
    <x v="7"/>
    <x v="7"/>
    <s v="X1FCP"/>
  </r>
  <r>
    <x v="42"/>
    <s v="Khadijatou SYLLA"/>
    <n v="21266"/>
    <n v="4"/>
    <n v="59"/>
    <n v="65"/>
    <n v="20110408"/>
    <x v="7"/>
    <x v="7"/>
    <s v="X1FCP"/>
  </r>
  <r>
    <x v="17"/>
    <s v="Jaouhari Hanane"/>
    <n v="16150"/>
    <n v="0"/>
    <n v="26"/>
    <n v="40"/>
    <n v="20110408"/>
    <x v="7"/>
    <x v="7"/>
    <s v="X1FCP"/>
  </r>
  <r>
    <x v="14"/>
    <s v="MERIEM  AZARKANE,"/>
    <n v="16437"/>
    <n v="0"/>
    <n v="34"/>
    <n v="43"/>
    <n v="20110408"/>
    <x v="7"/>
    <x v="7"/>
    <s v="X1FCP"/>
  </r>
  <r>
    <x v="22"/>
    <s v="Nassim BOUDRIA"/>
    <n v="12943"/>
    <n v="2"/>
    <n v="33"/>
    <n v="40"/>
    <n v="20110408"/>
    <x v="7"/>
    <x v="7"/>
    <s v="X1FCP"/>
  </r>
  <r>
    <x v="65"/>
    <s v="MOHAMMED SAID ZAZOUNI"/>
    <n v="797"/>
    <n v="0"/>
    <n v="1"/>
    <n v="1"/>
    <n v="20110408"/>
    <x v="7"/>
    <x v="7"/>
    <s v="X1FCP"/>
  </r>
  <r>
    <x v="48"/>
    <s v="Mina ARAJDAL"/>
    <n v="7483"/>
    <n v="0"/>
    <n v="13"/>
    <n v="15"/>
    <n v="20110408"/>
    <x v="7"/>
    <x v="7"/>
    <s v="X1FCP"/>
  </r>
  <r>
    <x v="21"/>
    <s v="Karima BEY"/>
    <n v="15946"/>
    <n v="0"/>
    <n v="45"/>
    <n v="51"/>
    <n v="20110408"/>
    <x v="7"/>
    <x v="7"/>
    <s v="X1FCP"/>
  </r>
  <r>
    <x v="49"/>
    <s v="Adnane BENZAIDA"/>
    <n v="5299"/>
    <n v="1"/>
    <n v="11"/>
    <n v="14"/>
    <n v="20110408"/>
    <x v="7"/>
    <x v="7"/>
    <s v="X1FCP"/>
  </r>
  <r>
    <x v="66"/>
    <s v="Hamza EL ADDOULI"/>
    <n v="542"/>
    <n v="0"/>
    <n v="1"/>
    <n v="1"/>
    <n v="20110408"/>
    <x v="7"/>
    <x v="7"/>
    <s v="X1FCP"/>
  </r>
  <r>
    <x v="19"/>
    <s v="Oussama RAFIQ"/>
    <n v="6416"/>
    <n v="1"/>
    <n v="16"/>
    <n v="23"/>
    <n v="20110408"/>
    <x v="8"/>
    <x v="8"/>
    <s v="X1FCP"/>
  </r>
  <r>
    <x v="11"/>
    <s v="Zineb IMAME"/>
    <n v="6605"/>
    <n v="0"/>
    <n v="10"/>
    <n v="15"/>
    <n v="20110408"/>
    <x v="8"/>
    <x v="8"/>
    <s v="X1FCP"/>
  </r>
  <r>
    <x v="74"/>
    <s v="Jean Marie Babacar DERNEVILLE"/>
    <n v="11616"/>
    <n v="1"/>
    <n v="29"/>
    <n v="38"/>
    <n v="20110408"/>
    <x v="8"/>
    <x v="8"/>
    <s v="X1FCP"/>
  </r>
  <r>
    <x v="14"/>
    <s v="MERIEM  AZARKANE,"/>
    <n v="5010"/>
    <n v="0"/>
    <n v="15"/>
    <n v="17"/>
    <n v="20110408"/>
    <x v="8"/>
    <x v="8"/>
    <s v="X1FCP"/>
  </r>
  <r>
    <x v="22"/>
    <s v="Nassim BOUDRIA"/>
    <n v="4024"/>
    <n v="1"/>
    <n v="7"/>
    <n v="10"/>
    <n v="20110408"/>
    <x v="8"/>
    <x v="8"/>
    <s v="X1FCP"/>
  </r>
  <r>
    <x v="65"/>
    <s v="MOHAMMED SAID ZAZOUNI"/>
    <n v="3668"/>
    <n v="0"/>
    <n v="10"/>
    <n v="10"/>
    <n v="20110408"/>
    <x v="8"/>
    <x v="8"/>
    <s v="X1FCP"/>
  </r>
  <r>
    <x v="48"/>
    <s v="Mina ARAJDAL"/>
    <n v="11704"/>
    <n v="0"/>
    <n v="19"/>
    <n v="23"/>
    <n v="20110408"/>
    <x v="8"/>
    <x v="8"/>
    <s v="X1FCP"/>
  </r>
  <r>
    <x v="58"/>
    <s v="Razika BOULAHBEL"/>
    <n v="2834"/>
    <n v="0"/>
    <n v="9"/>
    <n v="9"/>
    <n v="20110408"/>
    <x v="8"/>
    <x v="8"/>
    <s v="X1FCP"/>
  </r>
  <r>
    <x v="59"/>
    <s v="BELLAKHDAR Hounaida"/>
    <n v="4197"/>
    <n v="0"/>
    <n v="15"/>
    <n v="18"/>
    <n v="20110408"/>
    <x v="8"/>
    <x v="8"/>
    <s v="X1FCP"/>
  </r>
  <r>
    <x v="21"/>
    <s v="Karima BEY"/>
    <n v="6842"/>
    <n v="1"/>
    <n v="18"/>
    <n v="23"/>
    <n v="20110408"/>
    <x v="8"/>
    <x v="8"/>
    <s v="X1FCP"/>
  </r>
  <r>
    <x v="15"/>
    <s v="ESSAADI Younes"/>
    <n v="12341"/>
    <n v="3"/>
    <n v="18"/>
    <n v="25"/>
    <n v="20110408"/>
    <x v="8"/>
    <x v="8"/>
    <s v="X1FCP"/>
  </r>
  <r>
    <x v="49"/>
    <s v="Adnane BENZAIDA"/>
    <n v="688"/>
    <n v="0"/>
    <n v="0"/>
    <n v="0"/>
    <n v="20110408"/>
    <x v="8"/>
    <x v="8"/>
    <s v="X1FCP"/>
  </r>
  <r>
    <x v="66"/>
    <s v="Hamza EL ADDOULI"/>
    <n v="6204"/>
    <n v="1"/>
    <n v="8"/>
    <n v="11"/>
    <n v="20110408"/>
    <x v="8"/>
    <x v="8"/>
    <s v="X1FCP"/>
  </r>
  <r>
    <x v="63"/>
    <s v="Souhail RAHMANI"/>
    <n v="11284"/>
    <n v="1"/>
    <n v="26"/>
    <n v="32"/>
    <n v="20110409"/>
    <x v="9"/>
    <x v="10"/>
    <s v="F6FLO"/>
  </r>
  <r>
    <x v="67"/>
    <s v="AlassaneDiop ELHADJI"/>
    <n v="16886"/>
    <n v="2"/>
    <n v="29"/>
    <n v="38"/>
    <n v="20110409"/>
    <x v="1"/>
    <x v="1"/>
    <s v="K7FSC"/>
  </r>
  <r>
    <x v="43"/>
    <s v="EL HAIMER Soumia"/>
    <n v="16731"/>
    <n v="0"/>
    <n v="36"/>
    <n v="38"/>
    <n v="20110409"/>
    <x v="1"/>
    <x v="1"/>
    <s v="K7FSC"/>
  </r>
  <r>
    <x v="41"/>
    <s v="Hasnae AMOR"/>
    <n v="9295"/>
    <n v="1"/>
    <n v="23"/>
    <n v="27"/>
    <n v="20110409"/>
    <x v="1"/>
    <x v="1"/>
    <s v="K7FSC"/>
  </r>
  <r>
    <x v="83"/>
    <s v="Salma MEKKAOUI"/>
    <n v="2116"/>
    <n v="0"/>
    <n v="4"/>
    <n v="5"/>
    <n v="20110409"/>
    <x v="13"/>
    <x v="14"/>
    <s v="K7FSC"/>
  </r>
  <r>
    <x v="50"/>
    <s v="Aminata GUEYE"/>
    <n v="8522"/>
    <n v="0"/>
    <n v="24"/>
    <n v="33"/>
    <n v="20110409"/>
    <x v="13"/>
    <x v="14"/>
    <s v="K7FSC"/>
  </r>
  <r>
    <x v="80"/>
    <s v="MEHTAOUI Bouchra"/>
    <n v="8672"/>
    <n v="0"/>
    <n v="23"/>
    <n v="25"/>
    <n v="20110409"/>
    <x v="13"/>
    <x v="14"/>
    <s v="K7FSC"/>
  </r>
  <r>
    <x v="82"/>
    <s v="MOUHAMADOU LAMINE TAMBA,"/>
    <n v="9547"/>
    <n v="0"/>
    <n v="26"/>
    <n v="28"/>
    <n v="20110409"/>
    <x v="13"/>
    <x v="14"/>
    <s v="K7FSC"/>
  </r>
  <r>
    <x v="68"/>
    <s v="MOUNIR  EL HEFIANE,"/>
    <n v="9270"/>
    <n v="2"/>
    <n v="17"/>
    <n v="20"/>
    <n v="20110409"/>
    <x v="13"/>
    <x v="14"/>
    <s v="K7FSC"/>
  </r>
  <r>
    <x v="16"/>
    <s v="Fadoua LAHRACH"/>
    <n v="8064"/>
    <n v="0"/>
    <n v="21"/>
    <n v="24"/>
    <n v="20110409"/>
    <x v="13"/>
    <x v="14"/>
    <s v="K7FSC"/>
  </r>
  <r>
    <x v="50"/>
    <s v="Aminata GUEYE"/>
    <n v="220"/>
    <n v="0"/>
    <n v="0"/>
    <n v="0"/>
    <n v="20110409"/>
    <x v="4"/>
    <x v="4"/>
    <s v="V7FAR"/>
  </r>
  <r>
    <x v="46"/>
    <s v="Alaeddine MEGRI"/>
    <n v="7876"/>
    <n v="2"/>
    <n v="4"/>
    <n v="6"/>
    <n v="20110409"/>
    <x v="7"/>
    <x v="7"/>
    <s v="X1FCP"/>
  </r>
  <r>
    <x v="18"/>
    <s v="Fatima KINANI"/>
    <n v="7178"/>
    <n v="1"/>
    <n v="18"/>
    <n v="20"/>
    <n v="20110409"/>
    <x v="7"/>
    <x v="7"/>
    <s v="X1FCP"/>
  </r>
  <r>
    <x v="62"/>
    <s v="YASMINE KERDOUDI"/>
    <n v="4329"/>
    <n v="0"/>
    <n v="3"/>
    <n v="14"/>
    <n v="20110409"/>
    <x v="7"/>
    <x v="7"/>
    <s v="X1FCP"/>
  </r>
  <r>
    <x v="20"/>
    <s v="Houda WARIT"/>
    <n v="3280"/>
    <n v="0"/>
    <n v="5"/>
    <n v="7"/>
    <n v="20110409"/>
    <x v="7"/>
    <x v="7"/>
    <s v="X1FCP"/>
  </r>
  <r>
    <x v="69"/>
    <s v="BENLAMLIH Lamia"/>
    <n v="13169"/>
    <n v="1"/>
    <n v="33"/>
    <n v="36"/>
    <n v="20110409"/>
    <x v="8"/>
    <x v="8"/>
    <s v="X1FCP"/>
  </r>
  <r>
    <x v="22"/>
    <s v="Nassim BOUDRIA"/>
    <n v="12958"/>
    <n v="3"/>
    <n v="35"/>
    <n v="40"/>
    <n v="20110409"/>
    <x v="8"/>
    <x v="8"/>
    <s v="X1FCP"/>
  </r>
  <r>
    <x v="46"/>
    <s v="Alaeddine MEGRI"/>
    <n v="15631"/>
    <n v="2"/>
    <n v="19"/>
    <n v="21"/>
    <n v="20110415"/>
    <x v="13"/>
    <x v="14"/>
    <s v="K7FSC"/>
  </r>
  <r>
    <x v="19"/>
    <s v="Oussama RAFIQ"/>
    <n v="14485"/>
    <n v="0"/>
    <n v="34"/>
    <n v="54"/>
    <n v="20110415"/>
    <x v="13"/>
    <x v="14"/>
    <s v="K7FSC"/>
  </r>
  <r>
    <x v="11"/>
    <s v="Zineb IMAME"/>
    <n v="16023"/>
    <n v="1"/>
    <n v="30"/>
    <n v="36"/>
    <n v="20110415"/>
    <x v="13"/>
    <x v="14"/>
    <s v="K7FSC"/>
  </r>
  <r>
    <x v="73"/>
    <s v="KANDSI Hajar"/>
    <n v="11539"/>
    <n v="1"/>
    <n v="23"/>
    <n v="28"/>
    <n v="20110415"/>
    <x v="13"/>
    <x v="14"/>
    <s v="K7FSC"/>
  </r>
  <r>
    <x v="74"/>
    <s v="Jean Marie Babacar DERNEVILLE"/>
    <n v="11296"/>
    <n v="0"/>
    <n v="31"/>
    <n v="39"/>
    <n v="20110415"/>
    <x v="13"/>
    <x v="14"/>
    <s v="K7FSC"/>
  </r>
  <r>
    <x v="61"/>
    <s v="Amel BELGHITAR"/>
    <n v="15554"/>
    <n v="4"/>
    <n v="35"/>
    <n v="48"/>
    <n v="20110415"/>
    <x v="13"/>
    <x v="14"/>
    <s v="K7FSC"/>
  </r>
  <r>
    <x v="17"/>
    <s v="Jaouhari Hanane"/>
    <n v="6991"/>
    <n v="0"/>
    <n v="17"/>
    <n v="29"/>
    <n v="20110415"/>
    <x v="13"/>
    <x v="14"/>
    <s v="K7FSC"/>
  </r>
  <r>
    <x v="43"/>
    <s v="EL HAIMER Soumia"/>
    <n v="10301"/>
    <n v="3"/>
    <n v="31"/>
    <n v="36"/>
    <n v="20110415"/>
    <x v="13"/>
    <x v="14"/>
    <s v="K7FSC"/>
  </r>
  <r>
    <x v="3"/>
    <s v="Yasmine LAHRACH"/>
    <n v="10620"/>
    <n v="1"/>
    <n v="21"/>
    <n v="31"/>
    <n v="20110411"/>
    <x v="0"/>
    <x v="9"/>
    <s v="F6FLO"/>
  </r>
  <r>
    <x v="5"/>
    <s v="Hajar ECHENNOUFI"/>
    <n v="15582"/>
    <n v="3"/>
    <n v="27"/>
    <n v="43"/>
    <n v="20110411"/>
    <x v="0"/>
    <x v="9"/>
    <s v="F6FLO"/>
  </r>
  <r>
    <x v="7"/>
    <s v="Adil ELOUSSAIDI,"/>
    <n v="23417"/>
    <n v="0"/>
    <n v="64"/>
    <n v="82"/>
    <n v="20110411"/>
    <x v="0"/>
    <x v="9"/>
    <s v="F6FLO"/>
  </r>
  <r>
    <x v="35"/>
    <s v="Hajar KHALDOUN"/>
    <n v="23383"/>
    <n v="4"/>
    <n v="50"/>
    <n v="75"/>
    <n v="20110411"/>
    <x v="0"/>
    <x v="9"/>
    <s v="F6FLO"/>
  </r>
  <r>
    <x v="37"/>
    <s v="Meriem LEBIAD"/>
    <n v="16767"/>
    <n v="1"/>
    <n v="43"/>
    <n v="58"/>
    <n v="20110411"/>
    <x v="0"/>
    <x v="9"/>
    <s v="F6FLO"/>
  </r>
  <r>
    <x v="25"/>
    <s v="MOUNA HAJJAOUI"/>
    <n v="23210"/>
    <n v="2"/>
    <n v="32"/>
    <n v="54"/>
    <n v="20110411"/>
    <x v="0"/>
    <x v="9"/>
    <s v="F6FLO"/>
  </r>
  <r>
    <x v="29"/>
    <s v="Hicham HARRAD,"/>
    <n v="18934"/>
    <n v="0"/>
    <n v="56"/>
    <n v="61"/>
    <n v="20110411"/>
    <x v="0"/>
    <x v="0"/>
    <s v="F6FLO"/>
  </r>
  <r>
    <x v="27"/>
    <s v="Moulay Ismail BENTIGUI,"/>
    <n v="25849"/>
    <n v="1"/>
    <n v="47"/>
    <n v="65"/>
    <n v="20110411"/>
    <x v="0"/>
    <x v="0"/>
    <s v="F6FLO"/>
  </r>
  <r>
    <x v="84"/>
    <s v="Jamila CHAFIK"/>
    <n v="23320"/>
    <n v="3"/>
    <n v="56"/>
    <n v="69"/>
    <n v="20110411"/>
    <x v="0"/>
    <x v="0"/>
    <s v="F6FLO"/>
  </r>
  <r>
    <x v="28"/>
    <s v="Mariam EL MOHAJIR"/>
    <n v="21877"/>
    <n v="4"/>
    <n v="42"/>
    <n v="61"/>
    <n v="20110411"/>
    <x v="0"/>
    <x v="0"/>
    <s v="F6FLO"/>
  </r>
  <r>
    <x v="31"/>
    <s v="Houda LGATT"/>
    <n v="9987"/>
    <n v="0"/>
    <n v="25"/>
    <n v="37"/>
    <n v="20110411"/>
    <x v="0"/>
    <x v="0"/>
    <s v="F6FLO"/>
  </r>
  <r>
    <x v="0"/>
    <s v="Sara BENCHRIF"/>
    <n v="22951"/>
    <n v="3"/>
    <n v="63"/>
    <n v="69"/>
    <n v="20110411"/>
    <x v="0"/>
    <x v="0"/>
    <s v="F6FLO"/>
  </r>
  <r>
    <x v="77"/>
    <s v="Amal AMER"/>
    <n v="21894"/>
    <n v="0"/>
    <n v="42"/>
    <n v="55"/>
    <n v="20110411"/>
    <x v="0"/>
    <x v="0"/>
    <s v="F6FLO"/>
  </r>
  <r>
    <x v="1"/>
    <s v="Myriam MERRI"/>
    <n v="17639"/>
    <n v="1"/>
    <n v="42"/>
    <n v="82"/>
    <n v="20110411"/>
    <x v="0"/>
    <x v="0"/>
    <s v="F6FLO"/>
  </r>
  <r>
    <x v="85"/>
    <s v="Ihssane OUADRASSI"/>
    <n v="18003"/>
    <n v="2"/>
    <n v="32"/>
    <n v="38"/>
    <n v="20110411"/>
    <x v="0"/>
    <x v="0"/>
    <s v="F6FLO"/>
  </r>
  <r>
    <x v="3"/>
    <s v="Yasmine LAHRACH"/>
    <n v="11340"/>
    <n v="1"/>
    <n v="22"/>
    <n v="35"/>
    <n v="20110411"/>
    <x v="0"/>
    <x v="0"/>
    <s v="F6FLO"/>
  </r>
  <r>
    <x v="4"/>
    <s v="Salima ILAL"/>
    <n v="24944"/>
    <n v="2"/>
    <n v="61"/>
    <n v="89"/>
    <n v="20110411"/>
    <x v="0"/>
    <x v="0"/>
    <s v="F6FLO"/>
  </r>
  <r>
    <x v="5"/>
    <s v="Hajar ECHENNOUFI"/>
    <n v="6087"/>
    <n v="0"/>
    <n v="17"/>
    <n v="20"/>
    <n v="20110411"/>
    <x v="0"/>
    <x v="0"/>
    <s v="F6FLO"/>
  </r>
  <r>
    <x v="34"/>
    <s v="Khadija AGUERZAM"/>
    <n v="24333"/>
    <n v="4"/>
    <n v="68"/>
    <n v="83"/>
    <n v="20110411"/>
    <x v="0"/>
    <x v="0"/>
    <s v="F6FLO"/>
  </r>
  <r>
    <x v="6"/>
    <s v="Narjiss BENIHIA"/>
    <n v="23856"/>
    <n v="1"/>
    <n v="60"/>
    <n v="84"/>
    <n v="20110411"/>
    <x v="0"/>
    <x v="0"/>
    <s v="F6FLO"/>
  </r>
  <r>
    <x v="8"/>
    <s v="Houda AIT ASSOU,"/>
    <n v="24078"/>
    <n v="2"/>
    <n v="91"/>
    <n v="114"/>
    <n v="20110411"/>
    <x v="0"/>
    <x v="0"/>
    <s v="F6FLO"/>
  </r>
  <r>
    <x v="37"/>
    <s v="Meriem LEBIAD"/>
    <n v="7294"/>
    <n v="2"/>
    <n v="19"/>
    <n v="28"/>
    <n v="20110411"/>
    <x v="0"/>
    <x v="0"/>
    <s v="F6FLO"/>
  </r>
  <r>
    <x v="38"/>
    <s v="Leila SAIDI,"/>
    <n v="23881"/>
    <n v="3"/>
    <n v="67"/>
    <n v="76"/>
    <n v="20110411"/>
    <x v="0"/>
    <x v="0"/>
    <s v="F6FLO"/>
  </r>
  <r>
    <x v="42"/>
    <s v="Khadijatou SYLLA"/>
    <n v="19508"/>
    <n v="4"/>
    <n v="52"/>
    <n v="58"/>
    <n v="20110411"/>
    <x v="9"/>
    <x v="10"/>
    <s v="F6FLO"/>
  </r>
  <r>
    <x v="71"/>
    <s v="Mehdi CHERKIELIDRISSI"/>
    <n v="13409"/>
    <n v="2"/>
    <n v="24"/>
    <n v="33"/>
    <n v="20110411"/>
    <x v="9"/>
    <x v="10"/>
    <s v="F6FLO"/>
  </r>
  <r>
    <x v="44"/>
    <s v="AYOUB DERRAJI,"/>
    <n v="18671"/>
    <n v="3"/>
    <n v="48"/>
    <n v="58"/>
    <n v="20110411"/>
    <x v="9"/>
    <x v="10"/>
    <s v="F6FLO"/>
  </r>
  <r>
    <x v="47"/>
    <s v="HAJAR  CHERRAF,"/>
    <n v="19730"/>
    <n v="0"/>
    <n v="42"/>
    <n v="48"/>
    <n v="20110411"/>
    <x v="9"/>
    <x v="10"/>
    <s v="F6FLO"/>
  </r>
  <r>
    <x v="54"/>
    <s v="Ndeye Yebeye Thiaw HADJI"/>
    <n v="19977"/>
    <n v="5"/>
    <n v="34"/>
    <n v="46"/>
    <n v="20110411"/>
    <x v="9"/>
    <x v="10"/>
    <s v="F6FLO"/>
  </r>
  <r>
    <x v="56"/>
    <s v="Imane BOUASSRIA"/>
    <n v="13373"/>
    <n v="0"/>
    <n v="36"/>
    <n v="39"/>
    <n v="20110411"/>
    <x v="9"/>
    <x v="10"/>
    <s v="F6FLO"/>
  </r>
  <r>
    <x v="45"/>
    <s v="Djaber CHIBOUB"/>
    <n v="19899"/>
    <n v="4"/>
    <n v="57"/>
    <n v="65"/>
    <n v="20110411"/>
    <x v="9"/>
    <x v="10"/>
    <s v="F6FLO"/>
  </r>
  <r>
    <x v="63"/>
    <s v="Souhail RAHMANI"/>
    <n v="22539"/>
    <n v="5"/>
    <n v="55"/>
    <n v="66"/>
    <n v="20110411"/>
    <x v="9"/>
    <x v="10"/>
    <s v="F6FLO"/>
  </r>
  <r>
    <x v="55"/>
    <s v="Jeanne VALERIE DIEME"/>
    <n v="9510"/>
    <n v="0"/>
    <n v="32"/>
    <n v="37"/>
    <n v="20110411"/>
    <x v="1"/>
    <x v="1"/>
    <s v="K7FSC"/>
  </r>
  <r>
    <x v="43"/>
    <s v="EL HAIMER Soumia"/>
    <n v="20344"/>
    <n v="3"/>
    <n v="54"/>
    <n v="62"/>
    <n v="20110411"/>
    <x v="1"/>
    <x v="1"/>
    <s v="K7FSC"/>
  </r>
  <r>
    <x v="10"/>
    <s v="Walid BENCHIHAB"/>
    <n v="18822"/>
    <n v="1"/>
    <n v="45"/>
    <n v="48"/>
    <n v="20110411"/>
    <x v="1"/>
    <x v="1"/>
    <s v="K7FSC"/>
  </r>
  <r>
    <x v="16"/>
    <s v="Fadoua LAHRACH"/>
    <n v="3027"/>
    <n v="1"/>
    <n v="7"/>
    <n v="9"/>
    <n v="20110411"/>
    <x v="1"/>
    <x v="1"/>
    <s v="K7FSC"/>
  </r>
  <r>
    <x v="58"/>
    <s v="Razika BOULAHBEL"/>
    <n v="4936"/>
    <n v="0"/>
    <n v="17"/>
    <n v="19"/>
    <n v="20110411"/>
    <x v="1"/>
    <x v="1"/>
    <s v="K7FSC"/>
  </r>
  <r>
    <x v="59"/>
    <s v="BELLAKHDAR Hounaida"/>
    <n v="10131"/>
    <n v="1"/>
    <n v="26"/>
    <n v="32"/>
    <n v="20110411"/>
    <x v="1"/>
    <x v="1"/>
    <s v="K7FSC"/>
  </r>
  <r>
    <x v="60"/>
    <s v="Yassine ELALAOUI ELBALRHITI"/>
    <n v="14393"/>
    <n v="2"/>
    <n v="31"/>
    <n v="40"/>
    <n v="20110411"/>
    <x v="1"/>
    <x v="1"/>
    <s v="K7FSC"/>
  </r>
  <r>
    <x v="12"/>
    <s v="TENDENG Leontine Irene"/>
    <n v="22948"/>
    <n v="2"/>
    <n v="81"/>
    <n v="96"/>
    <n v="20110411"/>
    <x v="1"/>
    <x v="1"/>
    <s v="K7FSC"/>
  </r>
  <r>
    <x v="67"/>
    <s v="AlassaneDiop ELHADJI"/>
    <n v="19215"/>
    <n v="1"/>
    <n v="38"/>
    <n v="48"/>
    <n v="20110411"/>
    <x v="1"/>
    <x v="1"/>
    <s v="K7FSC"/>
  </r>
  <r>
    <x v="41"/>
    <s v="Hasnae AMOR"/>
    <n v="20564"/>
    <n v="0"/>
    <n v="54"/>
    <n v="60"/>
    <n v="20110411"/>
    <x v="1"/>
    <x v="1"/>
    <s v="K7FSC"/>
  </r>
  <r>
    <x v="70"/>
    <s v="Tarek CHERKAOUI"/>
    <n v="18704"/>
    <n v="6"/>
    <n v="37"/>
    <n v="46"/>
    <n v="20110411"/>
    <x v="13"/>
    <x v="14"/>
    <s v="K7FSC"/>
  </r>
  <r>
    <x v="20"/>
    <s v="Houda WARIT"/>
    <n v="10709"/>
    <n v="1"/>
    <n v="30"/>
    <n v="34"/>
    <n v="20110411"/>
    <x v="13"/>
    <x v="14"/>
    <s v="K7FSC"/>
  </r>
  <r>
    <x v="40"/>
    <s v="Hamidou FOFANA"/>
    <n v="18754"/>
    <n v="2"/>
    <n v="75"/>
    <n v="85"/>
    <n v="20110411"/>
    <x v="13"/>
    <x v="14"/>
    <s v="K7FSC"/>
  </r>
  <r>
    <x v="69"/>
    <s v="BENLAMLIH Lamia"/>
    <n v="21320"/>
    <n v="0"/>
    <n v="54"/>
    <n v="59"/>
    <n v="20110411"/>
    <x v="13"/>
    <x v="14"/>
    <s v="K7FSC"/>
  </r>
  <r>
    <x v="86"/>
    <s v="Otmane BELKOURA"/>
    <n v="23593"/>
    <n v="0"/>
    <n v="79"/>
    <n v="87"/>
    <n v="20110411"/>
    <x v="13"/>
    <x v="14"/>
    <s v="K7FSC"/>
  </r>
  <r>
    <x v="62"/>
    <s v="YASMINE KERDOUDI"/>
    <n v="2727"/>
    <n v="0"/>
    <n v="5"/>
    <n v="6"/>
    <n v="20110411"/>
    <x v="13"/>
    <x v="14"/>
    <s v="K7FSC"/>
  </r>
  <r>
    <x v="46"/>
    <s v="Alaeddine MEGRI"/>
    <n v="2210"/>
    <n v="1"/>
    <n v="2"/>
    <n v="5"/>
    <n v="20110411"/>
    <x v="13"/>
    <x v="14"/>
    <s v="K7FSC"/>
  </r>
  <r>
    <x v="19"/>
    <s v="Oussama RAFIQ"/>
    <n v="4843"/>
    <n v="0"/>
    <n v="20"/>
    <n v="21"/>
    <n v="20110411"/>
    <x v="13"/>
    <x v="14"/>
    <s v="K7FSC"/>
  </r>
  <r>
    <x v="11"/>
    <s v="Zineb IMAME"/>
    <n v="22130"/>
    <n v="2"/>
    <n v="36"/>
    <n v="46"/>
    <n v="20110411"/>
    <x v="13"/>
    <x v="14"/>
    <s v="K7FSC"/>
  </r>
  <r>
    <x v="73"/>
    <s v="KANDSI Hajar"/>
    <n v="13857"/>
    <n v="3"/>
    <n v="31"/>
    <n v="39"/>
    <n v="20110411"/>
    <x v="13"/>
    <x v="14"/>
    <s v="K7FSC"/>
  </r>
  <r>
    <x v="74"/>
    <s v="Jean Marie Babacar DERNEVILLE"/>
    <n v="21714"/>
    <n v="2"/>
    <n v="67"/>
    <n v="85"/>
    <n v="20110411"/>
    <x v="13"/>
    <x v="14"/>
    <s v="K7FSC"/>
  </r>
  <r>
    <x v="61"/>
    <s v="Amel BELGHITAR"/>
    <n v="1302"/>
    <n v="0"/>
    <n v="4"/>
    <n v="5"/>
    <n v="20110411"/>
    <x v="13"/>
    <x v="14"/>
    <s v="K7FSC"/>
  </r>
  <r>
    <x v="17"/>
    <s v="Jaouhari Hanane"/>
    <n v="6428"/>
    <n v="0"/>
    <n v="16"/>
    <n v="25"/>
    <n v="20110411"/>
    <x v="13"/>
    <x v="14"/>
    <s v="K7FSC"/>
  </r>
  <r>
    <x v="14"/>
    <s v="MERIEM  AZARKANE,"/>
    <n v="19908"/>
    <n v="1"/>
    <n v="63"/>
    <n v="69"/>
    <n v="20110411"/>
    <x v="13"/>
    <x v="14"/>
    <s v="K7FSC"/>
  </r>
  <r>
    <x v="87"/>
    <s v="Kamal TAGHI"/>
    <n v="22571"/>
    <n v="1"/>
    <n v="42"/>
    <n v="49"/>
    <n v="20110411"/>
    <x v="13"/>
    <x v="14"/>
    <s v="K7FSC"/>
  </r>
  <r>
    <x v="22"/>
    <s v="Nassim BOUDRIA"/>
    <n v="1644"/>
    <n v="0"/>
    <n v="4"/>
    <n v="4"/>
    <n v="20110411"/>
    <x v="13"/>
    <x v="14"/>
    <s v="K7FSC"/>
  </r>
  <r>
    <x v="65"/>
    <s v="MOHAMMED SAID ZAZOUNI"/>
    <n v="5781"/>
    <n v="3"/>
    <n v="13"/>
    <n v="16"/>
    <n v="20110411"/>
    <x v="13"/>
    <x v="14"/>
    <s v="K7FSC"/>
  </r>
  <r>
    <x v="83"/>
    <s v="Salma MEKKAOUI"/>
    <n v="1576"/>
    <n v="0"/>
    <n v="2"/>
    <n v="3"/>
    <n v="20110411"/>
    <x v="13"/>
    <x v="14"/>
    <s v="K7FSC"/>
  </r>
  <r>
    <x v="51"/>
    <s v="Jamila CHERKI"/>
    <n v="4630"/>
    <n v="0"/>
    <n v="13"/>
    <n v="15"/>
    <n v="20110411"/>
    <x v="13"/>
    <x v="14"/>
    <s v="K7FSC"/>
  </r>
  <r>
    <x v="48"/>
    <s v="Mina ARAJDAL"/>
    <n v="7559"/>
    <n v="2"/>
    <n v="16"/>
    <n v="21"/>
    <n v="20110411"/>
    <x v="13"/>
    <x v="14"/>
    <s v="K7FSC"/>
  </r>
  <r>
    <x v="21"/>
    <s v="Karima BEY"/>
    <n v="20947"/>
    <n v="0"/>
    <n v="76"/>
    <n v="79"/>
    <n v="20110411"/>
    <x v="13"/>
    <x v="14"/>
    <s v="K7FSC"/>
  </r>
  <r>
    <x v="82"/>
    <s v="MOUHAMADOU LAMINE TAMBA,"/>
    <n v="21870"/>
    <n v="1"/>
    <n v="48"/>
    <n v="57"/>
    <n v="20110411"/>
    <x v="13"/>
    <x v="14"/>
    <s v="K7FSC"/>
  </r>
  <r>
    <x v="15"/>
    <s v="ESSAADI Younes"/>
    <n v="5332"/>
    <n v="1"/>
    <n v="12"/>
    <n v="14"/>
    <n v="20110411"/>
    <x v="13"/>
    <x v="14"/>
    <s v="K7FSC"/>
  </r>
  <r>
    <x v="68"/>
    <s v="MOUNIR  EL HEFIANE,"/>
    <n v="14164"/>
    <n v="0"/>
    <n v="35"/>
    <n v="38"/>
    <n v="20110411"/>
    <x v="13"/>
    <x v="14"/>
    <s v="K7FSC"/>
  </r>
  <r>
    <x v="49"/>
    <s v="Adnane BENZAIDA"/>
    <n v="11899"/>
    <n v="1"/>
    <n v="15"/>
    <n v="20"/>
    <n v="20110411"/>
    <x v="13"/>
    <x v="14"/>
    <s v="K7FSC"/>
  </r>
  <r>
    <x v="18"/>
    <s v="Fatima KINANI"/>
    <n v="8132"/>
    <n v="3"/>
    <n v="20"/>
    <n v="30"/>
    <n v="20110411"/>
    <x v="13"/>
    <x v="14"/>
    <s v="K7FSC"/>
  </r>
  <r>
    <x v="80"/>
    <s v="MEHTAOUI Bouchra"/>
    <n v="24114"/>
    <n v="2"/>
    <n v="54"/>
    <n v="67"/>
    <n v="20110411"/>
    <x v="13"/>
    <x v="14"/>
    <s v="K7FSC"/>
  </r>
  <r>
    <x v="50"/>
    <s v="Aminata GUEYE"/>
    <n v="13710"/>
    <n v="3"/>
    <n v="36"/>
    <n v="46"/>
    <n v="20110411"/>
    <x v="13"/>
    <x v="14"/>
    <s v="K7FSC"/>
  </r>
  <r>
    <x v="76"/>
    <s v="Basma ELKIHEL"/>
    <n v="17020"/>
    <n v="3"/>
    <n v="39"/>
    <n v="49"/>
    <n v="20110411"/>
    <x v="13"/>
    <x v="14"/>
    <s v="K7FSC"/>
  </r>
  <r>
    <x v="66"/>
    <s v="Hamza EL ADDOULI"/>
    <n v="1498"/>
    <n v="0"/>
    <n v="3"/>
    <n v="4"/>
    <n v="20110411"/>
    <x v="13"/>
    <x v="14"/>
    <s v="K7FSC"/>
  </r>
  <r>
    <x v="58"/>
    <s v="Razika BOULAHBEL"/>
    <n v="145"/>
    <n v="0"/>
    <n v="0"/>
    <n v="0"/>
    <n v="20110411"/>
    <x v="11"/>
    <x v="12"/>
    <s v="P5FKR"/>
  </r>
  <r>
    <x v="70"/>
    <s v="Tarek CHERKAOUI"/>
    <n v="3263"/>
    <n v="0"/>
    <n v="7"/>
    <n v="8"/>
    <n v="20110411"/>
    <x v="4"/>
    <x v="4"/>
    <s v="V7FAR"/>
  </r>
  <r>
    <x v="51"/>
    <s v="Jamila CHERKI"/>
    <n v="409"/>
    <n v="0"/>
    <n v="0"/>
    <n v="0"/>
    <n v="20110411"/>
    <x v="4"/>
    <x v="4"/>
    <s v="V7FAR"/>
  </r>
  <r>
    <x v="73"/>
    <s v="KANDSI Hajar"/>
    <n v="1951"/>
    <n v="0"/>
    <n v="3"/>
    <n v="4"/>
    <n v="20110411"/>
    <x v="5"/>
    <x v="5"/>
    <s v="X0FCF"/>
  </r>
  <r>
    <x v="76"/>
    <s v="Basma ELKIHEL"/>
    <n v="1909"/>
    <n v="0"/>
    <n v="2"/>
    <n v="4"/>
    <n v="20110411"/>
    <x v="5"/>
    <x v="5"/>
    <s v="X0FCF"/>
  </r>
  <r>
    <x v="58"/>
    <s v="Razika BOULAHBEL"/>
    <n v="1033"/>
    <n v="0"/>
    <n v="2"/>
    <n v="2"/>
    <n v="20110411"/>
    <x v="5"/>
    <x v="5"/>
    <s v="X0FCF"/>
  </r>
  <r>
    <x v="60"/>
    <s v="Yassine ELALAOUI ELBALRHITI"/>
    <n v="741"/>
    <n v="0"/>
    <n v="4"/>
    <n v="4"/>
    <n v="20110411"/>
    <x v="5"/>
    <x v="5"/>
    <s v="X0FCF"/>
  </r>
  <r>
    <x v="20"/>
    <s v="Houda WARIT"/>
    <n v="1669"/>
    <n v="0"/>
    <n v="5"/>
    <n v="5"/>
    <n v="20110411"/>
    <x v="7"/>
    <x v="7"/>
    <s v="X1FCP"/>
  </r>
  <r>
    <x v="62"/>
    <s v="YASMINE KERDOUDI"/>
    <n v="7273"/>
    <n v="1"/>
    <n v="8"/>
    <n v="10"/>
    <n v="20110411"/>
    <x v="7"/>
    <x v="7"/>
    <s v="X1FCP"/>
  </r>
  <r>
    <x v="46"/>
    <s v="Alaeddine MEGRI"/>
    <n v="16761"/>
    <n v="1"/>
    <n v="15"/>
    <n v="17"/>
    <n v="20110411"/>
    <x v="7"/>
    <x v="7"/>
    <s v="X1FCP"/>
  </r>
  <r>
    <x v="23"/>
    <s v="Dalal BOUTAHLIL"/>
    <n v="17204"/>
    <n v="1"/>
    <n v="23"/>
    <n v="32"/>
    <n v="20110411"/>
    <x v="7"/>
    <x v="7"/>
    <s v="X1FCP"/>
  </r>
  <r>
    <x v="55"/>
    <s v="Jeanne VALERIE DIEME"/>
    <n v="1121"/>
    <n v="2"/>
    <n v="3"/>
    <n v="4"/>
    <n v="20110411"/>
    <x v="7"/>
    <x v="7"/>
    <s v="X1FCP"/>
  </r>
  <r>
    <x v="61"/>
    <s v="Amel BELGHITAR"/>
    <n v="14963"/>
    <n v="1"/>
    <n v="17"/>
    <n v="28"/>
    <n v="20110411"/>
    <x v="7"/>
    <x v="7"/>
    <s v="X1FCP"/>
  </r>
  <r>
    <x v="53"/>
    <s v="Farah CHERKAOUI"/>
    <n v="24723"/>
    <n v="5"/>
    <n v="39"/>
    <n v="53"/>
    <n v="20110411"/>
    <x v="7"/>
    <x v="7"/>
    <s v="X1FCP"/>
  </r>
  <r>
    <x v="17"/>
    <s v="Jaouhari Hanane"/>
    <n v="1420"/>
    <n v="1"/>
    <n v="2"/>
    <n v="4"/>
    <n v="20110411"/>
    <x v="7"/>
    <x v="7"/>
    <s v="X1FCP"/>
  </r>
  <r>
    <x v="22"/>
    <s v="Nassim BOUDRIA"/>
    <n v="16485"/>
    <n v="1"/>
    <n v="42"/>
    <n v="52"/>
    <n v="20110411"/>
    <x v="7"/>
    <x v="7"/>
    <s v="X1FCP"/>
  </r>
  <r>
    <x v="21"/>
    <s v="Karima BEY"/>
    <n v="844"/>
    <n v="0"/>
    <n v="2"/>
    <n v="5"/>
    <n v="20110411"/>
    <x v="7"/>
    <x v="7"/>
    <s v="X1FCP"/>
  </r>
  <r>
    <x v="18"/>
    <s v="Fatima KINANI"/>
    <n v="2017"/>
    <n v="0"/>
    <n v="6"/>
    <n v="7"/>
    <n v="20110411"/>
    <x v="7"/>
    <x v="7"/>
    <s v="X1FCP"/>
  </r>
  <r>
    <x v="66"/>
    <s v="Hamza EL ADDOULI"/>
    <n v="19276"/>
    <n v="0"/>
    <n v="30"/>
    <n v="39"/>
    <n v="20110411"/>
    <x v="7"/>
    <x v="7"/>
    <s v="X1FCP"/>
  </r>
  <r>
    <x v="19"/>
    <s v="Oussama RAFIQ"/>
    <n v="13141"/>
    <n v="1"/>
    <n v="18"/>
    <n v="29"/>
    <n v="20110411"/>
    <x v="8"/>
    <x v="8"/>
    <s v="X1FCP"/>
  </r>
  <r>
    <x v="17"/>
    <s v="Jaouhari Hanane"/>
    <n v="9535"/>
    <n v="0"/>
    <n v="6"/>
    <n v="18"/>
    <n v="20110411"/>
    <x v="8"/>
    <x v="8"/>
    <s v="X1FCP"/>
  </r>
  <r>
    <x v="14"/>
    <s v="MERIEM  AZARKANE,"/>
    <n v="763"/>
    <n v="0"/>
    <n v="0"/>
    <n v="0"/>
    <n v="20110411"/>
    <x v="8"/>
    <x v="8"/>
    <s v="X1FCP"/>
  </r>
  <r>
    <x v="22"/>
    <s v="Nassim BOUDRIA"/>
    <n v="231"/>
    <n v="0"/>
    <n v="0"/>
    <n v="0"/>
    <n v="20110411"/>
    <x v="8"/>
    <x v="8"/>
    <s v="X1FCP"/>
  </r>
  <r>
    <x v="65"/>
    <s v="MOHAMMED SAID ZAZOUNI"/>
    <n v="11741"/>
    <n v="1"/>
    <n v="14"/>
    <n v="17"/>
    <n v="20110411"/>
    <x v="8"/>
    <x v="8"/>
    <s v="X1FCP"/>
  </r>
  <r>
    <x v="51"/>
    <s v="Jamila CHERKI"/>
    <n v="6781"/>
    <n v="0"/>
    <n v="18"/>
    <n v="19"/>
    <n v="20110411"/>
    <x v="8"/>
    <x v="8"/>
    <s v="X1FCP"/>
  </r>
  <r>
    <x v="48"/>
    <s v="Mina ARAJDAL"/>
    <n v="13208"/>
    <n v="0"/>
    <n v="16"/>
    <n v="31"/>
    <n v="20110411"/>
    <x v="8"/>
    <x v="8"/>
    <s v="X1FCP"/>
  </r>
  <r>
    <x v="58"/>
    <s v="Razika BOULAHBEL"/>
    <n v="9580"/>
    <n v="0"/>
    <n v="11"/>
    <n v="16"/>
    <n v="20110411"/>
    <x v="8"/>
    <x v="8"/>
    <s v="X1FCP"/>
  </r>
  <r>
    <x v="59"/>
    <s v="BELLAKHDAR Hounaida"/>
    <n v="2595"/>
    <n v="0"/>
    <n v="7"/>
    <n v="8"/>
    <n v="20110411"/>
    <x v="8"/>
    <x v="8"/>
    <s v="X1FCP"/>
  </r>
  <r>
    <x v="15"/>
    <s v="ESSAADI Younes"/>
    <n v="10496"/>
    <n v="0"/>
    <n v="16"/>
    <n v="26"/>
    <n v="20110411"/>
    <x v="8"/>
    <x v="8"/>
    <s v="X1FCP"/>
  </r>
  <r>
    <x v="41"/>
    <s v="Hasnae AMOR"/>
    <n v="616"/>
    <n v="0"/>
    <n v="1"/>
    <n v="1"/>
    <n v="20110411"/>
    <x v="8"/>
    <x v="8"/>
    <s v="X1FCP"/>
  </r>
  <r>
    <x v="0"/>
    <s v="Sara BENCHRIF"/>
    <n v="21500"/>
    <n v="2"/>
    <n v="44"/>
    <n v="51"/>
    <n v="20110415"/>
    <x v="0"/>
    <x v="9"/>
    <s v="F6FLO"/>
  </r>
  <r>
    <x v="3"/>
    <s v="Yasmine LAHRACH"/>
    <n v="12707"/>
    <n v="0"/>
    <n v="26"/>
    <n v="38"/>
    <n v="20110415"/>
    <x v="0"/>
    <x v="9"/>
    <s v="F6FLO"/>
  </r>
  <r>
    <x v="7"/>
    <s v="Adil ELOUSSAIDI,"/>
    <n v="9816"/>
    <n v="3"/>
    <n v="16"/>
    <n v="23"/>
    <n v="20110415"/>
    <x v="0"/>
    <x v="9"/>
    <s v="F6FLO"/>
  </r>
  <r>
    <x v="88"/>
    <s v="Saoussane Drissi"/>
    <n v="3339"/>
    <n v="0"/>
    <n v="11"/>
    <n v="12"/>
    <n v="20110415"/>
    <x v="0"/>
    <x v="9"/>
    <s v="F6FLO"/>
  </r>
  <r>
    <x v="35"/>
    <s v="Hajar KHALDOUN"/>
    <n v="11922"/>
    <n v="0"/>
    <n v="16"/>
    <n v="23"/>
    <n v="20110415"/>
    <x v="0"/>
    <x v="9"/>
    <s v="F6FLO"/>
  </r>
  <r>
    <x v="25"/>
    <s v="MOUNA HAJJAOUI"/>
    <n v="16872"/>
    <n v="2"/>
    <n v="34"/>
    <n v="44"/>
    <n v="20110415"/>
    <x v="0"/>
    <x v="9"/>
    <s v="F6FLO"/>
  </r>
  <r>
    <x v="29"/>
    <s v="Hicham HARRAD,"/>
    <n v="10040"/>
    <n v="2"/>
    <n v="24"/>
    <n v="27"/>
    <n v="20110415"/>
    <x v="0"/>
    <x v="0"/>
    <s v="F6FLO"/>
  </r>
  <r>
    <x v="27"/>
    <s v="Moulay Ismail BENTIGUI,"/>
    <n v="22330"/>
    <n v="1"/>
    <n v="70"/>
    <n v="79"/>
    <n v="20110415"/>
    <x v="0"/>
    <x v="0"/>
    <s v="F6FLO"/>
  </r>
  <r>
    <x v="84"/>
    <s v="Jamila CHAFIK"/>
    <n v="9057"/>
    <n v="0"/>
    <n v="30"/>
    <n v="33"/>
    <n v="20110415"/>
    <x v="0"/>
    <x v="0"/>
    <s v="F6FLO"/>
  </r>
  <r>
    <x v="28"/>
    <s v="Mariam EL MOHAJIR"/>
    <n v="18337"/>
    <n v="2"/>
    <n v="50"/>
    <n v="61"/>
    <n v="20110415"/>
    <x v="0"/>
    <x v="0"/>
    <s v="F6FLO"/>
  </r>
  <r>
    <x v="31"/>
    <s v="Houda LGATT"/>
    <n v="8753"/>
    <n v="1"/>
    <n v="19"/>
    <n v="31"/>
    <n v="20110415"/>
    <x v="0"/>
    <x v="0"/>
    <s v="F6FLO"/>
  </r>
  <r>
    <x v="24"/>
    <s v="Nadia CHADLY"/>
    <n v="20444"/>
    <n v="3"/>
    <n v="53"/>
    <n v="62"/>
    <n v="20110415"/>
    <x v="0"/>
    <x v="0"/>
    <s v="F6FLO"/>
  </r>
  <r>
    <x v="3"/>
    <s v="Yasmine LAHRACH"/>
    <n v="20551"/>
    <n v="1"/>
    <n v="34"/>
    <n v="56"/>
    <n v="20110412"/>
    <x v="0"/>
    <x v="9"/>
    <s v="F6FLO"/>
  </r>
  <r>
    <x v="5"/>
    <s v="Hajar ECHENNOUFI"/>
    <n v="20434"/>
    <n v="0"/>
    <n v="36"/>
    <n v="48"/>
    <n v="20110412"/>
    <x v="0"/>
    <x v="9"/>
    <s v="F6FLO"/>
  </r>
  <r>
    <x v="7"/>
    <s v="Adil ELOUSSAIDI,"/>
    <n v="21521"/>
    <n v="4"/>
    <n v="37"/>
    <n v="51"/>
    <n v="20110412"/>
    <x v="0"/>
    <x v="9"/>
    <s v="F6FLO"/>
  </r>
  <r>
    <x v="35"/>
    <s v="Hajar KHALDOUN"/>
    <n v="20786"/>
    <n v="2"/>
    <n v="39"/>
    <n v="61"/>
    <n v="20110412"/>
    <x v="0"/>
    <x v="9"/>
    <s v="F6FLO"/>
  </r>
  <r>
    <x v="37"/>
    <s v="Meriem LEBIAD"/>
    <n v="25338"/>
    <n v="3"/>
    <n v="44"/>
    <n v="55"/>
    <n v="20110412"/>
    <x v="0"/>
    <x v="9"/>
    <s v="F6FLO"/>
  </r>
  <r>
    <x v="25"/>
    <s v="MOUNA HAJJAOUI"/>
    <n v="22243"/>
    <n v="0"/>
    <n v="38"/>
    <n v="50"/>
    <n v="20110412"/>
    <x v="0"/>
    <x v="9"/>
    <s v="F6FLO"/>
  </r>
  <r>
    <x v="29"/>
    <s v="Hicham HARRAD,"/>
    <n v="23435"/>
    <n v="5"/>
    <n v="51"/>
    <n v="64"/>
    <n v="20110412"/>
    <x v="0"/>
    <x v="0"/>
    <s v="F6FLO"/>
  </r>
  <r>
    <x v="27"/>
    <s v="Moulay Ismail BENTIGUI,"/>
    <n v="23531"/>
    <n v="2"/>
    <n v="51"/>
    <n v="62"/>
    <n v="20110412"/>
    <x v="0"/>
    <x v="0"/>
    <s v="F6FLO"/>
  </r>
  <r>
    <x v="84"/>
    <s v="Jamila CHAFIK"/>
    <n v="21445"/>
    <n v="2"/>
    <n v="50"/>
    <n v="55"/>
    <n v="20110412"/>
    <x v="0"/>
    <x v="0"/>
    <s v="F6FLO"/>
  </r>
  <r>
    <x v="28"/>
    <s v="Mariam EL MOHAJIR"/>
    <n v="17661"/>
    <n v="3"/>
    <n v="32"/>
    <n v="41"/>
    <n v="20110412"/>
    <x v="0"/>
    <x v="0"/>
    <s v="F6FLO"/>
  </r>
  <r>
    <x v="31"/>
    <s v="Houda LGATT"/>
    <n v="9140"/>
    <n v="1"/>
    <n v="22"/>
    <n v="35"/>
    <n v="20110412"/>
    <x v="0"/>
    <x v="0"/>
    <s v="F6FLO"/>
  </r>
  <r>
    <x v="0"/>
    <s v="Sara BENCHRIF"/>
    <n v="19379"/>
    <n v="0"/>
    <n v="61"/>
    <n v="68"/>
    <n v="20110412"/>
    <x v="0"/>
    <x v="0"/>
    <s v="F6FLO"/>
  </r>
  <r>
    <x v="77"/>
    <s v="Amal AMER"/>
    <n v="21416"/>
    <n v="1"/>
    <n v="49"/>
    <n v="58"/>
    <n v="20110412"/>
    <x v="0"/>
    <x v="0"/>
    <s v="F6FLO"/>
  </r>
  <r>
    <x v="1"/>
    <s v="Myriam MERRI"/>
    <n v="21483"/>
    <n v="2"/>
    <n v="49"/>
    <n v="87"/>
    <n v="20110412"/>
    <x v="0"/>
    <x v="0"/>
    <s v="F6FLO"/>
  </r>
  <r>
    <x v="85"/>
    <s v="Ihssane OUADRASSI"/>
    <n v="20586"/>
    <n v="1"/>
    <n v="53"/>
    <n v="59"/>
    <n v="20110412"/>
    <x v="0"/>
    <x v="0"/>
    <s v="F6FLO"/>
  </r>
  <r>
    <x v="33"/>
    <s v="Nezha BELMEJDOUB"/>
    <n v="21323"/>
    <n v="2"/>
    <n v="63"/>
    <n v="74"/>
    <n v="20110412"/>
    <x v="0"/>
    <x v="0"/>
    <s v="F6FLO"/>
  </r>
  <r>
    <x v="34"/>
    <s v="Khadija AGUERZAM"/>
    <n v="25574"/>
    <n v="3"/>
    <n v="58"/>
    <n v="81"/>
    <n v="20110412"/>
    <x v="0"/>
    <x v="0"/>
    <s v="F6FLO"/>
  </r>
  <r>
    <x v="26"/>
    <s v="Fadoua BENLALLA"/>
    <n v="5320"/>
    <n v="0"/>
    <n v="10"/>
    <n v="10"/>
    <n v="20110412"/>
    <x v="0"/>
    <x v="0"/>
    <s v="F6FLO"/>
  </r>
  <r>
    <x v="6"/>
    <s v="Narjiss BENIHIA"/>
    <n v="22608"/>
    <n v="3"/>
    <n v="51"/>
    <n v="71"/>
    <n v="20110412"/>
    <x v="0"/>
    <x v="0"/>
    <s v="F6FLO"/>
  </r>
  <r>
    <x v="8"/>
    <s v="Houda AIT ASSOU,"/>
    <n v="23431"/>
    <n v="1"/>
    <n v="91"/>
    <n v="107"/>
    <n v="20110412"/>
    <x v="0"/>
    <x v="0"/>
    <s v="F6FLO"/>
  </r>
  <r>
    <x v="79"/>
    <s v="Maryam HADDAOUI"/>
    <n v="1462"/>
    <n v="0"/>
    <n v="0"/>
    <n v="0"/>
    <n v="20110412"/>
    <x v="0"/>
    <x v="0"/>
    <s v="F6FLO"/>
  </r>
  <r>
    <x v="38"/>
    <s v="Leila SAIDI,"/>
    <n v="21908"/>
    <n v="3"/>
    <n v="61"/>
    <n v="72"/>
    <n v="20110412"/>
    <x v="0"/>
    <x v="0"/>
    <s v="F6FLO"/>
  </r>
  <r>
    <x v="75"/>
    <s v="Meriem  HADINE"/>
    <n v="1144"/>
    <n v="0"/>
    <n v="1"/>
    <n v="1"/>
    <n v="20110412"/>
    <x v="9"/>
    <x v="10"/>
    <s v="F6FLO"/>
  </r>
  <r>
    <x v="42"/>
    <s v="Khadijatou SYLLA"/>
    <n v="18853"/>
    <n v="1"/>
    <n v="44"/>
    <n v="52"/>
    <n v="20110412"/>
    <x v="9"/>
    <x v="10"/>
    <s v="F6FLO"/>
  </r>
  <r>
    <x v="71"/>
    <s v="Mehdi CHERKIELIDRISSI"/>
    <n v="17714"/>
    <n v="0"/>
    <n v="28"/>
    <n v="42"/>
    <n v="20110412"/>
    <x v="9"/>
    <x v="10"/>
    <s v="F6FLO"/>
  </r>
  <r>
    <x v="52"/>
    <s v="BENFARES Nada"/>
    <n v="19113"/>
    <n v="3"/>
    <n v="28"/>
    <n v="38"/>
    <n v="20110412"/>
    <x v="9"/>
    <x v="10"/>
    <s v="F6FLO"/>
  </r>
  <r>
    <x v="53"/>
    <s v="Farah CHERKAOUI"/>
    <n v="22822"/>
    <n v="0"/>
    <n v="49"/>
    <n v="55"/>
    <n v="20110412"/>
    <x v="9"/>
    <x v="10"/>
    <s v="F6FLO"/>
  </r>
  <r>
    <x v="44"/>
    <s v="AYOUB DERRAJI,"/>
    <n v="17106"/>
    <n v="2"/>
    <n v="44"/>
    <n v="48"/>
    <n v="20110412"/>
    <x v="9"/>
    <x v="10"/>
    <s v="F6FLO"/>
  </r>
  <r>
    <x v="54"/>
    <s v="Ndeye Yebeye Thiaw HADJI"/>
    <n v="19449"/>
    <n v="1"/>
    <n v="38"/>
    <n v="43"/>
    <n v="20110412"/>
    <x v="9"/>
    <x v="10"/>
    <s v="F6FLO"/>
  </r>
  <r>
    <x v="45"/>
    <s v="Djaber CHIBOUB"/>
    <n v="22136"/>
    <n v="3"/>
    <n v="60"/>
    <n v="74"/>
    <n v="20110412"/>
    <x v="9"/>
    <x v="10"/>
    <s v="F6FLO"/>
  </r>
  <r>
    <x v="63"/>
    <s v="Souhail RAHMANI"/>
    <n v="22569"/>
    <n v="3"/>
    <n v="40"/>
    <n v="50"/>
    <n v="20110412"/>
    <x v="9"/>
    <x v="10"/>
    <s v="F6FLO"/>
  </r>
  <r>
    <x v="55"/>
    <s v="Jeanne VALERIE DIEME"/>
    <n v="19912"/>
    <n v="1"/>
    <n v="43"/>
    <n v="53"/>
    <n v="20110412"/>
    <x v="1"/>
    <x v="1"/>
    <s v="K7FSC"/>
  </r>
  <r>
    <x v="43"/>
    <s v="EL HAIMER Soumia"/>
    <n v="17947"/>
    <n v="3"/>
    <n v="36"/>
    <n v="44"/>
    <n v="20110412"/>
    <x v="1"/>
    <x v="1"/>
    <s v="K7FSC"/>
  </r>
  <r>
    <x v="10"/>
    <s v="Walid BENCHIHAB"/>
    <n v="18264"/>
    <n v="4"/>
    <n v="36"/>
    <n v="43"/>
    <n v="20110412"/>
    <x v="1"/>
    <x v="1"/>
    <s v="K7FSC"/>
  </r>
  <r>
    <x v="16"/>
    <s v="Fadoua LAHRACH"/>
    <n v="13894"/>
    <n v="1"/>
    <n v="33"/>
    <n v="39"/>
    <n v="20110412"/>
    <x v="1"/>
    <x v="1"/>
    <s v="K7FSC"/>
  </r>
  <r>
    <x v="58"/>
    <s v="Razika BOULAHBEL"/>
    <n v="3510"/>
    <n v="0"/>
    <n v="9"/>
    <n v="9"/>
    <n v="20110412"/>
    <x v="1"/>
    <x v="1"/>
    <s v="K7FSC"/>
  </r>
  <r>
    <x v="59"/>
    <s v="BELLAKHDAR Hounaida"/>
    <n v="3103"/>
    <n v="0"/>
    <n v="15"/>
    <n v="15"/>
    <n v="20110412"/>
    <x v="1"/>
    <x v="1"/>
    <s v="K7FSC"/>
  </r>
  <r>
    <x v="60"/>
    <s v="Yassine ELALAOUI ELBALRHITI"/>
    <n v="15539"/>
    <n v="1"/>
    <n v="29"/>
    <n v="34"/>
    <n v="20110412"/>
    <x v="1"/>
    <x v="1"/>
    <s v="K7FSC"/>
  </r>
  <r>
    <x v="12"/>
    <s v="TENDENG Leontine Irene"/>
    <n v="21192"/>
    <n v="2"/>
    <n v="48"/>
    <n v="56"/>
    <n v="20110412"/>
    <x v="1"/>
    <x v="1"/>
    <s v="K7FSC"/>
  </r>
  <r>
    <x v="67"/>
    <s v="AlassaneDiop ELHADJI"/>
    <n v="17462"/>
    <n v="2"/>
    <n v="35"/>
    <n v="45"/>
    <n v="20110412"/>
    <x v="1"/>
    <x v="1"/>
    <s v="K7FSC"/>
  </r>
  <r>
    <x v="41"/>
    <s v="Hasnae AMOR"/>
    <n v="20548"/>
    <n v="1"/>
    <n v="49"/>
    <n v="58"/>
    <n v="20110412"/>
    <x v="1"/>
    <x v="1"/>
    <s v="K7FSC"/>
  </r>
  <r>
    <x v="70"/>
    <s v="Tarek CHERKAOUI"/>
    <n v="20441"/>
    <n v="1"/>
    <n v="42"/>
    <n v="48"/>
    <n v="20110412"/>
    <x v="13"/>
    <x v="14"/>
    <s v="K7FSC"/>
  </r>
  <r>
    <x v="20"/>
    <s v="Houda WARIT"/>
    <n v="8007"/>
    <n v="2"/>
    <n v="16"/>
    <n v="21"/>
    <n v="20110412"/>
    <x v="13"/>
    <x v="14"/>
    <s v="K7FSC"/>
  </r>
  <r>
    <x v="40"/>
    <s v="Hamidou FOFANA"/>
    <n v="21447"/>
    <n v="2"/>
    <n v="72"/>
    <n v="85"/>
    <n v="20110412"/>
    <x v="13"/>
    <x v="14"/>
    <s v="K7FSC"/>
  </r>
  <r>
    <x v="69"/>
    <s v="BENLAMLIH Lamia"/>
    <n v="11587"/>
    <n v="1"/>
    <n v="27"/>
    <n v="31"/>
    <n v="20110412"/>
    <x v="13"/>
    <x v="14"/>
    <s v="K7FSC"/>
  </r>
  <r>
    <x v="86"/>
    <s v="Otmane BELKOURA"/>
    <n v="24189"/>
    <n v="2"/>
    <n v="74"/>
    <n v="81"/>
    <n v="20110412"/>
    <x v="13"/>
    <x v="14"/>
    <s v="K7FSC"/>
  </r>
  <r>
    <x v="62"/>
    <s v="YASMINE KERDOUDI"/>
    <n v="11249"/>
    <n v="2"/>
    <n v="28"/>
    <n v="41"/>
    <n v="20110412"/>
    <x v="13"/>
    <x v="14"/>
    <s v="K7FSC"/>
  </r>
  <r>
    <x v="89"/>
    <s v="Nabila BOUCHEBKET"/>
    <n v="5362"/>
    <n v="0"/>
    <n v="5"/>
    <n v="7"/>
    <n v="20110412"/>
    <x v="13"/>
    <x v="14"/>
    <s v="K7FSC"/>
  </r>
  <r>
    <x v="46"/>
    <s v="Alaeddine MEGRI"/>
    <n v="18500"/>
    <n v="1"/>
    <n v="29"/>
    <n v="33"/>
    <n v="20110412"/>
    <x v="13"/>
    <x v="14"/>
    <s v="K7FSC"/>
  </r>
  <r>
    <x v="19"/>
    <s v="Oussama RAFIQ"/>
    <n v="3709"/>
    <n v="0"/>
    <n v="14"/>
    <n v="16"/>
    <n v="20110412"/>
    <x v="13"/>
    <x v="14"/>
    <s v="K7FSC"/>
  </r>
  <r>
    <x v="11"/>
    <s v="Zineb IMAME"/>
    <n v="19731"/>
    <n v="4"/>
    <n v="32"/>
    <n v="45"/>
    <n v="20110412"/>
    <x v="13"/>
    <x v="14"/>
    <s v="K7FSC"/>
  </r>
  <r>
    <x v="73"/>
    <s v="KANDSI Hajar"/>
    <n v="8823"/>
    <n v="1"/>
    <n v="22"/>
    <n v="26"/>
    <n v="20110412"/>
    <x v="13"/>
    <x v="14"/>
    <s v="K7FSC"/>
  </r>
  <r>
    <x v="74"/>
    <s v="Jean Marie Babacar DERNEVILLE"/>
    <n v="12751"/>
    <n v="1"/>
    <n v="45"/>
    <n v="61"/>
    <n v="20110412"/>
    <x v="13"/>
    <x v="14"/>
    <s v="K7FSC"/>
  </r>
  <r>
    <x v="61"/>
    <s v="Amel BELGHITAR"/>
    <n v="13903"/>
    <n v="4"/>
    <n v="28"/>
    <n v="36"/>
    <n v="20110412"/>
    <x v="13"/>
    <x v="14"/>
    <s v="K7FSC"/>
  </r>
  <r>
    <x v="17"/>
    <s v="Jaouhari Hanane"/>
    <n v="17842"/>
    <n v="2"/>
    <n v="46"/>
    <n v="59"/>
    <n v="20110412"/>
    <x v="13"/>
    <x v="14"/>
    <s v="K7FSC"/>
  </r>
  <r>
    <x v="14"/>
    <s v="MERIEM  AZARKANE,"/>
    <n v="20557"/>
    <n v="4"/>
    <n v="60"/>
    <n v="69"/>
    <n v="20110412"/>
    <x v="13"/>
    <x v="14"/>
    <s v="K7FSC"/>
  </r>
  <r>
    <x v="87"/>
    <s v="Kamal TAGHI"/>
    <n v="23192"/>
    <n v="4"/>
    <n v="64"/>
    <n v="76"/>
    <n v="20110412"/>
    <x v="13"/>
    <x v="14"/>
    <s v="K7FSC"/>
  </r>
  <r>
    <x v="22"/>
    <s v="Nassim BOUDRIA"/>
    <n v="13904"/>
    <n v="1"/>
    <n v="36"/>
    <n v="46"/>
    <n v="20110412"/>
    <x v="13"/>
    <x v="14"/>
    <s v="K7FSC"/>
  </r>
  <r>
    <x v="65"/>
    <s v="MOHAMMED SAID ZAZOUNI"/>
    <n v="13955"/>
    <n v="1"/>
    <n v="36"/>
    <n v="43"/>
    <n v="20110412"/>
    <x v="13"/>
    <x v="14"/>
    <s v="K7FSC"/>
  </r>
  <r>
    <x v="51"/>
    <s v="Jamila CHERKI"/>
    <n v="6015"/>
    <n v="2"/>
    <n v="19"/>
    <n v="21"/>
    <n v="20110412"/>
    <x v="13"/>
    <x v="14"/>
    <s v="K7FSC"/>
  </r>
  <r>
    <x v="58"/>
    <s v="Razika BOULAHBEL"/>
    <n v="5461"/>
    <n v="0"/>
    <n v="14"/>
    <n v="17"/>
    <n v="20110412"/>
    <x v="13"/>
    <x v="14"/>
    <s v="K7FSC"/>
  </r>
  <r>
    <x v="59"/>
    <s v="BELLAKHDAR Hounaida"/>
    <n v="11013"/>
    <n v="3"/>
    <n v="33"/>
    <n v="41"/>
    <n v="20110412"/>
    <x v="13"/>
    <x v="14"/>
    <s v="K7FSC"/>
  </r>
  <r>
    <x v="21"/>
    <s v="Karima BEY"/>
    <n v="24569"/>
    <n v="2"/>
    <n v="80"/>
    <n v="90"/>
    <n v="20110412"/>
    <x v="13"/>
    <x v="14"/>
    <s v="K7FSC"/>
  </r>
  <r>
    <x v="15"/>
    <s v="ESSAADI Younes"/>
    <n v="15255"/>
    <n v="3"/>
    <n v="37"/>
    <n v="43"/>
    <n v="20110412"/>
    <x v="13"/>
    <x v="14"/>
    <s v="K7FSC"/>
  </r>
  <r>
    <x v="82"/>
    <s v="MOUHAMADOU LAMINE TAMBA,"/>
    <n v="20509"/>
    <n v="1"/>
    <n v="32"/>
    <n v="38"/>
    <n v="20110412"/>
    <x v="13"/>
    <x v="14"/>
    <s v="K7FSC"/>
  </r>
  <r>
    <x v="49"/>
    <s v="Adnane BENZAIDA"/>
    <n v="12680"/>
    <n v="3"/>
    <n v="19"/>
    <n v="23"/>
    <n v="20110412"/>
    <x v="13"/>
    <x v="14"/>
    <s v="K7FSC"/>
  </r>
  <r>
    <x v="81"/>
    <s v="Kaoutar BENJELLOUN"/>
    <n v="3482"/>
    <n v="0"/>
    <n v="9"/>
    <n v="13"/>
    <n v="20110412"/>
    <x v="13"/>
    <x v="14"/>
    <s v="K7FSC"/>
  </r>
  <r>
    <x v="18"/>
    <s v="Fatima KINANI"/>
    <n v="9242"/>
    <n v="2"/>
    <n v="23"/>
    <n v="31"/>
    <n v="20110412"/>
    <x v="13"/>
    <x v="14"/>
    <s v="K7FSC"/>
  </r>
  <r>
    <x v="80"/>
    <s v="MEHTAOUI Bouchra"/>
    <n v="18184"/>
    <n v="3"/>
    <n v="42"/>
    <n v="51"/>
    <n v="20110412"/>
    <x v="13"/>
    <x v="14"/>
    <s v="K7FSC"/>
  </r>
  <r>
    <x v="50"/>
    <s v="Aminata GUEYE"/>
    <n v="22154"/>
    <n v="3"/>
    <n v="62"/>
    <n v="77"/>
    <n v="20110412"/>
    <x v="13"/>
    <x v="14"/>
    <s v="K7FSC"/>
  </r>
  <r>
    <x v="76"/>
    <s v="Basma ELKIHEL"/>
    <n v="17763"/>
    <n v="0"/>
    <n v="74"/>
    <n v="87"/>
    <n v="20110412"/>
    <x v="13"/>
    <x v="14"/>
    <s v="K7FSC"/>
  </r>
  <r>
    <x v="66"/>
    <s v="Hamza EL ADDOULI"/>
    <n v="16335"/>
    <n v="5"/>
    <n v="28"/>
    <n v="37"/>
    <n v="20110412"/>
    <x v="13"/>
    <x v="14"/>
    <s v="K7FSC"/>
  </r>
  <r>
    <x v="58"/>
    <s v="Razika BOULAHBEL"/>
    <n v="7419"/>
    <n v="2"/>
    <n v="7"/>
    <n v="13"/>
    <n v="20110412"/>
    <x v="11"/>
    <x v="12"/>
    <s v="P5FKR"/>
  </r>
  <r>
    <x v="76"/>
    <s v="Basma ELKIHEL"/>
    <n v="4365"/>
    <n v="0"/>
    <n v="9"/>
    <n v="16"/>
    <n v="20110412"/>
    <x v="5"/>
    <x v="5"/>
    <s v="X0FCF"/>
  </r>
  <r>
    <x v="59"/>
    <s v="BELLAKHDAR Hounaida"/>
    <n v="5364"/>
    <n v="0"/>
    <n v="10"/>
    <n v="17"/>
    <n v="20110412"/>
    <x v="5"/>
    <x v="5"/>
    <s v="X0FCF"/>
  </r>
  <r>
    <x v="20"/>
    <s v="Houda WARIT"/>
    <n v="3881"/>
    <n v="0"/>
    <n v="9"/>
    <n v="12"/>
    <n v="20110412"/>
    <x v="5"/>
    <x v="5"/>
    <s v="X0FCF"/>
  </r>
  <r>
    <x v="74"/>
    <s v="Jean Marie Babacar DERNEVILLE"/>
    <n v="4185"/>
    <n v="0"/>
    <n v="8"/>
    <n v="13"/>
    <n v="20110412"/>
    <x v="6"/>
    <x v="6"/>
    <s v="X0FCF"/>
  </r>
  <r>
    <x v="73"/>
    <s v="KANDSI Hajar"/>
    <n v="5570"/>
    <n v="0"/>
    <n v="8"/>
    <n v="8"/>
    <n v="20110412"/>
    <x v="7"/>
    <x v="7"/>
    <s v="X1FCP"/>
  </r>
  <r>
    <x v="22"/>
    <s v="Nassim BOUDRIA"/>
    <n v="2564"/>
    <n v="0"/>
    <n v="9"/>
    <n v="10"/>
    <n v="20110412"/>
    <x v="7"/>
    <x v="7"/>
    <s v="X1FCP"/>
  </r>
  <r>
    <x v="53"/>
    <s v="Farah CHERKAOUI"/>
    <n v="75"/>
    <n v="0"/>
    <n v="0"/>
    <n v="0"/>
    <n v="20110412"/>
    <x v="7"/>
    <x v="7"/>
    <s v="X1FCP"/>
  </r>
  <r>
    <x v="65"/>
    <s v="MOHAMMED SAID ZAZOUNI"/>
    <n v="3333"/>
    <n v="0"/>
    <n v="6"/>
    <n v="7"/>
    <n v="20110412"/>
    <x v="7"/>
    <x v="7"/>
    <s v="X1FCP"/>
  </r>
  <r>
    <x v="23"/>
    <s v="Dalal BOUTAHLIL"/>
    <n v="6421"/>
    <n v="1"/>
    <n v="6"/>
    <n v="9"/>
    <n v="20110412"/>
    <x v="7"/>
    <x v="7"/>
    <s v="X1FCP"/>
  </r>
  <r>
    <x v="61"/>
    <s v="Amel BELGHITAR"/>
    <n v="1040"/>
    <n v="0"/>
    <n v="1"/>
    <n v="1"/>
    <n v="20110412"/>
    <x v="7"/>
    <x v="7"/>
    <s v="X1FCP"/>
  </r>
  <r>
    <x v="15"/>
    <s v="ESSAADI Younes"/>
    <n v="3177"/>
    <n v="0"/>
    <n v="7"/>
    <n v="11"/>
    <n v="20110412"/>
    <x v="8"/>
    <x v="8"/>
    <s v="X1FCP"/>
  </r>
  <r>
    <x v="19"/>
    <s v="Oussama RAFIQ"/>
    <n v="13613"/>
    <n v="2"/>
    <n v="21"/>
    <n v="35"/>
    <n v="20110412"/>
    <x v="8"/>
    <x v="8"/>
    <s v="X1FCP"/>
  </r>
  <r>
    <x v="61"/>
    <s v="Amel BELGHITAR"/>
    <n v="2906"/>
    <n v="1"/>
    <n v="4"/>
    <n v="5"/>
    <n v="20110412"/>
    <x v="8"/>
    <x v="8"/>
    <s v="X1FCP"/>
  </r>
  <r>
    <x v="0"/>
    <s v="Sara BENCHRIF"/>
    <n v="13439"/>
    <n v="0"/>
    <n v="27"/>
    <n v="30"/>
    <n v="20110413"/>
    <x v="0"/>
    <x v="9"/>
    <s v="F6FLO"/>
  </r>
  <r>
    <x v="3"/>
    <s v="Yasmine LAHRACH"/>
    <n v="15359"/>
    <n v="3"/>
    <n v="29"/>
    <n v="38"/>
    <n v="20110413"/>
    <x v="0"/>
    <x v="9"/>
    <s v="F6FLO"/>
  </r>
  <r>
    <x v="5"/>
    <s v="Hajar ECHENNOUFI"/>
    <n v="8225"/>
    <n v="0"/>
    <n v="14"/>
    <n v="19"/>
    <n v="20110413"/>
    <x v="0"/>
    <x v="9"/>
    <s v="F6FLO"/>
  </r>
  <r>
    <x v="35"/>
    <s v="Hajar KHALDOUN"/>
    <n v="17455"/>
    <n v="1"/>
    <n v="34"/>
    <n v="40"/>
    <n v="20110413"/>
    <x v="0"/>
    <x v="9"/>
    <s v="F6FLO"/>
  </r>
  <r>
    <x v="37"/>
    <s v="Meriem LEBIAD"/>
    <n v="25801"/>
    <n v="3"/>
    <n v="44"/>
    <n v="57"/>
    <n v="20110413"/>
    <x v="0"/>
    <x v="9"/>
    <s v="F6FLO"/>
  </r>
  <r>
    <x v="25"/>
    <s v="MOUNA HAJJAOUI"/>
    <n v="17954"/>
    <n v="4"/>
    <n v="20"/>
    <n v="37"/>
    <n v="20110413"/>
    <x v="0"/>
    <x v="9"/>
    <s v="F6FLO"/>
  </r>
  <r>
    <x v="29"/>
    <s v="Hicham HARRAD,"/>
    <n v="16543"/>
    <n v="0"/>
    <n v="43"/>
    <n v="44"/>
    <n v="20110413"/>
    <x v="0"/>
    <x v="0"/>
    <s v="F6FLO"/>
  </r>
  <r>
    <x v="27"/>
    <s v="Moulay Ismail BENTIGUI,"/>
    <n v="23478"/>
    <n v="1"/>
    <n v="57"/>
    <n v="63"/>
    <n v="20110413"/>
    <x v="0"/>
    <x v="0"/>
    <s v="F6FLO"/>
  </r>
  <r>
    <x v="84"/>
    <s v="Jamila CHAFIK"/>
    <n v="19299"/>
    <n v="2"/>
    <n v="46"/>
    <n v="58"/>
    <n v="20110413"/>
    <x v="0"/>
    <x v="0"/>
    <s v="F6FLO"/>
  </r>
  <r>
    <x v="28"/>
    <s v="Mariam EL MOHAJIR"/>
    <n v="8191"/>
    <n v="1"/>
    <n v="12"/>
    <n v="18"/>
    <n v="20110413"/>
    <x v="0"/>
    <x v="0"/>
    <s v="F6FLO"/>
  </r>
  <r>
    <x v="31"/>
    <s v="Houda LGATT"/>
    <n v="5502"/>
    <n v="0"/>
    <n v="11"/>
    <n v="15"/>
    <n v="20110413"/>
    <x v="0"/>
    <x v="0"/>
    <s v="F6FLO"/>
  </r>
  <r>
    <x v="24"/>
    <s v="Nadia CHADLY"/>
    <n v="19904"/>
    <n v="4"/>
    <n v="47"/>
    <n v="62"/>
    <n v="20110413"/>
    <x v="0"/>
    <x v="0"/>
    <s v="F6FLO"/>
  </r>
  <r>
    <x v="0"/>
    <s v="Sara BENCHRIF"/>
    <n v="6935"/>
    <n v="0"/>
    <n v="18"/>
    <n v="18"/>
    <n v="20110413"/>
    <x v="0"/>
    <x v="0"/>
    <s v="F6FLO"/>
  </r>
  <r>
    <x v="77"/>
    <s v="Amal AMER"/>
    <n v="18078"/>
    <n v="2"/>
    <n v="41"/>
    <n v="46"/>
    <n v="20110413"/>
    <x v="0"/>
    <x v="0"/>
    <s v="F6FLO"/>
  </r>
  <r>
    <x v="1"/>
    <s v="Myriam MERRI"/>
    <n v="19321"/>
    <n v="2"/>
    <n v="45"/>
    <n v="78"/>
    <n v="20110413"/>
    <x v="0"/>
    <x v="0"/>
    <s v="F6FLO"/>
  </r>
  <r>
    <x v="85"/>
    <s v="Ihssane OUADRASSI"/>
    <n v="12284"/>
    <n v="0"/>
    <n v="28"/>
    <n v="32"/>
    <n v="20110413"/>
    <x v="0"/>
    <x v="0"/>
    <s v="F6FLO"/>
  </r>
  <r>
    <x v="33"/>
    <s v="Nezha BELMEJDOUB"/>
    <n v="24056"/>
    <n v="2"/>
    <n v="58"/>
    <n v="68"/>
    <n v="20110413"/>
    <x v="0"/>
    <x v="0"/>
    <s v="F6FLO"/>
  </r>
  <r>
    <x v="5"/>
    <s v="Hajar ECHENNOUFI"/>
    <n v="8641"/>
    <n v="1"/>
    <n v="15"/>
    <n v="19"/>
    <n v="20110413"/>
    <x v="0"/>
    <x v="0"/>
    <s v="F6FLO"/>
  </r>
  <r>
    <x v="34"/>
    <s v="Khadija AGUERZAM"/>
    <n v="25865"/>
    <n v="1"/>
    <n v="64"/>
    <n v="74"/>
    <n v="20110413"/>
    <x v="0"/>
    <x v="0"/>
    <s v="F6FLO"/>
  </r>
  <r>
    <x v="78"/>
    <s v="Maria Luisa GARCIA"/>
    <n v="19837"/>
    <n v="0"/>
    <n v="32"/>
    <n v="42"/>
    <n v="20110413"/>
    <x v="0"/>
    <x v="0"/>
    <s v="F6FLO"/>
  </r>
  <r>
    <x v="6"/>
    <s v="Narjiss BENIHIA"/>
    <n v="21438"/>
    <n v="1"/>
    <n v="49"/>
    <n v="64"/>
    <n v="20110413"/>
    <x v="0"/>
    <x v="0"/>
    <s v="F6FLO"/>
  </r>
  <r>
    <x v="8"/>
    <s v="Houda AIT ASSOU,"/>
    <n v="24215"/>
    <n v="1"/>
    <n v="91"/>
    <n v="103"/>
    <n v="20110413"/>
    <x v="0"/>
    <x v="0"/>
    <s v="F6FLO"/>
  </r>
  <r>
    <x v="38"/>
    <s v="Leila SAIDI,"/>
    <n v="13891"/>
    <n v="1"/>
    <n v="38"/>
    <n v="43"/>
    <n v="20110413"/>
    <x v="0"/>
    <x v="0"/>
    <s v="F6FLO"/>
  </r>
  <r>
    <x v="42"/>
    <s v="Khadijatou SYLLA"/>
    <n v="24071"/>
    <n v="4"/>
    <n v="66"/>
    <n v="78"/>
    <n v="20110413"/>
    <x v="9"/>
    <x v="10"/>
    <s v="F6FLO"/>
  </r>
  <r>
    <x v="71"/>
    <s v="Mehdi CHERKIELIDRISSI"/>
    <n v="19739"/>
    <n v="4"/>
    <n v="54"/>
    <n v="66"/>
    <n v="20110413"/>
    <x v="9"/>
    <x v="10"/>
    <s v="F6FLO"/>
  </r>
  <r>
    <x v="52"/>
    <s v="BENFARES Nada"/>
    <n v="21251"/>
    <n v="3"/>
    <n v="44"/>
    <n v="51"/>
    <n v="20110413"/>
    <x v="9"/>
    <x v="10"/>
    <s v="F6FLO"/>
  </r>
  <r>
    <x v="53"/>
    <s v="Farah CHERKAOUI"/>
    <n v="23101"/>
    <n v="5"/>
    <n v="39"/>
    <n v="49"/>
    <n v="20110413"/>
    <x v="9"/>
    <x v="10"/>
    <s v="F6FLO"/>
  </r>
  <r>
    <x v="44"/>
    <s v="AYOUB DERRAJI,"/>
    <n v="19470"/>
    <n v="1"/>
    <n v="52"/>
    <n v="59"/>
    <n v="20110413"/>
    <x v="9"/>
    <x v="10"/>
    <s v="F6FLO"/>
  </r>
  <r>
    <x v="54"/>
    <s v="Ndeye Yebeye Thiaw HADJI"/>
    <n v="22339"/>
    <n v="3"/>
    <n v="48"/>
    <n v="55"/>
    <n v="20110413"/>
    <x v="9"/>
    <x v="10"/>
    <s v="F6FLO"/>
  </r>
  <r>
    <x v="45"/>
    <s v="Djaber CHIBOUB"/>
    <n v="23531"/>
    <n v="4"/>
    <n v="62"/>
    <n v="71"/>
    <n v="20110413"/>
    <x v="9"/>
    <x v="10"/>
    <s v="F6FLO"/>
  </r>
  <r>
    <x v="57"/>
    <s v="Lferkli MOATAMID BILAH"/>
    <n v="17912"/>
    <n v="2"/>
    <n v="38"/>
    <n v="43"/>
    <n v="20110413"/>
    <x v="9"/>
    <x v="10"/>
    <s v="F6FLO"/>
  </r>
  <r>
    <x v="63"/>
    <s v="Souhail RAHMANI"/>
    <n v="20477"/>
    <n v="5"/>
    <n v="42"/>
    <n v="51"/>
    <n v="20110413"/>
    <x v="9"/>
    <x v="10"/>
    <s v="F6FLO"/>
  </r>
  <r>
    <x v="55"/>
    <s v="Jeanne VALERIE DIEME"/>
    <n v="20648"/>
    <n v="1"/>
    <n v="41"/>
    <n v="45"/>
    <n v="20110413"/>
    <x v="1"/>
    <x v="1"/>
    <s v="K7FSC"/>
  </r>
  <r>
    <x v="43"/>
    <s v="EL HAIMER Soumia"/>
    <n v="21459"/>
    <n v="1"/>
    <n v="51"/>
    <n v="57"/>
    <n v="20110413"/>
    <x v="1"/>
    <x v="1"/>
    <s v="K7FSC"/>
  </r>
  <r>
    <x v="10"/>
    <s v="Walid BENCHIHAB"/>
    <n v="21209"/>
    <n v="2"/>
    <n v="55"/>
    <n v="60"/>
    <n v="20110413"/>
    <x v="1"/>
    <x v="1"/>
    <s v="K7FSC"/>
  </r>
  <r>
    <x v="16"/>
    <s v="Fadoua LAHRACH"/>
    <n v="14949"/>
    <n v="0"/>
    <n v="45"/>
    <n v="51"/>
    <n v="20110413"/>
    <x v="1"/>
    <x v="1"/>
    <s v="K7FSC"/>
  </r>
  <r>
    <x v="12"/>
    <s v="TENDENG Leontine Irene"/>
    <n v="20515"/>
    <n v="0"/>
    <n v="72"/>
    <n v="81"/>
    <n v="20110413"/>
    <x v="1"/>
    <x v="1"/>
    <s v="K7FSC"/>
  </r>
  <r>
    <x v="67"/>
    <s v="AlassaneDiop ELHADJI"/>
    <n v="17748"/>
    <n v="1"/>
    <n v="26"/>
    <n v="33"/>
    <n v="20110413"/>
    <x v="1"/>
    <x v="1"/>
    <s v="K7FSC"/>
  </r>
  <r>
    <x v="41"/>
    <s v="Hasnae AMOR"/>
    <n v="22659"/>
    <n v="1"/>
    <n v="69"/>
    <n v="80"/>
    <n v="20110413"/>
    <x v="1"/>
    <x v="1"/>
    <s v="K7FSC"/>
  </r>
  <r>
    <x v="70"/>
    <s v="Tarek CHERKAOUI"/>
    <n v="17016"/>
    <n v="3"/>
    <n v="38"/>
    <n v="44"/>
    <n v="20110413"/>
    <x v="13"/>
    <x v="14"/>
    <s v="K7FSC"/>
  </r>
  <r>
    <x v="40"/>
    <s v="Hamidou FOFANA"/>
    <n v="18731"/>
    <n v="2"/>
    <n v="64"/>
    <n v="73"/>
    <n v="20110413"/>
    <x v="13"/>
    <x v="14"/>
    <s v="K7FSC"/>
  </r>
  <r>
    <x v="20"/>
    <s v="Houda WARIT"/>
    <n v="6721"/>
    <n v="0"/>
    <n v="20"/>
    <n v="24"/>
    <n v="20110413"/>
    <x v="13"/>
    <x v="14"/>
    <s v="K7FSC"/>
  </r>
  <r>
    <x v="69"/>
    <s v="BENLAMLIH Lamia"/>
    <n v="18365"/>
    <n v="3"/>
    <n v="46"/>
    <n v="53"/>
    <n v="20110413"/>
    <x v="13"/>
    <x v="14"/>
    <s v="K7FSC"/>
  </r>
  <r>
    <x v="62"/>
    <s v="YASMINE KERDOUDI"/>
    <n v="13299"/>
    <n v="3"/>
    <n v="35"/>
    <n v="46"/>
    <n v="20110413"/>
    <x v="13"/>
    <x v="14"/>
    <s v="K7FSC"/>
  </r>
  <r>
    <x v="46"/>
    <s v="Alaeddine MEGRI"/>
    <n v="18758"/>
    <n v="3"/>
    <n v="14"/>
    <n v="21"/>
    <n v="20110413"/>
    <x v="13"/>
    <x v="14"/>
    <s v="K7FSC"/>
  </r>
  <r>
    <x v="23"/>
    <s v="Dalal BOUTAHLIL"/>
    <n v="5448"/>
    <n v="0"/>
    <n v="23"/>
    <n v="26"/>
    <n v="20110413"/>
    <x v="13"/>
    <x v="14"/>
    <s v="K7FSC"/>
  </r>
  <r>
    <x v="19"/>
    <s v="Oussama RAFIQ"/>
    <n v="10270"/>
    <n v="1"/>
    <n v="31"/>
    <n v="40"/>
    <n v="20110413"/>
    <x v="13"/>
    <x v="14"/>
    <s v="K7FSC"/>
  </r>
  <r>
    <x v="11"/>
    <s v="Zineb IMAME"/>
    <n v="22826"/>
    <n v="0"/>
    <n v="36"/>
    <n v="47"/>
    <n v="20110413"/>
    <x v="13"/>
    <x v="14"/>
    <s v="K7FSC"/>
  </r>
  <r>
    <x v="73"/>
    <s v="KANDSI Hajar"/>
    <n v="15797"/>
    <n v="5"/>
    <n v="35"/>
    <n v="43"/>
    <n v="20110413"/>
    <x v="13"/>
    <x v="14"/>
    <s v="K7FSC"/>
  </r>
  <r>
    <x v="61"/>
    <s v="Amel BELGHITAR"/>
    <n v="15082"/>
    <n v="4"/>
    <n v="27"/>
    <n v="41"/>
    <n v="20110413"/>
    <x v="13"/>
    <x v="14"/>
    <s v="K7FSC"/>
  </r>
  <r>
    <x v="17"/>
    <s v="Jaouhari Hanane"/>
    <n v="9659"/>
    <n v="0"/>
    <n v="28"/>
    <n v="30"/>
    <n v="20110413"/>
    <x v="13"/>
    <x v="14"/>
    <s v="K7FSC"/>
  </r>
  <r>
    <x v="14"/>
    <s v="MERIEM  AZARKANE,"/>
    <n v="20189"/>
    <n v="1"/>
    <n v="74"/>
    <n v="82"/>
    <n v="20110413"/>
    <x v="13"/>
    <x v="14"/>
    <s v="K7FSC"/>
  </r>
  <r>
    <x v="87"/>
    <s v="Kamal TAGHI"/>
    <n v="22201"/>
    <n v="6"/>
    <n v="46"/>
    <n v="53"/>
    <n v="20110413"/>
    <x v="13"/>
    <x v="14"/>
    <s v="K7FSC"/>
  </r>
  <r>
    <x v="22"/>
    <s v="Nassim BOUDRIA"/>
    <n v="13120"/>
    <n v="6"/>
    <n v="33"/>
    <n v="45"/>
    <n v="20110413"/>
    <x v="13"/>
    <x v="14"/>
    <s v="K7FSC"/>
  </r>
  <r>
    <x v="65"/>
    <s v="MOHAMMED SAID ZAZOUNI"/>
    <n v="10962"/>
    <n v="2"/>
    <n v="31"/>
    <n v="34"/>
    <n v="20110413"/>
    <x v="13"/>
    <x v="14"/>
    <s v="K7FSC"/>
  </r>
  <r>
    <x v="51"/>
    <s v="Jamila CHERKI"/>
    <n v="1468"/>
    <n v="0"/>
    <n v="2"/>
    <n v="4"/>
    <n v="20110413"/>
    <x v="13"/>
    <x v="14"/>
    <s v="K7FSC"/>
  </r>
  <r>
    <x v="59"/>
    <s v="BELLAKHDAR Hounaida"/>
    <n v="12655"/>
    <n v="2"/>
    <n v="44"/>
    <n v="47"/>
    <n v="20110413"/>
    <x v="13"/>
    <x v="14"/>
    <s v="K7FSC"/>
  </r>
  <r>
    <x v="21"/>
    <s v="Karima BEY"/>
    <n v="20647"/>
    <n v="1"/>
    <n v="65"/>
    <n v="69"/>
    <n v="20110413"/>
    <x v="13"/>
    <x v="14"/>
    <s v="K7FSC"/>
  </r>
  <r>
    <x v="82"/>
    <s v="MOUHAMADOU LAMINE TAMBA,"/>
    <n v="20434"/>
    <n v="1"/>
    <n v="47"/>
    <n v="52"/>
    <n v="20110413"/>
    <x v="13"/>
    <x v="14"/>
    <s v="K7FSC"/>
  </r>
  <r>
    <x v="49"/>
    <s v="Adnane BENZAIDA"/>
    <n v="10180"/>
    <n v="1"/>
    <n v="18"/>
    <n v="23"/>
    <n v="20110413"/>
    <x v="13"/>
    <x v="14"/>
    <s v="K7FSC"/>
  </r>
  <r>
    <x v="81"/>
    <s v="Kaoutar BENJELLOUN"/>
    <n v="1960"/>
    <n v="0"/>
    <n v="9"/>
    <n v="10"/>
    <n v="20110413"/>
    <x v="13"/>
    <x v="14"/>
    <s v="K7FSC"/>
  </r>
  <r>
    <x v="18"/>
    <s v="Fatima KINANI"/>
    <n v="8390"/>
    <n v="0"/>
    <n v="33"/>
    <n v="39"/>
    <n v="20110413"/>
    <x v="13"/>
    <x v="14"/>
    <s v="K7FSC"/>
  </r>
  <r>
    <x v="80"/>
    <s v="MEHTAOUI Bouchra"/>
    <n v="24881"/>
    <n v="2"/>
    <n v="51"/>
    <n v="62"/>
    <n v="20110413"/>
    <x v="13"/>
    <x v="14"/>
    <s v="K7FSC"/>
  </r>
  <r>
    <x v="50"/>
    <s v="Aminata GUEYE"/>
    <n v="23662"/>
    <n v="3"/>
    <n v="52"/>
    <n v="61"/>
    <n v="20110413"/>
    <x v="13"/>
    <x v="14"/>
    <s v="K7FSC"/>
  </r>
  <r>
    <x v="76"/>
    <s v="Basma ELKIHEL"/>
    <n v="21049"/>
    <n v="5"/>
    <n v="46"/>
    <n v="57"/>
    <n v="20110413"/>
    <x v="13"/>
    <x v="14"/>
    <s v="K7FSC"/>
  </r>
  <r>
    <x v="66"/>
    <s v="Hamza EL ADDOULI"/>
    <n v="14058"/>
    <n v="1"/>
    <n v="36"/>
    <n v="42"/>
    <n v="20110413"/>
    <x v="13"/>
    <x v="14"/>
    <s v="K7FSC"/>
  </r>
  <r>
    <x v="59"/>
    <s v="BELLAKHDAR Hounaida"/>
    <n v="9472"/>
    <n v="0"/>
    <n v="27"/>
    <n v="37"/>
    <n v="20110413"/>
    <x v="5"/>
    <x v="5"/>
    <s v="X0FCF"/>
  </r>
  <r>
    <x v="66"/>
    <s v="Hamza EL ADDOULI"/>
    <n v="5687"/>
    <n v="0"/>
    <n v="8"/>
    <n v="12"/>
    <n v="20110413"/>
    <x v="5"/>
    <x v="5"/>
    <s v="X0FCF"/>
  </r>
  <r>
    <x v="51"/>
    <s v="Jamila CHERKI"/>
    <n v="3882"/>
    <n v="0"/>
    <n v="9"/>
    <n v="11"/>
    <n v="20110413"/>
    <x v="6"/>
    <x v="6"/>
    <s v="X0FCF"/>
  </r>
  <r>
    <x v="40"/>
    <s v="Hamidou FOFANA"/>
    <n v="3819"/>
    <n v="0"/>
    <n v="8"/>
    <n v="10"/>
    <n v="20110413"/>
    <x v="6"/>
    <x v="6"/>
    <s v="X0FCF"/>
  </r>
  <r>
    <x v="21"/>
    <s v="Karima BEY"/>
    <n v="6380"/>
    <n v="0"/>
    <n v="10"/>
    <n v="17"/>
    <n v="20110413"/>
    <x v="6"/>
    <x v="6"/>
    <s v="X0FCF"/>
  </r>
  <r>
    <x v="22"/>
    <s v="Nassim BOUDRIA"/>
    <n v="6446"/>
    <n v="1"/>
    <n v="14"/>
    <n v="15"/>
    <n v="20110413"/>
    <x v="7"/>
    <x v="7"/>
    <s v="X1FCP"/>
  </r>
  <r>
    <x v="70"/>
    <s v="Tarek CHERKAOUI"/>
    <n v="2236"/>
    <n v="0"/>
    <n v="5"/>
    <n v="5"/>
    <n v="20110413"/>
    <x v="7"/>
    <x v="7"/>
    <s v="X1FCP"/>
  </r>
  <r>
    <x v="51"/>
    <s v="Jamila CHERKI"/>
    <n v="712"/>
    <n v="0"/>
    <n v="0"/>
    <n v="0"/>
    <n v="20110413"/>
    <x v="7"/>
    <x v="7"/>
    <s v="X1FCP"/>
  </r>
  <r>
    <x v="19"/>
    <s v="Oussama RAFIQ"/>
    <n v="8518"/>
    <n v="2"/>
    <n v="16"/>
    <n v="26"/>
    <n v="20110413"/>
    <x v="7"/>
    <x v="7"/>
    <s v="X1FCP"/>
  </r>
  <r>
    <x v="65"/>
    <s v="MOHAMMED SAID ZAZOUNI"/>
    <n v="2048"/>
    <n v="0"/>
    <n v="0"/>
    <n v="1"/>
    <n v="20110413"/>
    <x v="7"/>
    <x v="7"/>
    <s v="X1FCP"/>
  </r>
  <r>
    <x v="61"/>
    <s v="Amel BELGHITAR"/>
    <n v="5702"/>
    <n v="1"/>
    <n v="6"/>
    <n v="12"/>
    <n v="20110413"/>
    <x v="7"/>
    <x v="7"/>
    <s v="X1FCP"/>
  </r>
  <r>
    <x v="17"/>
    <s v="Jaouhari Hanane"/>
    <n v="9047"/>
    <n v="2"/>
    <n v="19"/>
    <n v="26"/>
    <n v="20110413"/>
    <x v="8"/>
    <x v="8"/>
    <s v="X1FCP"/>
  </r>
  <r>
    <x v="19"/>
    <s v="Oussama RAFIQ"/>
    <n v="1917"/>
    <n v="0"/>
    <n v="5"/>
    <n v="6"/>
    <n v="20110413"/>
    <x v="8"/>
    <x v="8"/>
    <s v="X1FCP"/>
  </r>
  <r>
    <x v="20"/>
    <s v="Houda WARIT"/>
    <n v="3853"/>
    <n v="0"/>
    <n v="5"/>
    <n v="6"/>
    <n v="20110413"/>
    <x v="8"/>
    <x v="8"/>
    <s v="X1FCP"/>
  </r>
  <r>
    <x v="65"/>
    <s v="MOHAMMED SAID ZAZOUNI"/>
    <n v="5526"/>
    <n v="0"/>
    <n v="8"/>
    <n v="9"/>
    <n v="20110413"/>
    <x v="8"/>
    <x v="8"/>
    <s v="X1FCP"/>
  </r>
  <r>
    <x v="23"/>
    <s v="Dalal BOUTAHLIL"/>
    <n v="8891"/>
    <n v="1"/>
    <n v="14"/>
    <n v="17"/>
    <n v="20110413"/>
    <x v="8"/>
    <x v="8"/>
    <s v="X1FCP"/>
  </r>
  <r>
    <x v="0"/>
    <s v="Sara BENCHRIF"/>
    <n v="15110"/>
    <n v="0"/>
    <n v="25"/>
    <n v="27"/>
    <n v="20110414"/>
    <x v="0"/>
    <x v="9"/>
    <s v="F6FLO"/>
  </r>
  <r>
    <x v="3"/>
    <s v="Yasmine LAHRACH"/>
    <n v="11363"/>
    <n v="0"/>
    <n v="18"/>
    <n v="31"/>
    <n v="20110414"/>
    <x v="0"/>
    <x v="9"/>
    <s v="F6FLO"/>
  </r>
  <r>
    <x v="35"/>
    <s v="Hajar KHALDOUN"/>
    <n v="21198"/>
    <n v="3"/>
    <n v="37"/>
    <n v="47"/>
    <n v="20110414"/>
    <x v="0"/>
    <x v="9"/>
    <s v="F6FLO"/>
  </r>
  <r>
    <x v="37"/>
    <s v="Meriem LEBIAD"/>
    <n v="12259"/>
    <n v="1"/>
    <n v="31"/>
    <n v="36"/>
    <n v="20110414"/>
    <x v="0"/>
    <x v="9"/>
    <s v="F6FLO"/>
  </r>
  <r>
    <x v="25"/>
    <s v="MOUNA HAJJAOUI"/>
    <n v="22415"/>
    <n v="2"/>
    <n v="33"/>
    <n v="42"/>
    <n v="20110414"/>
    <x v="0"/>
    <x v="9"/>
    <s v="F6FLO"/>
  </r>
  <r>
    <x v="18"/>
    <s v="Fatima KINANI"/>
    <n v="9683"/>
    <n v="0"/>
    <n v="34"/>
    <n v="36"/>
    <n v="20110414"/>
    <x v="13"/>
    <x v="14"/>
    <s v="K7FSC"/>
  </r>
  <r>
    <x v="90"/>
    <s v="Meriem Tajmoueti"/>
    <n v="2621"/>
    <n v="0"/>
    <n v="12"/>
    <n v="14"/>
    <n v="20110414"/>
    <x v="13"/>
    <x v="14"/>
    <s v="K7FSC"/>
  </r>
  <r>
    <x v="80"/>
    <s v="MEHTAOUI Bouchra"/>
    <n v="22490"/>
    <n v="3"/>
    <n v="61"/>
    <n v="70"/>
    <n v="20110414"/>
    <x v="13"/>
    <x v="14"/>
    <s v="K7FSC"/>
  </r>
  <r>
    <x v="50"/>
    <s v="Aminata GUEYE"/>
    <n v="21378"/>
    <n v="3"/>
    <n v="62"/>
    <n v="76"/>
    <n v="20110414"/>
    <x v="13"/>
    <x v="14"/>
    <s v="K7FSC"/>
  </r>
  <r>
    <x v="76"/>
    <s v="Basma ELKIHEL"/>
    <n v="16919"/>
    <n v="2"/>
    <n v="45"/>
    <n v="51"/>
    <n v="20110414"/>
    <x v="13"/>
    <x v="14"/>
    <s v="K7FSC"/>
  </r>
  <r>
    <x v="66"/>
    <s v="Hamza EL ADDOULI"/>
    <n v="18205"/>
    <n v="1"/>
    <n v="44"/>
    <n v="48"/>
    <n v="20110414"/>
    <x v="13"/>
    <x v="14"/>
    <s v="K7FSC"/>
  </r>
  <r>
    <x v="59"/>
    <s v="BELLAKHDAR Hounaida"/>
    <n v="157"/>
    <n v="0"/>
    <n v="1"/>
    <n v="1"/>
    <n v="20110414"/>
    <x v="5"/>
    <x v="5"/>
    <s v="X0FCF"/>
  </r>
  <r>
    <x v="40"/>
    <s v="Hamidou FOFANA"/>
    <n v="4640"/>
    <n v="0"/>
    <n v="16"/>
    <n v="20"/>
    <n v="20110414"/>
    <x v="5"/>
    <x v="5"/>
    <s v="X0FCF"/>
  </r>
  <r>
    <x v="59"/>
    <s v="BELLAKHDAR Hounaida"/>
    <n v="4099"/>
    <n v="0"/>
    <n v="8"/>
    <n v="10"/>
    <n v="20110414"/>
    <x v="6"/>
    <x v="6"/>
    <s v="X0FCF"/>
  </r>
  <r>
    <x v="40"/>
    <s v="Hamidou FOFANA"/>
    <n v="812"/>
    <n v="0"/>
    <n v="2"/>
    <n v="2"/>
    <n v="20110414"/>
    <x v="6"/>
    <x v="6"/>
    <s v="X0FCF"/>
  </r>
  <r>
    <x v="17"/>
    <s v="Jaouhari Hanane"/>
    <n v="8966"/>
    <n v="0"/>
    <n v="21"/>
    <n v="28"/>
    <n v="20110414"/>
    <x v="7"/>
    <x v="7"/>
    <s v="X1FCP"/>
  </r>
  <r>
    <x v="70"/>
    <s v="Tarek CHERKAOUI"/>
    <n v="4490"/>
    <n v="0"/>
    <n v="10"/>
    <n v="10"/>
    <n v="20110414"/>
    <x v="7"/>
    <x v="7"/>
    <s v="X1FCP"/>
  </r>
  <r>
    <x v="19"/>
    <s v="Oussama RAFIQ"/>
    <n v="6447"/>
    <n v="1"/>
    <n v="13"/>
    <n v="19"/>
    <n v="20110414"/>
    <x v="7"/>
    <x v="7"/>
    <s v="X1FCP"/>
  </r>
  <r>
    <x v="41"/>
    <s v="Hasnae AMOR"/>
    <n v="2431"/>
    <n v="1"/>
    <n v="7"/>
    <n v="8"/>
    <n v="20110414"/>
    <x v="7"/>
    <x v="7"/>
    <s v="X1FCP"/>
  </r>
  <r>
    <x v="65"/>
    <s v="MOHAMMED SAID ZAZOUNI"/>
    <n v="143"/>
    <n v="0"/>
    <n v="0"/>
    <n v="0"/>
    <n v="20110414"/>
    <x v="7"/>
    <x v="7"/>
    <s v="X1FCP"/>
  </r>
  <r>
    <x v="17"/>
    <s v="Jaouhari Hanane"/>
    <n v="4120"/>
    <n v="0"/>
    <n v="6"/>
    <n v="6"/>
    <n v="20110414"/>
    <x v="8"/>
    <x v="8"/>
    <s v="X1FCP"/>
  </r>
  <r>
    <x v="59"/>
    <s v="BELLAKHDAR Hounaida"/>
    <n v="2756"/>
    <n v="0"/>
    <n v="6"/>
    <n v="6"/>
    <n v="20110414"/>
    <x v="8"/>
    <x v="8"/>
    <s v="X1FCP"/>
  </r>
  <r>
    <x v="23"/>
    <s v="Dalal BOUTAHLIL"/>
    <n v="14906"/>
    <n v="1"/>
    <n v="13"/>
    <n v="24"/>
    <n v="20110414"/>
    <x v="8"/>
    <x v="8"/>
    <s v="X1FCP"/>
  </r>
  <r>
    <x v="29"/>
    <s v="Hicham HARRAD,"/>
    <n v="18381"/>
    <n v="1"/>
    <n v="47"/>
    <n v="52"/>
    <n v="20110414"/>
    <x v="0"/>
    <x v="0"/>
    <s v="F6FLO"/>
  </r>
  <r>
    <x v="27"/>
    <s v="Moulay Ismail BENTIGUI,"/>
    <n v="9010"/>
    <n v="0"/>
    <n v="27"/>
    <n v="32"/>
    <n v="20110414"/>
    <x v="0"/>
    <x v="0"/>
    <s v="F6FLO"/>
  </r>
  <r>
    <x v="84"/>
    <s v="Jamila CHAFIK"/>
    <n v="20143"/>
    <n v="1"/>
    <n v="62"/>
    <n v="78"/>
    <n v="20110414"/>
    <x v="0"/>
    <x v="0"/>
    <s v="F6FLO"/>
  </r>
  <r>
    <x v="28"/>
    <s v="Mariam EL MOHAJIR"/>
    <n v="16379"/>
    <n v="1"/>
    <n v="24"/>
    <n v="38"/>
    <n v="20110414"/>
    <x v="0"/>
    <x v="0"/>
    <s v="F6FLO"/>
  </r>
  <r>
    <x v="31"/>
    <s v="Houda LGATT"/>
    <n v="8193"/>
    <n v="0"/>
    <n v="7"/>
    <n v="12"/>
    <n v="20110414"/>
    <x v="0"/>
    <x v="0"/>
    <s v="F6FLO"/>
  </r>
  <r>
    <x v="24"/>
    <s v="Nadia CHADLY"/>
    <n v="11622"/>
    <n v="1"/>
    <n v="30"/>
    <n v="38"/>
    <n v="20110414"/>
    <x v="0"/>
    <x v="0"/>
    <s v="F6FLO"/>
  </r>
  <r>
    <x v="77"/>
    <s v="Amal AMER"/>
    <n v="9052"/>
    <n v="0"/>
    <n v="22"/>
    <n v="24"/>
    <n v="20110414"/>
    <x v="0"/>
    <x v="0"/>
    <s v="F6FLO"/>
  </r>
  <r>
    <x v="1"/>
    <s v="Myriam MERRI"/>
    <n v="9399"/>
    <n v="0"/>
    <n v="24"/>
    <n v="42"/>
    <n v="20110414"/>
    <x v="0"/>
    <x v="0"/>
    <s v="F6FLO"/>
  </r>
  <r>
    <x v="85"/>
    <s v="Ihssane OUADRASSI"/>
    <n v="10293"/>
    <n v="1"/>
    <n v="14"/>
    <n v="16"/>
    <n v="20110414"/>
    <x v="0"/>
    <x v="0"/>
    <s v="F6FLO"/>
  </r>
  <r>
    <x v="3"/>
    <s v="Yasmine LAHRACH"/>
    <n v="6821"/>
    <n v="0"/>
    <n v="11"/>
    <n v="19"/>
    <n v="20110414"/>
    <x v="0"/>
    <x v="0"/>
    <s v="F6FLO"/>
  </r>
  <r>
    <x v="4"/>
    <s v="Salima ILAL"/>
    <n v="9080"/>
    <n v="1"/>
    <n v="15"/>
    <n v="20"/>
    <n v="20110414"/>
    <x v="0"/>
    <x v="0"/>
    <s v="F6FLO"/>
  </r>
  <r>
    <x v="33"/>
    <s v="Nezha BELMEJDOUB"/>
    <n v="13434"/>
    <n v="1"/>
    <n v="43"/>
    <n v="47"/>
    <n v="20110414"/>
    <x v="0"/>
    <x v="0"/>
    <s v="F6FLO"/>
  </r>
  <r>
    <x v="5"/>
    <s v="Hajar ECHENNOUFI"/>
    <n v="17927"/>
    <n v="2"/>
    <n v="26"/>
    <n v="47"/>
    <n v="20110414"/>
    <x v="0"/>
    <x v="0"/>
    <s v="F6FLO"/>
  </r>
  <r>
    <x v="34"/>
    <s v="Khadija AGUERZAM"/>
    <n v="17565"/>
    <n v="1"/>
    <n v="50"/>
    <n v="59"/>
    <n v="20110414"/>
    <x v="0"/>
    <x v="0"/>
    <s v="F6FLO"/>
  </r>
  <r>
    <x v="78"/>
    <s v="Maria Luisa GARCIA"/>
    <n v="11319"/>
    <n v="1"/>
    <n v="14"/>
    <n v="21"/>
    <n v="20110414"/>
    <x v="0"/>
    <x v="0"/>
    <s v="F6FLO"/>
  </r>
  <r>
    <x v="6"/>
    <s v="Narjiss BENIHIA"/>
    <n v="11611"/>
    <n v="0"/>
    <n v="29"/>
    <n v="38"/>
    <n v="20110414"/>
    <x v="0"/>
    <x v="0"/>
    <s v="F6FLO"/>
  </r>
  <r>
    <x v="38"/>
    <s v="Leila SAIDI,"/>
    <n v="10964"/>
    <n v="2"/>
    <n v="25"/>
    <n v="29"/>
    <n v="20110414"/>
    <x v="0"/>
    <x v="0"/>
    <s v="F6FLO"/>
  </r>
  <r>
    <x v="75"/>
    <s v="Meriem  HADINE"/>
    <n v="1076"/>
    <n v="0"/>
    <n v="1"/>
    <n v="3"/>
    <n v="20110414"/>
    <x v="9"/>
    <x v="10"/>
    <s v="F6FLO"/>
  </r>
  <r>
    <x v="42"/>
    <s v="Khadijatou SYLLA"/>
    <n v="22787"/>
    <n v="3"/>
    <n v="64"/>
    <n v="71"/>
    <n v="20110414"/>
    <x v="9"/>
    <x v="10"/>
    <s v="F6FLO"/>
  </r>
  <r>
    <x v="71"/>
    <s v="Mehdi CHERKIELIDRISSI"/>
    <n v="15961"/>
    <n v="4"/>
    <n v="27"/>
    <n v="36"/>
    <n v="20110414"/>
    <x v="9"/>
    <x v="10"/>
    <s v="F6FLO"/>
  </r>
  <r>
    <x v="53"/>
    <s v="Farah CHERKAOUI"/>
    <n v="23974"/>
    <n v="5"/>
    <n v="52"/>
    <n v="64"/>
    <n v="20110414"/>
    <x v="9"/>
    <x v="10"/>
    <s v="F6FLO"/>
  </r>
  <r>
    <x v="44"/>
    <s v="AYOUB DERRAJI,"/>
    <n v="18043"/>
    <n v="3"/>
    <n v="42"/>
    <n v="49"/>
    <n v="20110414"/>
    <x v="9"/>
    <x v="10"/>
    <s v="F6FLO"/>
  </r>
  <r>
    <x v="47"/>
    <s v="HAJAR  CHERRAF,"/>
    <n v="19857"/>
    <n v="3"/>
    <n v="52"/>
    <n v="59"/>
    <n v="20110414"/>
    <x v="9"/>
    <x v="10"/>
    <s v="F6FLO"/>
  </r>
  <r>
    <x v="54"/>
    <s v="Ndeye Yebeye Thiaw HADJI"/>
    <n v="21258"/>
    <n v="3"/>
    <n v="42"/>
    <n v="50"/>
    <n v="20110414"/>
    <x v="9"/>
    <x v="10"/>
    <s v="F6FLO"/>
  </r>
  <r>
    <x v="45"/>
    <s v="Djaber CHIBOUB"/>
    <n v="22891"/>
    <n v="2"/>
    <n v="49"/>
    <n v="61"/>
    <n v="20110414"/>
    <x v="9"/>
    <x v="10"/>
    <s v="F6FLO"/>
  </r>
  <r>
    <x v="63"/>
    <s v="Souhail RAHMANI"/>
    <n v="19252"/>
    <n v="1"/>
    <n v="47"/>
    <n v="53"/>
    <n v="20110414"/>
    <x v="9"/>
    <x v="10"/>
    <s v="F6FLO"/>
  </r>
  <r>
    <x v="43"/>
    <s v="EL HAIMER Soumia"/>
    <n v="20347"/>
    <n v="1"/>
    <n v="61"/>
    <n v="66"/>
    <n v="20110414"/>
    <x v="1"/>
    <x v="1"/>
    <s v="K7FSC"/>
  </r>
  <r>
    <x v="10"/>
    <s v="Walid BENCHIHAB"/>
    <n v="19035"/>
    <n v="1"/>
    <n v="45"/>
    <n v="49"/>
    <n v="20110414"/>
    <x v="1"/>
    <x v="1"/>
    <s v="K7FSC"/>
  </r>
  <r>
    <x v="16"/>
    <s v="Fadoua LAHRACH"/>
    <n v="15036"/>
    <n v="0"/>
    <n v="46"/>
    <n v="58"/>
    <n v="20110414"/>
    <x v="1"/>
    <x v="1"/>
    <s v="K7FSC"/>
  </r>
  <r>
    <x v="12"/>
    <s v="TENDENG Leontine Irene"/>
    <n v="17671"/>
    <n v="1"/>
    <n v="61"/>
    <n v="64"/>
    <n v="20110414"/>
    <x v="1"/>
    <x v="1"/>
    <s v="K7FSC"/>
  </r>
  <r>
    <x v="67"/>
    <s v="AlassaneDiop ELHADJI"/>
    <n v="17070"/>
    <n v="1"/>
    <n v="37"/>
    <n v="42"/>
    <n v="20110414"/>
    <x v="1"/>
    <x v="1"/>
    <s v="K7FSC"/>
  </r>
  <r>
    <x v="41"/>
    <s v="Hasnae AMOR"/>
    <n v="18192"/>
    <n v="1"/>
    <n v="50"/>
    <n v="59"/>
    <n v="20110414"/>
    <x v="1"/>
    <x v="1"/>
    <s v="K7FSC"/>
  </r>
  <r>
    <x v="70"/>
    <s v="Tarek CHERKAOUI"/>
    <n v="15381"/>
    <n v="1"/>
    <n v="39"/>
    <n v="45"/>
    <n v="20110414"/>
    <x v="13"/>
    <x v="14"/>
    <s v="K7FSC"/>
  </r>
  <r>
    <x v="20"/>
    <s v="Houda WARIT"/>
    <n v="10865"/>
    <n v="2"/>
    <n v="28"/>
    <n v="32"/>
    <n v="20110414"/>
    <x v="13"/>
    <x v="14"/>
    <s v="K7FSC"/>
  </r>
  <r>
    <x v="40"/>
    <s v="Hamidou FOFANA"/>
    <n v="14719"/>
    <n v="2"/>
    <n v="60"/>
    <n v="62"/>
    <n v="20110414"/>
    <x v="13"/>
    <x v="14"/>
    <s v="K7FSC"/>
  </r>
  <r>
    <x v="69"/>
    <s v="BENLAMLIH Lamia"/>
    <n v="8881"/>
    <n v="0"/>
    <n v="33"/>
    <n v="38"/>
    <n v="20110414"/>
    <x v="13"/>
    <x v="14"/>
    <s v="K7FSC"/>
  </r>
  <r>
    <x v="91"/>
    <s v="Karim El Khaloui"/>
    <n v="268"/>
    <n v="0"/>
    <n v="0"/>
    <n v="0"/>
    <n v="20110414"/>
    <x v="13"/>
    <x v="14"/>
    <s v="K7FSC"/>
  </r>
  <r>
    <x v="62"/>
    <s v="YASMINE KERDOUDI"/>
    <n v="12598"/>
    <n v="3"/>
    <n v="30"/>
    <n v="41"/>
    <n v="20110414"/>
    <x v="13"/>
    <x v="14"/>
    <s v="K7FSC"/>
  </r>
  <r>
    <x v="46"/>
    <s v="Alaeddine MEGRI"/>
    <n v="18305"/>
    <n v="5"/>
    <n v="16"/>
    <n v="21"/>
    <n v="20110414"/>
    <x v="13"/>
    <x v="14"/>
    <s v="K7FSC"/>
  </r>
  <r>
    <x v="19"/>
    <s v="Oussama RAFIQ"/>
    <n v="11556"/>
    <n v="2"/>
    <n v="33"/>
    <n v="45"/>
    <n v="20110414"/>
    <x v="13"/>
    <x v="14"/>
    <s v="K7FSC"/>
  </r>
  <r>
    <x v="11"/>
    <s v="Zineb IMAME"/>
    <n v="20359"/>
    <n v="3"/>
    <n v="37"/>
    <n v="49"/>
    <n v="20110414"/>
    <x v="13"/>
    <x v="14"/>
    <s v="K7FSC"/>
  </r>
  <r>
    <x v="73"/>
    <s v="KANDSI Hajar"/>
    <n v="14736"/>
    <n v="3"/>
    <n v="41"/>
    <n v="50"/>
    <n v="20110414"/>
    <x v="13"/>
    <x v="14"/>
    <s v="K7FSC"/>
  </r>
  <r>
    <x v="61"/>
    <s v="Amel BELGHITAR"/>
    <n v="17451"/>
    <n v="1"/>
    <n v="32"/>
    <n v="46"/>
    <n v="20110414"/>
    <x v="13"/>
    <x v="14"/>
    <s v="K7FSC"/>
  </r>
  <r>
    <x v="17"/>
    <s v="Jaouhari Hanane"/>
    <n v="4158"/>
    <n v="0"/>
    <n v="11"/>
    <n v="14"/>
    <n v="20110414"/>
    <x v="13"/>
    <x v="14"/>
    <s v="K7FSC"/>
  </r>
  <r>
    <x v="14"/>
    <s v="MERIEM  AZARKANE,"/>
    <n v="19528"/>
    <n v="2"/>
    <n v="73"/>
    <n v="85"/>
    <n v="20110414"/>
    <x v="13"/>
    <x v="14"/>
    <s v="K7FSC"/>
  </r>
  <r>
    <x v="87"/>
    <s v="Kamal TAGHI"/>
    <n v="19920"/>
    <n v="5"/>
    <n v="40"/>
    <n v="50"/>
    <n v="20110414"/>
    <x v="13"/>
    <x v="14"/>
    <s v="K7FSC"/>
  </r>
  <r>
    <x v="22"/>
    <s v="Nassim BOUDRIA"/>
    <n v="17131"/>
    <n v="6"/>
    <n v="48"/>
    <n v="60"/>
    <n v="20110414"/>
    <x v="13"/>
    <x v="14"/>
    <s v="K7FSC"/>
  </r>
  <r>
    <x v="65"/>
    <s v="MOHAMMED SAID ZAZOUNI"/>
    <n v="16318"/>
    <n v="2"/>
    <n v="45"/>
    <n v="50"/>
    <n v="20110414"/>
    <x v="13"/>
    <x v="14"/>
    <s v="K7FSC"/>
  </r>
  <r>
    <x v="58"/>
    <s v="Razika BOULAHBEL"/>
    <n v="18047"/>
    <n v="6"/>
    <n v="45"/>
    <n v="57"/>
    <n v="20110414"/>
    <x v="13"/>
    <x v="14"/>
    <s v="K7FSC"/>
  </r>
  <r>
    <x v="59"/>
    <s v="BELLAKHDAR Hounaida"/>
    <n v="14570"/>
    <n v="0"/>
    <n v="41"/>
    <n v="43"/>
    <n v="20110414"/>
    <x v="13"/>
    <x v="14"/>
    <s v="K7FSC"/>
  </r>
  <r>
    <x v="21"/>
    <s v="Karima BEY"/>
    <n v="20972"/>
    <n v="3"/>
    <n v="69"/>
    <n v="74"/>
    <n v="20110414"/>
    <x v="13"/>
    <x v="14"/>
    <s v="K7FSC"/>
  </r>
  <r>
    <x v="82"/>
    <s v="MOUHAMADOU LAMINE TAMBA,"/>
    <n v="10051"/>
    <n v="3"/>
    <n v="30"/>
    <n v="32"/>
    <n v="20110414"/>
    <x v="13"/>
    <x v="14"/>
    <s v="K7FSC"/>
  </r>
  <r>
    <x v="15"/>
    <s v="ESSAADI Younes"/>
    <n v="16835"/>
    <n v="2"/>
    <n v="56"/>
    <n v="64"/>
    <n v="20110414"/>
    <x v="13"/>
    <x v="14"/>
    <s v="K7FSC"/>
  </r>
  <r>
    <x v="49"/>
    <s v="Adnane BENZAIDA"/>
    <n v="15045"/>
    <n v="0"/>
    <n v="20"/>
    <n v="26"/>
    <n v="20110414"/>
    <x v="13"/>
    <x v="14"/>
    <s v="K7FSC"/>
  </r>
  <r>
    <x v="68"/>
    <s v="MOUNIR  EL HEFIANE,"/>
    <n v="18902"/>
    <n v="3"/>
    <n v="43"/>
    <n v="51"/>
    <n v="20110414"/>
    <x v="13"/>
    <x v="14"/>
    <s v="K7FSC"/>
  </r>
  <r>
    <x v="81"/>
    <s v="Kaoutar BENJELLOUN"/>
    <n v="658"/>
    <n v="0"/>
    <n v="3"/>
    <n v="4"/>
    <n v="20110414"/>
    <x v="13"/>
    <x v="14"/>
    <s v="K7FSC"/>
  </r>
  <r>
    <x v="1"/>
    <s v="Myriam MERRI"/>
    <n v="9277"/>
    <n v="0"/>
    <n v="25"/>
    <n v="37"/>
    <n v="20110415"/>
    <x v="0"/>
    <x v="0"/>
    <s v="F6FLO"/>
  </r>
  <r>
    <x v="85"/>
    <s v="Ihssane OUADRASSI"/>
    <n v="17890"/>
    <n v="3"/>
    <n v="47"/>
    <n v="56"/>
    <n v="20110415"/>
    <x v="0"/>
    <x v="0"/>
    <s v="F6FLO"/>
  </r>
  <r>
    <x v="3"/>
    <s v="Yasmine LAHRACH"/>
    <n v="5047"/>
    <n v="0"/>
    <n v="13"/>
    <n v="17"/>
    <n v="20110415"/>
    <x v="0"/>
    <x v="0"/>
    <s v="F6FLO"/>
  </r>
  <r>
    <x v="4"/>
    <s v="Salima ILAL"/>
    <n v="21354"/>
    <n v="3"/>
    <n v="54"/>
    <n v="67"/>
    <n v="20110415"/>
    <x v="0"/>
    <x v="0"/>
    <s v="F6FLO"/>
  </r>
  <r>
    <x v="33"/>
    <s v="Nezha BELMEJDOUB"/>
    <n v="24227"/>
    <n v="3"/>
    <n v="64"/>
    <n v="73"/>
    <n v="20110415"/>
    <x v="0"/>
    <x v="0"/>
    <s v="F6FLO"/>
  </r>
  <r>
    <x v="5"/>
    <s v="Hajar ECHENNOUFI"/>
    <n v="8223"/>
    <n v="0"/>
    <n v="22"/>
    <n v="35"/>
    <n v="20110415"/>
    <x v="0"/>
    <x v="0"/>
    <s v="F6FLO"/>
  </r>
  <r>
    <x v="34"/>
    <s v="Khadija AGUERZAM"/>
    <n v="13770"/>
    <n v="0"/>
    <n v="50"/>
    <n v="56"/>
    <n v="20110415"/>
    <x v="0"/>
    <x v="0"/>
    <s v="F6FLO"/>
  </r>
  <r>
    <x v="78"/>
    <s v="Maria Luisa GARCIA"/>
    <n v="19887"/>
    <n v="2"/>
    <n v="75"/>
    <n v="85"/>
    <n v="20110415"/>
    <x v="0"/>
    <x v="0"/>
    <s v="F6FLO"/>
  </r>
  <r>
    <x v="6"/>
    <s v="Narjiss BENIHIA"/>
    <n v="21845"/>
    <n v="0"/>
    <n v="48"/>
    <n v="61"/>
    <n v="20110415"/>
    <x v="0"/>
    <x v="0"/>
    <s v="F6FLO"/>
  </r>
  <r>
    <x v="35"/>
    <s v="Hajar KHALDOUN"/>
    <n v="6781"/>
    <n v="0"/>
    <n v="21"/>
    <n v="23"/>
    <n v="20110415"/>
    <x v="0"/>
    <x v="0"/>
    <s v="F6FLO"/>
  </r>
  <r>
    <x v="8"/>
    <s v="Houda AIT ASSOU,"/>
    <n v="23492"/>
    <n v="1"/>
    <n v="92"/>
    <n v="107"/>
    <n v="20110415"/>
    <x v="0"/>
    <x v="0"/>
    <s v="F6FLO"/>
  </r>
  <r>
    <x v="38"/>
    <s v="Leila SAIDI,"/>
    <n v="20525"/>
    <n v="3"/>
    <n v="71"/>
    <n v="82"/>
    <n v="20110415"/>
    <x v="0"/>
    <x v="0"/>
    <s v="F6FLO"/>
  </r>
  <r>
    <x v="75"/>
    <s v="Meriem  HADINE"/>
    <n v="3334"/>
    <n v="1"/>
    <n v="7"/>
    <n v="8"/>
    <n v="20110415"/>
    <x v="9"/>
    <x v="10"/>
    <s v="F6FLO"/>
  </r>
  <r>
    <x v="42"/>
    <s v="Khadijatou SYLLA"/>
    <n v="14947"/>
    <n v="0"/>
    <n v="50"/>
    <n v="58"/>
    <n v="20110415"/>
    <x v="9"/>
    <x v="10"/>
    <s v="F6FLO"/>
  </r>
  <r>
    <x v="71"/>
    <s v="Mehdi CHERKIELIDRISSI"/>
    <n v="15096"/>
    <n v="1"/>
    <n v="22"/>
    <n v="36"/>
    <n v="20110415"/>
    <x v="9"/>
    <x v="10"/>
    <s v="F6FLO"/>
  </r>
  <r>
    <x v="53"/>
    <s v="Farah CHERKAOUI"/>
    <n v="18530"/>
    <n v="6"/>
    <n v="29"/>
    <n v="37"/>
    <n v="20110415"/>
    <x v="9"/>
    <x v="10"/>
    <s v="F6FLO"/>
  </r>
  <r>
    <x v="44"/>
    <s v="AYOUB DERRAJI,"/>
    <n v="12575"/>
    <n v="5"/>
    <n v="26"/>
    <n v="33"/>
    <n v="20110415"/>
    <x v="9"/>
    <x v="10"/>
    <s v="F6FLO"/>
  </r>
  <r>
    <x v="47"/>
    <s v="HAJAR  CHERRAF,"/>
    <n v="14598"/>
    <n v="2"/>
    <n v="39"/>
    <n v="45"/>
    <n v="20110415"/>
    <x v="9"/>
    <x v="10"/>
    <s v="F6FLO"/>
  </r>
  <r>
    <x v="54"/>
    <s v="Ndeye Yebeye Thiaw HADJI"/>
    <n v="6323"/>
    <n v="0"/>
    <n v="17"/>
    <n v="17"/>
    <n v="20110415"/>
    <x v="9"/>
    <x v="10"/>
    <s v="F6FLO"/>
  </r>
  <r>
    <x v="56"/>
    <s v="Imane BOUASSRIA"/>
    <n v="15319"/>
    <n v="1"/>
    <n v="41"/>
    <n v="44"/>
    <n v="20110415"/>
    <x v="9"/>
    <x v="10"/>
    <s v="F6FLO"/>
  </r>
  <r>
    <x v="45"/>
    <s v="Djaber CHIBOUB"/>
    <n v="17273"/>
    <n v="2"/>
    <n v="47"/>
    <n v="55"/>
    <n v="20110415"/>
    <x v="9"/>
    <x v="10"/>
    <s v="F6FLO"/>
  </r>
  <r>
    <x v="63"/>
    <s v="Souhail RAHMANI"/>
    <n v="17850"/>
    <n v="4"/>
    <n v="43"/>
    <n v="50"/>
    <n v="20110415"/>
    <x v="9"/>
    <x v="10"/>
    <s v="F6FLO"/>
  </r>
  <r>
    <x v="12"/>
    <s v="TENDENG Leontine Irene"/>
    <n v="6928"/>
    <n v="0"/>
    <n v="14"/>
    <n v="15"/>
    <n v="20110415"/>
    <x v="1"/>
    <x v="1"/>
    <s v="K7FSC"/>
  </r>
  <r>
    <x v="67"/>
    <s v="AlassaneDiop ELHADJI"/>
    <n v="2322"/>
    <n v="0"/>
    <n v="5"/>
    <n v="6"/>
    <n v="20110415"/>
    <x v="1"/>
    <x v="1"/>
    <s v="K7FSC"/>
  </r>
  <r>
    <x v="43"/>
    <s v="EL HAIMER Soumia"/>
    <n v="7809"/>
    <n v="1"/>
    <n v="23"/>
    <n v="23"/>
    <n v="20110415"/>
    <x v="1"/>
    <x v="1"/>
    <s v="K7FSC"/>
  </r>
  <r>
    <x v="10"/>
    <s v="Walid BENCHIHAB"/>
    <n v="5867"/>
    <n v="1"/>
    <n v="14"/>
    <n v="16"/>
    <n v="20110415"/>
    <x v="1"/>
    <x v="1"/>
    <s v="K7FSC"/>
  </r>
  <r>
    <x v="16"/>
    <s v="Fadoua LAHRACH"/>
    <n v="6107"/>
    <n v="0"/>
    <n v="12"/>
    <n v="15"/>
    <n v="20110415"/>
    <x v="1"/>
    <x v="1"/>
    <s v="K7FSC"/>
  </r>
  <r>
    <x v="70"/>
    <s v="Tarek CHERKAOUI"/>
    <n v="14196"/>
    <n v="2"/>
    <n v="31"/>
    <n v="35"/>
    <n v="20110415"/>
    <x v="13"/>
    <x v="14"/>
    <s v="K7FSC"/>
  </r>
  <r>
    <x v="20"/>
    <s v="Houda WARIT"/>
    <n v="6275"/>
    <n v="0"/>
    <n v="14"/>
    <n v="21"/>
    <n v="20110415"/>
    <x v="13"/>
    <x v="14"/>
    <s v="K7FSC"/>
  </r>
  <r>
    <x v="40"/>
    <s v="Hamidou FOFANA"/>
    <n v="16840"/>
    <n v="4"/>
    <n v="60"/>
    <n v="66"/>
    <n v="20110415"/>
    <x v="13"/>
    <x v="14"/>
    <s v="K7FSC"/>
  </r>
  <r>
    <x v="91"/>
    <s v="Karim El Khaloui"/>
    <n v="2856"/>
    <n v="0"/>
    <n v="7"/>
    <n v="8"/>
    <n v="20110415"/>
    <x v="13"/>
    <x v="14"/>
    <s v="K7FSC"/>
  </r>
  <r>
    <x v="62"/>
    <s v="YASMINE KERDOUDI"/>
    <n v="8871"/>
    <n v="2"/>
    <n v="18"/>
    <n v="24"/>
    <n v="20110415"/>
    <x v="13"/>
    <x v="14"/>
    <s v="K7FSC"/>
  </r>
  <r>
    <x v="89"/>
    <s v="Nabila BOUCHEBKET"/>
    <n v="7382"/>
    <n v="1"/>
    <n v="7"/>
    <n v="9"/>
    <n v="20110415"/>
    <x v="13"/>
    <x v="14"/>
    <s v="K7FSC"/>
  </r>
  <r>
    <x v="14"/>
    <s v="MERIEM  AZARKANE,"/>
    <n v="16372"/>
    <n v="2"/>
    <n v="57"/>
    <n v="65"/>
    <n v="20110415"/>
    <x v="13"/>
    <x v="14"/>
    <s v="K7FSC"/>
  </r>
  <r>
    <x v="87"/>
    <s v="Kamal TAGHI"/>
    <n v="20409"/>
    <n v="0"/>
    <n v="55"/>
    <n v="58"/>
    <n v="20110415"/>
    <x v="13"/>
    <x v="14"/>
    <s v="K7FSC"/>
  </r>
  <r>
    <x v="10"/>
    <s v="Walid BENCHIHAB"/>
    <n v="3171"/>
    <n v="0"/>
    <n v="10"/>
    <n v="11"/>
    <n v="20110415"/>
    <x v="13"/>
    <x v="14"/>
    <s v="K7FSC"/>
  </r>
  <r>
    <x v="22"/>
    <s v="Nassim BOUDRIA"/>
    <n v="15667"/>
    <n v="3"/>
    <n v="50"/>
    <n v="60"/>
    <n v="20110415"/>
    <x v="13"/>
    <x v="14"/>
    <s v="K7FSC"/>
  </r>
  <r>
    <x v="65"/>
    <s v="MOHAMMED SAID ZAZOUNI"/>
    <n v="15267"/>
    <n v="4"/>
    <n v="53"/>
    <n v="59"/>
    <n v="20110415"/>
    <x v="13"/>
    <x v="14"/>
    <s v="K7FSC"/>
  </r>
  <r>
    <x v="16"/>
    <s v="Fadoua LAHRACH"/>
    <n v="3287"/>
    <n v="0"/>
    <n v="11"/>
    <n v="14"/>
    <n v="20110415"/>
    <x v="13"/>
    <x v="14"/>
    <s v="K7FSC"/>
  </r>
  <r>
    <x v="58"/>
    <s v="Razika BOULAHBEL"/>
    <n v="10921"/>
    <n v="3"/>
    <n v="22"/>
    <n v="30"/>
    <n v="20110415"/>
    <x v="13"/>
    <x v="14"/>
    <s v="K7FSC"/>
  </r>
  <r>
    <x v="59"/>
    <s v="BELLAKHDAR Hounaida"/>
    <n v="18143"/>
    <n v="2"/>
    <n v="73"/>
    <n v="82"/>
    <n v="20110415"/>
    <x v="13"/>
    <x v="14"/>
    <s v="K7FSC"/>
  </r>
  <r>
    <x v="21"/>
    <s v="Karima BEY"/>
    <n v="20533"/>
    <n v="3"/>
    <n v="56"/>
    <n v="66"/>
    <n v="20110415"/>
    <x v="13"/>
    <x v="14"/>
    <s v="K7FSC"/>
  </r>
  <r>
    <x v="12"/>
    <s v="TENDENG Leontine Irene"/>
    <n v="6691"/>
    <n v="2"/>
    <n v="28"/>
    <n v="34"/>
    <n v="20110415"/>
    <x v="13"/>
    <x v="14"/>
    <s v="K7FSC"/>
  </r>
  <r>
    <x v="82"/>
    <s v="MOUHAMADOU LAMINE TAMBA,"/>
    <n v="14563"/>
    <n v="3"/>
    <n v="31"/>
    <n v="42"/>
    <n v="20110415"/>
    <x v="13"/>
    <x v="14"/>
    <s v="K7FSC"/>
  </r>
  <r>
    <x v="15"/>
    <s v="ESSAADI Younes"/>
    <n v="13768"/>
    <n v="0"/>
    <n v="50"/>
    <n v="58"/>
    <n v="20110415"/>
    <x v="13"/>
    <x v="14"/>
    <s v="K7FSC"/>
  </r>
  <r>
    <x v="68"/>
    <s v="MOUNIR  EL HEFIANE,"/>
    <n v="16067"/>
    <n v="0"/>
    <n v="45"/>
    <n v="49"/>
    <n v="20110415"/>
    <x v="13"/>
    <x v="14"/>
    <s v="K7FSC"/>
  </r>
  <r>
    <x v="49"/>
    <s v="Adnane BENZAIDA"/>
    <n v="11827"/>
    <n v="1"/>
    <n v="22"/>
    <n v="28"/>
    <n v="20110415"/>
    <x v="13"/>
    <x v="14"/>
    <s v="K7FSC"/>
  </r>
  <r>
    <x v="81"/>
    <s v="Kaoutar BENJELLOUN"/>
    <n v="3396"/>
    <n v="0"/>
    <n v="13"/>
    <n v="15"/>
    <n v="20110415"/>
    <x v="13"/>
    <x v="14"/>
    <s v="K7FSC"/>
  </r>
  <r>
    <x v="18"/>
    <s v="Fatima KINANI"/>
    <n v="4938"/>
    <n v="1"/>
    <n v="18"/>
    <n v="20"/>
    <n v="20110415"/>
    <x v="13"/>
    <x v="14"/>
    <s v="K7FSC"/>
  </r>
  <r>
    <x v="67"/>
    <s v="AlassaneDiop ELHADJI"/>
    <n v="5638"/>
    <n v="0"/>
    <n v="12"/>
    <n v="14"/>
    <n v="20110415"/>
    <x v="13"/>
    <x v="14"/>
    <s v="K7FSC"/>
  </r>
  <r>
    <x v="90"/>
    <s v="Meriem Tajmoueti"/>
    <n v="4912"/>
    <n v="0"/>
    <n v="13"/>
    <n v="14"/>
    <n v="20110415"/>
    <x v="13"/>
    <x v="14"/>
    <s v="K7FSC"/>
  </r>
  <r>
    <x v="80"/>
    <s v="MEHTAOUI Bouchra"/>
    <n v="16897"/>
    <n v="1"/>
    <n v="48"/>
    <n v="54"/>
    <n v="20110415"/>
    <x v="13"/>
    <x v="14"/>
    <s v="K7FSC"/>
  </r>
  <r>
    <x v="50"/>
    <s v="Aminata GUEYE"/>
    <n v="16938"/>
    <n v="0"/>
    <n v="58"/>
    <n v="70"/>
    <n v="20110415"/>
    <x v="13"/>
    <x v="14"/>
    <s v="K7FSC"/>
  </r>
  <r>
    <x v="41"/>
    <s v="Hasnae AMOR"/>
    <n v="3031"/>
    <n v="0"/>
    <n v="17"/>
    <n v="19"/>
    <n v="20110415"/>
    <x v="13"/>
    <x v="14"/>
    <s v="K7FSC"/>
  </r>
  <r>
    <x v="76"/>
    <s v="Basma ELKIHEL"/>
    <n v="10440"/>
    <n v="1"/>
    <n v="35"/>
    <n v="39"/>
    <n v="20110415"/>
    <x v="13"/>
    <x v="14"/>
    <s v="K7FSC"/>
  </r>
  <r>
    <x v="66"/>
    <s v="Hamza EL ADDOULI"/>
    <n v="13544"/>
    <n v="2"/>
    <n v="35"/>
    <n v="40"/>
    <n v="20110415"/>
    <x v="13"/>
    <x v="14"/>
    <s v="K7FSC"/>
  </r>
  <r>
    <x v="76"/>
    <s v="Basma ELKIHEL"/>
    <n v="2702"/>
    <n v="0"/>
    <n v="2"/>
    <n v="2"/>
    <n v="20110415"/>
    <x v="5"/>
    <x v="5"/>
    <s v="X0FCF"/>
  </r>
  <r>
    <x v="74"/>
    <s v="Jean Marie Babacar DERNEVILLE"/>
    <n v="5937"/>
    <n v="0"/>
    <n v="8"/>
    <n v="15"/>
    <n v="20110415"/>
    <x v="6"/>
    <x v="6"/>
    <s v="X0FCF"/>
  </r>
  <r>
    <x v="58"/>
    <s v="Razika BOULAHBEL"/>
    <n v="2666"/>
    <n v="0"/>
    <n v="9"/>
    <n v="11"/>
    <n v="20110415"/>
    <x v="7"/>
    <x v="7"/>
    <s v="X1FCP"/>
  </r>
  <r>
    <x v="17"/>
    <s v="Jaouhari Hanane"/>
    <n v="2324"/>
    <n v="0"/>
    <n v="6"/>
    <n v="7"/>
    <n v="20110415"/>
    <x v="7"/>
    <x v="7"/>
    <s v="X1FCP"/>
  </r>
  <r>
    <x v="41"/>
    <s v="Hasnae AMOR"/>
    <n v="7885"/>
    <n v="1"/>
    <n v="20"/>
    <n v="22"/>
    <n v="20110415"/>
    <x v="7"/>
    <x v="7"/>
    <s v="X1FCP"/>
  </r>
  <r>
    <x v="17"/>
    <s v="Jaouhari Hanane"/>
    <n v="2529"/>
    <n v="0"/>
    <n v="6"/>
    <n v="6"/>
    <n v="20110415"/>
    <x v="8"/>
    <x v="8"/>
    <s v="X1FCP"/>
  </r>
  <r>
    <x v="59"/>
    <s v="BELLAKHDAR Hounaida"/>
    <n v="192"/>
    <n v="0"/>
    <n v="0"/>
    <n v="0"/>
    <n v="20110415"/>
    <x v="8"/>
    <x v="8"/>
    <s v="X1FCP"/>
  </r>
  <r>
    <x v="10"/>
    <s v="Walid BENCHIHAB"/>
    <n v="4311"/>
    <n v="0"/>
    <n v="10"/>
    <n v="10"/>
    <n v="20110415"/>
    <x v="8"/>
    <x v="8"/>
    <s v="X1FCP"/>
  </r>
  <r>
    <x v="23"/>
    <s v="Dalal BOUTAHLIL"/>
    <n v="9815"/>
    <n v="0"/>
    <n v="13"/>
    <n v="17"/>
    <n v="20110415"/>
    <x v="8"/>
    <x v="8"/>
    <s v="X1FCP"/>
  </r>
  <r>
    <x v="29"/>
    <s v="Hicham HARRAD,"/>
    <n v="8289"/>
    <n v="0"/>
    <n v="24"/>
    <n v="26"/>
    <n v="20110418"/>
    <x v="0"/>
    <x v="9"/>
    <s v="F6FLO"/>
  </r>
  <r>
    <x v="0"/>
    <s v="Sara BENCHRIF"/>
    <n v="26138"/>
    <n v="4"/>
    <n v="58"/>
    <n v="67"/>
    <n v="20110418"/>
    <x v="0"/>
    <x v="9"/>
    <s v="F6FLO"/>
  </r>
  <r>
    <x v="1"/>
    <s v="Myriam MERRI"/>
    <n v="689"/>
    <n v="0"/>
    <n v="4"/>
    <n v="5"/>
    <n v="20110418"/>
    <x v="0"/>
    <x v="9"/>
    <s v="F6FLO"/>
  </r>
  <r>
    <x v="3"/>
    <s v="Yasmine LAHRACH"/>
    <n v="22507"/>
    <n v="5"/>
    <n v="51"/>
    <n v="86"/>
    <n v="20110418"/>
    <x v="0"/>
    <x v="9"/>
    <s v="F6FLO"/>
  </r>
  <r>
    <x v="4"/>
    <s v="Salima ILAL"/>
    <n v="1060"/>
    <n v="0"/>
    <n v="3"/>
    <n v="3"/>
    <n v="20110418"/>
    <x v="0"/>
    <x v="9"/>
    <s v="F6FLO"/>
  </r>
  <r>
    <x v="6"/>
    <s v="Narjiss BENIHIA"/>
    <n v="2535"/>
    <n v="1"/>
    <n v="6"/>
    <n v="8"/>
    <n v="20110418"/>
    <x v="0"/>
    <x v="9"/>
    <s v="F6FLO"/>
  </r>
  <r>
    <x v="7"/>
    <s v="Adil ELOUSSAIDI,"/>
    <n v="397"/>
    <n v="0"/>
    <n v="1"/>
    <n v="1"/>
    <n v="20110418"/>
    <x v="0"/>
    <x v="9"/>
    <s v="F6FLO"/>
  </r>
  <r>
    <x v="37"/>
    <s v="Meriem LEBIAD"/>
    <n v="8600"/>
    <n v="0"/>
    <n v="20"/>
    <n v="24"/>
    <n v="20110418"/>
    <x v="0"/>
    <x v="9"/>
    <s v="F6FLO"/>
  </r>
  <r>
    <x v="25"/>
    <s v="MOUNA HAJJAOUI"/>
    <n v="27716"/>
    <n v="5"/>
    <n v="68"/>
    <n v="83"/>
    <n v="20110418"/>
    <x v="0"/>
    <x v="9"/>
    <s v="F6FLO"/>
  </r>
  <r>
    <x v="29"/>
    <s v="Hicham HARRAD,"/>
    <n v="14073"/>
    <n v="2"/>
    <n v="37"/>
    <n v="44"/>
    <n v="20110418"/>
    <x v="0"/>
    <x v="0"/>
    <s v="F6FLO"/>
  </r>
  <r>
    <x v="27"/>
    <s v="Moulay Ismail BENTIGUI,"/>
    <n v="8732"/>
    <n v="0"/>
    <n v="21"/>
    <n v="25"/>
    <n v="20110418"/>
    <x v="0"/>
    <x v="0"/>
    <s v="F6FLO"/>
  </r>
  <r>
    <x v="84"/>
    <s v="Jamila CHAFIK"/>
    <n v="12248"/>
    <n v="0"/>
    <n v="47"/>
    <n v="56"/>
    <n v="20110418"/>
    <x v="0"/>
    <x v="0"/>
    <s v="F6FLO"/>
  </r>
  <r>
    <x v="28"/>
    <s v="Mariam EL MOHAJIR"/>
    <n v="21505"/>
    <n v="1"/>
    <n v="47"/>
    <n v="62"/>
    <n v="20110418"/>
    <x v="0"/>
    <x v="0"/>
    <s v="F6FLO"/>
  </r>
  <r>
    <x v="31"/>
    <s v="Houda LGATT"/>
    <n v="10396"/>
    <n v="0"/>
    <n v="18"/>
    <n v="33"/>
    <n v="20110418"/>
    <x v="0"/>
    <x v="0"/>
    <s v="F6FLO"/>
  </r>
  <r>
    <x v="24"/>
    <s v="Nadia CHADLY"/>
    <n v="24049"/>
    <n v="1"/>
    <n v="51"/>
    <n v="60"/>
    <n v="20110418"/>
    <x v="0"/>
    <x v="0"/>
    <s v="F6FLO"/>
  </r>
  <r>
    <x v="85"/>
    <s v="Ihssane OUADRASSI"/>
    <n v="8288"/>
    <n v="1"/>
    <n v="23"/>
    <n v="26"/>
    <n v="20110418"/>
    <x v="0"/>
    <x v="0"/>
    <s v="F6FLO"/>
  </r>
  <r>
    <x v="4"/>
    <s v="Salima ILAL"/>
    <n v="8365"/>
    <n v="2"/>
    <n v="17"/>
    <n v="28"/>
    <n v="20110418"/>
    <x v="0"/>
    <x v="0"/>
    <s v="F6FLO"/>
  </r>
  <r>
    <x v="33"/>
    <s v="Nezha BELMEJDOUB"/>
    <n v="12376"/>
    <n v="3"/>
    <n v="30"/>
    <n v="37"/>
    <n v="20110418"/>
    <x v="0"/>
    <x v="0"/>
    <s v="F6FLO"/>
  </r>
  <r>
    <x v="5"/>
    <s v="Hajar ECHENNOUFI"/>
    <n v="5832"/>
    <n v="1"/>
    <n v="15"/>
    <n v="21"/>
    <n v="20110418"/>
    <x v="0"/>
    <x v="0"/>
    <s v="F6FLO"/>
  </r>
  <r>
    <x v="34"/>
    <s v="Khadija AGUERZAM"/>
    <n v="12354"/>
    <n v="1"/>
    <n v="41"/>
    <n v="46"/>
    <n v="20110418"/>
    <x v="0"/>
    <x v="0"/>
    <s v="F6FLO"/>
  </r>
  <r>
    <x v="6"/>
    <s v="Narjiss BENIHIA"/>
    <n v="6071"/>
    <n v="0"/>
    <n v="11"/>
    <n v="18"/>
    <n v="20110418"/>
    <x v="0"/>
    <x v="0"/>
    <s v="F6FLO"/>
  </r>
  <r>
    <x v="35"/>
    <s v="Hajar KHALDOUN"/>
    <n v="24116"/>
    <n v="2"/>
    <n v="45"/>
    <n v="53"/>
    <n v="20110418"/>
    <x v="0"/>
    <x v="0"/>
    <s v="F6FLO"/>
  </r>
  <r>
    <x v="8"/>
    <s v="Houda AIT ASSOU,"/>
    <n v="9046"/>
    <n v="0"/>
    <n v="34"/>
    <n v="37"/>
    <n v="20110418"/>
    <x v="0"/>
    <x v="0"/>
    <s v="F6FLO"/>
  </r>
  <r>
    <x v="38"/>
    <s v="Leila SAIDI,"/>
    <n v="8535"/>
    <n v="0"/>
    <n v="25"/>
    <n v="28"/>
    <n v="20110418"/>
    <x v="0"/>
    <x v="0"/>
    <s v="F6FLO"/>
  </r>
  <r>
    <x v="7"/>
    <s v="Adil ELOUSSAIDI,"/>
    <n v="17770"/>
    <n v="2"/>
    <n v="31"/>
    <n v="45"/>
    <n v="20110416"/>
    <x v="0"/>
    <x v="9"/>
    <s v="F6FLO"/>
  </r>
  <r>
    <x v="25"/>
    <s v="MOUNA HAJJAOUI"/>
    <n v="9007"/>
    <n v="1"/>
    <n v="26"/>
    <n v="34"/>
    <n v="20110416"/>
    <x v="0"/>
    <x v="9"/>
    <s v="F6FLO"/>
  </r>
  <r>
    <x v="3"/>
    <s v="Yasmine LAHRACH"/>
    <n v="6743"/>
    <n v="2"/>
    <n v="15"/>
    <n v="23"/>
    <n v="20110416"/>
    <x v="0"/>
    <x v="9"/>
    <s v="F6FLO"/>
  </r>
  <r>
    <x v="1"/>
    <s v="Myriam MERRI"/>
    <n v="9436"/>
    <n v="0"/>
    <n v="29"/>
    <n v="45"/>
    <n v="20110416"/>
    <x v="0"/>
    <x v="9"/>
    <s v="F6FLO"/>
  </r>
  <r>
    <x v="0"/>
    <s v="Sara BENCHRIF"/>
    <n v="11612"/>
    <n v="2"/>
    <n v="26"/>
    <n v="31"/>
    <n v="20110416"/>
    <x v="0"/>
    <x v="9"/>
    <s v="F6FLO"/>
  </r>
  <r>
    <x v="84"/>
    <s v="Jamila CHAFIK"/>
    <n v="18428"/>
    <n v="1"/>
    <n v="64"/>
    <n v="78"/>
    <n v="20110416"/>
    <x v="0"/>
    <x v="0"/>
    <s v="F6FLO"/>
  </r>
  <r>
    <x v="24"/>
    <s v="Nadia CHADLY"/>
    <n v="17382"/>
    <n v="3"/>
    <n v="48"/>
    <n v="59"/>
    <n v="20110416"/>
    <x v="0"/>
    <x v="0"/>
    <s v="F6FLO"/>
  </r>
  <r>
    <x v="1"/>
    <s v="Myriam MERRI"/>
    <n v="6878"/>
    <n v="0"/>
    <n v="22"/>
    <n v="42"/>
    <n v="20110416"/>
    <x v="0"/>
    <x v="0"/>
    <s v="F6FLO"/>
  </r>
  <r>
    <x v="85"/>
    <s v="Ihssane OUADRASSI"/>
    <n v="7978"/>
    <n v="3"/>
    <n v="23"/>
    <n v="28"/>
    <n v="20110416"/>
    <x v="0"/>
    <x v="0"/>
    <s v="F6FLO"/>
  </r>
  <r>
    <x v="3"/>
    <s v="Yasmine LAHRACH"/>
    <n v="751"/>
    <n v="0"/>
    <n v="1"/>
    <n v="4"/>
    <n v="20110416"/>
    <x v="0"/>
    <x v="0"/>
    <s v="F6FLO"/>
  </r>
  <r>
    <x v="4"/>
    <s v="Salima ILAL"/>
    <n v="17596"/>
    <n v="3"/>
    <n v="42"/>
    <n v="49"/>
    <n v="20110416"/>
    <x v="0"/>
    <x v="0"/>
    <s v="F6FLO"/>
  </r>
  <r>
    <x v="5"/>
    <s v="Hajar ECHENNOUFI"/>
    <n v="7674"/>
    <n v="2"/>
    <n v="21"/>
    <n v="25"/>
    <n v="20110416"/>
    <x v="0"/>
    <x v="0"/>
    <s v="F6FLO"/>
  </r>
  <r>
    <x v="34"/>
    <s v="Khadija AGUERZAM"/>
    <n v="17729"/>
    <n v="3"/>
    <n v="51"/>
    <n v="60"/>
    <n v="20110416"/>
    <x v="0"/>
    <x v="0"/>
    <s v="F6FLO"/>
  </r>
  <r>
    <x v="6"/>
    <s v="Narjiss BENIHIA"/>
    <n v="17369"/>
    <n v="1"/>
    <n v="37"/>
    <n v="51"/>
    <n v="20110416"/>
    <x v="0"/>
    <x v="0"/>
    <s v="F6FLO"/>
  </r>
  <r>
    <x v="8"/>
    <s v="Houda AIT ASSOU,"/>
    <n v="16642"/>
    <n v="0"/>
    <n v="70"/>
    <n v="72"/>
    <n v="20110416"/>
    <x v="0"/>
    <x v="0"/>
    <s v="F6FLO"/>
  </r>
  <r>
    <x v="38"/>
    <s v="Leila SAIDI,"/>
    <n v="9451"/>
    <n v="0"/>
    <n v="41"/>
    <n v="46"/>
    <n v="20110416"/>
    <x v="0"/>
    <x v="0"/>
    <s v="F6FLO"/>
  </r>
  <r>
    <x v="42"/>
    <s v="Khadijatou SYLLA"/>
    <n v="16886"/>
    <n v="2"/>
    <n v="45"/>
    <n v="50"/>
    <n v="20110416"/>
    <x v="9"/>
    <x v="10"/>
    <s v="F6FLO"/>
  </r>
  <r>
    <x v="71"/>
    <s v="Mehdi CHERKIELIDRISSI"/>
    <n v="7627"/>
    <n v="2"/>
    <n v="12"/>
    <n v="17"/>
    <n v="20110416"/>
    <x v="9"/>
    <x v="10"/>
    <s v="F6FLO"/>
  </r>
  <r>
    <x v="53"/>
    <s v="Farah CHERKAOUI"/>
    <n v="11300"/>
    <n v="2"/>
    <n v="16"/>
    <n v="20"/>
    <n v="20110416"/>
    <x v="9"/>
    <x v="10"/>
    <s v="F6FLO"/>
  </r>
  <r>
    <x v="44"/>
    <s v="AYOUB DERRAJI,"/>
    <n v="16862"/>
    <n v="2"/>
    <n v="41"/>
    <n v="47"/>
    <n v="20110416"/>
    <x v="9"/>
    <x v="10"/>
    <s v="F6FLO"/>
  </r>
  <r>
    <x v="54"/>
    <s v="Ndeye Yebeye Thiaw HADJI"/>
    <n v="6859"/>
    <n v="2"/>
    <n v="13"/>
    <n v="16"/>
    <n v="20110416"/>
    <x v="9"/>
    <x v="10"/>
    <s v="F6FLO"/>
  </r>
  <r>
    <x v="56"/>
    <s v="Imane BOUASSRIA"/>
    <n v="16630"/>
    <n v="1"/>
    <n v="36"/>
    <n v="42"/>
    <n v="20110416"/>
    <x v="9"/>
    <x v="10"/>
    <s v="F6FLO"/>
  </r>
  <r>
    <x v="70"/>
    <s v="Tarek CHERKAOUI"/>
    <n v="9339"/>
    <n v="1"/>
    <n v="21"/>
    <n v="24"/>
    <n v="20110416"/>
    <x v="13"/>
    <x v="14"/>
    <s v="K7FSC"/>
  </r>
  <r>
    <x v="20"/>
    <s v="Houda WARIT"/>
    <n v="4696"/>
    <n v="0"/>
    <n v="11"/>
    <n v="12"/>
    <n v="20110416"/>
    <x v="13"/>
    <x v="14"/>
    <s v="K7FSC"/>
  </r>
  <r>
    <x v="69"/>
    <s v="BENLAMLIH Lamia"/>
    <n v="14830"/>
    <n v="3"/>
    <n v="34"/>
    <n v="37"/>
    <n v="20110416"/>
    <x v="13"/>
    <x v="14"/>
    <s v="K7FSC"/>
  </r>
  <r>
    <x v="89"/>
    <s v="Nabila BOUCHEBKET"/>
    <n v="6814"/>
    <n v="1"/>
    <n v="11"/>
    <n v="15"/>
    <n v="20110416"/>
    <x v="13"/>
    <x v="14"/>
    <s v="K7FSC"/>
  </r>
  <r>
    <x v="46"/>
    <s v="Alaeddine MEGRI"/>
    <n v="13689"/>
    <n v="1"/>
    <n v="9"/>
    <n v="13"/>
    <n v="20110416"/>
    <x v="13"/>
    <x v="14"/>
    <s v="K7FSC"/>
  </r>
  <r>
    <x v="23"/>
    <s v="Dalal BOUTAHLIL"/>
    <n v="1499"/>
    <n v="0"/>
    <n v="3"/>
    <n v="3"/>
    <n v="20110416"/>
    <x v="13"/>
    <x v="14"/>
    <s v="K7FSC"/>
  </r>
  <r>
    <x v="19"/>
    <s v="Oussama RAFIQ"/>
    <n v="15792"/>
    <n v="1"/>
    <n v="55"/>
    <n v="76"/>
    <n v="20110416"/>
    <x v="13"/>
    <x v="14"/>
    <s v="K7FSC"/>
  </r>
  <r>
    <x v="11"/>
    <s v="Zineb IMAME"/>
    <n v="17258"/>
    <n v="1"/>
    <n v="34"/>
    <n v="44"/>
    <n v="20110416"/>
    <x v="13"/>
    <x v="14"/>
    <s v="K7FSC"/>
  </r>
  <r>
    <x v="73"/>
    <s v="KANDSI Hajar"/>
    <n v="2150"/>
    <n v="0"/>
    <n v="8"/>
    <n v="8"/>
    <n v="20110416"/>
    <x v="13"/>
    <x v="14"/>
    <s v="K7FSC"/>
  </r>
  <r>
    <x v="74"/>
    <s v="Jean Marie Babacar DERNEVILLE"/>
    <n v="14144"/>
    <n v="2"/>
    <n v="36"/>
    <n v="47"/>
    <n v="20110416"/>
    <x v="13"/>
    <x v="14"/>
    <s v="K7FSC"/>
  </r>
  <r>
    <x v="61"/>
    <s v="Amel BELGHITAR"/>
    <n v="9258"/>
    <n v="0"/>
    <n v="27"/>
    <n v="33"/>
    <n v="20110416"/>
    <x v="13"/>
    <x v="14"/>
    <s v="K7FSC"/>
  </r>
  <r>
    <x v="17"/>
    <s v="Jaouhari Hanane"/>
    <n v="14700"/>
    <n v="1"/>
    <n v="35"/>
    <n v="48"/>
    <n v="20110416"/>
    <x v="13"/>
    <x v="14"/>
    <s v="K7FSC"/>
  </r>
  <r>
    <x v="14"/>
    <s v="MERIEM  AZARKANE,"/>
    <n v="15940"/>
    <n v="1"/>
    <n v="64"/>
    <n v="75"/>
    <n v="20110416"/>
    <x v="13"/>
    <x v="14"/>
    <s v="K7FSC"/>
  </r>
  <r>
    <x v="87"/>
    <s v="Kamal TAGHI"/>
    <n v="17666"/>
    <n v="0"/>
    <n v="39"/>
    <n v="44"/>
    <n v="20110416"/>
    <x v="13"/>
    <x v="14"/>
    <s v="K7FSC"/>
  </r>
  <r>
    <x v="22"/>
    <s v="Nassim BOUDRIA"/>
    <n v="14997"/>
    <n v="3"/>
    <n v="61"/>
    <n v="66"/>
    <n v="20110416"/>
    <x v="13"/>
    <x v="14"/>
    <s v="K7FSC"/>
  </r>
  <r>
    <x v="65"/>
    <s v="MOHAMMED SAID ZAZOUNI"/>
    <n v="15154"/>
    <n v="2"/>
    <n v="43"/>
    <n v="50"/>
    <n v="20110416"/>
    <x v="13"/>
    <x v="14"/>
    <s v="K7FSC"/>
  </r>
  <r>
    <x v="16"/>
    <s v="Fadoua LAHRACH"/>
    <n v="8669"/>
    <n v="2"/>
    <n v="22"/>
    <n v="33"/>
    <n v="20110416"/>
    <x v="13"/>
    <x v="14"/>
    <s v="K7FSC"/>
  </r>
  <r>
    <x v="58"/>
    <s v="Razika BOULAHBEL"/>
    <n v="3704"/>
    <n v="0"/>
    <n v="4"/>
    <n v="6"/>
    <n v="20110416"/>
    <x v="13"/>
    <x v="14"/>
    <s v="K7FSC"/>
  </r>
  <r>
    <x v="59"/>
    <s v="BELLAKHDAR Hounaida"/>
    <n v="15371"/>
    <n v="1"/>
    <n v="44"/>
    <n v="50"/>
    <n v="20110416"/>
    <x v="13"/>
    <x v="14"/>
    <s v="K7FSC"/>
  </r>
  <r>
    <x v="21"/>
    <s v="Karima BEY"/>
    <n v="17198"/>
    <n v="1"/>
    <n v="56"/>
    <n v="58"/>
    <n v="20110416"/>
    <x v="13"/>
    <x v="14"/>
    <s v="K7FSC"/>
  </r>
  <r>
    <x v="12"/>
    <s v="TENDENG Leontine Irene"/>
    <n v="17636"/>
    <n v="3"/>
    <n v="54"/>
    <n v="64"/>
    <n v="20110416"/>
    <x v="13"/>
    <x v="14"/>
    <s v="K7FSC"/>
  </r>
  <r>
    <x v="15"/>
    <s v="ESSAADI Younes"/>
    <n v="16478"/>
    <n v="2"/>
    <n v="65"/>
    <n v="73"/>
    <n v="20110416"/>
    <x v="13"/>
    <x v="14"/>
    <s v="K7FSC"/>
  </r>
  <r>
    <x v="49"/>
    <s v="Adnane BENZAIDA"/>
    <n v="10793"/>
    <n v="0"/>
    <n v="18"/>
    <n v="20"/>
    <n v="20110416"/>
    <x v="13"/>
    <x v="14"/>
    <s v="K7FSC"/>
  </r>
  <r>
    <x v="81"/>
    <s v="Kaoutar BENJELLOUN"/>
    <n v="3475"/>
    <n v="1"/>
    <n v="8"/>
    <n v="10"/>
    <n v="20110416"/>
    <x v="13"/>
    <x v="14"/>
    <s v="K7FSC"/>
  </r>
  <r>
    <x v="41"/>
    <s v="Hasnae AMOR"/>
    <n v="17101"/>
    <n v="1"/>
    <n v="53"/>
    <n v="57"/>
    <n v="20110416"/>
    <x v="13"/>
    <x v="14"/>
    <s v="K7FSC"/>
  </r>
  <r>
    <x v="76"/>
    <s v="Basma ELKIHEL"/>
    <n v="12836"/>
    <n v="1"/>
    <n v="51"/>
    <n v="59"/>
    <n v="20110416"/>
    <x v="13"/>
    <x v="14"/>
    <s v="K7FSC"/>
  </r>
  <r>
    <x v="66"/>
    <s v="Hamza EL ADDOULI"/>
    <n v="15137"/>
    <n v="1"/>
    <n v="44"/>
    <n v="51"/>
    <n v="20110416"/>
    <x v="13"/>
    <x v="14"/>
    <s v="K7FSC"/>
  </r>
  <r>
    <x v="58"/>
    <s v="Razika BOULAHBEL"/>
    <n v="7923"/>
    <n v="0"/>
    <n v="18"/>
    <n v="19"/>
    <n v="20110416"/>
    <x v="7"/>
    <x v="7"/>
    <s v="X1FCP"/>
  </r>
  <r>
    <x v="41"/>
    <s v="Hasnae AMOR"/>
    <n v="146"/>
    <n v="0"/>
    <n v="1"/>
    <n v="1"/>
    <n v="20110416"/>
    <x v="7"/>
    <x v="7"/>
    <s v="X1FCP"/>
  </r>
  <r>
    <x v="20"/>
    <s v="Houda WARIT"/>
    <n v="7947"/>
    <n v="0"/>
    <n v="16"/>
    <n v="18"/>
    <n v="20110416"/>
    <x v="7"/>
    <x v="7"/>
    <s v="X1FCP"/>
  </r>
  <r>
    <x v="61"/>
    <s v="Amel BELGHITAR"/>
    <n v="4734"/>
    <n v="0"/>
    <n v="7"/>
    <n v="13"/>
    <n v="20110416"/>
    <x v="7"/>
    <x v="7"/>
    <s v="X1FCP"/>
  </r>
  <r>
    <x v="10"/>
    <s v="Walid BENCHIHAB"/>
    <n v="15727"/>
    <n v="0"/>
    <n v="39"/>
    <n v="42"/>
    <n v="20110416"/>
    <x v="8"/>
    <x v="8"/>
    <s v="X1FCP"/>
  </r>
  <r>
    <x v="23"/>
    <s v="Dalal BOUTAHLIL"/>
    <n v="9972"/>
    <n v="0"/>
    <n v="12"/>
    <n v="18"/>
    <n v="20110416"/>
    <x v="8"/>
    <x v="8"/>
    <s v="X1FCP"/>
  </r>
  <r>
    <x v="75"/>
    <s v="Meriem  HADINE"/>
    <n v="1944"/>
    <n v="0"/>
    <n v="6"/>
    <n v="8"/>
    <n v="20110418"/>
    <x v="9"/>
    <x v="10"/>
    <s v="F6FLO"/>
  </r>
  <r>
    <x v="42"/>
    <s v="Khadijatou SYLLA"/>
    <n v="15702"/>
    <n v="2"/>
    <n v="55"/>
    <n v="64"/>
    <n v="20110418"/>
    <x v="9"/>
    <x v="10"/>
    <s v="F6FLO"/>
  </r>
  <r>
    <x v="71"/>
    <s v="Mehdi CHERKIELIDRISSI"/>
    <n v="21352"/>
    <n v="4"/>
    <n v="43"/>
    <n v="57"/>
    <n v="20110418"/>
    <x v="9"/>
    <x v="10"/>
    <s v="F6FLO"/>
  </r>
  <r>
    <x v="52"/>
    <s v="BENFARES Nada"/>
    <n v="20745"/>
    <n v="3"/>
    <n v="40"/>
    <n v="44"/>
    <n v="20110418"/>
    <x v="9"/>
    <x v="10"/>
    <s v="F6FLO"/>
  </r>
  <r>
    <x v="53"/>
    <s v="Farah CHERKAOUI"/>
    <n v="25358"/>
    <n v="7"/>
    <n v="49"/>
    <n v="62"/>
    <n v="20110418"/>
    <x v="9"/>
    <x v="10"/>
    <s v="F6FLO"/>
  </r>
  <r>
    <x v="44"/>
    <s v="AYOUB DERRAJI,"/>
    <n v="24644"/>
    <n v="7"/>
    <n v="50"/>
    <n v="61"/>
    <n v="20110418"/>
    <x v="9"/>
    <x v="10"/>
    <s v="F6FLO"/>
  </r>
  <r>
    <x v="47"/>
    <s v="HAJAR  CHERRAF,"/>
    <n v="10426"/>
    <n v="1"/>
    <n v="27"/>
    <n v="32"/>
    <n v="20110418"/>
    <x v="9"/>
    <x v="10"/>
    <s v="F6FLO"/>
  </r>
  <r>
    <x v="54"/>
    <s v="Ndeye Yebeye Thiaw HADJI"/>
    <n v="23577"/>
    <n v="4"/>
    <n v="48"/>
    <n v="56"/>
    <n v="20110418"/>
    <x v="9"/>
    <x v="10"/>
    <s v="F6FLO"/>
  </r>
  <r>
    <x v="56"/>
    <s v="Imane BOUASSRIA"/>
    <n v="20716"/>
    <n v="4"/>
    <n v="68"/>
    <n v="75"/>
    <n v="20110418"/>
    <x v="9"/>
    <x v="10"/>
    <s v="F6FLO"/>
  </r>
  <r>
    <x v="45"/>
    <s v="Djaber CHIBOUB"/>
    <n v="23175"/>
    <n v="3"/>
    <n v="66"/>
    <n v="78"/>
    <n v="20110418"/>
    <x v="9"/>
    <x v="10"/>
    <s v="F6FLO"/>
  </r>
  <r>
    <x v="63"/>
    <s v="Souhail RAHMANI"/>
    <n v="25507"/>
    <n v="3"/>
    <n v="67"/>
    <n v="79"/>
    <n v="20110418"/>
    <x v="9"/>
    <x v="10"/>
    <s v="F6FLO"/>
  </r>
  <r>
    <x v="27"/>
    <s v="Moulay Ismail BENTIGUI,"/>
    <n v="16460"/>
    <n v="1"/>
    <n v="58"/>
    <n v="75"/>
    <n v="20110418"/>
    <x v="14"/>
    <x v="15"/>
    <s v="F6FLO"/>
  </r>
  <r>
    <x v="84"/>
    <s v="Jamila CHAFIK"/>
    <n v="12145"/>
    <n v="1"/>
    <n v="50"/>
    <n v="64"/>
    <n v="20110418"/>
    <x v="14"/>
    <x v="15"/>
    <s v="F6FLO"/>
  </r>
  <r>
    <x v="1"/>
    <s v="Myriam MERRI"/>
    <n v="23180"/>
    <n v="2"/>
    <n v="64"/>
    <n v="114"/>
    <n v="20110418"/>
    <x v="14"/>
    <x v="15"/>
    <s v="F6FLO"/>
  </r>
  <r>
    <x v="85"/>
    <s v="Ihssane OUADRASSI"/>
    <n v="16733"/>
    <n v="0"/>
    <n v="54"/>
    <n v="59"/>
    <n v="20110418"/>
    <x v="14"/>
    <x v="15"/>
    <s v="F6FLO"/>
  </r>
  <r>
    <x v="4"/>
    <s v="Salima ILAL"/>
    <n v="15160"/>
    <n v="0"/>
    <n v="50"/>
    <n v="63"/>
    <n v="20110418"/>
    <x v="14"/>
    <x v="15"/>
    <s v="F6FLO"/>
  </r>
  <r>
    <x v="33"/>
    <s v="Nezha BELMEJDOUB"/>
    <n v="15612"/>
    <n v="0"/>
    <n v="51"/>
    <n v="61"/>
    <n v="20110418"/>
    <x v="14"/>
    <x v="15"/>
    <s v="F6FLO"/>
  </r>
  <r>
    <x v="5"/>
    <s v="Hajar ECHENNOUFI"/>
    <n v="2568"/>
    <n v="0"/>
    <n v="11"/>
    <n v="21"/>
    <n v="20110418"/>
    <x v="14"/>
    <x v="15"/>
    <s v="F6FLO"/>
  </r>
  <r>
    <x v="34"/>
    <s v="Khadija AGUERZAM"/>
    <n v="15140"/>
    <n v="0"/>
    <n v="56"/>
    <n v="70"/>
    <n v="20110418"/>
    <x v="14"/>
    <x v="15"/>
    <s v="F6FLO"/>
  </r>
  <r>
    <x v="6"/>
    <s v="Narjiss BENIHIA"/>
    <n v="15945"/>
    <n v="0"/>
    <n v="41"/>
    <n v="61"/>
    <n v="20110418"/>
    <x v="14"/>
    <x v="15"/>
    <s v="F6FLO"/>
  </r>
  <r>
    <x v="7"/>
    <s v="Adil ELOUSSAIDI,"/>
    <n v="23520"/>
    <n v="1"/>
    <n v="63"/>
    <n v="92"/>
    <n v="20110418"/>
    <x v="14"/>
    <x v="15"/>
    <s v="F6FLO"/>
  </r>
  <r>
    <x v="88"/>
    <s v="Saoussane Drissi"/>
    <n v="3886"/>
    <n v="0"/>
    <n v="11"/>
    <n v="15"/>
    <n v="20110418"/>
    <x v="14"/>
    <x v="15"/>
    <s v="F6FLO"/>
  </r>
  <r>
    <x v="8"/>
    <s v="Houda AIT ASSOU,"/>
    <n v="11662"/>
    <n v="0"/>
    <n v="56"/>
    <n v="68"/>
    <n v="20110418"/>
    <x v="14"/>
    <x v="15"/>
    <s v="F6FLO"/>
  </r>
  <r>
    <x v="37"/>
    <s v="Meriem LEBIAD"/>
    <n v="19169"/>
    <n v="1"/>
    <n v="61"/>
    <n v="74"/>
    <n v="20110418"/>
    <x v="14"/>
    <x v="15"/>
    <s v="F6FLO"/>
  </r>
  <r>
    <x v="38"/>
    <s v="Leila SAIDI,"/>
    <n v="15445"/>
    <n v="1"/>
    <n v="60"/>
    <n v="71"/>
    <n v="20110418"/>
    <x v="14"/>
    <x v="15"/>
    <s v="F6FLO"/>
  </r>
  <r>
    <x v="67"/>
    <s v="AlassaneDiop ELHADJI"/>
    <n v="5410"/>
    <n v="0"/>
    <n v="10"/>
    <n v="14"/>
    <n v="20110418"/>
    <x v="1"/>
    <x v="1"/>
    <s v="K7FSC"/>
  </r>
  <r>
    <x v="43"/>
    <s v="EL HAIMER Soumia"/>
    <n v="5805"/>
    <n v="0"/>
    <n v="23"/>
    <n v="27"/>
    <n v="20110418"/>
    <x v="1"/>
    <x v="1"/>
    <s v="K7FSC"/>
  </r>
  <r>
    <x v="10"/>
    <s v="Walid BENCHIHAB"/>
    <n v="8554"/>
    <n v="1"/>
    <n v="29"/>
    <n v="35"/>
    <n v="20110418"/>
    <x v="1"/>
    <x v="1"/>
    <s v="K7FSC"/>
  </r>
  <r>
    <x v="41"/>
    <s v="Hasnae AMOR"/>
    <n v="9118"/>
    <n v="0"/>
    <n v="20"/>
    <n v="21"/>
    <n v="20110418"/>
    <x v="1"/>
    <x v="1"/>
    <s v="K7FSC"/>
  </r>
  <r>
    <x v="60"/>
    <s v="Yassine ELALAOUI ELBALRHITI"/>
    <n v="1795"/>
    <n v="0"/>
    <n v="4"/>
    <n v="4"/>
    <n v="20110418"/>
    <x v="1"/>
    <x v="1"/>
    <s v="K7FSC"/>
  </r>
  <r>
    <x v="70"/>
    <s v="Tarek CHERKAOUI"/>
    <n v="22821"/>
    <n v="4"/>
    <n v="72"/>
    <n v="84"/>
    <n v="20110418"/>
    <x v="13"/>
    <x v="14"/>
    <s v="K7FSC"/>
  </r>
  <r>
    <x v="40"/>
    <s v="Hamidou FOFANA"/>
    <n v="19589"/>
    <n v="2"/>
    <n v="63"/>
    <n v="72"/>
    <n v="20110418"/>
    <x v="13"/>
    <x v="14"/>
    <s v="K7FSC"/>
  </r>
  <r>
    <x v="20"/>
    <s v="Houda WARIT"/>
    <n v="3821"/>
    <n v="0"/>
    <n v="12"/>
    <n v="17"/>
    <n v="20110418"/>
    <x v="13"/>
    <x v="14"/>
    <s v="K7FSC"/>
  </r>
  <r>
    <x v="69"/>
    <s v="BENLAMLIH Lamia"/>
    <n v="24378"/>
    <n v="0"/>
    <n v="76"/>
    <n v="83"/>
    <n v="20110418"/>
    <x v="13"/>
    <x v="14"/>
    <s v="K7FSC"/>
  </r>
  <r>
    <x v="91"/>
    <s v="Karim El Khaloui"/>
    <n v="1939"/>
    <n v="0"/>
    <n v="6"/>
    <n v="6"/>
    <n v="20110418"/>
    <x v="13"/>
    <x v="14"/>
    <s v="K7FSC"/>
  </r>
  <r>
    <x v="62"/>
    <s v="YASMINE KERDOUDI"/>
    <n v="13045"/>
    <n v="2"/>
    <n v="26"/>
    <n v="32"/>
    <n v="20110418"/>
    <x v="13"/>
    <x v="14"/>
    <s v="K7FSC"/>
  </r>
  <r>
    <x v="89"/>
    <s v="Nabila BOUCHEBKET"/>
    <n v="5011"/>
    <n v="1"/>
    <n v="11"/>
    <n v="12"/>
    <n v="20110418"/>
    <x v="13"/>
    <x v="14"/>
    <s v="K7FSC"/>
  </r>
  <r>
    <x v="46"/>
    <s v="Alaeddine MEGRI"/>
    <n v="22677"/>
    <n v="4"/>
    <n v="36"/>
    <n v="42"/>
    <n v="20110418"/>
    <x v="13"/>
    <x v="14"/>
    <s v="K7FSC"/>
  </r>
  <r>
    <x v="19"/>
    <s v="Oussama RAFIQ"/>
    <n v="21523"/>
    <n v="3"/>
    <n v="66"/>
    <n v="100"/>
    <n v="20110418"/>
    <x v="13"/>
    <x v="14"/>
    <s v="K7FSC"/>
  </r>
  <r>
    <x v="11"/>
    <s v="Zineb IMAME"/>
    <n v="26520"/>
    <n v="4"/>
    <n v="45"/>
    <n v="54"/>
    <n v="20110418"/>
    <x v="13"/>
    <x v="14"/>
    <s v="K7FSC"/>
  </r>
  <r>
    <x v="47"/>
    <s v="HAJAR  CHERRAF,"/>
    <n v="9723"/>
    <n v="0"/>
    <n v="17"/>
    <n v="19"/>
    <n v="20110418"/>
    <x v="13"/>
    <x v="14"/>
    <s v="K7FSC"/>
  </r>
  <r>
    <x v="73"/>
    <s v="KANDSI Hajar"/>
    <n v="15560"/>
    <n v="4"/>
    <n v="30"/>
    <n v="38"/>
    <n v="20110418"/>
    <x v="13"/>
    <x v="14"/>
    <s v="K7FSC"/>
  </r>
  <r>
    <x v="74"/>
    <s v="Jean Marie Babacar DERNEVILLE"/>
    <n v="20349"/>
    <n v="2"/>
    <n v="56"/>
    <n v="68"/>
    <n v="20110418"/>
    <x v="13"/>
    <x v="14"/>
    <s v="K7FSC"/>
  </r>
  <r>
    <x v="61"/>
    <s v="Amel BELGHITAR"/>
    <n v="19434"/>
    <n v="4"/>
    <n v="48"/>
    <n v="64"/>
    <n v="20110418"/>
    <x v="13"/>
    <x v="14"/>
    <s v="K7FSC"/>
  </r>
  <r>
    <x v="42"/>
    <s v="Khadijatou SYLLA"/>
    <n v="5560"/>
    <n v="1"/>
    <n v="19"/>
    <n v="21"/>
    <n v="20110418"/>
    <x v="13"/>
    <x v="14"/>
    <s v="K7FSC"/>
  </r>
  <r>
    <x v="17"/>
    <s v="Jaouhari Hanane"/>
    <n v="20668"/>
    <n v="4"/>
    <n v="75"/>
    <n v="90"/>
    <n v="20110418"/>
    <x v="13"/>
    <x v="14"/>
    <s v="K7FSC"/>
  </r>
  <r>
    <x v="43"/>
    <s v="EL HAIMER Soumia"/>
    <n v="17526"/>
    <n v="3"/>
    <n v="57"/>
    <n v="67"/>
    <n v="20110418"/>
    <x v="13"/>
    <x v="14"/>
    <s v="K7FSC"/>
  </r>
  <r>
    <x v="14"/>
    <s v="MERIEM  AZARKANE,"/>
    <n v="24084"/>
    <n v="1"/>
    <n v="85"/>
    <n v="104"/>
    <n v="20110418"/>
    <x v="13"/>
    <x v="14"/>
    <s v="K7FSC"/>
  </r>
  <r>
    <x v="87"/>
    <s v="Kamal TAGHI"/>
    <n v="25037"/>
    <n v="3"/>
    <n v="83"/>
    <n v="92"/>
    <n v="20110418"/>
    <x v="13"/>
    <x v="14"/>
    <s v="K7FSC"/>
  </r>
  <r>
    <x v="10"/>
    <s v="Walid BENCHIHAB"/>
    <n v="9209"/>
    <n v="2"/>
    <n v="24"/>
    <n v="30"/>
    <n v="20110418"/>
    <x v="13"/>
    <x v="14"/>
    <s v="K7FSC"/>
  </r>
  <r>
    <x v="22"/>
    <s v="Nassim BOUDRIA"/>
    <n v="21836"/>
    <n v="3"/>
    <n v="77"/>
    <n v="87"/>
    <n v="20110418"/>
    <x v="13"/>
    <x v="14"/>
    <s v="K7FSC"/>
  </r>
  <r>
    <x v="65"/>
    <s v="MOHAMMED SAID ZAZOUNI"/>
    <n v="21923"/>
    <n v="3"/>
    <n v="54"/>
    <n v="62"/>
    <n v="20110418"/>
    <x v="13"/>
    <x v="14"/>
    <s v="K7FSC"/>
  </r>
  <r>
    <x v="58"/>
    <s v="Razika BOULAHBEL"/>
    <n v="193"/>
    <n v="2"/>
    <n v="3"/>
    <n v="3"/>
    <n v="20110418"/>
    <x v="13"/>
    <x v="14"/>
    <s v="K7FSC"/>
  </r>
  <r>
    <x v="59"/>
    <s v="BELLAKHDAR Hounaida"/>
    <n v="21986"/>
    <n v="4"/>
    <n v="88"/>
    <n v="99"/>
    <n v="20110418"/>
    <x v="13"/>
    <x v="14"/>
    <s v="K7FSC"/>
  </r>
  <r>
    <x v="21"/>
    <s v="Karima BEY"/>
    <n v="28185"/>
    <n v="1"/>
    <n v="77"/>
    <n v="91"/>
    <n v="20110418"/>
    <x v="13"/>
    <x v="14"/>
    <s v="K7FSC"/>
  </r>
  <r>
    <x v="60"/>
    <s v="Yassine ELALAOUI ELBALRHITI"/>
    <n v="17200"/>
    <n v="3"/>
    <n v="47"/>
    <n v="55"/>
    <n v="20110418"/>
    <x v="13"/>
    <x v="14"/>
    <s v="K7FSC"/>
  </r>
  <r>
    <x v="12"/>
    <s v="TENDENG Leontine Irene"/>
    <n v="23398"/>
    <n v="5"/>
    <n v="82"/>
    <n v="105"/>
    <n v="20110418"/>
    <x v="13"/>
    <x v="14"/>
    <s v="K7FSC"/>
  </r>
  <r>
    <x v="82"/>
    <s v="MOUHAMADOU LAMINE TAMBA,"/>
    <n v="21153"/>
    <n v="1"/>
    <n v="60"/>
    <n v="65"/>
    <n v="20110418"/>
    <x v="13"/>
    <x v="14"/>
    <s v="K7FSC"/>
  </r>
  <r>
    <x v="15"/>
    <s v="ESSAADI Younes"/>
    <n v="21521"/>
    <n v="1"/>
    <n v="88"/>
    <n v="103"/>
    <n v="20110418"/>
    <x v="13"/>
    <x v="14"/>
    <s v="K7FSC"/>
  </r>
  <r>
    <x v="68"/>
    <s v="MOUNIR  EL HEFIANE,"/>
    <n v="20418"/>
    <n v="1"/>
    <n v="45"/>
    <n v="51"/>
    <n v="20110418"/>
    <x v="13"/>
    <x v="14"/>
    <s v="K7FSC"/>
  </r>
  <r>
    <x v="81"/>
    <s v="Kaoutar BENJELLOUN"/>
    <n v="2726"/>
    <n v="1"/>
    <n v="22"/>
    <n v="24"/>
    <n v="20110418"/>
    <x v="13"/>
    <x v="14"/>
    <s v="K7FSC"/>
  </r>
  <r>
    <x v="18"/>
    <s v="Fatima KINANI"/>
    <n v="10223"/>
    <n v="1"/>
    <n v="50"/>
    <n v="67"/>
    <n v="20110418"/>
    <x v="13"/>
    <x v="14"/>
    <s v="K7FSC"/>
  </r>
  <r>
    <x v="67"/>
    <s v="AlassaneDiop ELHADJI"/>
    <n v="16488"/>
    <n v="2"/>
    <n v="36"/>
    <n v="47"/>
    <n v="20110418"/>
    <x v="13"/>
    <x v="14"/>
    <s v="K7FSC"/>
  </r>
  <r>
    <x v="80"/>
    <s v="MEHTAOUI Bouchra"/>
    <n v="24110"/>
    <n v="2"/>
    <n v="62"/>
    <n v="71"/>
    <n v="20110418"/>
    <x v="13"/>
    <x v="14"/>
    <s v="K7FSC"/>
  </r>
  <r>
    <x v="50"/>
    <s v="Aminata GUEYE"/>
    <n v="17886"/>
    <n v="1"/>
    <n v="66"/>
    <n v="76"/>
    <n v="20110418"/>
    <x v="13"/>
    <x v="14"/>
    <s v="K7FSC"/>
  </r>
  <r>
    <x v="41"/>
    <s v="Hasnae AMOR"/>
    <n v="15754"/>
    <n v="4"/>
    <n v="39"/>
    <n v="51"/>
    <n v="20110418"/>
    <x v="13"/>
    <x v="14"/>
    <s v="K7FSC"/>
  </r>
  <r>
    <x v="76"/>
    <s v="Basma ELKIHEL"/>
    <n v="20997"/>
    <n v="5"/>
    <n v="47"/>
    <n v="60"/>
    <n v="20110418"/>
    <x v="13"/>
    <x v="14"/>
    <s v="K7FSC"/>
  </r>
  <r>
    <x v="66"/>
    <s v="Hamza EL ADDOULI"/>
    <n v="22644"/>
    <n v="6"/>
    <n v="62"/>
    <n v="74"/>
    <n v="20110418"/>
    <x v="13"/>
    <x v="14"/>
    <s v="K7FSC"/>
  </r>
  <r>
    <x v="73"/>
    <s v="KANDSI Hajar"/>
    <n v="4581"/>
    <n v="0"/>
    <n v="11"/>
    <n v="16"/>
    <n v="20110418"/>
    <x v="15"/>
    <x v="16"/>
    <s v="Q5FPI"/>
  </r>
  <r>
    <x v="58"/>
    <s v="Razika BOULAHBEL"/>
    <n v="17551"/>
    <n v="0"/>
    <n v="44"/>
    <n v="62"/>
    <n v="20110418"/>
    <x v="15"/>
    <x v="16"/>
    <s v="Q5FPI"/>
  </r>
  <r>
    <x v="20"/>
    <s v="Houda WARIT"/>
    <n v="6277"/>
    <n v="0"/>
    <n v="11"/>
    <n v="20"/>
    <n v="20110418"/>
    <x v="15"/>
    <x v="16"/>
    <s v="Q5FPI"/>
  </r>
  <r>
    <x v="23"/>
    <s v="Dalal BOUTAHLIL"/>
    <n v="14341"/>
    <n v="3"/>
    <n v="23"/>
    <n v="47"/>
    <n v="20110418"/>
    <x v="15"/>
    <x v="16"/>
    <s v="Q5FPI"/>
  </r>
  <r>
    <x v="58"/>
    <s v="Razika BOULAHBEL"/>
    <n v="2538"/>
    <n v="1"/>
    <n v="15"/>
    <n v="15"/>
    <n v="20110418"/>
    <x v="7"/>
    <x v="7"/>
    <s v="X1FCP"/>
  </r>
  <r>
    <x v="20"/>
    <s v="Houda WARIT"/>
    <n v="1935"/>
    <n v="1"/>
    <n v="6"/>
    <n v="8"/>
    <n v="20110418"/>
    <x v="7"/>
    <x v="7"/>
    <s v="X1FCP"/>
  </r>
  <r>
    <x v="61"/>
    <s v="Amel BELGHITAR"/>
    <n v="246"/>
    <n v="1"/>
    <n v="1"/>
    <n v="1"/>
    <n v="20110418"/>
    <x v="7"/>
    <x v="7"/>
    <s v="X1FCP"/>
  </r>
  <r>
    <x v="10"/>
    <s v="Walid BENCHIHAB"/>
    <n v="3309"/>
    <n v="2"/>
    <n v="9"/>
    <n v="10"/>
    <n v="20110418"/>
    <x v="8"/>
    <x v="8"/>
    <s v="X1FCP"/>
  </r>
  <r>
    <x v="23"/>
    <s v="Dalal BOUTAHLIL"/>
    <n v="2017"/>
    <n v="1"/>
    <n v="3"/>
    <n v="4"/>
    <n v="20110418"/>
    <x v="8"/>
    <x v="8"/>
    <s v="X1FCP"/>
  </r>
  <r>
    <x v="61"/>
    <s v="Amel BELGHITAR"/>
    <n v="1635"/>
    <n v="0"/>
    <n v="4"/>
    <n v="6"/>
    <n v="20110418"/>
    <x v="8"/>
    <x v="8"/>
    <s v="X1FCP"/>
  </r>
  <r>
    <x v="24"/>
    <s v="Nadia CHADLY"/>
    <n v="503"/>
    <n v="0"/>
    <n v="1"/>
    <n v="1"/>
    <n v="20110420"/>
    <x v="0"/>
    <x v="0"/>
    <s v="F6FLO"/>
  </r>
  <r>
    <x v="33"/>
    <s v="Nezha BELMEJDOUB"/>
    <n v="6014"/>
    <n v="1"/>
    <n v="12"/>
    <n v="14"/>
    <n v="20110420"/>
    <x v="0"/>
    <x v="0"/>
    <s v="F6FLO"/>
  </r>
  <r>
    <x v="34"/>
    <s v="Khadija AGUERZAM"/>
    <n v="8703"/>
    <n v="0"/>
    <n v="16"/>
    <n v="19"/>
    <n v="20110420"/>
    <x v="0"/>
    <x v="0"/>
    <s v="F6FLO"/>
  </r>
  <r>
    <x v="25"/>
    <s v="MOUNA HAJJAOUI"/>
    <n v="1576"/>
    <n v="0"/>
    <n v="11"/>
    <n v="12"/>
    <n v="20110420"/>
    <x v="0"/>
    <x v="0"/>
    <s v="F6FLO"/>
  </r>
  <r>
    <x v="75"/>
    <s v="Meriem  HADINE"/>
    <n v="2011"/>
    <n v="0"/>
    <n v="5"/>
    <n v="6"/>
    <n v="20110420"/>
    <x v="9"/>
    <x v="10"/>
    <s v="F6FLO"/>
  </r>
  <r>
    <x v="71"/>
    <s v="Mehdi CHERKIELIDRISSI"/>
    <n v="8633"/>
    <n v="2"/>
    <n v="15"/>
    <n v="20"/>
    <n v="20110420"/>
    <x v="9"/>
    <x v="10"/>
    <s v="F6FLO"/>
  </r>
  <r>
    <x v="52"/>
    <s v="BENFARES Nada"/>
    <n v="16221"/>
    <n v="0"/>
    <n v="27"/>
    <n v="27"/>
    <n v="20110420"/>
    <x v="9"/>
    <x v="10"/>
    <s v="F6FLO"/>
  </r>
  <r>
    <x v="53"/>
    <s v="Farah CHERKAOUI"/>
    <n v="25434"/>
    <n v="8"/>
    <n v="46"/>
    <n v="63"/>
    <n v="20110420"/>
    <x v="9"/>
    <x v="10"/>
    <s v="F6FLO"/>
  </r>
  <r>
    <x v="44"/>
    <s v="AYOUB DERRAJI,"/>
    <n v="18824"/>
    <n v="4"/>
    <n v="38"/>
    <n v="46"/>
    <n v="20110420"/>
    <x v="9"/>
    <x v="10"/>
    <s v="F6FLO"/>
  </r>
  <r>
    <x v="47"/>
    <s v="HAJAR  CHERRAF,"/>
    <n v="19400"/>
    <n v="3"/>
    <n v="60"/>
    <n v="71"/>
    <n v="20110420"/>
    <x v="9"/>
    <x v="10"/>
    <s v="F6FLO"/>
  </r>
  <r>
    <x v="54"/>
    <s v="Ndeye Yebeye Thiaw HADJI"/>
    <n v="17977"/>
    <n v="5"/>
    <n v="44"/>
    <n v="55"/>
    <n v="20110420"/>
    <x v="9"/>
    <x v="10"/>
    <s v="F6FLO"/>
  </r>
  <r>
    <x v="56"/>
    <s v="Imane BOUASSRIA"/>
    <n v="18581"/>
    <n v="1"/>
    <n v="40"/>
    <n v="49"/>
    <n v="20110420"/>
    <x v="9"/>
    <x v="10"/>
    <s v="F6FLO"/>
  </r>
  <r>
    <x v="45"/>
    <s v="Djaber CHIBOUB"/>
    <n v="9559"/>
    <n v="1"/>
    <n v="29"/>
    <n v="34"/>
    <n v="20110420"/>
    <x v="9"/>
    <x v="10"/>
    <s v="F6FLO"/>
  </r>
  <r>
    <x v="63"/>
    <s v="Souhail RAHMANI"/>
    <n v="9777"/>
    <n v="1"/>
    <n v="17"/>
    <n v="26"/>
    <n v="20110420"/>
    <x v="9"/>
    <x v="10"/>
    <s v="F6FLO"/>
  </r>
  <r>
    <x v="84"/>
    <s v="Jamila CHAFIK"/>
    <n v="25268"/>
    <n v="2"/>
    <n v="98"/>
    <n v="122"/>
    <n v="20110420"/>
    <x v="14"/>
    <x v="15"/>
    <s v="F6FLO"/>
  </r>
  <r>
    <x v="63"/>
    <s v="Souhail RAHMANI"/>
    <n v="13664"/>
    <n v="2"/>
    <n v="32"/>
    <n v="42"/>
    <n v="20110420"/>
    <x v="14"/>
    <x v="15"/>
    <s v="F6FLO"/>
  </r>
  <r>
    <x v="1"/>
    <s v="Myriam MERRI"/>
    <n v="23484"/>
    <n v="0"/>
    <n v="57"/>
    <n v="99"/>
    <n v="20110420"/>
    <x v="14"/>
    <x v="15"/>
    <s v="F6FLO"/>
  </r>
  <r>
    <x v="71"/>
    <s v="Mehdi CHERKIELIDRISSI"/>
    <n v="4993"/>
    <n v="0"/>
    <n v="11"/>
    <n v="21"/>
    <n v="20110420"/>
    <x v="14"/>
    <x v="15"/>
    <s v="F6FLO"/>
  </r>
  <r>
    <x v="7"/>
    <s v="Adil ELOUSSAIDI,"/>
    <n v="24068"/>
    <n v="1"/>
    <n v="68"/>
    <n v="92"/>
    <n v="20110420"/>
    <x v="14"/>
    <x v="15"/>
    <s v="F6FLO"/>
  </r>
  <r>
    <x v="45"/>
    <s v="Djaber CHIBOUB"/>
    <n v="11478"/>
    <n v="0"/>
    <n v="45"/>
    <n v="50"/>
    <n v="20110420"/>
    <x v="14"/>
    <x v="15"/>
    <s v="F6FLO"/>
  </r>
  <r>
    <x v="38"/>
    <s v="Leila SAIDI,"/>
    <n v="24475"/>
    <n v="0"/>
    <n v="92"/>
    <n v="110"/>
    <n v="20110420"/>
    <x v="14"/>
    <x v="15"/>
    <s v="F6FLO"/>
  </r>
  <r>
    <x v="40"/>
    <s v="Hamidou FOFANA"/>
    <n v="19460"/>
    <n v="1"/>
    <n v="56"/>
    <n v="60"/>
    <n v="20110420"/>
    <x v="1"/>
    <x v="1"/>
    <s v="K7FSC"/>
  </r>
  <r>
    <x v="55"/>
    <s v="Jeanne VALERIE DIEME"/>
    <n v="16277"/>
    <n v="1"/>
    <n v="42"/>
    <n v="45"/>
    <n v="20110420"/>
    <x v="1"/>
    <x v="1"/>
    <s v="K7FSC"/>
  </r>
  <r>
    <x v="43"/>
    <s v="EL HAIMER Soumia"/>
    <n v="4048"/>
    <n v="1"/>
    <n v="13"/>
    <n v="14"/>
    <n v="20110420"/>
    <x v="1"/>
    <x v="1"/>
    <s v="K7FSC"/>
  </r>
  <r>
    <x v="10"/>
    <s v="Walid BENCHIHAB"/>
    <n v="4075"/>
    <n v="0"/>
    <n v="14"/>
    <n v="15"/>
    <n v="20110420"/>
    <x v="1"/>
    <x v="1"/>
    <s v="K7FSC"/>
  </r>
  <r>
    <x v="60"/>
    <s v="Yassine ELALAOUI ELBALRHITI"/>
    <n v="2337"/>
    <n v="0"/>
    <n v="6"/>
    <n v="6"/>
    <n v="20110420"/>
    <x v="1"/>
    <x v="1"/>
    <s v="K7FSC"/>
  </r>
  <r>
    <x v="12"/>
    <s v="TENDENG Leontine Irene"/>
    <n v="20908"/>
    <n v="2"/>
    <n v="60"/>
    <n v="75"/>
    <n v="20110420"/>
    <x v="1"/>
    <x v="1"/>
    <s v="K7FSC"/>
  </r>
  <r>
    <x v="67"/>
    <s v="AlassaneDiop ELHADJI"/>
    <n v="4818"/>
    <n v="0"/>
    <n v="5"/>
    <n v="5"/>
    <n v="20110420"/>
    <x v="1"/>
    <x v="1"/>
    <s v="K7FSC"/>
  </r>
  <r>
    <x v="41"/>
    <s v="Hasnae AMOR"/>
    <n v="4832"/>
    <n v="0"/>
    <n v="9"/>
    <n v="11"/>
    <n v="20110420"/>
    <x v="1"/>
    <x v="1"/>
    <s v="K7FSC"/>
  </r>
  <r>
    <x v="67"/>
    <s v="AlassaneDiop ELHADJI"/>
    <n v="15976"/>
    <n v="3"/>
    <n v="29"/>
    <n v="42"/>
    <n v="20110420"/>
    <x v="12"/>
    <x v="13"/>
    <s v="K7FSC"/>
  </r>
  <r>
    <x v="43"/>
    <s v="EL HAIMER Soumia"/>
    <n v="14965"/>
    <n v="2"/>
    <n v="35"/>
    <n v="38"/>
    <n v="20110420"/>
    <x v="12"/>
    <x v="13"/>
    <s v="K7FSC"/>
  </r>
  <r>
    <x v="10"/>
    <s v="Walid BENCHIHAB"/>
    <n v="13108"/>
    <n v="0"/>
    <n v="34"/>
    <n v="38"/>
    <n v="20110420"/>
    <x v="12"/>
    <x v="13"/>
    <s v="K7FSC"/>
  </r>
  <r>
    <x v="41"/>
    <s v="Hasnae AMOR"/>
    <n v="18467"/>
    <n v="2"/>
    <n v="52"/>
    <n v="62"/>
    <n v="20110420"/>
    <x v="12"/>
    <x v="13"/>
    <s v="K7FSC"/>
  </r>
  <r>
    <x v="70"/>
    <s v="Tarek CHERKAOUI"/>
    <n v="7105"/>
    <n v="0"/>
    <n v="15"/>
    <n v="17"/>
    <n v="20110420"/>
    <x v="13"/>
    <x v="14"/>
    <s v="K7FSC"/>
  </r>
  <r>
    <x v="27"/>
    <s v="Moulay Ismail BENTIGUI,"/>
    <n v="294"/>
    <n v="0"/>
    <n v="0"/>
    <n v="0"/>
    <n v="20110419"/>
    <x v="0"/>
    <x v="9"/>
    <s v="F6FLO"/>
  </r>
  <r>
    <x v="31"/>
    <s v="Houda LGATT"/>
    <n v="3565"/>
    <n v="0"/>
    <n v="4"/>
    <n v="8"/>
    <n v="20110419"/>
    <x v="0"/>
    <x v="9"/>
    <s v="F6FLO"/>
  </r>
  <r>
    <x v="24"/>
    <s v="Nadia CHADLY"/>
    <n v="13283"/>
    <n v="0"/>
    <n v="20"/>
    <n v="22"/>
    <n v="20110419"/>
    <x v="0"/>
    <x v="9"/>
    <s v="F6FLO"/>
  </r>
  <r>
    <x v="0"/>
    <s v="Sara BENCHRIF"/>
    <n v="9820"/>
    <n v="0"/>
    <n v="19"/>
    <n v="21"/>
    <n v="20110419"/>
    <x v="0"/>
    <x v="9"/>
    <s v="F6FLO"/>
  </r>
  <r>
    <x v="3"/>
    <s v="Yasmine LAHRACH"/>
    <n v="20769"/>
    <n v="4"/>
    <n v="40"/>
    <n v="53"/>
    <n v="20110419"/>
    <x v="0"/>
    <x v="9"/>
    <s v="F6FLO"/>
  </r>
  <r>
    <x v="4"/>
    <s v="Salima ILAL"/>
    <n v="475"/>
    <n v="0"/>
    <n v="1"/>
    <n v="1"/>
    <n v="20110419"/>
    <x v="0"/>
    <x v="9"/>
    <s v="F6FLO"/>
  </r>
  <r>
    <x v="33"/>
    <s v="Nezha BELMEJDOUB"/>
    <n v="10174"/>
    <n v="2"/>
    <n v="16"/>
    <n v="26"/>
    <n v="20110419"/>
    <x v="0"/>
    <x v="9"/>
    <s v="F6FLO"/>
  </r>
  <r>
    <x v="5"/>
    <s v="Hajar ECHENNOUFI"/>
    <n v="3131"/>
    <n v="0"/>
    <n v="6"/>
    <n v="6"/>
    <n v="20110419"/>
    <x v="0"/>
    <x v="9"/>
    <s v="F6FLO"/>
  </r>
  <r>
    <x v="37"/>
    <s v="Meriem LEBIAD"/>
    <n v="3706"/>
    <n v="0"/>
    <n v="2"/>
    <n v="2"/>
    <n v="20110419"/>
    <x v="0"/>
    <x v="9"/>
    <s v="F6FLO"/>
  </r>
  <r>
    <x v="38"/>
    <s v="Leila SAIDI,"/>
    <n v="3237"/>
    <n v="0"/>
    <n v="7"/>
    <n v="7"/>
    <n v="20110419"/>
    <x v="0"/>
    <x v="9"/>
    <s v="F6FLO"/>
  </r>
  <r>
    <x v="25"/>
    <s v="MOUNA HAJJAOUI"/>
    <n v="26516"/>
    <n v="4"/>
    <n v="51"/>
    <n v="65"/>
    <n v="20110419"/>
    <x v="0"/>
    <x v="9"/>
    <s v="F6FLO"/>
  </r>
  <r>
    <x v="29"/>
    <s v="Hicham HARRAD,"/>
    <n v="22265"/>
    <n v="2"/>
    <n v="32"/>
    <n v="44"/>
    <n v="20110419"/>
    <x v="0"/>
    <x v="0"/>
    <s v="F6FLO"/>
  </r>
  <r>
    <x v="27"/>
    <s v="Moulay Ismail BENTIGUI,"/>
    <n v="8456"/>
    <n v="0"/>
    <n v="21"/>
    <n v="26"/>
    <n v="20110419"/>
    <x v="0"/>
    <x v="0"/>
    <s v="F6FLO"/>
  </r>
  <r>
    <x v="84"/>
    <s v="Jamila CHAFIK"/>
    <n v="11336"/>
    <n v="1"/>
    <n v="30"/>
    <n v="36"/>
    <n v="20110419"/>
    <x v="0"/>
    <x v="0"/>
    <s v="F6FLO"/>
  </r>
  <r>
    <x v="28"/>
    <s v="Mariam EL MOHAJIR"/>
    <n v="21899"/>
    <n v="3"/>
    <n v="34"/>
    <n v="49"/>
    <n v="20110419"/>
    <x v="0"/>
    <x v="0"/>
    <s v="F6FLO"/>
  </r>
  <r>
    <x v="31"/>
    <s v="Houda LGATT"/>
    <n v="6161"/>
    <n v="1"/>
    <n v="10"/>
    <n v="18"/>
    <n v="20110419"/>
    <x v="0"/>
    <x v="0"/>
    <s v="F6FLO"/>
  </r>
  <r>
    <x v="24"/>
    <s v="Nadia CHADLY"/>
    <n v="7741"/>
    <n v="0"/>
    <n v="14"/>
    <n v="18"/>
    <n v="20110419"/>
    <x v="0"/>
    <x v="0"/>
    <s v="F6FLO"/>
  </r>
  <r>
    <x v="0"/>
    <s v="Sara BENCHRIF"/>
    <n v="14993"/>
    <n v="2"/>
    <n v="14"/>
    <n v="21"/>
    <n v="20110419"/>
    <x v="0"/>
    <x v="0"/>
    <s v="F6FLO"/>
  </r>
  <r>
    <x v="1"/>
    <s v="Myriam MERRI"/>
    <n v="1937"/>
    <n v="0"/>
    <n v="2"/>
    <n v="2"/>
    <n v="20110419"/>
    <x v="0"/>
    <x v="0"/>
    <s v="F6FLO"/>
  </r>
  <r>
    <x v="85"/>
    <s v="Ihssane OUADRASSI"/>
    <n v="4876"/>
    <n v="0"/>
    <n v="6"/>
    <n v="6"/>
    <n v="20110419"/>
    <x v="0"/>
    <x v="0"/>
    <s v="F6FLO"/>
  </r>
  <r>
    <x v="4"/>
    <s v="Salima ILAL"/>
    <n v="18546"/>
    <n v="2"/>
    <n v="40"/>
    <n v="51"/>
    <n v="20110419"/>
    <x v="0"/>
    <x v="0"/>
    <s v="F6FLO"/>
  </r>
  <r>
    <x v="33"/>
    <s v="Nezha BELMEJDOUB"/>
    <n v="16790"/>
    <n v="0"/>
    <n v="33"/>
    <n v="41"/>
    <n v="20110419"/>
    <x v="0"/>
    <x v="0"/>
    <s v="F6FLO"/>
  </r>
  <r>
    <x v="5"/>
    <s v="Hajar ECHENNOUFI"/>
    <n v="8034"/>
    <n v="0"/>
    <n v="22"/>
    <n v="24"/>
    <n v="20110419"/>
    <x v="0"/>
    <x v="0"/>
    <s v="F6FLO"/>
  </r>
  <r>
    <x v="34"/>
    <s v="Khadija AGUERZAM"/>
    <n v="21428"/>
    <n v="1"/>
    <n v="49"/>
    <n v="55"/>
    <n v="20110419"/>
    <x v="0"/>
    <x v="0"/>
    <s v="F6FLO"/>
  </r>
  <r>
    <x v="6"/>
    <s v="Narjiss BENIHIA"/>
    <n v="17217"/>
    <n v="0"/>
    <n v="28"/>
    <n v="34"/>
    <n v="20110419"/>
    <x v="0"/>
    <x v="0"/>
    <s v="F6FLO"/>
  </r>
  <r>
    <x v="7"/>
    <s v="Adil ELOUSSAIDI,"/>
    <n v="2282"/>
    <n v="0"/>
    <n v="1"/>
    <n v="2"/>
    <n v="20110419"/>
    <x v="0"/>
    <x v="0"/>
    <s v="F6FLO"/>
  </r>
  <r>
    <x v="35"/>
    <s v="Hajar KHALDOUN"/>
    <n v="17640"/>
    <n v="1"/>
    <n v="28"/>
    <n v="39"/>
    <n v="20110419"/>
    <x v="0"/>
    <x v="0"/>
    <s v="F6FLO"/>
  </r>
  <r>
    <x v="8"/>
    <s v="Houda AIT ASSOU,"/>
    <n v="23506"/>
    <n v="0"/>
    <n v="74"/>
    <n v="82"/>
    <n v="20110419"/>
    <x v="0"/>
    <x v="0"/>
    <s v="F6FLO"/>
  </r>
  <r>
    <x v="38"/>
    <s v="Leila SAIDI,"/>
    <n v="8665"/>
    <n v="2"/>
    <n v="24"/>
    <n v="29"/>
    <n v="20110419"/>
    <x v="0"/>
    <x v="0"/>
    <s v="F6FLO"/>
  </r>
  <r>
    <x v="42"/>
    <s v="Khadijatou SYLLA"/>
    <n v="14974"/>
    <n v="0"/>
    <n v="43"/>
    <n v="47"/>
    <n v="20110419"/>
    <x v="9"/>
    <x v="10"/>
    <s v="F6FLO"/>
  </r>
  <r>
    <x v="71"/>
    <s v="Mehdi CHERKIELIDRISSI"/>
    <n v="21613"/>
    <n v="5"/>
    <n v="34"/>
    <n v="58"/>
    <n v="20110419"/>
    <x v="9"/>
    <x v="10"/>
    <s v="F6FLO"/>
  </r>
  <r>
    <x v="52"/>
    <s v="BENFARES Nada"/>
    <n v="21658"/>
    <n v="3"/>
    <n v="39"/>
    <n v="49"/>
    <n v="20110419"/>
    <x v="9"/>
    <x v="10"/>
    <s v="F6FLO"/>
  </r>
  <r>
    <x v="53"/>
    <s v="Farah CHERKAOUI"/>
    <n v="25672"/>
    <n v="5"/>
    <n v="47"/>
    <n v="60"/>
    <n v="20110419"/>
    <x v="9"/>
    <x v="10"/>
    <s v="F6FLO"/>
  </r>
  <r>
    <x v="44"/>
    <s v="AYOUB DERRAJI,"/>
    <n v="23805"/>
    <n v="6"/>
    <n v="28"/>
    <n v="44"/>
    <n v="20110419"/>
    <x v="9"/>
    <x v="10"/>
    <s v="F6FLO"/>
  </r>
  <r>
    <x v="47"/>
    <s v="HAJAR  CHERRAF,"/>
    <n v="21695"/>
    <n v="2"/>
    <n v="48"/>
    <n v="57"/>
    <n v="20110419"/>
    <x v="9"/>
    <x v="10"/>
    <s v="F6FLO"/>
  </r>
  <r>
    <x v="54"/>
    <s v="Ndeye Yebeye Thiaw HADJI"/>
    <n v="21331"/>
    <n v="5"/>
    <n v="48"/>
    <n v="59"/>
    <n v="20110419"/>
    <x v="9"/>
    <x v="10"/>
    <s v="F6FLO"/>
  </r>
  <r>
    <x v="56"/>
    <s v="Imane BOUASSRIA"/>
    <n v="18112"/>
    <n v="3"/>
    <n v="45"/>
    <n v="50"/>
    <n v="20110419"/>
    <x v="9"/>
    <x v="10"/>
    <s v="F6FLO"/>
  </r>
  <r>
    <x v="45"/>
    <s v="Djaber CHIBOUB"/>
    <n v="21367"/>
    <n v="1"/>
    <n v="54"/>
    <n v="65"/>
    <n v="20110419"/>
    <x v="9"/>
    <x v="10"/>
    <s v="F6FLO"/>
  </r>
  <r>
    <x v="63"/>
    <s v="Souhail RAHMANI"/>
    <n v="23899"/>
    <n v="5"/>
    <n v="53"/>
    <n v="63"/>
    <n v="20110419"/>
    <x v="9"/>
    <x v="10"/>
    <s v="F6FLO"/>
  </r>
  <r>
    <x v="34"/>
    <s v="Khadija AGUERZAM"/>
    <n v="147"/>
    <n v="0"/>
    <n v="0"/>
    <n v="0"/>
    <n v="20110419"/>
    <x v="14"/>
    <x v="15"/>
    <s v="F6FLO"/>
  </r>
  <r>
    <x v="37"/>
    <s v="Meriem LEBIAD"/>
    <n v="2651"/>
    <n v="0"/>
    <n v="8"/>
    <n v="9"/>
    <n v="20110419"/>
    <x v="14"/>
    <x v="15"/>
    <s v="F6FLO"/>
  </r>
  <r>
    <x v="85"/>
    <s v="Ihssane OUADRASSI"/>
    <n v="21069"/>
    <n v="1"/>
    <n v="72"/>
    <n v="85"/>
    <n v="20110419"/>
    <x v="14"/>
    <x v="15"/>
    <s v="F6FLO"/>
  </r>
  <r>
    <x v="7"/>
    <s v="Adil ELOUSSAIDI,"/>
    <n v="19607"/>
    <n v="0"/>
    <n v="50"/>
    <n v="66"/>
    <n v="20110419"/>
    <x v="14"/>
    <x v="15"/>
    <s v="F6FLO"/>
  </r>
  <r>
    <x v="38"/>
    <s v="Leila SAIDI,"/>
    <n v="12146"/>
    <n v="0"/>
    <n v="44"/>
    <n v="54"/>
    <n v="20110419"/>
    <x v="14"/>
    <x v="15"/>
    <s v="F6FLO"/>
  </r>
  <r>
    <x v="27"/>
    <s v="Moulay Ismail BENTIGUI,"/>
    <n v="15736"/>
    <n v="0"/>
    <n v="54"/>
    <n v="65"/>
    <n v="20110419"/>
    <x v="14"/>
    <x v="15"/>
    <s v="F6FLO"/>
  </r>
  <r>
    <x v="84"/>
    <s v="Jamila CHAFIK"/>
    <n v="11654"/>
    <n v="0"/>
    <n v="31"/>
    <n v="42"/>
    <n v="20110419"/>
    <x v="14"/>
    <x v="15"/>
    <s v="F6FLO"/>
  </r>
  <r>
    <x v="1"/>
    <s v="Myriam MERRI"/>
    <n v="18797"/>
    <n v="0"/>
    <n v="55"/>
    <n v="88"/>
    <n v="20110419"/>
    <x v="14"/>
    <x v="15"/>
    <s v="F6FLO"/>
  </r>
  <r>
    <x v="43"/>
    <s v="EL HAIMER Soumia"/>
    <n v="22096"/>
    <n v="5"/>
    <n v="53"/>
    <n v="62"/>
    <n v="20110419"/>
    <x v="1"/>
    <x v="1"/>
    <s v="K7FSC"/>
  </r>
  <r>
    <x v="10"/>
    <s v="Walid BENCHIHAB"/>
    <n v="16944"/>
    <n v="1"/>
    <n v="39"/>
    <n v="43"/>
    <n v="20110419"/>
    <x v="1"/>
    <x v="1"/>
    <s v="K7FSC"/>
  </r>
  <r>
    <x v="12"/>
    <s v="TENDENG Leontine Irene"/>
    <n v="216"/>
    <n v="0"/>
    <n v="0"/>
    <n v="0"/>
    <n v="20110419"/>
    <x v="1"/>
    <x v="1"/>
    <s v="K7FSC"/>
  </r>
  <r>
    <x v="67"/>
    <s v="AlassaneDiop ELHADJI"/>
    <n v="22034"/>
    <n v="3"/>
    <n v="30"/>
    <n v="39"/>
    <n v="20110419"/>
    <x v="1"/>
    <x v="1"/>
    <s v="K7FSC"/>
  </r>
  <r>
    <x v="41"/>
    <s v="Hasnae AMOR"/>
    <n v="24383"/>
    <n v="1"/>
    <n v="54"/>
    <n v="63"/>
    <n v="20110419"/>
    <x v="1"/>
    <x v="1"/>
    <s v="K7FSC"/>
  </r>
  <r>
    <x v="70"/>
    <s v="Tarek CHERKAOUI"/>
    <n v="12257"/>
    <n v="1"/>
    <n v="40"/>
    <n v="48"/>
    <n v="20110419"/>
    <x v="13"/>
    <x v="14"/>
    <s v="K7FSC"/>
  </r>
  <r>
    <x v="40"/>
    <s v="Hamidou FOFANA"/>
    <n v="19993"/>
    <n v="1"/>
    <n v="73"/>
    <n v="81"/>
    <n v="20110419"/>
    <x v="13"/>
    <x v="14"/>
    <s v="K7FSC"/>
  </r>
  <r>
    <x v="69"/>
    <s v="BENLAMLIH Lamia"/>
    <n v="23647"/>
    <n v="2"/>
    <n v="71"/>
    <n v="77"/>
    <n v="20110419"/>
    <x v="13"/>
    <x v="14"/>
    <s v="K7FSC"/>
  </r>
  <r>
    <x v="62"/>
    <s v="YASMINE KERDOUDI"/>
    <n v="14502"/>
    <n v="0"/>
    <n v="27"/>
    <n v="34"/>
    <n v="20110419"/>
    <x v="13"/>
    <x v="14"/>
    <s v="K7FSC"/>
  </r>
  <r>
    <x v="89"/>
    <s v="Nabila BOUCHEBKET"/>
    <n v="7616"/>
    <n v="0"/>
    <n v="16"/>
    <n v="17"/>
    <n v="20110419"/>
    <x v="13"/>
    <x v="14"/>
    <s v="K7FSC"/>
  </r>
  <r>
    <x v="46"/>
    <s v="Alaeddine MEGRI"/>
    <n v="20086"/>
    <n v="2"/>
    <n v="32"/>
    <n v="38"/>
    <n v="20110419"/>
    <x v="13"/>
    <x v="14"/>
    <s v="K7FSC"/>
  </r>
  <r>
    <x v="19"/>
    <s v="Oussama RAFIQ"/>
    <n v="20314"/>
    <n v="2"/>
    <n v="69"/>
    <n v="96"/>
    <n v="20110419"/>
    <x v="13"/>
    <x v="14"/>
    <s v="K7FSC"/>
  </r>
  <r>
    <x v="11"/>
    <s v="Zineb IMAME"/>
    <n v="24146"/>
    <n v="5"/>
    <n v="47"/>
    <n v="69"/>
    <n v="20110419"/>
    <x v="13"/>
    <x v="14"/>
    <s v="K7FSC"/>
  </r>
  <r>
    <x v="55"/>
    <s v="Jeanne VALERIE DIEME"/>
    <n v="21969"/>
    <n v="5"/>
    <n v="60"/>
    <n v="71"/>
    <n v="20110419"/>
    <x v="13"/>
    <x v="14"/>
    <s v="K7FSC"/>
  </r>
  <r>
    <x v="47"/>
    <s v="HAJAR  CHERRAF,"/>
    <n v="499"/>
    <n v="1"/>
    <n v="1"/>
    <n v="1"/>
    <n v="20110419"/>
    <x v="13"/>
    <x v="14"/>
    <s v="K7FSC"/>
  </r>
  <r>
    <x v="73"/>
    <s v="KANDSI Hajar"/>
    <n v="17254"/>
    <n v="2"/>
    <n v="35"/>
    <n v="41"/>
    <n v="20110419"/>
    <x v="13"/>
    <x v="14"/>
    <s v="K7FSC"/>
  </r>
  <r>
    <x v="74"/>
    <s v="Jean Marie Babacar DERNEVILLE"/>
    <n v="18810"/>
    <n v="1"/>
    <n v="48"/>
    <n v="72"/>
    <n v="20110419"/>
    <x v="13"/>
    <x v="14"/>
    <s v="K7FSC"/>
  </r>
  <r>
    <x v="61"/>
    <s v="Amel BELGHITAR"/>
    <n v="19965"/>
    <n v="2"/>
    <n v="48"/>
    <n v="63"/>
    <n v="20110419"/>
    <x v="13"/>
    <x v="14"/>
    <s v="K7FSC"/>
  </r>
  <r>
    <x v="17"/>
    <s v="Jaouhari Hanane"/>
    <n v="10954"/>
    <n v="1"/>
    <n v="27"/>
    <n v="32"/>
    <n v="20110419"/>
    <x v="13"/>
    <x v="14"/>
    <s v="K7FSC"/>
  </r>
  <r>
    <x v="14"/>
    <s v="MERIEM  AZARKANE,"/>
    <n v="21916"/>
    <n v="5"/>
    <n v="80"/>
    <n v="98"/>
    <n v="20110419"/>
    <x v="13"/>
    <x v="14"/>
    <s v="K7FSC"/>
  </r>
  <r>
    <x v="87"/>
    <s v="Kamal TAGHI"/>
    <n v="25031"/>
    <n v="4"/>
    <n v="76"/>
    <n v="90"/>
    <n v="20110419"/>
    <x v="13"/>
    <x v="14"/>
    <s v="K7FSC"/>
  </r>
  <r>
    <x v="22"/>
    <s v="Nassim BOUDRIA"/>
    <n v="21250"/>
    <n v="6"/>
    <n v="71"/>
    <n v="87"/>
    <n v="20110419"/>
    <x v="13"/>
    <x v="14"/>
    <s v="K7FSC"/>
  </r>
  <r>
    <x v="65"/>
    <s v="MOHAMMED SAID ZAZOUNI"/>
    <n v="22421"/>
    <n v="3"/>
    <n v="78"/>
    <n v="85"/>
    <n v="20110419"/>
    <x v="13"/>
    <x v="14"/>
    <s v="K7FSC"/>
  </r>
  <r>
    <x v="83"/>
    <s v="Salma MEKKAOUI"/>
    <n v="2164"/>
    <n v="0"/>
    <n v="4"/>
    <n v="5"/>
    <n v="20110419"/>
    <x v="13"/>
    <x v="14"/>
    <s v="K7FSC"/>
  </r>
  <r>
    <x v="16"/>
    <s v="Fadoua LAHRACH"/>
    <n v="16073"/>
    <n v="2"/>
    <n v="53"/>
    <n v="68"/>
    <n v="20110419"/>
    <x v="13"/>
    <x v="14"/>
    <s v="K7FSC"/>
  </r>
  <r>
    <x v="4"/>
    <s v="Salima ILAL"/>
    <n v="4440"/>
    <n v="1"/>
    <n v="8"/>
    <n v="11"/>
    <n v="20110419"/>
    <x v="13"/>
    <x v="14"/>
    <s v="K7FSC"/>
  </r>
  <r>
    <x v="58"/>
    <s v="Razika BOULAHBEL"/>
    <n v="6522"/>
    <n v="0"/>
    <n v="23"/>
    <n v="23"/>
    <n v="20110419"/>
    <x v="13"/>
    <x v="14"/>
    <s v="K7FSC"/>
  </r>
  <r>
    <x v="59"/>
    <s v="BELLAKHDAR Hounaida"/>
    <n v="22225"/>
    <n v="4"/>
    <n v="79"/>
    <n v="91"/>
    <n v="20110419"/>
    <x v="13"/>
    <x v="14"/>
    <s v="K7FSC"/>
  </r>
  <r>
    <x v="60"/>
    <s v="Yassine ELALAOUI ELBALRHITI"/>
    <n v="19573"/>
    <n v="0"/>
    <n v="47"/>
    <n v="48"/>
    <n v="20110419"/>
    <x v="13"/>
    <x v="14"/>
    <s v="K7FSC"/>
  </r>
  <r>
    <x v="21"/>
    <s v="Karima BEY"/>
    <n v="23944"/>
    <n v="6"/>
    <n v="74"/>
    <n v="87"/>
    <n v="20110419"/>
    <x v="13"/>
    <x v="14"/>
    <s v="K7FSC"/>
  </r>
  <r>
    <x v="12"/>
    <s v="TENDENG Leontine Irene"/>
    <n v="23101"/>
    <n v="3"/>
    <n v="72"/>
    <n v="92"/>
    <n v="20110419"/>
    <x v="13"/>
    <x v="14"/>
    <s v="K7FSC"/>
  </r>
  <r>
    <x v="82"/>
    <s v="MOUHAMADOU LAMINE TAMBA,"/>
    <n v="22584"/>
    <n v="1"/>
    <n v="56"/>
    <n v="65"/>
    <n v="20110419"/>
    <x v="13"/>
    <x v="14"/>
    <s v="K7FSC"/>
  </r>
  <r>
    <x v="15"/>
    <s v="ESSAADI Younes"/>
    <n v="22075"/>
    <n v="1"/>
    <n v="74"/>
    <n v="97"/>
    <n v="20110419"/>
    <x v="13"/>
    <x v="14"/>
    <s v="K7FSC"/>
  </r>
  <r>
    <x v="68"/>
    <s v="MOUNIR  EL HEFIANE,"/>
    <n v="21898"/>
    <n v="2"/>
    <n v="49"/>
    <n v="53"/>
    <n v="20110419"/>
    <x v="13"/>
    <x v="14"/>
    <s v="K7FSC"/>
  </r>
  <r>
    <x v="81"/>
    <s v="Kaoutar BENJELLOUN"/>
    <n v="2265"/>
    <n v="0"/>
    <n v="6"/>
    <n v="7"/>
    <n v="20110419"/>
    <x v="13"/>
    <x v="14"/>
    <s v="K7FSC"/>
  </r>
  <r>
    <x v="6"/>
    <s v="Narjiss BENIHIA"/>
    <n v="6203"/>
    <n v="1"/>
    <n v="20"/>
    <n v="31"/>
    <n v="20110419"/>
    <x v="13"/>
    <x v="14"/>
    <s v="K7FSC"/>
  </r>
  <r>
    <x v="18"/>
    <s v="Fatima KINANI"/>
    <n v="8306"/>
    <n v="1"/>
    <n v="35"/>
    <n v="42"/>
    <n v="20110419"/>
    <x v="13"/>
    <x v="14"/>
    <s v="K7FSC"/>
  </r>
  <r>
    <x v="35"/>
    <s v="Hajar KHALDOUN"/>
    <n v="5302"/>
    <n v="0"/>
    <n v="13"/>
    <n v="21"/>
    <n v="20110419"/>
    <x v="13"/>
    <x v="14"/>
    <s v="K7FSC"/>
  </r>
  <r>
    <x v="80"/>
    <s v="MEHTAOUI Bouchra"/>
    <n v="18951"/>
    <n v="1"/>
    <n v="45"/>
    <n v="56"/>
    <n v="20110419"/>
    <x v="13"/>
    <x v="14"/>
    <s v="K7FSC"/>
  </r>
  <r>
    <x v="37"/>
    <s v="Meriem LEBIAD"/>
    <n v="10025"/>
    <n v="0"/>
    <n v="21"/>
    <n v="22"/>
    <n v="20110419"/>
    <x v="13"/>
    <x v="14"/>
    <s v="K7FSC"/>
  </r>
  <r>
    <x v="76"/>
    <s v="Basma ELKIHEL"/>
    <n v="19889"/>
    <n v="3"/>
    <n v="71"/>
    <n v="85"/>
    <n v="20110419"/>
    <x v="13"/>
    <x v="14"/>
    <s v="K7FSC"/>
  </r>
  <r>
    <x v="66"/>
    <s v="Hamza EL ADDOULI"/>
    <n v="19639"/>
    <n v="4"/>
    <n v="54"/>
    <n v="65"/>
    <n v="20110419"/>
    <x v="13"/>
    <x v="14"/>
    <s v="K7FSC"/>
  </r>
  <r>
    <x v="58"/>
    <s v="Razika BOULAHBEL"/>
    <n v="14390"/>
    <n v="3"/>
    <n v="10"/>
    <n v="15"/>
    <n v="20110419"/>
    <x v="11"/>
    <x v="12"/>
    <s v="P5FKR"/>
  </r>
  <r>
    <x v="76"/>
    <s v="Basma ELKIHEL"/>
    <n v="3602"/>
    <n v="0"/>
    <n v="16"/>
    <n v="16"/>
    <n v="20110419"/>
    <x v="15"/>
    <x v="16"/>
    <s v="Q5FPI"/>
  </r>
  <r>
    <x v="17"/>
    <s v="Jaouhari Hanane"/>
    <n v="9833"/>
    <n v="1"/>
    <n v="27"/>
    <n v="43"/>
    <n v="20110419"/>
    <x v="15"/>
    <x v="16"/>
    <s v="Q5FPI"/>
  </r>
  <r>
    <x v="70"/>
    <s v="Tarek CHERKAOUI"/>
    <n v="8679"/>
    <n v="2"/>
    <n v="20"/>
    <n v="30"/>
    <n v="20110419"/>
    <x v="15"/>
    <x v="16"/>
    <s v="Q5FPI"/>
  </r>
  <r>
    <x v="20"/>
    <s v="Houda WARIT"/>
    <n v="13122"/>
    <n v="3"/>
    <n v="31"/>
    <n v="55"/>
    <n v="20110419"/>
    <x v="15"/>
    <x v="16"/>
    <s v="Q5FPI"/>
  </r>
  <r>
    <x v="23"/>
    <s v="Dalal BOUTAHLIL"/>
    <n v="17582"/>
    <n v="0"/>
    <n v="42"/>
    <n v="61"/>
    <n v="20110419"/>
    <x v="15"/>
    <x v="16"/>
    <s v="Q5FPI"/>
  </r>
  <r>
    <x v="61"/>
    <s v="Amel BELGHITAR"/>
    <n v="45"/>
    <n v="0"/>
    <n v="0"/>
    <n v="0"/>
    <n v="20110419"/>
    <x v="8"/>
    <x v="8"/>
    <s v="X1FCP"/>
  </r>
  <r>
    <x v="40"/>
    <s v="Hamidou FOFANA"/>
    <n v="2513"/>
    <n v="1"/>
    <n v="7"/>
    <n v="9"/>
    <n v="20110420"/>
    <x v="13"/>
    <x v="14"/>
    <s v="K7FSC"/>
  </r>
  <r>
    <x v="69"/>
    <s v="BENLAMLIH Lamia"/>
    <n v="4498"/>
    <n v="1"/>
    <n v="10"/>
    <n v="13"/>
    <n v="20110420"/>
    <x v="13"/>
    <x v="14"/>
    <s v="K7FSC"/>
  </r>
  <r>
    <x v="91"/>
    <s v="Karim El Khaloui"/>
    <n v="1569"/>
    <n v="0"/>
    <n v="4"/>
    <n v="5"/>
    <n v="20110420"/>
    <x v="13"/>
    <x v="14"/>
    <s v="K7FSC"/>
  </r>
  <r>
    <x v="62"/>
    <s v="YASMINE KERDOUDI"/>
    <n v="7835"/>
    <n v="1"/>
    <n v="11"/>
    <n v="15"/>
    <n v="20110420"/>
    <x v="13"/>
    <x v="14"/>
    <s v="K7FSC"/>
  </r>
  <r>
    <x v="89"/>
    <s v="Nabila BOUCHEBKET"/>
    <n v="2277"/>
    <n v="0"/>
    <n v="2"/>
    <n v="2"/>
    <n v="20110420"/>
    <x v="13"/>
    <x v="14"/>
    <s v="K7FSC"/>
  </r>
  <r>
    <x v="46"/>
    <s v="Alaeddine MEGRI"/>
    <n v="21915"/>
    <n v="2"/>
    <n v="32"/>
    <n v="38"/>
    <n v="20110420"/>
    <x v="13"/>
    <x v="14"/>
    <s v="K7FSC"/>
  </r>
  <r>
    <x v="19"/>
    <s v="Oussama RAFIQ"/>
    <n v="13846"/>
    <n v="0"/>
    <n v="41"/>
    <n v="65"/>
    <n v="20110420"/>
    <x v="13"/>
    <x v="14"/>
    <s v="K7FSC"/>
  </r>
  <r>
    <x v="31"/>
    <s v="Houda LGATT"/>
    <n v="6745"/>
    <n v="0"/>
    <n v="11"/>
    <n v="22"/>
    <n v="20110420"/>
    <x v="13"/>
    <x v="14"/>
    <s v="K7FSC"/>
  </r>
  <r>
    <x v="11"/>
    <s v="Zineb IMAME"/>
    <n v="22808"/>
    <n v="2"/>
    <n v="52"/>
    <n v="63"/>
    <n v="20110420"/>
    <x v="13"/>
    <x v="14"/>
    <s v="K7FSC"/>
  </r>
  <r>
    <x v="55"/>
    <s v="Jeanne VALERIE DIEME"/>
    <n v="6758"/>
    <n v="0"/>
    <n v="26"/>
    <n v="28"/>
    <n v="20110420"/>
    <x v="13"/>
    <x v="14"/>
    <s v="K7FSC"/>
  </r>
  <r>
    <x v="73"/>
    <s v="KANDSI Hajar"/>
    <n v="17481"/>
    <n v="0"/>
    <n v="37"/>
    <n v="42"/>
    <n v="20110420"/>
    <x v="13"/>
    <x v="14"/>
    <s v="K7FSC"/>
  </r>
  <r>
    <x v="24"/>
    <s v="Nadia CHADLY"/>
    <n v="10665"/>
    <n v="0"/>
    <n v="24"/>
    <n v="29"/>
    <n v="20110420"/>
    <x v="13"/>
    <x v="14"/>
    <s v="K7FSC"/>
  </r>
  <r>
    <x v="24"/>
    <s v="Nadia CHADLY"/>
    <n v="4064"/>
    <n v="0"/>
    <n v="10"/>
    <n v="12"/>
    <n v="20110422"/>
    <x v="0"/>
    <x v="9"/>
    <s v="F6FLO"/>
  </r>
  <r>
    <x v="4"/>
    <s v="Salima ILAL"/>
    <n v="4254"/>
    <n v="0"/>
    <n v="7"/>
    <n v="11"/>
    <n v="20110422"/>
    <x v="0"/>
    <x v="9"/>
    <s v="F6FLO"/>
  </r>
  <r>
    <x v="85"/>
    <s v="Ihssane OUADRASSI"/>
    <n v="5629"/>
    <n v="0"/>
    <n v="8"/>
    <n v="8"/>
    <n v="20110422"/>
    <x v="0"/>
    <x v="9"/>
    <s v="F6FLO"/>
  </r>
  <r>
    <x v="28"/>
    <s v="Mariam EL MOHAJIR"/>
    <n v="4970"/>
    <n v="1"/>
    <n v="3"/>
    <n v="7"/>
    <n v="20110422"/>
    <x v="0"/>
    <x v="9"/>
    <s v="F6FLO"/>
  </r>
  <r>
    <x v="74"/>
    <s v="Jean Marie Babacar DERNEVILLE"/>
    <n v="15480"/>
    <n v="2"/>
    <n v="37"/>
    <n v="53"/>
    <n v="20110420"/>
    <x v="13"/>
    <x v="14"/>
    <s v="K7FSC"/>
  </r>
  <r>
    <x v="61"/>
    <s v="Amel BELGHITAR"/>
    <n v="8212"/>
    <n v="1"/>
    <n v="9"/>
    <n v="21"/>
    <n v="20110420"/>
    <x v="13"/>
    <x v="14"/>
    <s v="K7FSC"/>
  </r>
  <r>
    <x v="17"/>
    <s v="Jaouhari Hanane"/>
    <n v="9462"/>
    <n v="0"/>
    <n v="28"/>
    <n v="38"/>
    <n v="20110420"/>
    <x v="13"/>
    <x v="14"/>
    <s v="K7FSC"/>
  </r>
  <r>
    <x v="14"/>
    <s v="MERIEM  AZARKANE,"/>
    <n v="22558"/>
    <n v="1"/>
    <n v="71"/>
    <n v="86"/>
    <n v="20110420"/>
    <x v="13"/>
    <x v="14"/>
    <s v="K7FSC"/>
  </r>
  <r>
    <x v="87"/>
    <s v="Kamal TAGHI"/>
    <n v="4285"/>
    <n v="1"/>
    <n v="15"/>
    <n v="16"/>
    <n v="20110420"/>
    <x v="13"/>
    <x v="14"/>
    <s v="K7FSC"/>
  </r>
  <r>
    <x v="22"/>
    <s v="Nassim BOUDRIA"/>
    <n v="9642"/>
    <n v="2"/>
    <n v="22"/>
    <n v="29"/>
    <n v="20110420"/>
    <x v="13"/>
    <x v="14"/>
    <s v="K7FSC"/>
  </r>
  <r>
    <x v="65"/>
    <s v="MOHAMMED SAID ZAZOUNI"/>
    <n v="21535"/>
    <n v="3"/>
    <n v="63"/>
    <n v="72"/>
    <n v="20110420"/>
    <x v="13"/>
    <x v="14"/>
    <s v="K7FSC"/>
  </r>
  <r>
    <x v="16"/>
    <s v="Fadoua LAHRACH"/>
    <n v="14897"/>
    <n v="2"/>
    <n v="39"/>
    <n v="46"/>
    <n v="20110420"/>
    <x v="13"/>
    <x v="14"/>
    <s v="K7FSC"/>
  </r>
  <r>
    <x v="4"/>
    <s v="Salima ILAL"/>
    <n v="23759"/>
    <n v="2"/>
    <n v="52"/>
    <n v="78"/>
    <n v="20110420"/>
    <x v="13"/>
    <x v="14"/>
    <s v="K7FSC"/>
  </r>
  <r>
    <x v="33"/>
    <s v="Nezha BELMEJDOUB"/>
    <n v="12398"/>
    <n v="0"/>
    <n v="50"/>
    <n v="54"/>
    <n v="20110420"/>
    <x v="13"/>
    <x v="14"/>
    <s v="K7FSC"/>
  </r>
  <r>
    <x v="59"/>
    <s v="BELLAKHDAR Hounaida"/>
    <n v="18157"/>
    <n v="1"/>
    <n v="64"/>
    <n v="78"/>
    <n v="20110420"/>
    <x v="13"/>
    <x v="14"/>
    <s v="K7FSC"/>
  </r>
  <r>
    <x v="34"/>
    <s v="Khadija AGUERZAM"/>
    <n v="14040"/>
    <n v="1"/>
    <n v="36"/>
    <n v="41"/>
    <n v="20110420"/>
    <x v="13"/>
    <x v="14"/>
    <s v="K7FSC"/>
  </r>
  <r>
    <x v="60"/>
    <s v="Yassine ELALAOUI ELBALRHITI"/>
    <n v="11995"/>
    <n v="1"/>
    <n v="32"/>
    <n v="36"/>
    <n v="20110420"/>
    <x v="13"/>
    <x v="14"/>
    <s v="K7FSC"/>
  </r>
  <r>
    <x v="21"/>
    <s v="Karima BEY"/>
    <n v="15449"/>
    <n v="2"/>
    <n v="36"/>
    <n v="42"/>
    <n v="20110420"/>
    <x v="13"/>
    <x v="14"/>
    <s v="K7FSC"/>
  </r>
  <r>
    <x v="12"/>
    <s v="TENDENG Leontine Irene"/>
    <n v="2180"/>
    <n v="0"/>
    <n v="8"/>
    <n v="12"/>
    <n v="20110420"/>
    <x v="13"/>
    <x v="14"/>
    <s v="K7FSC"/>
  </r>
  <r>
    <x v="82"/>
    <s v="MOUHAMADOU LAMINE TAMBA,"/>
    <n v="23221"/>
    <n v="5"/>
    <n v="69"/>
    <n v="80"/>
    <n v="20110420"/>
    <x v="13"/>
    <x v="14"/>
    <s v="K7FSC"/>
  </r>
  <r>
    <x v="15"/>
    <s v="ESSAADI Younes"/>
    <n v="3323"/>
    <n v="0"/>
    <n v="14"/>
    <n v="16"/>
    <n v="20110420"/>
    <x v="13"/>
    <x v="14"/>
    <s v="K7FSC"/>
  </r>
  <r>
    <x v="81"/>
    <s v="Kaoutar BENJELLOUN"/>
    <n v="1887"/>
    <n v="0"/>
    <n v="9"/>
    <n v="11"/>
    <n v="20110420"/>
    <x v="13"/>
    <x v="14"/>
    <s v="K7FSC"/>
  </r>
  <r>
    <x v="6"/>
    <s v="Narjiss BENIHIA"/>
    <n v="24819"/>
    <n v="2"/>
    <n v="58"/>
    <n v="82"/>
    <n v="20110420"/>
    <x v="13"/>
    <x v="14"/>
    <s v="K7FSC"/>
  </r>
  <r>
    <x v="35"/>
    <s v="Hajar KHALDOUN"/>
    <n v="5485"/>
    <n v="1"/>
    <n v="11"/>
    <n v="15"/>
    <n v="20110420"/>
    <x v="13"/>
    <x v="14"/>
    <s v="K7FSC"/>
  </r>
  <r>
    <x v="80"/>
    <s v="MEHTAOUI Bouchra"/>
    <n v="26710"/>
    <n v="3"/>
    <n v="70"/>
    <n v="80"/>
    <n v="20110420"/>
    <x v="13"/>
    <x v="14"/>
    <s v="K7FSC"/>
  </r>
  <r>
    <x v="50"/>
    <s v="Aminata GUEYE"/>
    <n v="24444"/>
    <n v="3"/>
    <n v="77"/>
    <n v="93"/>
    <n v="20110420"/>
    <x v="13"/>
    <x v="14"/>
    <s v="K7FSC"/>
  </r>
  <r>
    <x v="37"/>
    <s v="Meriem LEBIAD"/>
    <n v="25748"/>
    <n v="3"/>
    <n v="69"/>
    <n v="77"/>
    <n v="20110420"/>
    <x v="13"/>
    <x v="14"/>
    <s v="K7FSC"/>
  </r>
  <r>
    <x v="76"/>
    <s v="Basma ELKIHEL"/>
    <n v="18923"/>
    <n v="6"/>
    <n v="58"/>
    <n v="76"/>
    <n v="20110420"/>
    <x v="13"/>
    <x v="14"/>
    <s v="K7FSC"/>
  </r>
  <r>
    <x v="66"/>
    <s v="Hamza EL ADDOULI"/>
    <n v="15342"/>
    <n v="1"/>
    <n v="35"/>
    <n v="39"/>
    <n v="20110420"/>
    <x v="13"/>
    <x v="14"/>
    <s v="K7FSC"/>
  </r>
  <r>
    <x v="61"/>
    <s v="Amel BELGHITAR"/>
    <n v="7862"/>
    <n v="1"/>
    <n v="4"/>
    <n v="6"/>
    <n v="20110420"/>
    <x v="11"/>
    <x v="12"/>
    <s v="P5FKR"/>
  </r>
  <r>
    <x v="69"/>
    <s v="BENLAMLIH Lamia"/>
    <n v="16403"/>
    <n v="1"/>
    <n v="44"/>
    <n v="47"/>
    <n v="20110420"/>
    <x v="16"/>
    <x v="17"/>
    <s v="P5FKR"/>
  </r>
  <r>
    <x v="58"/>
    <s v="Razika BOULAHBEL"/>
    <n v="15021"/>
    <n v="3"/>
    <n v="26"/>
    <n v="30"/>
    <n v="20110420"/>
    <x v="16"/>
    <x v="17"/>
    <s v="P5FKR"/>
  </r>
  <r>
    <x v="17"/>
    <s v="Jaouhari Hanane"/>
    <n v="3995"/>
    <n v="0"/>
    <n v="15"/>
    <n v="17"/>
    <n v="20110420"/>
    <x v="16"/>
    <x v="17"/>
    <s v="P5FKR"/>
  </r>
  <r>
    <x v="15"/>
    <s v="ESSAADI Younes"/>
    <n v="18068"/>
    <n v="2"/>
    <n v="46"/>
    <n v="58"/>
    <n v="20110420"/>
    <x v="16"/>
    <x v="17"/>
    <s v="P5FKR"/>
  </r>
  <r>
    <x v="87"/>
    <s v="Kamal TAGHI"/>
    <n v="20603"/>
    <n v="1"/>
    <n v="56"/>
    <n v="63"/>
    <n v="20110420"/>
    <x v="16"/>
    <x v="17"/>
    <s v="P5FKR"/>
  </r>
  <r>
    <x v="70"/>
    <s v="Tarek CHERKAOUI"/>
    <n v="9335"/>
    <n v="0"/>
    <n v="21"/>
    <n v="28"/>
    <n v="20110420"/>
    <x v="15"/>
    <x v="16"/>
    <s v="Q5FPI"/>
  </r>
  <r>
    <x v="20"/>
    <s v="Houda WARIT"/>
    <n v="9375"/>
    <n v="1"/>
    <n v="22"/>
    <n v="32"/>
    <n v="20110420"/>
    <x v="15"/>
    <x v="16"/>
    <s v="Q5FPI"/>
  </r>
  <r>
    <x v="60"/>
    <s v="Yassine ELALAOUI ELBALRHITI"/>
    <n v="3093"/>
    <n v="1"/>
    <n v="5"/>
    <n v="6"/>
    <n v="20110420"/>
    <x v="15"/>
    <x v="16"/>
    <s v="Q5FPI"/>
  </r>
  <r>
    <x v="23"/>
    <s v="Dalal BOUTAHLIL"/>
    <n v="15884"/>
    <n v="1"/>
    <n v="32"/>
    <n v="46"/>
    <n v="20110420"/>
    <x v="15"/>
    <x v="16"/>
    <s v="Q5FPI"/>
  </r>
  <r>
    <x v="17"/>
    <s v="Jaouhari Hanane"/>
    <n v="6349"/>
    <n v="0"/>
    <n v="16"/>
    <n v="25"/>
    <n v="20110420"/>
    <x v="5"/>
    <x v="5"/>
    <s v="X0FCF"/>
  </r>
  <r>
    <x v="16"/>
    <s v="Fadoua LAHRACH"/>
    <n v="2319"/>
    <n v="0"/>
    <n v="8"/>
    <n v="14"/>
    <n v="20110420"/>
    <x v="5"/>
    <x v="5"/>
    <s v="X0FCF"/>
  </r>
  <r>
    <x v="21"/>
    <s v="Karima BEY"/>
    <n v="8764"/>
    <n v="0"/>
    <n v="16"/>
    <n v="18"/>
    <n v="20110420"/>
    <x v="6"/>
    <x v="6"/>
    <s v="X0FCF"/>
  </r>
  <r>
    <x v="66"/>
    <s v="Hamza EL ADDOULI"/>
    <n v="5971"/>
    <n v="0"/>
    <n v="11"/>
    <n v="15"/>
    <n v="20110420"/>
    <x v="6"/>
    <x v="6"/>
    <s v="X0FCF"/>
  </r>
  <r>
    <x v="22"/>
    <s v="Nassim BOUDRIA"/>
    <n v="5882"/>
    <n v="2"/>
    <n v="13"/>
    <n v="17"/>
    <n v="20110420"/>
    <x v="7"/>
    <x v="7"/>
    <s v="X1FCP"/>
  </r>
  <r>
    <x v="62"/>
    <s v="YASMINE KERDOUDI"/>
    <n v="5822"/>
    <n v="0"/>
    <n v="14"/>
    <n v="16"/>
    <n v="20110420"/>
    <x v="7"/>
    <x v="7"/>
    <s v="X1FCP"/>
  </r>
  <r>
    <x v="61"/>
    <s v="Amel BELGHITAR"/>
    <n v="2443"/>
    <n v="1"/>
    <n v="2"/>
    <n v="4"/>
    <n v="20110420"/>
    <x v="7"/>
    <x v="7"/>
    <s v="X1FCP"/>
  </r>
  <r>
    <x v="22"/>
    <s v="Nassim BOUDRIA"/>
    <n v="5102"/>
    <n v="1"/>
    <n v="15"/>
    <n v="19"/>
    <n v="20110420"/>
    <x v="8"/>
    <x v="8"/>
    <s v="X1FCP"/>
  </r>
  <r>
    <x v="58"/>
    <s v="Razika BOULAHBEL"/>
    <n v="2615"/>
    <n v="1"/>
    <n v="5"/>
    <n v="6"/>
    <n v="20110420"/>
    <x v="8"/>
    <x v="8"/>
    <s v="X1FCP"/>
  </r>
  <r>
    <x v="17"/>
    <s v="Jaouhari Hanane"/>
    <n v="1253"/>
    <n v="0"/>
    <n v="0"/>
    <n v="0"/>
    <n v="20110420"/>
    <x v="8"/>
    <x v="8"/>
    <s v="X1FCP"/>
  </r>
  <r>
    <x v="19"/>
    <s v="Oussama RAFIQ"/>
    <n v="7997"/>
    <n v="0"/>
    <n v="17"/>
    <n v="30"/>
    <n v="20110420"/>
    <x v="8"/>
    <x v="8"/>
    <s v="X1FCP"/>
  </r>
  <r>
    <x v="24"/>
    <s v="Nadia CHADLY"/>
    <n v="9348"/>
    <n v="1"/>
    <n v="12"/>
    <n v="14"/>
    <n v="20110420"/>
    <x v="0"/>
    <x v="9"/>
    <s v="F6FLO"/>
  </r>
  <r>
    <x v="0"/>
    <s v="Sara BENCHRIF"/>
    <n v="26940"/>
    <n v="1"/>
    <n v="40"/>
    <n v="42"/>
    <n v="20110420"/>
    <x v="0"/>
    <x v="9"/>
    <s v="F6FLO"/>
  </r>
  <r>
    <x v="3"/>
    <s v="Yasmine LAHRACH"/>
    <n v="19902"/>
    <n v="1"/>
    <n v="29"/>
    <n v="43"/>
    <n v="20110420"/>
    <x v="0"/>
    <x v="9"/>
    <s v="F6FLO"/>
  </r>
  <r>
    <x v="33"/>
    <s v="Nezha BELMEJDOUB"/>
    <n v="8559"/>
    <n v="0"/>
    <n v="13"/>
    <n v="14"/>
    <n v="20110420"/>
    <x v="0"/>
    <x v="9"/>
    <s v="F6FLO"/>
  </r>
  <r>
    <x v="35"/>
    <s v="Hajar KHALDOUN"/>
    <n v="16615"/>
    <n v="0"/>
    <n v="10"/>
    <n v="13"/>
    <n v="20110420"/>
    <x v="0"/>
    <x v="9"/>
    <s v="F6FLO"/>
  </r>
  <r>
    <x v="25"/>
    <s v="MOUNA HAJJAOUI"/>
    <n v="23280"/>
    <n v="1"/>
    <n v="33"/>
    <n v="41"/>
    <n v="20110420"/>
    <x v="0"/>
    <x v="9"/>
    <s v="F6FLO"/>
  </r>
  <r>
    <x v="29"/>
    <s v="Hicham HARRAD,"/>
    <n v="17493"/>
    <n v="0"/>
    <n v="40"/>
    <n v="43"/>
    <n v="20110420"/>
    <x v="0"/>
    <x v="0"/>
    <s v="F6FLO"/>
  </r>
  <r>
    <x v="27"/>
    <s v="Moulay Ismail BENTIGUI,"/>
    <n v="24472"/>
    <n v="1"/>
    <n v="56"/>
    <n v="66"/>
    <n v="20110420"/>
    <x v="0"/>
    <x v="0"/>
    <s v="F6FLO"/>
  </r>
  <r>
    <x v="28"/>
    <s v="Mariam EL MOHAJIR"/>
    <n v="19477"/>
    <n v="4"/>
    <n v="46"/>
    <n v="62"/>
    <n v="20110420"/>
    <x v="0"/>
    <x v="0"/>
    <s v="F6FLO"/>
  </r>
  <r>
    <x v="31"/>
    <s v="Houda LGATT"/>
    <n v="4035"/>
    <n v="0"/>
    <n v="6"/>
    <n v="10"/>
    <n v="20110420"/>
    <x v="0"/>
    <x v="0"/>
    <s v="F6FLO"/>
  </r>
  <r>
    <x v="29"/>
    <s v="Hicham HARRAD,"/>
    <n v="9906"/>
    <n v="0"/>
    <n v="28"/>
    <n v="28"/>
    <n v="20110423"/>
    <x v="0"/>
    <x v="0"/>
    <s v="F6FLO"/>
  </r>
  <r>
    <x v="27"/>
    <s v="Moulay Ismail BENTIGUI,"/>
    <n v="17518"/>
    <n v="0"/>
    <n v="49"/>
    <n v="56"/>
    <n v="20110423"/>
    <x v="0"/>
    <x v="0"/>
    <s v="F6FLO"/>
  </r>
  <r>
    <x v="28"/>
    <s v="Mariam EL MOHAJIR"/>
    <n v="8516"/>
    <n v="1"/>
    <n v="16"/>
    <n v="19"/>
    <n v="20110423"/>
    <x v="0"/>
    <x v="0"/>
    <s v="F6FLO"/>
  </r>
  <r>
    <x v="0"/>
    <s v="Sara BENCHRIF"/>
    <n v="8187"/>
    <n v="0"/>
    <n v="12"/>
    <n v="14"/>
    <n v="20110423"/>
    <x v="0"/>
    <x v="0"/>
    <s v="F6FLO"/>
  </r>
  <r>
    <x v="85"/>
    <s v="Ihssane OUADRASSI"/>
    <n v="15123"/>
    <n v="1"/>
    <n v="35"/>
    <n v="41"/>
    <n v="20110423"/>
    <x v="0"/>
    <x v="0"/>
    <s v="F6FLO"/>
  </r>
  <r>
    <x v="34"/>
    <s v="Khadija AGUERZAM"/>
    <n v="8358"/>
    <n v="0"/>
    <n v="28"/>
    <n v="33"/>
    <n v="20110423"/>
    <x v="0"/>
    <x v="0"/>
    <s v="F6FLO"/>
  </r>
  <r>
    <x v="26"/>
    <s v="Fadoua BENLALLA"/>
    <n v="5666"/>
    <n v="0"/>
    <n v="14"/>
    <n v="15"/>
    <n v="20110423"/>
    <x v="0"/>
    <x v="0"/>
    <s v="F6FLO"/>
  </r>
  <r>
    <x v="35"/>
    <s v="Hajar KHALDOUN"/>
    <n v="8953"/>
    <n v="1"/>
    <n v="19"/>
    <n v="26"/>
    <n v="20110423"/>
    <x v="0"/>
    <x v="0"/>
    <s v="F6FLO"/>
  </r>
  <r>
    <x v="37"/>
    <s v="Meriem LEBIAD"/>
    <n v="4117"/>
    <n v="0"/>
    <n v="11"/>
    <n v="12"/>
    <n v="20110423"/>
    <x v="0"/>
    <x v="0"/>
    <s v="F6FLO"/>
  </r>
  <r>
    <x v="25"/>
    <s v="MOUNA HAJJAOUI"/>
    <n v="6893"/>
    <n v="0"/>
    <n v="15"/>
    <n v="17"/>
    <n v="20110423"/>
    <x v="0"/>
    <x v="0"/>
    <s v="F6FLO"/>
  </r>
  <r>
    <x v="71"/>
    <s v="Mehdi CHERKIELIDRISSI"/>
    <n v="17627"/>
    <n v="3"/>
    <n v="43"/>
    <n v="58"/>
    <n v="20110423"/>
    <x v="9"/>
    <x v="10"/>
    <s v="F6FLO"/>
  </r>
  <r>
    <x v="52"/>
    <s v="BENFARES Nada"/>
    <n v="16337"/>
    <n v="5"/>
    <n v="43"/>
    <n v="54"/>
    <n v="20110423"/>
    <x v="9"/>
    <x v="10"/>
    <s v="F6FLO"/>
  </r>
  <r>
    <x v="53"/>
    <s v="Farah CHERKAOUI"/>
    <n v="12466"/>
    <n v="4"/>
    <n v="32"/>
    <n v="36"/>
    <n v="20110423"/>
    <x v="9"/>
    <x v="10"/>
    <s v="F6FLO"/>
  </r>
  <r>
    <x v="56"/>
    <s v="Imane BOUASSRIA"/>
    <n v="17818"/>
    <n v="2"/>
    <n v="72"/>
    <n v="81"/>
    <n v="20110423"/>
    <x v="9"/>
    <x v="10"/>
    <s v="F6FLO"/>
  </r>
  <r>
    <x v="45"/>
    <s v="Djaber CHIBOUB"/>
    <n v="11572"/>
    <n v="1"/>
    <n v="44"/>
    <n v="56"/>
    <n v="20110423"/>
    <x v="9"/>
    <x v="10"/>
    <s v="F6FLO"/>
  </r>
  <r>
    <x v="34"/>
    <s v="Khadija AGUERZAM"/>
    <n v="9108"/>
    <n v="0"/>
    <n v="36"/>
    <n v="39"/>
    <n v="20110423"/>
    <x v="14"/>
    <x v="15"/>
    <s v="F6FLO"/>
  </r>
  <r>
    <x v="37"/>
    <s v="Meriem LEBIAD"/>
    <n v="13499"/>
    <n v="0"/>
    <n v="53"/>
    <n v="61"/>
    <n v="20110423"/>
    <x v="14"/>
    <x v="15"/>
    <s v="F6FLO"/>
  </r>
  <r>
    <x v="12"/>
    <s v="TENDENG Leontine Irene"/>
    <n v="17633"/>
    <n v="0"/>
    <n v="62"/>
    <n v="74"/>
    <n v="20110423"/>
    <x v="12"/>
    <x v="13"/>
    <s v="K7FSC"/>
  </r>
  <r>
    <x v="67"/>
    <s v="AlassaneDiop ELHADJI"/>
    <n v="16121"/>
    <n v="2"/>
    <n v="47"/>
    <n v="56"/>
    <n v="20110423"/>
    <x v="12"/>
    <x v="13"/>
    <s v="K7FSC"/>
  </r>
  <r>
    <x v="43"/>
    <s v="EL HAIMER Soumia"/>
    <n v="17199"/>
    <n v="2"/>
    <n v="43"/>
    <n v="48"/>
    <n v="20110423"/>
    <x v="12"/>
    <x v="13"/>
    <s v="K7FSC"/>
  </r>
  <r>
    <x v="40"/>
    <s v="Hamidou FOFANA"/>
    <n v="14293"/>
    <n v="1"/>
    <n v="58"/>
    <n v="62"/>
    <n v="20110423"/>
    <x v="12"/>
    <x v="13"/>
    <s v="K7FSC"/>
  </r>
  <r>
    <x v="10"/>
    <s v="Walid BENCHIHAB"/>
    <n v="17519"/>
    <n v="2"/>
    <n v="49"/>
    <n v="54"/>
    <n v="20110423"/>
    <x v="12"/>
    <x v="13"/>
    <s v="K7FSC"/>
  </r>
  <r>
    <x v="41"/>
    <s v="Hasnae AMOR"/>
    <n v="3476"/>
    <n v="1"/>
    <n v="11"/>
    <n v="13"/>
    <n v="20110423"/>
    <x v="12"/>
    <x v="13"/>
    <s v="K7FSC"/>
  </r>
  <r>
    <x v="29"/>
    <s v="Hicham HARRAD,"/>
    <n v="6680"/>
    <n v="0"/>
    <n v="24"/>
    <n v="25"/>
    <n v="20110423"/>
    <x v="13"/>
    <x v="14"/>
    <s v="K7FSC"/>
  </r>
  <r>
    <x v="28"/>
    <s v="Mariam EL MOHAJIR"/>
    <n v="7183"/>
    <n v="1"/>
    <n v="17"/>
    <n v="21"/>
    <n v="20110423"/>
    <x v="13"/>
    <x v="14"/>
    <s v="K7FSC"/>
  </r>
  <r>
    <x v="85"/>
    <s v="Ihssane OUADRASSI"/>
    <n v="1374"/>
    <n v="0"/>
    <n v="8"/>
    <n v="8"/>
    <n v="20110423"/>
    <x v="13"/>
    <x v="14"/>
    <s v="K7FSC"/>
  </r>
  <r>
    <x v="82"/>
    <s v="MOUHAMADOU LAMINE TAMBA,"/>
    <n v="16839"/>
    <n v="1"/>
    <n v="63"/>
    <n v="71"/>
    <n v="20110423"/>
    <x v="13"/>
    <x v="14"/>
    <s v="K7FSC"/>
  </r>
  <r>
    <x v="68"/>
    <s v="MOUNIR  EL HEFIANE,"/>
    <n v="16936"/>
    <n v="2"/>
    <n v="39"/>
    <n v="44"/>
    <n v="20110423"/>
    <x v="13"/>
    <x v="14"/>
    <s v="K7FSC"/>
  </r>
  <r>
    <x v="35"/>
    <s v="Hajar KHALDOUN"/>
    <n v="7967"/>
    <n v="0"/>
    <n v="22"/>
    <n v="25"/>
    <n v="20110423"/>
    <x v="13"/>
    <x v="14"/>
    <s v="K7FSC"/>
  </r>
  <r>
    <x v="80"/>
    <s v="MEHTAOUI Bouchra"/>
    <n v="174"/>
    <n v="0"/>
    <n v="0"/>
    <n v="0"/>
    <n v="20110423"/>
    <x v="13"/>
    <x v="14"/>
    <s v="K7FSC"/>
  </r>
  <r>
    <x v="92"/>
    <s v="Nezha EL BERGMI"/>
    <n v="17504"/>
    <n v="3"/>
    <n v="48"/>
    <n v="56"/>
    <n v="20110423"/>
    <x v="13"/>
    <x v="14"/>
    <s v="K7FSC"/>
  </r>
  <r>
    <x v="76"/>
    <s v="Basma ELKIHEL"/>
    <n v="4752"/>
    <n v="0"/>
    <n v="22"/>
    <n v="24"/>
    <n v="20110423"/>
    <x v="13"/>
    <x v="14"/>
    <s v="K7FSC"/>
  </r>
  <r>
    <x v="25"/>
    <s v="MOUNA HAJJAOUI"/>
    <n v="8845"/>
    <n v="0"/>
    <n v="25"/>
    <n v="28"/>
    <n v="20110423"/>
    <x v="13"/>
    <x v="14"/>
    <s v="K7FSC"/>
  </r>
  <r>
    <x v="76"/>
    <s v="Basma ELKIHEL"/>
    <n v="4631"/>
    <n v="0"/>
    <n v="23"/>
    <n v="28"/>
    <n v="20110423"/>
    <x v="16"/>
    <x v="17"/>
    <s v="P5FKR"/>
  </r>
  <r>
    <x v="50"/>
    <s v="Aminata GUEYE"/>
    <n v="18462"/>
    <n v="1"/>
    <n v="79"/>
    <n v="81"/>
    <n v="20110423"/>
    <x v="16"/>
    <x v="17"/>
    <s v="P5FKR"/>
  </r>
  <r>
    <x v="80"/>
    <s v="MEHTAOUI Bouchra"/>
    <n v="17708"/>
    <n v="2"/>
    <n v="46"/>
    <n v="57"/>
    <n v="20110423"/>
    <x v="16"/>
    <x v="17"/>
    <s v="P5FKR"/>
  </r>
  <r>
    <x v="49"/>
    <s v="Adnane BENZAIDA"/>
    <n v="6873"/>
    <n v="0"/>
    <n v="12"/>
    <n v="14"/>
    <n v="20110423"/>
    <x v="16"/>
    <x v="17"/>
    <s v="P5FKR"/>
  </r>
  <r>
    <x v="16"/>
    <s v="Fadoua LAHRACH"/>
    <n v="13009"/>
    <n v="2"/>
    <n v="33"/>
    <n v="50"/>
    <n v="20110423"/>
    <x v="16"/>
    <x v="17"/>
    <s v="P5FKR"/>
  </r>
  <r>
    <x v="40"/>
    <s v="Hamidou FOFANA"/>
    <n v="1015"/>
    <n v="1"/>
    <n v="1"/>
    <n v="2"/>
    <n v="20110423"/>
    <x v="6"/>
    <x v="6"/>
    <s v="X0FCF"/>
  </r>
  <r>
    <x v="73"/>
    <s v="KANDSI Hajar"/>
    <n v="15025"/>
    <n v="4"/>
    <n v="36"/>
    <n v="45"/>
    <n v="20110423"/>
    <x v="17"/>
    <x v="18"/>
    <s v="X1FCP"/>
  </r>
  <r>
    <x v="40"/>
    <s v="Hamidou FOFANA"/>
    <n v="1468"/>
    <n v="0"/>
    <n v="4"/>
    <n v="4"/>
    <n v="20110423"/>
    <x v="17"/>
    <x v="18"/>
    <s v="X1FCP"/>
  </r>
  <r>
    <x v="45"/>
    <s v="Djaber CHIBOUB"/>
    <n v="5667"/>
    <n v="1"/>
    <n v="14"/>
    <n v="17"/>
    <n v="20110423"/>
    <x v="17"/>
    <x v="18"/>
    <s v="X1FCP"/>
  </r>
  <r>
    <x v="22"/>
    <s v="Nassim BOUDRIA"/>
    <n v="5792"/>
    <n v="1"/>
    <n v="14"/>
    <n v="17"/>
    <n v="20110423"/>
    <x v="18"/>
    <x v="19"/>
    <s v="X1FCP"/>
  </r>
  <r>
    <x v="55"/>
    <s v="Jeanne VALERIE DIEME"/>
    <n v="16007"/>
    <n v="0"/>
    <n v="44"/>
    <n v="54"/>
    <n v="20110423"/>
    <x v="18"/>
    <x v="19"/>
    <s v="X1FCP"/>
  </r>
  <r>
    <x v="41"/>
    <s v="Hasnae AMOR"/>
    <n v="5573"/>
    <n v="1"/>
    <n v="14"/>
    <n v="19"/>
    <n v="20110423"/>
    <x v="18"/>
    <x v="19"/>
    <s v="X1FCP"/>
  </r>
  <r>
    <x v="27"/>
    <s v="Moulay Ismail BENTIGUI,"/>
    <n v="7428"/>
    <n v="0"/>
    <n v="8"/>
    <n v="9"/>
    <n v="20110426"/>
    <x v="0"/>
    <x v="9"/>
    <s v="F6FLO"/>
  </r>
  <r>
    <x v="28"/>
    <s v="Mariam EL MOHAJIR"/>
    <n v="12478"/>
    <n v="2"/>
    <n v="9"/>
    <n v="13"/>
    <n v="20110426"/>
    <x v="0"/>
    <x v="9"/>
    <s v="F6FLO"/>
  </r>
  <r>
    <x v="24"/>
    <s v="Nadia CHADLY"/>
    <n v="195"/>
    <n v="0"/>
    <n v="1"/>
    <n v="1"/>
    <n v="20110426"/>
    <x v="0"/>
    <x v="9"/>
    <s v="F6FLO"/>
  </r>
  <r>
    <x v="0"/>
    <s v="Sara BENCHRIF"/>
    <n v="7610"/>
    <n v="0"/>
    <n v="9"/>
    <n v="13"/>
    <n v="20110426"/>
    <x v="0"/>
    <x v="9"/>
    <s v="F6FLO"/>
  </r>
  <r>
    <x v="3"/>
    <s v="Yasmine LAHRACH"/>
    <n v="8618"/>
    <n v="0"/>
    <n v="12"/>
    <n v="17"/>
    <n v="20110426"/>
    <x v="0"/>
    <x v="9"/>
    <s v="F6FLO"/>
  </r>
  <r>
    <x v="4"/>
    <s v="Salima ILAL"/>
    <n v="4098"/>
    <n v="0"/>
    <n v="5"/>
    <n v="6"/>
    <n v="20110426"/>
    <x v="0"/>
    <x v="9"/>
    <s v="F6FLO"/>
  </r>
  <r>
    <x v="5"/>
    <s v="Hajar ECHENNOUFI"/>
    <n v="3376"/>
    <n v="0"/>
    <n v="6"/>
    <n v="6"/>
    <n v="20110426"/>
    <x v="0"/>
    <x v="9"/>
    <s v="F6FLO"/>
  </r>
  <r>
    <x v="6"/>
    <s v="Narjiss BENIHIA"/>
    <n v="7762"/>
    <n v="0"/>
    <n v="13"/>
    <n v="16"/>
    <n v="20110426"/>
    <x v="0"/>
    <x v="9"/>
    <s v="F6FLO"/>
  </r>
  <r>
    <x v="7"/>
    <s v="Adil ELOUSSAIDI,"/>
    <n v="8049"/>
    <n v="2"/>
    <n v="6"/>
    <n v="8"/>
    <n v="20110426"/>
    <x v="0"/>
    <x v="9"/>
    <s v="F6FLO"/>
  </r>
  <r>
    <x v="35"/>
    <s v="Hajar KHALDOUN"/>
    <n v="8288"/>
    <n v="0"/>
    <n v="10"/>
    <n v="12"/>
    <n v="20110426"/>
    <x v="0"/>
    <x v="9"/>
    <s v="F6FLO"/>
  </r>
  <r>
    <x v="92"/>
    <s v="Nezha EL BERGMI"/>
    <n v="13557"/>
    <n v="1"/>
    <n v="11"/>
    <n v="15"/>
    <n v="20110426"/>
    <x v="0"/>
    <x v="9"/>
    <s v="F6FLO"/>
  </r>
  <r>
    <x v="3"/>
    <s v="Yasmine LAHRACH"/>
    <n v="4105"/>
    <n v="0"/>
    <n v="9"/>
    <n v="10"/>
    <n v="20110421"/>
    <x v="0"/>
    <x v="9"/>
    <s v="F6FLO"/>
  </r>
  <r>
    <x v="35"/>
    <s v="Hajar KHALDOUN"/>
    <n v="11655"/>
    <n v="0"/>
    <n v="11"/>
    <n v="14"/>
    <n v="20110421"/>
    <x v="0"/>
    <x v="9"/>
    <s v="F6FLO"/>
  </r>
  <r>
    <x v="29"/>
    <s v="Hicham HARRAD,"/>
    <n v="6370"/>
    <n v="0"/>
    <n v="9"/>
    <n v="10"/>
    <n v="20110421"/>
    <x v="0"/>
    <x v="0"/>
    <s v="F6FLO"/>
  </r>
  <r>
    <x v="27"/>
    <s v="Moulay Ismail BENTIGUI,"/>
    <n v="16494"/>
    <n v="0"/>
    <n v="29"/>
    <n v="30"/>
    <n v="20110421"/>
    <x v="0"/>
    <x v="0"/>
    <s v="F6FLO"/>
  </r>
  <r>
    <x v="28"/>
    <s v="Mariam EL MOHAJIR"/>
    <n v="17406"/>
    <n v="1"/>
    <n v="19"/>
    <n v="24"/>
    <n v="20110421"/>
    <x v="0"/>
    <x v="0"/>
    <s v="F6FLO"/>
  </r>
  <r>
    <x v="3"/>
    <s v="Yasmine LAHRACH"/>
    <n v="12539"/>
    <n v="0"/>
    <n v="12"/>
    <n v="16"/>
    <n v="20110421"/>
    <x v="0"/>
    <x v="0"/>
    <s v="F6FLO"/>
  </r>
  <r>
    <x v="33"/>
    <s v="Nezha BELMEJDOUB"/>
    <n v="17322"/>
    <n v="1"/>
    <n v="23"/>
    <n v="29"/>
    <n v="20110421"/>
    <x v="0"/>
    <x v="0"/>
    <s v="F6FLO"/>
  </r>
  <r>
    <x v="35"/>
    <s v="Hajar KHALDOUN"/>
    <n v="10295"/>
    <n v="0"/>
    <n v="7"/>
    <n v="7"/>
    <n v="20110421"/>
    <x v="0"/>
    <x v="0"/>
    <s v="F6FLO"/>
  </r>
  <r>
    <x v="92"/>
    <s v="Nezha EL BERGMI"/>
    <n v="1254"/>
    <n v="0"/>
    <n v="0"/>
    <n v="0"/>
    <n v="20110421"/>
    <x v="0"/>
    <x v="0"/>
    <s v="F6FLO"/>
  </r>
  <r>
    <x v="25"/>
    <s v="MOUNA HAJJAOUI"/>
    <n v="14225"/>
    <n v="1"/>
    <n v="13"/>
    <n v="20"/>
    <n v="20110421"/>
    <x v="0"/>
    <x v="0"/>
    <s v="F6FLO"/>
  </r>
  <r>
    <x v="75"/>
    <s v="Meriem  HADINE"/>
    <n v="2331"/>
    <n v="0"/>
    <n v="6"/>
    <n v="8"/>
    <n v="20110421"/>
    <x v="9"/>
    <x v="10"/>
    <s v="F6FLO"/>
  </r>
  <r>
    <x v="42"/>
    <s v="Khadijatou SYLLA"/>
    <n v="24408"/>
    <n v="2"/>
    <n v="76"/>
    <n v="85"/>
    <n v="20110421"/>
    <x v="9"/>
    <x v="10"/>
    <s v="F6FLO"/>
  </r>
  <r>
    <x v="52"/>
    <s v="BENFARES Nada"/>
    <n v="22616"/>
    <n v="5"/>
    <n v="44"/>
    <n v="53"/>
    <n v="20110421"/>
    <x v="9"/>
    <x v="10"/>
    <s v="F6FLO"/>
  </r>
  <r>
    <x v="53"/>
    <s v="Farah CHERKAOUI"/>
    <n v="26408"/>
    <n v="5"/>
    <n v="47"/>
    <n v="53"/>
    <n v="20110421"/>
    <x v="9"/>
    <x v="10"/>
    <s v="F6FLO"/>
  </r>
  <r>
    <x v="44"/>
    <s v="AYOUB DERRAJI,"/>
    <n v="23948"/>
    <n v="5"/>
    <n v="52"/>
    <n v="63"/>
    <n v="20110421"/>
    <x v="9"/>
    <x v="10"/>
    <s v="F6FLO"/>
  </r>
  <r>
    <x v="47"/>
    <s v="HAJAR  CHERRAF,"/>
    <n v="21744"/>
    <n v="6"/>
    <n v="55"/>
    <n v="66"/>
    <n v="20110421"/>
    <x v="9"/>
    <x v="10"/>
    <s v="F6FLO"/>
  </r>
  <r>
    <x v="56"/>
    <s v="Imane BOUASSRIA"/>
    <n v="23106"/>
    <n v="1"/>
    <n v="69"/>
    <n v="76"/>
    <n v="20110421"/>
    <x v="9"/>
    <x v="10"/>
    <s v="F6FLO"/>
  </r>
  <r>
    <x v="63"/>
    <s v="Souhail RAHMANI"/>
    <n v="2767"/>
    <n v="0"/>
    <n v="7"/>
    <n v="8"/>
    <n v="20110421"/>
    <x v="9"/>
    <x v="10"/>
    <s v="F6FLO"/>
  </r>
  <r>
    <x v="29"/>
    <s v="Hicham HARRAD,"/>
    <n v="12285"/>
    <n v="0"/>
    <n v="38"/>
    <n v="42"/>
    <n v="20110421"/>
    <x v="14"/>
    <x v="15"/>
    <s v="F6FLO"/>
  </r>
  <r>
    <x v="27"/>
    <s v="Moulay Ismail BENTIGUI,"/>
    <n v="2420"/>
    <n v="0"/>
    <n v="9"/>
    <n v="11"/>
    <n v="20110421"/>
    <x v="14"/>
    <x v="15"/>
    <s v="F6FLO"/>
  </r>
  <r>
    <x v="84"/>
    <s v="Jamila CHAFIK"/>
    <n v="23649"/>
    <n v="2"/>
    <n v="76"/>
    <n v="109"/>
    <n v="20110421"/>
    <x v="14"/>
    <x v="15"/>
    <s v="F6FLO"/>
  </r>
  <r>
    <x v="63"/>
    <s v="Souhail RAHMANI"/>
    <n v="20743"/>
    <n v="0"/>
    <n v="72"/>
    <n v="88"/>
    <n v="20110421"/>
    <x v="14"/>
    <x v="15"/>
    <s v="F6FLO"/>
  </r>
  <r>
    <x v="1"/>
    <s v="Myriam MERRI"/>
    <n v="17650"/>
    <n v="0"/>
    <n v="61"/>
    <n v="93"/>
    <n v="20110421"/>
    <x v="14"/>
    <x v="15"/>
    <s v="F6FLO"/>
  </r>
  <r>
    <x v="85"/>
    <s v="Ihssane OUADRASSI"/>
    <n v="2630"/>
    <n v="0"/>
    <n v="9"/>
    <n v="9"/>
    <n v="20110421"/>
    <x v="14"/>
    <x v="15"/>
    <s v="F6FLO"/>
  </r>
  <r>
    <x v="71"/>
    <s v="Mehdi CHERKIELIDRISSI"/>
    <n v="17751"/>
    <n v="1"/>
    <n v="40"/>
    <n v="57"/>
    <n v="20110421"/>
    <x v="14"/>
    <x v="15"/>
    <s v="F6FLO"/>
  </r>
  <r>
    <x v="34"/>
    <s v="Khadija AGUERZAM"/>
    <n v="114"/>
    <n v="0"/>
    <n v="1"/>
    <n v="1"/>
    <n v="20110421"/>
    <x v="14"/>
    <x v="15"/>
    <s v="F6FLO"/>
  </r>
  <r>
    <x v="7"/>
    <s v="Adil ELOUSSAIDI,"/>
    <n v="11163"/>
    <n v="0"/>
    <n v="31"/>
    <n v="36"/>
    <n v="20110421"/>
    <x v="14"/>
    <x v="15"/>
    <s v="F6FLO"/>
  </r>
  <r>
    <x v="44"/>
    <s v="AYOUB DERRAJI,"/>
    <n v="1399"/>
    <n v="0"/>
    <n v="7"/>
    <n v="8"/>
    <n v="20110421"/>
    <x v="14"/>
    <x v="15"/>
    <s v="F6FLO"/>
  </r>
  <r>
    <x v="45"/>
    <s v="Djaber CHIBOUB"/>
    <n v="22570"/>
    <n v="1"/>
    <n v="82"/>
    <n v="94"/>
    <n v="20110421"/>
    <x v="14"/>
    <x v="15"/>
    <s v="F6FLO"/>
  </r>
  <r>
    <x v="38"/>
    <s v="Leila SAIDI,"/>
    <n v="12496"/>
    <n v="0"/>
    <n v="52"/>
    <n v="62"/>
    <n v="20110421"/>
    <x v="14"/>
    <x v="15"/>
    <s v="F6FLO"/>
  </r>
  <r>
    <x v="81"/>
    <s v="Kaoutar BENJELLOUN"/>
    <n v="2835"/>
    <n v="1"/>
    <n v="4"/>
    <n v="6"/>
    <n v="20110421"/>
    <x v="1"/>
    <x v="1"/>
    <s v="K7FSC"/>
  </r>
  <r>
    <x v="12"/>
    <s v="TENDENG Leontine Irene"/>
    <n v="2384"/>
    <n v="0"/>
    <n v="5"/>
    <n v="10"/>
    <n v="20110421"/>
    <x v="1"/>
    <x v="1"/>
    <s v="K7FSC"/>
  </r>
  <r>
    <x v="40"/>
    <s v="Hamidou FOFANA"/>
    <n v="5463"/>
    <n v="0"/>
    <n v="18"/>
    <n v="20"/>
    <n v="20110421"/>
    <x v="1"/>
    <x v="1"/>
    <s v="K7FSC"/>
  </r>
  <r>
    <x v="55"/>
    <s v="Jeanne VALERIE DIEME"/>
    <n v="8608"/>
    <n v="0"/>
    <n v="24"/>
    <n v="25"/>
    <n v="20110421"/>
    <x v="1"/>
    <x v="1"/>
    <s v="K7FSC"/>
  </r>
  <r>
    <x v="40"/>
    <s v="Hamidou FOFANA"/>
    <n v="17023"/>
    <n v="2"/>
    <n v="66"/>
    <n v="74"/>
    <n v="20110421"/>
    <x v="12"/>
    <x v="13"/>
    <s v="K7FSC"/>
  </r>
  <r>
    <x v="55"/>
    <s v="Jeanne VALERIE DIEME"/>
    <n v="14769"/>
    <n v="1"/>
    <n v="47"/>
    <n v="55"/>
    <n v="20110421"/>
    <x v="12"/>
    <x v="13"/>
    <s v="K7FSC"/>
  </r>
  <r>
    <x v="43"/>
    <s v="EL HAIMER Soumia"/>
    <n v="22292"/>
    <n v="3"/>
    <n v="63"/>
    <n v="69"/>
    <n v="20110421"/>
    <x v="12"/>
    <x v="13"/>
    <s v="K7FSC"/>
  </r>
  <r>
    <x v="10"/>
    <s v="Walid BENCHIHAB"/>
    <n v="21352"/>
    <n v="2"/>
    <n v="56"/>
    <n v="65"/>
    <n v="20110421"/>
    <x v="12"/>
    <x v="13"/>
    <s v="K7FSC"/>
  </r>
  <r>
    <x v="12"/>
    <s v="TENDENG Leontine Irene"/>
    <n v="21658"/>
    <n v="3"/>
    <n v="61"/>
    <n v="91"/>
    <n v="20110421"/>
    <x v="12"/>
    <x v="13"/>
    <s v="K7FSC"/>
  </r>
  <r>
    <x v="67"/>
    <s v="AlassaneDiop ELHADJI"/>
    <n v="20697"/>
    <n v="2"/>
    <n v="48"/>
    <n v="59"/>
    <n v="20110421"/>
    <x v="12"/>
    <x v="13"/>
    <s v="K7FSC"/>
  </r>
  <r>
    <x v="41"/>
    <s v="Hasnae AMOR"/>
    <n v="24956"/>
    <n v="2"/>
    <n v="63"/>
    <n v="72"/>
    <n v="20110421"/>
    <x v="12"/>
    <x v="13"/>
    <s v="K7FSC"/>
  </r>
  <r>
    <x v="70"/>
    <s v="Tarek CHERKAOUI"/>
    <n v="8296"/>
    <n v="1"/>
    <n v="9"/>
    <n v="11"/>
    <n v="20110421"/>
    <x v="13"/>
    <x v="14"/>
    <s v="K7FSC"/>
  </r>
  <r>
    <x v="91"/>
    <s v="Karim El Khaloui"/>
    <n v="508"/>
    <n v="0"/>
    <n v="1"/>
    <n v="1"/>
    <n v="20110421"/>
    <x v="13"/>
    <x v="14"/>
    <s v="K7FSC"/>
  </r>
  <r>
    <x v="62"/>
    <s v="YASMINE KERDOUDI"/>
    <n v="4707"/>
    <n v="0"/>
    <n v="10"/>
    <n v="15"/>
    <n v="20110421"/>
    <x v="13"/>
    <x v="14"/>
    <s v="K7FSC"/>
  </r>
  <r>
    <x v="89"/>
    <s v="Nabila BOUCHEBKET"/>
    <n v="2014"/>
    <n v="0"/>
    <n v="4"/>
    <n v="4"/>
    <n v="20110421"/>
    <x v="13"/>
    <x v="14"/>
    <s v="K7FSC"/>
  </r>
  <r>
    <x v="46"/>
    <s v="Alaeddine MEGRI"/>
    <n v="20289"/>
    <n v="3"/>
    <n v="32"/>
    <n v="38"/>
    <n v="20110421"/>
    <x v="13"/>
    <x v="14"/>
    <s v="K7FSC"/>
  </r>
  <r>
    <x v="28"/>
    <s v="Mariam EL MOHAJIR"/>
    <n v="3351"/>
    <n v="1"/>
    <n v="7"/>
    <n v="8"/>
    <n v="20110421"/>
    <x v="13"/>
    <x v="14"/>
    <s v="K7FSC"/>
  </r>
  <r>
    <x v="19"/>
    <s v="Oussama RAFIQ"/>
    <n v="1432"/>
    <n v="0"/>
    <n v="4"/>
    <n v="5"/>
    <n v="20110421"/>
    <x v="13"/>
    <x v="14"/>
    <s v="K7FSC"/>
  </r>
  <r>
    <x v="31"/>
    <s v="Houda LGATT"/>
    <n v="6121"/>
    <n v="1"/>
    <n v="12"/>
    <n v="26"/>
    <n v="20110421"/>
    <x v="13"/>
    <x v="14"/>
    <s v="K7FSC"/>
  </r>
  <r>
    <x v="11"/>
    <s v="Zineb IMAME"/>
    <n v="21916"/>
    <n v="3"/>
    <n v="41"/>
    <n v="53"/>
    <n v="20110421"/>
    <x v="13"/>
    <x v="14"/>
    <s v="K7FSC"/>
  </r>
  <r>
    <x v="73"/>
    <s v="KANDSI Hajar"/>
    <n v="10765"/>
    <n v="2"/>
    <n v="44"/>
    <n v="47"/>
    <n v="20110421"/>
    <x v="13"/>
    <x v="14"/>
    <s v="K7FSC"/>
  </r>
  <r>
    <x v="24"/>
    <s v="Nadia CHADLY"/>
    <n v="21698"/>
    <n v="3"/>
    <n v="51"/>
    <n v="62"/>
    <n v="20110421"/>
    <x v="13"/>
    <x v="14"/>
    <s v="K7FSC"/>
  </r>
  <r>
    <x v="74"/>
    <s v="Jean Marie Babacar DERNEVILLE"/>
    <n v="2692"/>
    <n v="0"/>
    <n v="7"/>
    <n v="12"/>
    <n v="20110421"/>
    <x v="13"/>
    <x v="14"/>
    <s v="K7FSC"/>
  </r>
  <r>
    <x v="1"/>
    <s v="Myriam MERRI"/>
    <n v="3649"/>
    <n v="1"/>
    <n v="9"/>
    <n v="13"/>
    <n v="20110421"/>
    <x v="13"/>
    <x v="14"/>
    <s v="K7FSC"/>
  </r>
  <r>
    <x v="17"/>
    <s v="Jaouhari Hanane"/>
    <n v="3974"/>
    <n v="0"/>
    <n v="16"/>
    <n v="19"/>
    <n v="20110421"/>
    <x v="13"/>
    <x v="14"/>
    <s v="K7FSC"/>
  </r>
  <r>
    <x v="85"/>
    <s v="Ihssane OUADRASSI"/>
    <n v="4078"/>
    <n v="2"/>
    <n v="8"/>
    <n v="10"/>
    <n v="20110421"/>
    <x v="13"/>
    <x v="14"/>
    <s v="K7FSC"/>
  </r>
  <r>
    <x v="14"/>
    <s v="MERIEM  AZARKANE,"/>
    <n v="6016"/>
    <n v="1"/>
    <n v="20"/>
    <n v="22"/>
    <n v="20110421"/>
    <x v="13"/>
    <x v="14"/>
    <s v="K7FSC"/>
  </r>
  <r>
    <x v="87"/>
    <s v="Kamal TAGHI"/>
    <n v="16917"/>
    <n v="2"/>
    <n v="46"/>
    <n v="48"/>
    <n v="20110421"/>
    <x v="13"/>
    <x v="14"/>
    <s v="K7FSC"/>
  </r>
  <r>
    <x v="22"/>
    <s v="Nassim BOUDRIA"/>
    <n v="4583"/>
    <n v="0"/>
    <n v="20"/>
    <n v="23"/>
    <n v="20110421"/>
    <x v="13"/>
    <x v="14"/>
    <s v="K7FSC"/>
  </r>
  <r>
    <x v="3"/>
    <s v="Yasmine LAHRACH"/>
    <n v="1784"/>
    <n v="0"/>
    <n v="0"/>
    <n v="0"/>
    <n v="20110421"/>
    <x v="13"/>
    <x v="14"/>
    <s v="K7FSC"/>
  </r>
  <r>
    <x v="65"/>
    <s v="MOHAMMED SAID ZAZOUNI"/>
    <n v="2663"/>
    <n v="0"/>
    <n v="10"/>
    <n v="10"/>
    <n v="20110421"/>
    <x v="13"/>
    <x v="14"/>
    <s v="K7FSC"/>
  </r>
  <r>
    <x v="16"/>
    <s v="Fadoua LAHRACH"/>
    <n v="5310"/>
    <n v="0"/>
    <n v="14"/>
    <n v="20"/>
    <n v="20110421"/>
    <x v="13"/>
    <x v="14"/>
    <s v="K7FSC"/>
  </r>
  <r>
    <x v="4"/>
    <s v="Salima ILAL"/>
    <n v="23769"/>
    <n v="0"/>
    <n v="58"/>
    <n v="87"/>
    <n v="20110421"/>
    <x v="13"/>
    <x v="14"/>
    <s v="K7FSC"/>
  </r>
  <r>
    <x v="33"/>
    <s v="Nezha BELMEJDOUB"/>
    <n v="8349"/>
    <n v="0"/>
    <n v="19"/>
    <n v="20"/>
    <n v="20110421"/>
    <x v="13"/>
    <x v="14"/>
    <s v="K7FSC"/>
  </r>
  <r>
    <x v="59"/>
    <s v="BELLAKHDAR Hounaida"/>
    <n v="6343"/>
    <n v="0"/>
    <n v="20"/>
    <n v="21"/>
    <n v="20110421"/>
    <x v="13"/>
    <x v="14"/>
    <s v="K7FSC"/>
  </r>
  <r>
    <x v="34"/>
    <s v="Khadija AGUERZAM"/>
    <n v="21768"/>
    <n v="2"/>
    <n v="70"/>
    <n v="82"/>
    <n v="20110421"/>
    <x v="13"/>
    <x v="14"/>
    <s v="K7FSC"/>
  </r>
  <r>
    <x v="21"/>
    <s v="Karima BEY"/>
    <n v="18289"/>
    <n v="0"/>
    <n v="67"/>
    <n v="73"/>
    <n v="20110421"/>
    <x v="13"/>
    <x v="14"/>
    <s v="K7FSC"/>
  </r>
  <r>
    <x v="60"/>
    <s v="Yassine ELALAOUI ELBALRHITI"/>
    <n v="7595"/>
    <n v="0"/>
    <n v="12"/>
    <n v="12"/>
    <n v="20110421"/>
    <x v="13"/>
    <x v="14"/>
    <s v="K7FSC"/>
  </r>
  <r>
    <x v="82"/>
    <s v="MOUHAMADOU LAMINE TAMBA,"/>
    <n v="20402"/>
    <n v="2"/>
    <n v="60"/>
    <n v="68"/>
    <n v="20110421"/>
    <x v="13"/>
    <x v="14"/>
    <s v="K7FSC"/>
  </r>
  <r>
    <x v="68"/>
    <s v="MOUNIR  EL HEFIANE,"/>
    <n v="20862"/>
    <n v="2"/>
    <n v="25"/>
    <n v="29"/>
    <n v="20110421"/>
    <x v="13"/>
    <x v="14"/>
    <s v="K7FSC"/>
  </r>
  <r>
    <x v="49"/>
    <s v="Adnane BENZAIDA"/>
    <n v="8246"/>
    <n v="0"/>
    <n v="6"/>
    <n v="8"/>
    <n v="20110421"/>
    <x v="13"/>
    <x v="14"/>
    <s v="K7FSC"/>
  </r>
  <r>
    <x v="6"/>
    <s v="Narjiss BENIHIA"/>
    <n v="18326"/>
    <n v="0"/>
    <n v="38"/>
    <n v="54"/>
    <n v="20110421"/>
    <x v="13"/>
    <x v="14"/>
    <s v="K7FSC"/>
  </r>
  <r>
    <x v="35"/>
    <s v="Hajar KHALDOUN"/>
    <n v="1400"/>
    <n v="0"/>
    <n v="3"/>
    <n v="3"/>
    <n v="20110421"/>
    <x v="13"/>
    <x v="14"/>
    <s v="K7FSC"/>
  </r>
  <r>
    <x v="80"/>
    <s v="MEHTAOUI Bouchra"/>
    <n v="21762"/>
    <n v="2"/>
    <n v="49"/>
    <n v="62"/>
    <n v="20110421"/>
    <x v="13"/>
    <x v="14"/>
    <s v="K7FSC"/>
  </r>
  <r>
    <x v="50"/>
    <s v="Aminata GUEYE"/>
    <n v="22559"/>
    <n v="1"/>
    <n v="94"/>
    <n v="109"/>
    <n v="20110421"/>
    <x v="13"/>
    <x v="14"/>
    <s v="K7FSC"/>
  </r>
  <r>
    <x v="92"/>
    <s v="Nezha EL BERGMI"/>
    <n v="20070"/>
    <n v="1"/>
    <n v="39"/>
    <n v="45"/>
    <n v="20110421"/>
    <x v="13"/>
    <x v="14"/>
    <s v="K7FSC"/>
  </r>
  <r>
    <x v="37"/>
    <s v="Meriem LEBIAD"/>
    <n v="21949"/>
    <n v="3"/>
    <n v="58"/>
    <n v="67"/>
    <n v="20110421"/>
    <x v="13"/>
    <x v="14"/>
    <s v="K7FSC"/>
  </r>
  <r>
    <x v="76"/>
    <s v="Basma ELKIHEL"/>
    <n v="6035"/>
    <n v="0"/>
    <n v="20"/>
    <n v="20"/>
    <n v="20110421"/>
    <x v="13"/>
    <x v="14"/>
    <s v="K7FSC"/>
  </r>
  <r>
    <x v="66"/>
    <s v="Hamza EL ADDOULI"/>
    <n v="8422"/>
    <n v="2"/>
    <n v="15"/>
    <n v="17"/>
    <n v="20110421"/>
    <x v="13"/>
    <x v="14"/>
    <s v="K7FSC"/>
  </r>
  <r>
    <x v="25"/>
    <s v="MOUNA HAJJAOUI"/>
    <n v="3251"/>
    <n v="0"/>
    <n v="5"/>
    <n v="7"/>
    <n v="20110421"/>
    <x v="13"/>
    <x v="14"/>
    <s v="K7FSC"/>
  </r>
  <r>
    <x v="61"/>
    <s v="Amel BELGHITAR"/>
    <n v="4886"/>
    <n v="1"/>
    <n v="2"/>
    <n v="6"/>
    <n v="20110421"/>
    <x v="11"/>
    <x v="12"/>
    <s v="P5FKR"/>
  </r>
  <r>
    <x v="69"/>
    <s v="BENLAMLIH Lamia"/>
    <n v="18572"/>
    <n v="3"/>
    <n v="33"/>
    <n v="43"/>
    <n v="20110421"/>
    <x v="16"/>
    <x v="17"/>
    <s v="P5FKR"/>
  </r>
  <r>
    <x v="76"/>
    <s v="Basma ELKIHEL"/>
    <n v="6897"/>
    <n v="2"/>
    <n v="22"/>
    <n v="30"/>
    <n v="20110421"/>
    <x v="16"/>
    <x v="17"/>
    <s v="P5FKR"/>
  </r>
  <r>
    <x v="58"/>
    <s v="Razika BOULAHBEL"/>
    <n v="9154"/>
    <n v="2"/>
    <n v="19"/>
    <n v="23"/>
    <n v="20110421"/>
    <x v="16"/>
    <x v="17"/>
    <s v="P5FKR"/>
  </r>
  <r>
    <x v="14"/>
    <s v="MERIEM  AZARKANE,"/>
    <n v="15792"/>
    <n v="2"/>
    <n v="42"/>
    <n v="51"/>
    <n v="20110421"/>
    <x v="16"/>
    <x v="17"/>
    <s v="P5FKR"/>
  </r>
  <r>
    <x v="15"/>
    <s v="ESSAADI Younes"/>
    <n v="22149"/>
    <n v="4"/>
    <n v="59"/>
    <n v="71"/>
    <n v="20110421"/>
    <x v="16"/>
    <x v="17"/>
    <s v="P5FKR"/>
  </r>
  <r>
    <x v="19"/>
    <s v="Oussama RAFIQ"/>
    <n v="5604"/>
    <n v="0"/>
    <n v="19"/>
    <n v="27"/>
    <n v="20110421"/>
    <x v="16"/>
    <x v="17"/>
    <s v="P5FKR"/>
  </r>
  <r>
    <x v="62"/>
    <s v="YASMINE KERDOUDI"/>
    <n v="7562"/>
    <n v="2"/>
    <n v="15"/>
    <n v="17"/>
    <n v="20110421"/>
    <x v="16"/>
    <x v="17"/>
    <s v="P5FKR"/>
  </r>
  <r>
    <x v="49"/>
    <s v="Adnane BENZAIDA"/>
    <n v="7580"/>
    <n v="0"/>
    <n v="16"/>
    <n v="19"/>
    <n v="20110421"/>
    <x v="16"/>
    <x v="17"/>
    <s v="P5FKR"/>
  </r>
  <r>
    <x v="87"/>
    <s v="Kamal TAGHI"/>
    <n v="5265"/>
    <n v="0"/>
    <n v="10"/>
    <n v="10"/>
    <n v="20110421"/>
    <x v="16"/>
    <x v="17"/>
    <s v="P5FKR"/>
  </r>
  <r>
    <x v="65"/>
    <s v="MOHAMMED SAID ZAZOUNI"/>
    <n v="8900"/>
    <n v="1"/>
    <n v="26"/>
    <n v="28"/>
    <n v="20110421"/>
    <x v="16"/>
    <x v="17"/>
    <s v="P5FKR"/>
  </r>
  <r>
    <x v="66"/>
    <s v="Hamza EL ADDOULI"/>
    <n v="121"/>
    <n v="0"/>
    <n v="0"/>
    <n v="0"/>
    <n v="20110421"/>
    <x v="16"/>
    <x v="17"/>
    <s v="P5FKR"/>
  </r>
  <r>
    <x v="61"/>
    <s v="Amel BELGHITAR"/>
    <n v="4460"/>
    <n v="0"/>
    <n v="14"/>
    <n v="14"/>
    <n v="20110421"/>
    <x v="16"/>
    <x v="17"/>
    <s v="P5FKR"/>
  </r>
  <r>
    <x v="16"/>
    <s v="Fadoua LAHRACH"/>
    <n v="11581"/>
    <n v="1"/>
    <n v="17"/>
    <n v="30"/>
    <n v="20110421"/>
    <x v="16"/>
    <x v="17"/>
    <s v="P5FKR"/>
  </r>
  <r>
    <x v="74"/>
    <s v="Jean Marie Babacar DERNEVILLE"/>
    <n v="1652"/>
    <n v="0"/>
    <n v="8"/>
    <n v="11"/>
    <n v="20110421"/>
    <x v="15"/>
    <x v="16"/>
    <s v="Q5FPI"/>
  </r>
  <r>
    <x v="20"/>
    <s v="Houda WARIT"/>
    <n v="5844"/>
    <n v="2"/>
    <n v="10"/>
    <n v="18"/>
    <n v="20110421"/>
    <x v="15"/>
    <x v="16"/>
    <s v="Q5FPI"/>
  </r>
  <r>
    <x v="65"/>
    <s v="MOHAMMED SAID ZAZOUNI"/>
    <n v="151"/>
    <n v="0"/>
    <n v="0"/>
    <n v="0"/>
    <n v="20110421"/>
    <x v="15"/>
    <x v="16"/>
    <s v="Q5FPI"/>
  </r>
  <r>
    <x v="60"/>
    <s v="Yassine ELALAOUI ELBALRHITI"/>
    <n v="3079"/>
    <n v="0"/>
    <n v="9"/>
    <n v="12"/>
    <n v="20110421"/>
    <x v="15"/>
    <x v="16"/>
    <s v="Q5FPI"/>
  </r>
  <r>
    <x v="23"/>
    <s v="Dalal BOUTAHLIL"/>
    <n v="12182"/>
    <n v="1"/>
    <n v="24"/>
    <n v="40"/>
    <n v="20110421"/>
    <x v="15"/>
    <x v="16"/>
    <s v="Q5FPI"/>
  </r>
  <r>
    <x v="61"/>
    <s v="Amel BELGHITAR"/>
    <n v="8346"/>
    <n v="0"/>
    <n v="9"/>
    <n v="16"/>
    <n v="20110421"/>
    <x v="15"/>
    <x v="16"/>
    <s v="Q5FPI"/>
  </r>
  <r>
    <x v="58"/>
    <s v="Razika BOULAHBEL"/>
    <n v="2091"/>
    <n v="0"/>
    <n v="6"/>
    <n v="6"/>
    <n v="20110421"/>
    <x v="5"/>
    <x v="5"/>
    <s v="X0FCF"/>
  </r>
  <r>
    <x v="59"/>
    <s v="BELLAKHDAR Hounaida"/>
    <n v="10483"/>
    <n v="0"/>
    <n v="28"/>
    <n v="34"/>
    <n v="20110421"/>
    <x v="5"/>
    <x v="5"/>
    <s v="X0FCF"/>
  </r>
  <r>
    <x v="59"/>
    <s v="BELLAKHDAR Hounaida"/>
    <n v="1926"/>
    <n v="0"/>
    <n v="7"/>
    <n v="7"/>
    <n v="20110421"/>
    <x v="6"/>
    <x v="6"/>
    <s v="X0FCF"/>
  </r>
  <r>
    <x v="65"/>
    <s v="MOHAMMED SAID ZAZOUNI"/>
    <n v="7885"/>
    <n v="0"/>
    <n v="11"/>
    <n v="18"/>
    <n v="20110421"/>
    <x v="6"/>
    <x v="6"/>
    <s v="X0FCF"/>
  </r>
  <r>
    <x v="21"/>
    <s v="Karima BEY"/>
    <n v="273"/>
    <n v="0"/>
    <n v="1"/>
    <n v="1"/>
    <n v="20110421"/>
    <x v="6"/>
    <x v="6"/>
    <s v="X0FCF"/>
  </r>
  <r>
    <x v="66"/>
    <s v="Hamza EL ADDOULI"/>
    <n v="384"/>
    <n v="0"/>
    <n v="0"/>
    <n v="0"/>
    <n v="20110421"/>
    <x v="6"/>
    <x v="6"/>
    <s v="X0FCF"/>
  </r>
  <r>
    <x v="17"/>
    <s v="Jaouhari Hanane"/>
    <n v="9435"/>
    <n v="0"/>
    <n v="19"/>
    <n v="25"/>
    <n v="20110421"/>
    <x v="7"/>
    <x v="7"/>
    <s v="X1FCP"/>
  </r>
  <r>
    <x v="70"/>
    <s v="Tarek CHERKAOUI"/>
    <n v="12790"/>
    <n v="2"/>
    <n v="26"/>
    <n v="30"/>
    <n v="20110421"/>
    <x v="7"/>
    <x v="7"/>
    <s v="X1FCP"/>
  </r>
  <r>
    <x v="19"/>
    <s v="Oussama RAFIQ"/>
    <n v="11876"/>
    <n v="0"/>
    <n v="33"/>
    <n v="39"/>
    <n v="20110421"/>
    <x v="7"/>
    <x v="7"/>
    <s v="X1FCP"/>
  </r>
  <r>
    <x v="22"/>
    <s v="Nassim BOUDRIA"/>
    <n v="8369"/>
    <n v="0"/>
    <n v="19"/>
    <n v="22"/>
    <n v="20110421"/>
    <x v="8"/>
    <x v="8"/>
    <s v="X1FCP"/>
  </r>
  <r>
    <x v="19"/>
    <s v="Oussama RAFIQ"/>
    <n v="2923"/>
    <n v="0"/>
    <n v="7"/>
    <n v="12"/>
    <n v="20110421"/>
    <x v="8"/>
    <x v="8"/>
    <s v="X1FCP"/>
  </r>
  <r>
    <x v="20"/>
    <s v="Houda WARIT"/>
    <n v="4749"/>
    <n v="2"/>
    <n v="8"/>
    <n v="11"/>
    <n v="20110421"/>
    <x v="8"/>
    <x v="8"/>
    <s v="X1FCP"/>
  </r>
  <r>
    <x v="66"/>
    <s v="Hamza EL ADDOULI"/>
    <n v="12908"/>
    <n v="0"/>
    <n v="22"/>
    <n v="25"/>
    <n v="20110421"/>
    <x v="8"/>
    <x v="8"/>
    <s v="X1FCP"/>
  </r>
  <r>
    <x v="73"/>
    <s v="KANDSI Hajar"/>
    <n v="5961"/>
    <n v="2"/>
    <n v="21"/>
    <n v="26"/>
    <n v="20110421"/>
    <x v="17"/>
    <x v="18"/>
    <s v="X1FCP"/>
  </r>
  <r>
    <x v="58"/>
    <s v="Razika BOULAHBEL"/>
    <n v="7784"/>
    <n v="3"/>
    <n v="21"/>
    <n v="27"/>
    <n v="20110421"/>
    <x v="17"/>
    <x v="18"/>
    <s v="X1FCP"/>
  </r>
  <r>
    <x v="17"/>
    <s v="Jaouhari Hanane"/>
    <n v="5943"/>
    <n v="1"/>
    <n v="10"/>
    <n v="19"/>
    <n v="20110421"/>
    <x v="17"/>
    <x v="18"/>
    <s v="X1FCP"/>
  </r>
  <r>
    <x v="59"/>
    <s v="BELLAKHDAR Hounaida"/>
    <n v="6338"/>
    <n v="0"/>
    <n v="24"/>
    <n v="27"/>
    <n v="20110421"/>
    <x v="17"/>
    <x v="18"/>
    <s v="X1FCP"/>
  </r>
  <r>
    <x v="21"/>
    <s v="Karima BEY"/>
    <n v="2321"/>
    <n v="0"/>
    <n v="10"/>
    <n v="11"/>
    <n v="20110421"/>
    <x v="17"/>
    <x v="18"/>
    <s v="X1FCP"/>
  </r>
  <r>
    <x v="76"/>
    <s v="Basma ELKIHEL"/>
    <n v="5178"/>
    <n v="0"/>
    <n v="13"/>
    <n v="18"/>
    <n v="20110421"/>
    <x v="18"/>
    <x v="19"/>
    <s v="X1FCP"/>
  </r>
  <r>
    <x v="22"/>
    <s v="Nassim BOUDRIA"/>
    <n v="2682"/>
    <n v="1"/>
    <n v="7"/>
    <n v="10"/>
    <n v="20110421"/>
    <x v="18"/>
    <x v="19"/>
    <s v="X1FCP"/>
  </r>
  <r>
    <x v="74"/>
    <s v="Jean Marie Babacar DERNEVILLE"/>
    <n v="9737"/>
    <n v="2"/>
    <n v="22"/>
    <n v="34"/>
    <n v="20110421"/>
    <x v="18"/>
    <x v="19"/>
    <s v="X1FCP"/>
  </r>
  <r>
    <x v="60"/>
    <s v="Yassine ELALAOUI ELBALRHITI"/>
    <n v="5110"/>
    <n v="1"/>
    <n v="11"/>
    <n v="18"/>
    <n v="20110421"/>
    <x v="18"/>
    <x v="19"/>
    <s v="X1FCP"/>
  </r>
  <r>
    <x v="23"/>
    <s v="Dalal BOUTAHLIL"/>
    <n v="5297"/>
    <n v="0"/>
    <n v="15"/>
    <n v="17"/>
    <n v="20110421"/>
    <x v="18"/>
    <x v="19"/>
    <s v="X1FCP"/>
  </r>
  <r>
    <x v="29"/>
    <s v="Hicham HARRAD,"/>
    <n v="18775"/>
    <n v="1"/>
    <n v="40"/>
    <n v="43"/>
    <n v="20110426"/>
    <x v="0"/>
    <x v="0"/>
    <s v="F6FLO"/>
  </r>
  <r>
    <x v="27"/>
    <s v="Moulay Ismail BENTIGUI,"/>
    <n v="12949"/>
    <n v="0"/>
    <n v="24"/>
    <n v="25"/>
    <n v="20110426"/>
    <x v="0"/>
    <x v="0"/>
    <s v="F6FLO"/>
  </r>
  <r>
    <x v="28"/>
    <s v="Mariam EL MOHAJIR"/>
    <n v="10774"/>
    <n v="0"/>
    <n v="21"/>
    <n v="29"/>
    <n v="20110426"/>
    <x v="0"/>
    <x v="0"/>
    <s v="F6FLO"/>
  </r>
  <r>
    <x v="24"/>
    <s v="Nadia CHADLY"/>
    <n v="2321"/>
    <n v="0"/>
    <n v="8"/>
    <n v="9"/>
    <n v="20110426"/>
    <x v="0"/>
    <x v="0"/>
    <s v="F6FLO"/>
  </r>
  <r>
    <x v="0"/>
    <s v="Sara BENCHRIF"/>
    <n v="8059"/>
    <n v="0"/>
    <n v="16"/>
    <n v="17"/>
    <n v="20110426"/>
    <x v="0"/>
    <x v="0"/>
    <s v="F6FLO"/>
  </r>
  <r>
    <x v="1"/>
    <s v="Myriam MERRI"/>
    <n v="17238"/>
    <n v="0"/>
    <n v="33"/>
    <n v="53"/>
    <n v="20110426"/>
    <x v="0"/>
    <x v="0"/>
    <s v="F6FLO"/>
  </r>
  <r>
    <x v="85"/>
    <s v="Ihssane OUADRASSI"/>
    <n v="21325"/>
    <n v="3"/>
    <n v="35"/>
    <n v="42"/>
    <n v="20110426"/>
    <x v="0"/>
    <x v="0"/>
    <s v="F6FLO"/>
  </r>
  <r>
    <x v="3"/>
    <s v="Yasmine LAHRACH"/>
    <n v="7583"/>
    <n v="0"/>
    <n v="9"/>
    <n v="15"/>
    <n v="20110426"/>
    <x v="0"/>
    <x v="0"/>
    <s v="F6FLO"/>
  </r>
  <r>
    <x v="4"/>
    <s v="Salima ILAL"/>
    <n v="11658"/>
    <n v="1"/>
    <n v="18"/>
    <n v="21"/>
    <n v="20110426"/>
    <x v="0"/>
    <x v="0"/>
    <s v="F6FLO"/>
  </r>
  <r>
    <x v="33"/>
    <s v="Nezha BELMEJDOUB"/>
    <n v="25242"/>
    <n v="1"/>
    <n v="53"/>
    <n v="67"/>
    <n v="20110426"/>
    <x v="0"/>
    <x v="0"/>
    <s v="F6FLO"/>
  </r>
  <r>
    <x v="5"/>
    <s v="Hajar ECHENNOUFI"/>
    <n v="10218"/>
    <n v="0"/>
    <n v="19"/>
    <n v="25"/>
    <n v="20110426"/>
    <x v="0"/>
    <x v="0"/>
    <s v="F6FLO"/>
  </r>
  <r>
    <x v="34"/>
    <s v="Khadija AGUERZAM"/>
    <n v="22722"/>
    <n v="0"/>
    <n v="37"/>
    <n v="44"/>
    <n v="20110426"/>
    <x v="0"/>
    <x v="0"/>
    <s v="F6FLO"/>
  </r>
  <r>
    <x v="78"/>
    <s v="Maria Luisa GARCIA"/>
    <n v="11329"/>
    <n v="0"/>
    <n v="41"/>
    <n v="56"/>
    <n v="20110426"/>
    <x v="0"/>
    <x v="0"/>
    <s v="F6FLO"/>
  </r>
  <r>
    <x v="6"/>
    <s v="Narjiss BENIHIA"/>
    <n v="8407"/>
    <n v="1"/>
    <n v="16"/>
    <n v="19"/>
    <n v="20110426"/>
    <x v="0"/>
    <x v="0"/>
    <s v="F6FLO"/>
  </r>
  <r>
    <x v="35"/>
    <s v="Hajar KHALDOUN"/>
    <n v="7869"/>
    <n v="2"/>
    <n v="10"/>
    <n v="13"/>
    <n v="20110426"/>
    <x v="0"/>
    <x v="0"/>
    <s v="F6FLO"/>
  </r>
  <r>
    <x v="8"/>
    <s v="Houda AIT ASSOU,"/>
    <n v="22793"/>
    <n v="1"/>
    <n v="53"/>
    <n v="66"/>
    <n v="20110426"/>
    <x v="0"/>
    <x v="0"/>
    <s v="F6FLO"/>
  </r>
  <r>
    <x v="92"/>
    <s v="Nezha EL BERGMI"/>
    <n v="1271"/>
    <n v="0"/>
    <n v="2"/>
    <n v="3"/>
    <n v="20110426"/>
    <x v="0"/>
    <x v="0"/>
    <s v="F6FLO"/>
  </r>
  <r>
    <x v="37"/>
    <s v="Meriem LEBIAD"/>
    <n v="3076"/>
    <n v="0"/>
    <n v="7"/>
    <n v="8"/>
    <n v="20110426"/>
    <x v="0"/>
    <x v="0"/>
    <s v="F6FLO"/>
  </r>
  <r>
    <x v="38"/>
    <s v="Leila SAIDI,"/>
    <n v="5154"/>
    <n v="0"/>
    <n v="14"/>
    <n v="16"/>
    <n v="20110426"/>
    <x v="0"/>
    <x v="0"/>
    <s v="F6FLO"/>
  </r>
  <r>
    <x v="63"/>
    <s v="Souhail RAHMANI"/>
    <n v="10250"/>
    <n v="3"/>
    <n v="34"/>
    <n v="41"/>
    <n v="20110426"/>
    <x v="9"/>
    <x v="10"/>
    <s v="F6FLO"/>
  </r>
  <r>
    <x v="72"/>
    <s v="KAMAL DERFOUFI"/>
    <n v="7073"/>
    <n v="1"/>
    <n v="16"/>
    <n v="18"/>
    <n v="20110426"/>
    <x v="9"/>
    <x v="10"/>
    <s v="F6FLO"/>
  </r>
  <r>
    <x v="47"/>
    <s v="HAJAR  CHERRAF,"/>
    <n v="6393"/>
    <n v="2"/>
    <n v="17"/>
    <n v="22"/>
    <n v="20110426"/>
    <x v="9"/>
    <x v="10"/>
    <s v="F6FLO"/>
  </r>
  <r>
    <x v="42"/>
    <s v="Khadijatou SYLLA"/>
    <n v="23013"/>
    <n v="6"/>
    <n v="93"/>
    <n v="109"/>
    <n v="20110426"/>
    <x v="9"/>
    <x v="10"/>
    <s v="F6FLO"/>
  </r>
  <r>
    <x v="53"/>
    <s v="Farah CHERKAOUI"/>
    <n v="22485"/>
    <n v="9"/>
    <n v="43"/>
    <n v="55"/>
    <n v="20110426"/>
    <x v="9"/>
    <x v="10"/>
    <s v="F6FLO"/>
  </r>
  <r>
    <x v="75"/>
    <s v="Meriem  HADINE"/>
    <n v="1122"/>
    <n v="1"/>
    <n v="2"/>
    <n v="4"/>
    <n v="20110426"/>
    <x v="9"/>
    <x v="10"/>
    <s v="F6FLO"/>
  </r>
  <r>
    <x v="71"/>
    <s v="Mehdi CHERKIELIDRISSI"/>
    <n v="20069"/>
    <n v="1"/>
    <n v="55"/>
    <n v="70"/>
    <n v="20110426"/>
    <x v="9"/>
    <x v="10"/>
    <s v="F6FLO"/>
  </r>
  <r>
    <x v="56"/>
    <s v="Imane BOUASSRIA"/>
    <n v="8012"/>
    <n v="5"/>
    <n v="19"/>
    <n v="26"/>
    <n v="20110426"/>
    <x v="9"/>
    <x v="10"/>
    <s v="F6FLO"/>
  </r>
  <r>
    <x v="44"/>
    <s v="AYOUB DERRAJI,"/>
    <n v="18995"/>
    <n v="8"/>
    <n v="46"/>
    <n v="64"/>
    <n v="20110426"/>
    <x v="9"/>
    <x v="10"/>
    <s v="F6FLO"/>
  </r>
  <r>
    <x v="52"/>
    <s v="BENFARES Nada"/>
    <n v="22812"/>
    <n v="6"/>
    <n v="66"/>
    <n v="79"/>
    <n v="20110426"/>
    <x v="9"/>
    <x v="10"/>
    <s v="F6FLO"/>
  </r>
  <r>
    <x v="45"/>
    <s v="Djaber CHIBOUB"/>
    <n v="20562"/>
    <n v="4"/>
    <n v="67"/>
    <n v="80"/>
    <n v="20110426"/>
    <x v="9"/>
    <x v="10"/>
    <s v="F6FLO"/>
  </r>
  <r>
    <x v="84"/>
    <s v="Jamila CHAFIK"/>
    <n v="24207"/>
    <n v="2"/>
    <n v="84"/>
    <n v="111"/>
    <n v="20110426"/>
    <x v="14"/>
    <x v="15"/>
    <s v="F6FLO"/>
  </r>
  <r>
    <x v="72"/>
    <s v="KAMAL DERFOUFI"/>
    <n v="14338"/>
    <n v="0"/>
    <n v="44"/>
    <n v="63"/>
    <n v="20110426"/>
    <x v="14"/>
    <x v="15"/>
    <s v="F6FLO"/>
  </r>
  <r>
    <x v="47"/>
    <s v="HAJAR  CHERRAF,"/>
    <n v="12208"/>
    <n v="0"/>
    <n v="39"/>
    <n v="49"/>
    <n v="20110426"/>
    <x v="14"/>
    <x v="15"/>
    <s v="F6FLO"/>
  </r>
  <r>
    <x v="1"/>
    <s v="Myriam MERRI"/>
    <n v="4382"/>
    <n v="1"/>
    <n v="15"/>
    <n v="17"/>
    <n v="20110426"/>
    <x v="14"/>
    <x v="15"/>
    <s v="F6FLO"/>
  </r>
  <r>
    <x v="33"/>
    <s v="Nezha BELMEJDOUB"/>
    <n v="2176"/>
    <n v="0"/>
    <n v="6"/>
    <n v="8"/>
    <n v="20110426"/>
    <x v="14"/>
    <x v="15"/>
    <s v="F6FLO"/>
  </r>
  <r>
    <x v="56"/>
    <s v="Imane BOUASSRIA"/>
    <n v="13821"/>
    <n v="0"/>
    <n v="49"/>
    <n v="58"/>
    <n v="20110426"/>
    <x v="14"/>
    <x v="15"/>
    <s v="F6FLO"/>
  </r>
  <r>
    <x v="34"/>
    <s v="Khadija AGUERZAM"/>
    <n v="851"/>
    <n v="0"/>
    <n v="3"/>
    <n v="3"/>
    <n v="20110426"/>
    <x v="14"/>
    <x v="15"/>
    <s v="F6FLO"/>
  </r>
  <r>
    <x v="7"/>
    <s v="Adil ELOUSSAIDI,"/>
    <n v="14923"/>
    <n v="1"/>
    <n v="47"/>
    <n v="66"/>
    <n v="20110426"/>
    <x v="14"/>
    <x v="15"/>
    <s v="F6FLO"/>
  </r>
  <r>
    <x v="37"/>
    <s v="Meriem LEBIAD"/>
    <n v="20241"/>
    <n v="0"/>
    <n v="59"/>
    <n v="78"/>
    <n v="20110426"/>
    <x v="14"/>
    <x v="15"/>
    <s v="F6FLO"/>
  </r>
  <r>
    <x v="38"/>
    <s v="Leila SAIDI,"/>
    <n v="19343"/>
    <n v="0"/>
    <n v="74"/>
    <n v="87"/>
    <n v="20110426"/>
    <x v="14"/>
    <x v="15"/>
    <s v="F6FLO"/>
  </r>
  <r>
    <x v="40"/>
    <s v="Hamidou FOFANA"/>
    <n v="16541"/>
    <n v="0"/>
    <n v="46"/>
    <n v="48"/>
    <n v="20110426"/>
    <x v="1"/>
    <x v="1"/>
    <s v="K7FSC"/>
  </r>
  <r>
    <x v="55"/>
    <s v="Jeanne VALERIE DIEME"/>
    <n v="10566"/>
    <n v="0"/>
    <n v="38"/>
    <n v="40"/>
    <n v="20110426"/>
    <x v="1"/>
    <x v="1"/>
    <s v="K7FSC"/>
  </r>
  <r>
    <x v="43"/>
    <s v="EL HAIMER Soumia"/>
    <n v="13943"/>
    <n v="3"/>
    <n v="30"/>
    <n v="33"/>
    <n v="20110426"/>
    <x v="1"/>
    <x v="1"/>
    <s v="K7FSC"/>
  </r>
  <r>
    <x v="10"/>
    <s v="Walid BENCHIHAB"/>
    <n v="7106"/>
    <n v="0"/>
    <n v="28"/>
    <n v="32"/>
    <n v="20110426"/>
    <x v="1"/>
    <x v="1"/>
    <s v="K7FSC"/>
  </r>
  <r>
    <x v="12"/>
    <s v="TENDENG Leontine Irene"/>
    <n v="21796"/>
    <n v="3"/>
    <n v="59"/>
    <n v="81"/>
    <n v="20110426"/>
    <x v="1"/>
    <x v="1"/>
    <s v="K7FSC"/>
  </r>
  <r>
    <x v="1"/>
    <s v="Myriam MERRI"/>
    <n v="1335"/>
    <n v="0"/>
    <n v="3"/>
    <n v="3"/>
    <n v="20110422"/>
    <x v="0"/>
    <x v="9"/>
    <s v="F6FLO"/>
  </r>
  <r>
    <x v="92"/>
    <s v="Nezha EL BERGMI"/>
    <n v="3496"/>
    <n v="0"/>
    <n v="7"/>
    <n v="8"/>
    <n v="20110422"/>
    <x v="0"/>
    <x v="9"/>
    <s v="F6FLO"/>
  </r>
  <r>
    <x v="0"/>
    <s v="Sara BENCHRIF"/>
    <n v="4651"/>
    <n v="0"/>
    <n v="4"/>
    <n v="4"/>
    <n v="20110422"/>
    <x v="0"/>
    <x v="9"/>
    <s v="F6FLO"/>
  </r>
  <r>
    <x v="29"/>
    <s v="Hicham HARRAD,"/>
    <n v="14501"/>
    <n v="0"/>
    <n v="39"/>
    <n v="39"/>
    <n v="20110422"/>
    <x v="0"/>
    <x v="0"/>
    <s v="F6FLO"/>
  </r>
  <r>
    <x v="27"/>
    <s v="Moulay Ismail BENTIGUI,"/>
    <n v="12247"/>
    <n v="0"/>
    <n v="30"/>
    <n v="35"/>
    <n v="20110422"/>
    <x v="0"/>
    <x v="0"/>
    <s v="F6FLO"/>
  </r>
  <r>
    <x v="31"/>
    <s v="Houda LGATT"/>
    <n v="3306"/>
    <n v="0"/>
    <n v="2"/>
    <n v="9"/>
    <n v="20110422"/>
    <x v="0"/>
    <x v="0"/>
    <s v="F6FLO"/>
  </r>
  <r>
    <x v="0"/>
    <s v="Sara BENCHRIF"/>
    <n v="3536"/>
    <n v="0"/>
    <n v="11"/>
    <n v="11"/>
    <n v="20110422"/>
    <x v="0"/>
    <x v="0"/>
    <s v="F6FLO"/>
  </r>
  <r>
    <x v="3"/>
    <s v="Yasmine LAHRACH"/>
    <n v="16277"/>
    <n v="2"/>
    <n v="31"/>
    <n v="53"/>
    <n v="20110422"/>
    <x v="0"/>
    <x v="0"/>
    <s v="F6FLO"/>
  </r>
  <r>
    <x v="33"/>
    <s v="Nezha BELMEJDOUB"/>
    <n v="22879"/>
    <n v="2"/>
    <n v="62"/>
    <n v="73"/>
    <n v="20110422"/>
    <x v="0"/>
    <x v="0"/>
    <s v="F6FLO"/>
  </r>
  <r>
    <x v="6"/>
    <s v="Narjiss BENIHIA"/>
    <n v="18440"/>
    <n v="0"/>
    <n v="36"/>
    <n v="47"/>
    <n v="20110422"/>
    <x v="0"/>
    <x v="0"/>
    <s v="F6FLO"/>
  </r>
  <r>
    <x v="35"/>
    <s v="Hajar KHALDOUN"/>
    <n v="17203"/>
    <n v="1"/>
    <n v="21"/>
    <n v="28"/>
    <n v="20110422"/>
    <x v="0"/>
    <x v="0"/>
    <s v="F6FLO"/>
  </r>
  <r>
    <x v="25"/>
    <s v="MOUNA HAJJAOUI"/>
    <n v="17184"/>
    <n v="3"/>
    <n v="40"/>
    <n v="46"/>
    <n v="20110422"/>
    <x v="0"/>
    <x v="0"/>
    <s v="F6FLO"/>
  </r>
  <r>
    <x v="63"/>
    <s v="Souhail RAHMANI"/>
    <n v="21055"/>
    <n v="3"/>
    <n v="58"/>
    <n v="75"/>
    <n v="20110422"/>
    <x v="9"/>
    <x v="10"/>
    <s v="F6FLO"/>
  </r>
  <r>
    <x v="47"/>
    <s v="HAJAR  CHERRAF,"/>
    <n v="22037"/>
    <n v="2"/>
    <n v="72"/>
    <n v="81"/>
    <n v="20110422"/>
    <x v="9"/>
    <x v="10"/>
    <s v="F6FLO"/>
  </r>
  <r>
    <x v="42"/>
    <s v="Khadijatou SYLLA"/>
    <n v="21905"/>
    <n v="5"/>
    <n v="77"/>
    <n v="88"/>
    <n v="20110422"/>
    <x v="9"/>
    <x v="10"/>
    <s v="F6FLO"/>
  </r>
  <r>
    <x v="53"/>
    <s v="Farah CHERKAOUI"/>
    <n v="22830"/>
    <n v="7"/>
    <n v="46"/>
    <n v="61"/>
    <n v="20110422"/>
    <x v="9"/>
    <x v="10"/>
    <s v="F6FLO"/>
  </r>
  <r>
    <x v="71"/>
    <s v="Mehdi CHERKIELIDRISSI"/>
    <n v="20061"/>
    <n v="2"/>
    <n v="43"/>
    <n v="67"/>
    <n v="20110422"/>
    <x v="9"/>
    <x v="10"/>
    <s v="F6FLO"/>
  </r>
  <r>
    <x v="44"/>
    <s v="AYOUB DERRAJI,"/>
    <n v="19582"/>
    <n v="7"/>
    <n v="58"/>
    <n v="68"/>
    <n v="20110422"/>
    <x v="9"/>
    <x v="10"/>
    <s v="F6FLO"/>
  </r>
  <r>
    <x v="52"/>
    <s v="BENFARES Nada"/>
    <n v="21570"/>
    <n v="5"/>
    <n v="52"/>
    <n v="69"/>
    <n v="20110422"/>
    <x v="9"/>
    <x v="10"/>
    <s v="F6FLO"/>
  </r>
  <r>
    <x v="45"/>
    <s v="Djaber CHIBOUB"/>
    <n v="21066"/>
    <n v="4"/>
    <n v="69"/>
    <n v="85"/>
    <n v="20110422"/>
    <x v="9"/>
    <x v="10"/>
    <s v="F6FLO"/>
  </r>
  <r>
    <x v="34"/>
    <s v="Khadija AGUERZAM"/>
    <n v="19880"/>
    <n v="2"/>
    <n v="49"/>
    <n v="67"/>
    <n v="20110422"/>
    <x v="14"/>
    <x v="15"/>
    <s v="F6FLO"/>
  </r>
  <r>
    <x v="37"/>
    <s v="Meriem LEBIAD"/>
    <n v="20046"/>
    <n v="0"/>
    <n v="62"/>
    <n v="75"/>
    <n v="20110422"/>
    <x v="14"/>
    <x v="15"/>
    <s v="F6FLO"/>
  </r>
  <r>
    <x v="7"/>
    <s v="Adil ELOUSSAIDI,"/>
    <n v="16867"/>
    <n v="1"/>
    <n v="49"/>
    <n v="71"/>
    <n v="20110422"/>
    <x v="14"/>
    <x v="15"/>
    <s v="F6FLO"/>
  </r>
  <r>
    <x v="38"/>
    <s v="Leila SAIDI,"/>
    <n v="17286"/>
    <n v="0"/>
    <n v="77"/>
    <n v="89"/>
    <n v="20110422"/>
    <x v="14"/>
    <x v="15"/>
    <s v="F6FLO"/>
  </r>
  <r>
    <x v="29"/>
    <s v="Hicham HARRAD,"/>
    <n v="3542"/>
    <n v="0"/>
    <n v="14"/>
    <n v="18"/>
    <n v="20110422"/>
    <x v="14"/>
    <x v="15"/>
    <s v="F6FLO"/>
  </r>
  <r>
    <x v="27"/>
    <s v="Moulay Ismail BENTIGUI,"/>
    <n v="5325"/>
    <n v="0"/>
    <n v="17"/>
    <n v="19"/>
    <n v="20110422"/>
    <x v="14"/>
    <x v="15"/>
    <s v="F6FLO"/>
  </r>
  <r>
    <x v="84"/>
    <s v="Jamila CHAFIK"/>
    <n v="17887"/>
    <n v="2"/>
    <n v="56"/>
    <n v="75"/>
    <n v="20110422"/>
    <x v="14"/>
    <x v="15"/>
    <s v="F6FLO"/>
  </r>
  <r>
    <x v="45"/>
    <s v="Djaber CHIBOUB"/>
    <n v="98"/>
    <n v="0"/>
    <n v="1"/>
    <n v="1"/>
    <n v="20110422"/>
    <x v="14"/>
    <x v="15"/>
    <s v="F6FLO"/>
  </r>
  <r>
    <x v="81"/>
    <s v="Kaoutar BENJELLOUN"/>
    <n v="1556"/>
    <n v="0"/>
    <n v="4"/>
    <n v="5"/>
    <n v="20110422"/>
    <x v="1"/>
    <x v="1"/>
    <s v="K7FSC"/>
  </r>
  <r>
    <x v="40"/>
    <s v="Hamidou FOFANA"/>
    <n v="2388"/>
    <n v="0"/>
    <n v="6"/>
    <n v="6"/>
    <n v="20110422"/>
    <x v="1"/>
    <x v="1"/>
    <s v="K7FSC"/>
  </r>
  <r>
    <x v="55"/>
    <s v="Jeanne VALERIE DIEME"/>
    <n v="1549"/>
    <n v="0"/>
    <n v="5"/>
    <n v="6"/>
    <n v="20110422"/>
    <x v="1"/>
    <x v="1"/>
    <s v="K7FSC"/>
  </r>
  <r>
    <x v="81"/>
    <s v="Kaoutar BENJELLOUN"/>
    <n v="225"/>
    <n v="0"/>
    <n v="0"/>
    <n v="0"/>
    <n v="20110422"/>
    <x v="12"/>
    <x v="13"/>
    <s v="K7FSC"/>
  </r>
  <r>
    <x v="67"/>
    <s v="AlassaneDiop ELHADJI"/>
    <n v="19977"/>
    <n v="5"/>
    <n v="65"/>
    <n v="76"/>
    <n v="20110422"/>
    <x v="12"/>
    <x v="13"/>
    <s v="K7FSC"/>
  </r>
  <r>
    <x v="43"/>
    <s v="EL HAIMER Soumia"/>
    <n v="19352"/>
    <n v="6"/>
    <n v="54"/>
    <n v="63"/>
    <n v="20110422"/>
    <x v="12"/>
    <x v="13"/>
    <s v="K7FSC"/>
  </r>
  <r>
    <x v="40"/>
    <s v="Hamidou FOFANA"/>
    <n v="17460"/>
    <n v="1"/>
    <n v="49"/>
    <n v="55"/>
    <n v="20110422"/>
    <x v="12"/>
    <x v="13"/>
    <s v="K7FSC"/>
  </r>
  <r>
    <x v="10"/>
    <s v="Walid BENCHIHAB"/>
    <n v="19775"/>
    <n v="7"/>
    <n v="41"/>
    <n v="53"/>
    <n v="20110422"/>
    <x v="12"/>
    <x v="13"/>
    <s v="K7FSC"/>
  </r>
  <r>
    <x v="55"/>
    <s v="Jeanne VALERIE DIEME"/>
    <n v="18656"/>
    <n v="2"/>
    <n v="62"/>
    <n v="73"/>
    <n v="20110422"/>
    <x v="12"/>
    <x v="13"/>
    <s v="K7FSC"/>
  </r>
  <r>
    <x v="41"/>
    <s v="Hasnae AMOR"/>
    <n v="21468"/>
    <n v="1"/>
    <n v="61"/>
    <n v="69"/>
    <n v="20110422"/>
    <x v="12"/>
    <x v="13"/>
    <s v="K7FSC"/>
  </r>
  <r>
    <x v="70"/>
    <s v="Tarek CHERKAOUI"/>
    <n v="8726"/>
    <n v="0"/>
    <n v="21"/>
    <n v="24"/>
    <n v="20110422"/>
    <x v="13"/>
    <x v="14"/>
    <s v="K7FSC"/>
  </r>
  <r>
    <x v="91"/>
    <s v="Karim El Khaloui"/>
    <n v="1357"/>
    <n v="0"/>
    <n v="4"/>
    <n v="4"/>
    <n v="20110422"/>
    <x v="13"/>
    <x v="14"/>
    <s v="K7FSC"/>
  </r>
  <r>
    <x v="46"/>
    <s v="Alaeddine MEGRI"/>
    <n v="20654"/>
    <n v="3"/>
    <n v="29"/>
    <n v="36"/>
    <n v="20110422"/>
    <x v="13"/>
    <x v="14"/>
    <s v="K7FSC"/>
  </r>
  <r>
    <x v="28"/>
    <s v="Mariam EL MOHAJIR"/>
    <n v="8626"/>
    <n v="0"/>
    <n v="24"/>
    <n v="28"/>
    <n v="20110422"/>
    <x v="13"/>
    <x v="14"/>
    <s v="K7FSC"/>
  </r>
  <r>
    <x v="31"/>
    <s v="Houda LGATT"/>
    <n v="363"/>
    <n v="0"/>
    <n v="1"/>
    <n v="1"/>
    <n v="20110422"/>
    <x v="13"/>
    <x v="14"/>
    <s v="K7FSC"/>
  </r>
  <r>
    <x v="11"/>
    <s v="Zineb IMAME"/>
    <n v="52"/>
    <n v="0"/>
    <n v="0"/>
    <n v="0"/>
    <n v="20110422"/>
    <x v="13"/>
    <x v="14"/>
    <s v="K7FSC"/>
  </r>
  <r>
    <x v="24"/>
    <s v="Nadia CHADLY"/>
    <n v="14176"/>
    <n v="2"/>
    <n v="29"/>
    <n v="46"/>
    <n v="20110422"/>
    <x v="13"/>
    <x v="14"/>
    <s v="K7FSC"/>
  </r>
  <r>
    <x v="0"/>
    <s v="Sara BENCHRIF"/>
    <n v="5522"/>
    <n v="0"/>
    <n v="9"/>
    <n v="10"/>
    <n v="20110422"/>
    <x v="13"/>
    <x v="14"/>
    <s v="K7FSC"/>
  </r>
  <r>
    <x v="1"/>
    <s v="Myriam MERRI"/>
    <n v="15893"/>
    <n v="1"/>
    <n v="34"/>
    <n v="57"/>
    <n v="20110422"/>
    <x v="13"/>
    <x v="14"/>
    <s v="K7FSC"/>
  </r>
  <r>
    <x v="85"/>
    <s v="Ihssane OUADRASSI"/>
    <n v="9136"/>
    <n v="0"/>
    <n v="20"/>
    <n v="28"/>
    <n v="20110422"/>
    <x v="13"/>
    <x v="14"/>
    <s v="K7FSC"/>
  </r>
  <r>
    <x v="87"/>
    <s v="Kamal TAGHI"/>
    <n v="10128"/>
    <n v="0"/>
    <n v="36"/>
    <n v="39"/>
    <n v="20110422"/>
    <x v="13"/>
    <x v="14"/>
    <s v="K7FSC"/>
  </r>
  <r>
    <x v="22"/>
    <s v="Nassim BOUDRIA"/>
    <n v="5731"/>
    <n v="0"/>
    <n v="23"/>
    <n v="27"/>
    <n v="20110422"/>
    <x v="13"/>
    <x v="14"/>
    <s v="K7FSC"/>
  </r>
  <r>
    <x v="3"/>
    <s v="Yasmine LAHRACH"/>
    <n v="187"/>
    <n v="0"/>
    <n v="0"/>
    <n v="1"/>
    <n v="20110422"/>
    <x v="13"/>
    <x v="14"/>
    <s v="K7FSC"/>
  </r>
  <r>
    <x v="4"/>
    <s v="Salima ILAL"/>
    <n v="5695"/>
    <n v="0"/>
    <n v="18"/>
    <n v="23"/>
    <n v="20110422"/>
    <x v="13"/>
    <x v="14"/>
    <s v="K7FSC"/>
  </r>
  <r>
    <x v="33"/>
    <s v="Nezha BELMEJDOUB"/>
    <n v="380"/>
    <n v="0"/>
    <n v="1"/>
    <n v="1"/>
    <n v="20110422"/>
    <x v="13"/>
    <x v="14"/>
    <s v="K7FSC"/>
  </r>
  <r>
    <x v="21"/>
    <s v="Karima BEY"/>
    <n v="12407"/>
    <n v="0"/>
    <n v="42"/>
    <n v="43"/>
    <n v="20110422"/>
    <x v="13"/>
    <x v="14"/>
    <s v="K7FSC"/>
  </r>
  <r>
    <x v="82"/>
    <s v="MOUHAMADOU LAMINE TAMBA,"/>
    <n v="13832"/>
    <n v="1"/>
    <n v="50"/>
    <n v="59"/>
    <n v="20110422"/>
    <x v="13"/>
    <x v="14"/>
    <s v="K7FSC"/>
  </r>
  <r>
    <x v="68"/>
    <s v="MOUNIR  EL HEFIANE,"/>
    <n v="9525"/>
    <n v="0"/>
    <n v="19"/>
    <n v="20"/>
    <n v="20110422"/>
    <x v="13"/>
    <x v="14"/>
    <s v="K7FSC"/>
  </r>
  <r>
    <x v="6"/>
    <s v="Narjiss BENIHIA"/>
    <n v="552"/>
    <n v="0"/>
    <n v="2"/>
    <n v="3"/>
    <n v="20110422"/>
    <x v="13"/>
    <x v="14"/>
    <s v="K7FSC"/>
  </r>
  <r>
    <x v="35"/>
    <s v="Hajar KHALDOUN"/>
    <n v="460"/>
    <n v="0"/>
    <n v="1"/>
    <n v="1"/>
    <n v="20110422"/>
    <x v="13"/>
    <x v="14"/>
    <s v="K7FSC"/>
  </r>
  <r>
    <x v="80"/>
    <s v="MEHTAOUI Bouchra"/>
    <n v="11957"/>
    <n v="0"/>
    <n v="29"/>
    <n v="33"/>
    <n v="20110422"/>
    <x v="13"/>
    <x v="14"/>
    <s v="K7FSC"/>
  </r>
  <r>
    <x v="50"/>
    <s v="Aminata GUEYE"/>
    <n v="12384"/>
    <n v="1"/>
    <n v="52"/>
    <n v="58"/>
    <n v="20110422"/>
    <x v="13"/>
    <x v="14"/>
    <s v="K7FSC"/>
  </r>
  <r>
    <x v="92"/>
    <s v="Nezha EL BERGMI"/>
    <n v="10671"/>
    <n v="1"/>
    <n v="9"/>
    <n v="19"/>
    <n v="20110422"/>
    <x v="13"/>
    <x v="14"/>
    <s v="K7FSC"/>
  </r>
  <r>
    <x v="76"/>
    <s v="Basma ELKIHEL"/>
    <n v="6601"/>
    <n v="0"/>
    <n v="21"/>
    <n v="23"/>
    <n v="20110422"/>
    <x v="13"/>
    <x v="14"/>
    <s v="K7FSC"/>
  </r>
  <r>
    <x v="66"/>
    <s v="Hamza EL ADDOULI"/>
    <n v="20812"/>
    <n v="2"/>
    <n v="51"/>
    <n v="59"/>
    <n v="20110422"/>
    <x v="13"/>
    <x v="14"/>
    <s v="K7FSC"/>
  </r>
  <r>
    <x v="25"/>
    <s v="MOUNA HAJJAOUI"/>
    <n v="436"/>
    <n v="0"/>
    <n v="2"/>
    <n v="2"/>
    <n v="20110422"/>
    <x v="13"/>
    <x v="14"/>
    <s v="K7FSC"/>
  </r>
  <r>
    <x v="61"/>
    <s v="Amel BELGHITAR"/>
    <n v="1210"/>
    <n v="0"/>
    <n v="1"/>
    <n v="1"/>
    <n v="20110422"/>
    <x v="11"/>
    <x v="12"/>
    <s v="P5FKR"/>
  </r>
  <r>
    <x v="69"/>
    <s v="BENLAMLIH Lamia"/>
    <n v="18218"/>
    <n v="2"/>
    <n v="41"/>
    <n v="53"/>
    <n v="20110422"/>
    <x v="16"/>
    <x v="17"/>
    <s v="P5FKR"/>
  </r>
  <r>
    <x v="62"/>
    <s v="YASMINE KERDOUDI"/>
    <n v="3047"/>
    <n v="1"/>
    <n v="6"/>
    <n v="11"/>
    <n v="20110422"/>
    <x v="16"/>
    <x v="17"/>
    <s v="P5FKR"/>
  </r>
  <r>
    <x v="19"/>
    <s v="Oussama RAFIQ"/>
    <n v="21349"/>
    <n v="1"/>
    <n v="68"/>
    <n v="91"/>
    <n v="20110422"/>
    <x v="16"/>
    <x v="17"/>
    <s v="P5FKR"/>
  </r>
  <r>
    <x v="61"/>
    <s v="Amel BELGHITAR"/>
    <n v="15301"/>
    <n v="2"/>
    <n v="26"/>
    <n v="33"/>
    <n v="20110422"/>
    <x v="16"/>
    <x v="17"/>
    <s v="P5FKR"/>
  </r>
  <r>
    <x v="14"/>
    <s v="MERIEM  AZARKANE,"/>
    <n v="21741"/>
    <n v="1"/>
    <n v="64"/>
    <n v="85"/>
    <n v="20110422"/>
    <x v="16"/>
    <x v="17"/>
    <s v="P5FKR"/>
  </r>
  <r>
    <x v="87"/>
    <s v="Kamal TAGHI"/>
    <n v="16722"/>
    <n v="1"/>
    <n v="47"/>
    <n v="52"/>
    <n v="20110422"/>
    <x v="16"/>
    <x v="17"/>
    <s v="P5FKR"/>
  </r>
  <r>
    <x v="65"/>
    <s v="MOHAMMED SAID ZAZOUNI"/>
    <n v="20567"/>
    <n v="2"/>
    <n v="71"/>
    <n v="77"/>
    <n v="20110422"/>
    <x v="16"/>
    <x v="17"/>
    <s v="P5FKR"/>
  </r>
  <r>
    <x v="15"/>
    <s v="ESSAADI Younes"/>
    <n v="20953"/>
    <n v="3"/>
    <n v="66"/>
    <n v="79"/>
    <n v="20110422"/>
    <x v="16"/>
    <x v="17"/>
    <s v="P5FKR"/>
  </r>
  <r>
    <x v="49"/>
    <s v="Adnane BENZAIDA"/>
    <n v="16304"/>
    <n v="0"/>
    <n v="34"/>
    <n v="44"/>
    <n v="20110422"/>
    <x v="16"/>
    <x v="17"/>
    <s v="P5FKR"/>
  </r>
  <r>
    <x v="68"/>
    <s v="MOUNIR  EL HEFIANE,"/>
    <n v="10633"/>
    <n v="1"/>
    <n v="20"/>
    <n v="24"/>
    <n v="20110422"/>
    <x v="16"/>
    <x v="17"/>
    <s v="P5FKR"/>
  </r>
  <r>
    <x v="80"/>
    <s v="MEHTAOUI Bouchra"/>
    <n v="10641"/>
    <n v="2"/>
    <n v="27"/>
    <n v="30"/>
    <n v="20110422"/>
    <x v="16"/>
    <x v="17"/>
    <s v="P5FKR"/>
  </r>
  <r>
    <x v="69"/>
    <s v="BENLAMLIH Lamia"/>
    <n v="2531"/>
    <n v="0"/>
    <n v="1"/>
    <n v="2"/>
    <n v="20110422"/>
    <x v="15"/>
    <x v="16"/>
    <s v="Q5FPI"/>
  </r>
  <r>
    <x v="50"/>
    <s v="Aminata GUEYE"/>
    <n v="8692"/>
    <n v="0"/>
    <n v="35"/>
    <n v="43"/>
    <n v="20110422"/>
    <x v="15"/>
    <x v="16"/>
    <s v="Q5FPI"/>
  </r>
  <r>
    <x v="82"/>
    <s v="MOUHAMADOU LAMINE TAMBA,"/>
    <n v="5016"/>
    <n v="0"/>
    <n v="17"/>
    <n v="20"/>
    <n v="20110422"/>
    <x v="15"/>
    <x v="16"/>
    <s v="Q5FPI"/>
  </r>
  <r>
    <x v="39"/>
    <s v="Test Agent"/>
    <n v="487"/>
    <n v="0"/>
    <n v="0"/>
    <n v="3"/>
    <n v="20110422"/>
    <x v="19"/>
    <x v="20"/>
    <s v="U3FEM"/>
  </r>
  <r>
    <x v="59"/>
    <s v="BELLAKHDAR Hounaida"/>
    <n v="3951"/>
    <n v="0"/>
    <n v="10"/>
    <n v="14"/>
    <n v="20110422"/>
    <x v="5"/>
    <x v="5"/>
    <s v="X0FCF"/>
  </r>
  <r>
    <x v="61"/>
    <s v="Amel BELGHITAR"/>
    <n v="3599"/>
    <n v="0"/>
    <n v="7"/>
    <n v="7"/>
    <n v="20110422"/>
    <x v="5"/>
    <x v="5"/>
    <s v="X0FCF"/>
  </r>
  <r>
    <x v="58"/>
    <s v="Razika BOULAHBEL"/>
    <n v="3188"/>
    <n v="0"/>
    <n v="5"/>
    <n v="6"/>
    <n v="20110422"/>
    <x v="6"/>
    <x v="6"/>
    <s v="X0FCF"/>
  </r>
  <r>
    <x v="59"/>
    <s v="BELLAKHDAR Hounaida"/>
    <n v="180"/>
    <n v="0"/>
    <n v="0"/>
    <n v="0"/>
    <n v="20110422"/>
    <x v="6"/>
    <x v="6"/>
    <s v="X0FCF"/>
  </r>
  <r>
    <x v="40"/>
    <s v="Hamidou FOFANA"/>
    <n v="81"/>
    <n v="0"/>
    <n v="0"/>
    <n v="0"/>
    <n v="20110422"/>
    <x v="6"/>
    <x v="6"/>
    <s v="X0FCF"/>
  </r>
  <r>
    <x v="74"/>
    <s v="Jean Marie Babacar DERNEVILLE"/>
    <n v="4182"/>
    <n v="0"/>
    <n v="15"/>
    <n v="16"/>
    <n v="20110422"/>
    <x v="7"/>
    <x v="7"/>
    <s v="X1FCP"/>
  </r>
  <r>
    <x v="17"/>
    <s v="Jaouhari Hanane"/>
    <n v="658"/>
    <n v="0"/>
    <n v="2"/>
    <n v="2"/>
    <n v="20110422"/>
    <x v="8"/>
    <x v="8"/>
    <s v="X1FCP"/>
  </r>
  <r>
    <x v="73"/>
    <s v="KANDSI Hajar"/>
    <n v="14148"/>
    <n v="1"/>
    <n v="27"/>
    <n v="36"/>
    <n v="20110422"/>
    <x v="17"/>
    <x v="18"/>
    <s v="X1FCP"/>
  </r>
  <r>
    <x v="76"/>
    <s v="Basma ELKIHEL"/>
    <n v="7598"/>
    <n v="0"/>
    <n v="31"/>
    <n v="35"/>
    <n v="20110422"/>
    <x v="17"/>
    <x v="18"/>
    <s v="X1FCP"/>
  </r>
  <r>
    <x v="22"/>
    <s v="Nassim BOUDRIA"/>
    <n v="9854"/>
    <n v="3"/>
    <n v="27"/>
    <n v="36"/>
    <n v="20110422"/>
    <x v="17"/>
    <x v="18"/>
    <s v="X1FCP"/>
  </r>
  <r>
    <x v="58"/>
    <s v="Razika BOULAHBEL"/>
    <n v="6237"/>
    <n v="2"/>
    <n v="12"/>
    <n v="14"/>
    <n v="20110422"/>
    <x v="17"/>
    <x v="18"/>
    <s v="X1FCP"/>
  </r>
  <r>
    <x v="17"/>
    <s v="Jaouhari Hanane"/>
    <n v="15245"/>
    <n v="2"/>
    <n v="36"/>
    <n v="48"/>
    <n v="20110422"/>
    <x v="17"/>
    <x v="18"/>
    <s v="X1FCP"/>
  </r>
  <r>
    <x v="59"/>
    <s v="BELLAKHDAR Hounaida"/>
    <n v="15488"/>
    <n v="4"/>
    <n v="46"/>
    <n v="56"/>
    <n v="20110422"/>
    <x v="17"/>
    <x v="18"/>
    <s v="X1FCP"/>
  </r>
  <r>
    <x v="62"/>
    <s v="YASMINE KERDOUDI"/>
    <n v="7022"/>
    <n v="0"/>
    <n v="16"/>
    <n v="17"/>
    <n v="20110422"/>
    <x v="17"/>
    <x v="18"/>
    <s v="X1FCP"/>
  </r>
  <r>
    <x v="21"/>
    <s v="Karima BEY"/>
    <n v="9556"/>
    <n v="0"/>
    <n v="25"/>
    <n v="31"/>
    <n v="20110422"/>
    <x v="17"/>
    <x v="18"/>
    <s v="X1FCP"/>
  </r>
  <r>
    <x v="76"/>
    <s v="Basma ELKIHEL"/>
    <n v="3063"/>
    <n v="0"/>
    <n v="11"/>
    <n v="14"/>
    <n v="20110422"/>
    <x v="18"/>
    <x v="19"/>
    <s v="X1FCP"/>
  </r>
  <r>
    <x v="22"/>
    <s v="Nassim BOUDRIA"/>
    <n v="977"/>
    <n v="1"/>
    <n v="1"/>
    <n v="2"/>
    <n v="20110422"/>
    <x v="18"/>
    <x v="19"/>
    <s v="X1FCP"/>
  </r>
  <r>
    <x v="58"/>
    <s v="Razika BOULAHBEL"/>
    <n v="8818"/>
    <n v="3"/>
    <n v="23"/>
    <n v="28"/>
    <n v="20110422"/>
    <x v="18"/>
    <x v="19"/>
    <s v="X1FCP"/>
  </r>
  <r>
    <x v="17"/>
    <s v="Jaouhari Hanane"/>
    <n v="4114"/>
    <n v="2"/>
    <n v="11"/>
    <n v="14"/>
    <n v="20110422"/>
    <x v="18"/>
    <x v="19"/>
    <s v="X1FCP"/>
  </r>
  <r>
    <x v="70"/>
    <s v="Tarek CHERKAOUI"/>
    <n v="11586"/>
    <n v="1"/>
    <n v="33"/>
    <n v="40"/>
    <n v="20110422"/>
    <x v="18"/>
    <x v="19"/>
    <s v="X1FCP"/>
  </r>
  <r>
    <x v="74"/>
    <s v="Jean Marie Babacar DERNEVILLE"/>
    <n v="16495"/>
    <n v="0"/>
    <n v="44"/>
    <n v="72"/>
    <n v="20110422"/>
    <x v="18"/>
    <x v="19"/>
    <s v="X1FCP"/>
  </r>
  <r>
    <x v="20"/>
    <s v="Houda WARIT"/>
    <n v="12449"/>
    <n v="1"/>
    <n v="37"/>
    <n v="51"/>
    <n v="20110422"/>
    <x v="18"/>
    <x v="19"/>
    <s v="X1FCP"/>
  </r>
  <r>
    <x v="60"/>
    <s v="Yassine ELALAOUI ELBALRHITI"/>
    <n v="16260"/>
    <n v="1"/>
    <n v="31"/>
    <n v="42"/>
    <n v="20110422"/>
    <x v="18"/>
    <x v="19"/>
    <s v="X1FCP"/>
  </r>
  <r>
    <x v="23"/>
    <s v="Dalal BOUTAHLIL"/>
    <n v="15066"/>
    <n v="3"/>
    <n v="34"/>
    <n v="47"/>
    <n v="20110422"/>
    <x v="18"/>
    <x v="19"/>
    <s v="X1FCP"/>
  </r>
  <r>
    <x v="81"/>
    <s v="Kaoutar BENJELLOUN"/>
    <n v="209"/>
    <n v="0"/>
    <n v="1"/>
    <n v="1"/>
    <n v="20110426"/>
    <x v="1"/>
    <x v="1"/>
    <s v="K7FSC"/>
  </r>
  <r>
    <x v="41"/>
    <s v="Hasnae AMOR"/>
    <n v="7854"/>
    <n v="0"/>
    <n v="27"/>
    <n v="29"/>
    <n v="20110426"/>
    <x v="1"/>
    <x v="1"/>
    <s v="K7FSC"/>
  </r>
  <r>
    <x v="81"/>
    <s v="Kaoutar BENJELLOUN"/>
    <n v="1702"/>
    <n v="0"/>
    <n v="4"/>
    <n v="4"/>
    <n v="20110426"/>
    <x v="12"/>
    <x v="13"/>
    <s v="K7FSC"/>
  </r>
  <r>
    <x v="67"/>
    <s v="AlassaneDiop ELHADJI"/>
    <n v="20513"/>
    <n v="1"/>
    <n v="66"/>
    <n v="74"/>
    <n v="20110426"/>
    <x v="12"/>
    <x v="13"/>
    <s v="K7FSC"/>
  </r>
  <r>
    <x v="43"/>
    <s v="EL HAIMER Soumia"/>
    <n v="7980"/>
    <n v="0"/>
    <n v="30"/>
    <n v="31"/>
    <n v="20110426"/>
    <x v="12"/>
    <x v="13"/>
    <s v="K7FSC"/>
  </r>
  <r>
    <x v="40"/>
    <s v="Hamidou FOFANA"/>
    <n v="1528"/>
    <n v="0"/>
    <n v="3"/>
    <n v="4"/>
    <n v="20110426"/>
    <x v="12"/>
    <x v="13"/>
    <s v="K7FSC"/>
  </r>
  <r>
    <x v="10"/>
    <s v="Walid BENCHIHAB"/>
    <n v="12261"/>
    <n v="3"/>
    <n v="21"/>
    <n v="25"/>
    <n v="20110426"/>
    <x v="12"/>
    <x v="13"/>
    <s v="K7FSC"/>
  </r>
  <r>
    <x v="55"/>
    <s v="Jeanne VALERIE DIEME"/>
    <n v="8020"/>
    <n v="1"/>
    <n v="22"/>
    <n v="31"/>
    <n v="20110426"/>
    <x v="12"/>
    <x v="13"/>
    <s v="K7FSC"/>
  </r>
  <r>
    <x v="41"/>
    <s v="Hasnae AMOR"/>
    <n v="13774"/>
    <n v="1"/>
    <n v="40"/>
    <n v="47"/>
    <n v="20110426"/>
    <x v="12"/>
    <x v="13"/>
    <s v="K7FSC"/>
  </r>
  <r>
    <x v="29"/>
    <s v="Hicham HARRAD,"/>
    <n v="3923"/>
    <n v="0"/>
    <n v="10"/>
    <n v="11"/>
    <n v="20110426"/>
    <x v="13"/>
    <x v="14"/>
    <s v="K7FSC"/>
  </r>
  <r>
    <x v="91"/>
    <s v="Karim El Khaloui"/>
    <n v="1243"/>
    <n v="0"/>
    <n v="2"/>
    <n v="3"/>
    <n v="20110426"/>
    <x v="13"/>
    <x v="14"/>
    <s v="K7FSC"/>
  </r>
  <r>
    <x v="11"/>
    <s v="Zineb IMAME"/>
    <n v="2530"/>
    <n v="0"/>
    <n v="5"/>
    <n v="5"/>
    <n v="20110426"/>
    <x v="13"/>
    <x v="14"/>
    <s v="K7FSC"/>
  </r>
  <r>
    <x v="47"/>
    <s v="HAJAR  CHERRAF,"/>
    <n v="159"/>
    <n v="0"/>
    <n v="0"/>
    <n v="1"/>
    <n v="20110426"/>
    <x v="13"/>
    <x v="14"/>
    <s v="K7FSC"/>
  </r>
  <r>
    <x v="24"/>
    <s v="Nadia CHADLY"/>
    <n v="4618"/>
    <n v="1"/>
    <n v="11"/>
    <n v="14"/>
    <n v="20110426"/>
    <x v="13"/>
    <x v="14"/>
    <s v="K7FSC"/>
  </r>
  <r>
    <x v="1"/>
    <s v="Myriam MERRI"/>
    <n v="1809"/>
    <n v="1"/>
    <n v="2"/>
    <n v="4"/>
    <n v="20110426"/>
    <x v="13"/>
    <x v="14"/>
    <s v="K7FSC"/>
  </r>
  <r>
    <x v="22"/>
    <s v="Nassim BOUDRIA"/>
    <n v="18533"/>
    <n v="1"/>
    <n v="58"/>
    <n v="66"/>
    <n v="20110426"/>
    <x v="13"/>
    <x v="14"/>
    <s v="K7FSC"/>
  </r>
  <r>
    <x v="4"/>
    <s v="Salima ILAL"/>
    <n v="4241"/>
    <n v="0"/>
    <n v="6"/>
    <n v="8"/>
    <n v="20110426"/>
    <x v="13"/>
    <x v="14"/>
    <s v="K7FSC"/>
  </r>
  <r>
    <x v="60"/>
    <s v="Yassine ELALAOUI ELBALRHITI"/>
    <n v="7818"/>
    <n v="0"/>
    <n v="16"/>
    <n v="17"/>
    <n v="20110426"/>
    <x v="13"/>
    <x v="14"/>
    <s v="K7FSC"/>
  </r>
  <r>
    <x v="82"/>
    <s v="MOUHAMADOU LAMINE TAMBA,"/>
    <n v="2727"/>
    <n v="0"/>
    <n v="2"/>
    <n v="3"/>
    <n v="20110426"/>
    <x v="13"/>
    <x v="14"/>
    <s v="K7FSC"/>
  </r>
  <r>
    <x v="68"/>
    <s v="MOUNIR  EL HEFIANE,"/>
    <n v="218"/>
    <n v="0"/>
    <n v="0"/>
    <n v="0"/>
    <n v="20110426"/>
    <x v="13"/>
    <x v="14"/>
    <s v="K7FSC"/>
  </r>
  <r>
    <x v="92"/>
    <s v="Nezha EL BERGMI"/>
    <n v="936"/>
    <n v="0"/>
    <n v="5"/>
    <n v="5"/>
    <n v="20110426"/>
    <x v="13"/>
    <x v="14"/>
    <s v="K7FSC"/>
  </r>
  <r>
    <x v="76"/>
    <s v="Basma ELKIHEL"/>
    <n v="9647"/>
    <n v="0"/>
    <n v="23"/>
    <n v="25"/>
    <n v="20110426"/>
    <x v="13"/>
    <x v="14"/>
    <s v="K7FSC"/>
  </r>
  <r>
    <x v="66"/>
    <s v="Hamza EL ADDOULI"/>
    <n v="2124"/>
    <n v="0"/>
    <n v="6"/>
    <n v="6"/>
    <n v="20110426"/>
    <x v="13"/>
    <x v="14"/>
    <s v="K7FSC"/>
  </r>
  <r>
    <x v="19"/>
    <s v="Oussama RAFIQ"/>
    <n v="5740"/>
    <n v="0"/>
    <n v="15"/>
    <n v="23"/>
    <n v="20110426"/>
    <x v="16"/>
    <x v="17"/>
    <s v="P5FKR"/>
  </r>
  <r>
    <x v="11"/>
    <s v="Zineb IMAME"/>
    <n v="18543"/>
    <n v="1"/>
    <n v="25"/>
    <n v="33"/>
    <n v="20110426"/>
    <x v="16"/>
    <x v="17"/>
    <s v="P5FKR"/>
  </r>
  <r>
    <x v="61"/>
    <s v="Amel BELGHITAR"/>
    <n v="935"/>
    <n v="0"/>
    <n v="1"/>
    <n v="1"/>
    <n v="20110426"/>
    <x v="16"/>
    <x v="17"/>
    <s v="P5FKR"/>
  </r>
  <r>
    <x v="14"/>
    <s v="MERIEM  AZARKANE,"/>
    <n v="20642"/>
    <n v="3"/>
    <n v="53"/>
    <n v="69"/>
    <n v="20110426"/>
    <x v="16"/>
    <x v="17"/>
    <s v="P5FKR"/>
  </r>
  <r>
    <x v="87"/>
    <s v="Kamal TAGHI"/>
    <n v="23987"/>
    <n v="5"/>
    <n v="45"/>
    <n v="60"/>
    <n v="20110426"/>
    <x v="16"/>
    <x v="17"/>
    <s v="P5FKR"/>
  </r>
  <r>
    <x v="65"/>
    <s v="MOHAMMED SAID ZAZOUNI"/>
    <n v="4559"/>
    <n v="0"/>
    <n v="14"/>
    <n v="17"/>
    <n v="20110426"/>
    <x v="16"/>
    <x v="17"/>
    <s v="P5FKR"/>
  </r>
  <r>
    <x v="15"/>
    <s v="ESSAADI Younes"/>
    <n v="20430"/>
    <n v="0"/>
    <n v="54"/>
    <n v="65"/>
    <n v="20110426"/>
    <x v="16"/>
    <x v="17"/>
    <s v="P5FKR"/>
  </r>
  <r>
    <x v="82"/>
    <s v="MOUHAMADOU LAMINE TAMBA,"/>
    <n v="1884"/>
    <n v="0"/>
    <n v="5"/>
    <n v="5"/>
    <n v="20110426"/>
    <x v="16"/>
    <x v="17"/>
    <s v="P5FKR"/>
  </r>
  <r>
    <x v="49"/>
    <s v="Adnane BENZAIDA"/>
    <n v="15210"/>
    <n v="1"/>
    <n v="31"/>
    <n v="40"/>
    <n v="20110426"/>
    <x v="16"/>
    <x v="17"/>
    <s v="P5FKR"/>
  </r>
  <r>
    <x v="68"/>
    <s v="MOUNIR  EL HEFIANE,"/>
    <n v="3283"/>
    <n v="0"/>
    <n v="9"/>
    <n v="9"/>
    <n v="20110426"/>
    <x v="16"/>
    <x v="17"/>
    <s v="P5FKR"/>
  </r>
  <r>
    <x v="50"/>
    <s v="Aminata GUEYE"/>
    <n v="20837"/>
    <n v="3"/>
    <n v="76"/>
    <n v="83"/>
    <n v="20110426"/>
    <x v="16"/>
    <x v="17"/>
    <s v="P5FKR"/>
  </r>
  <r>
    <x v="76"/>
    <s v="Basma ELKIHEL"/>
    <n v="11581"/>
    <n v="1"/>
    <n v="55"/>
    <n v="64"/>
    <n v="20110426"/>
    <x v="16"/>
    <x v="17"/>
    <s v="P5FKR"/>
  </r>
  <r>
    <x v="46"/>
    <s v="Alaeddine MEGRI"/>
    <n v="13047"/>
    <n v="0"/>
    <n v="25"/>
    <n v="35"/>
    <n v="20110426"/>
    <x v="15"/>
    <x v="16"/>
    <s v="Q5FPI"/>
  </r>
  <r>
    <x v="70"/>
    <s v="Tarek CHERKAOUI"/>
    <n v="13954"/>
    <n v="0"/>
    <n v="37"/>
    <n v="45"/>
    <n v="20110426"/>
    <x v="15"/>
    <x v="16"/>
    <s v="Q5FPI"/>
  </r>
  <r>
    <x v="82"/>
    <s v="MOUHAMADOU LAMINE TAMBA,"/>
    <n v="16450"/>
    <n v="2"/>
    <n v="28"/>
    <n v="41"/>
    <n v="20110426"/>
    <x v="15"/>
    <x v="16"/>
    <s v="Q5FPI"/>
  </r>
  <r>
    <x v="68"/>
    <s v="MOUNIR  EL HEFIANE,"/>
    <n v="16562"/>
    <n v="0"/>
    <n v="27"/>
    <n v="36"/>
    <n v="20110426"/>
    <x v="15"/>
    <x v="16"/>
    <s v="Q5FPI"/>
  </r>
  <r>
    <x v="66"/>
    <s v="Hamza EL ADDOULI"/>
    <n v="10603"/>
    <n v="1"/>
    <n v="21"/>
    <n v="32"/>
    <n v="20110426"/>
    <x v="15"/>
    <x v="16"/>
    <s v="Q5FPI"/>
  </r>
  <r>
    <x v="59"/>
    <s v="BELLAKHDAR Hounaida"/>
    <n v="8764"/>
    <n v="1"/>
    <n v="22"/>
    <n v="32"/>
    <n v="20110426"/>
    <x v="5"/>
    <x v="5"/>
    <s v="X0FCF"/>
  </r>
  <r>
    <x v="61"/>
    <s v="Amel BELGHITAR"/>
    <n v="129"/>
    <n v="0"/>
    <n v="0"/>
    <n v="1"/>
    <n v="20110426"/>
    <x v="5"/>
    <x v="5"/>
    <s v="X0FCF"/>
  </r>
  <r>
    <x v="74"/>
    <s v="Jean Marie Babacar DERNEVILLE"/>
    <n v="9798"/>
    <n v="1"/>
    <n v="29"/>
    <n v="37"/>
    <n v="20110426"/>
    <x v="6"/>
    <x v="6"/>
    <s v="X0FCF"/>
  </r>
  <r>
    <x v="73"/>
    <s v="KANDSI Hajar"/>
    <n v="5875"/>
    <n v="1"/>
    <n v="15"/>
    <n v="17"/>
    <n v="20110426"/>
    <x v="7"/>
    <x v="7"/>
    <s v="X1FCP"/>
  </r>
  <r>
    <x v="74"/>
    <s v="Jean Marie Babacar DERNEVILLE"/>
    <n v="592"/>
    <n v="0"/>
    <n v="0"/>
    <n v="1"/>
    <n v="20110426"/>
    <x v="7"/>
    <x v="7"/>
    <s v="X1FCP"/>
  </r>
  <r>
    <x v="64"/>
    <s v="Najoua BENMMANCER"/>
    <n v="6773"/>
    <n v="0"/>
    <n v="12"/>
    <n v="16"/>
    <n v="20110426"/>
    <x v="7"/>
    <x v="7"/>
    <s v="X1FCP"/>
  </r>
  <r>
    <x v="21"/>
    <s v="Karima BEY"/>
    <n v="5490"/>
    <n v="0"/>
    <n v="19"/>
    <n v="21"/>
    <n v="20110426"/>
    <x v="7"/>
    <x v="7"/>
    <s v="X1FCP"/>
  </r>
  <r>
    <x v="17"/>
    <s v="Jaouhari Hanane"/>
    <n v="8613"/>
    <n v="1"/>
    <n v="18"/>
    <n v="23"/>
    <n v="20110426"/>
    <x v="8"/>
    <x v="8"/>
    <s v="X1FCP"/>
  </r>
  <r>
    <x v="70"/>
    <s v="Tarek CHERKAOUI"/>
    <n v="1438"/>
    <n v="0"/>
    <n v="3"/>
    <n v="3"/>
    <n v="20110426"/>
    <x v="8"/>
    <x v="8"/>
    <s v="X1FCP"/>
  </r>
  <r>
    <x v="20"/>
    <s v="Houda WARIT"/>
    <n v="4934"/>
    <n v="0"/>
    <n v="8"/>
    <n v="11"/>
    <n v="20110426"/>
    <x v="8"/>
    <x v="8"/>
    <s v="X1FCP"/>
  </r>
  <r>
    <x v="60"/>
    <s v="Yassine ELALAOUI ELBALRHITI"/>
    <n v="4939"/>
    <n v="0"/>
    <n v="9"/>
    <n v="9"/>
    <n v="20110426"/>
    <x v="8"/>
    <x v="8"/>
    <s v="X1FCP"/>
  </r>
  <r>
    <x v="73"/>
    <s v="KANDSI Hajar"/>
    <n v="11163"/>
    <n v="2"/>
    <n v="22"/>
    <n v="31"/>
    <n v="20110426"/>
    <x v="17"/>
    <x v="18"/>
    <s v="X1FCP"/>
  </r>
  <r>
    <x v="46"/>
    <s v="Alaeddine MEGRI"/>
    <n v="2622"/>
    <n v="0"/>
    <n v="4"/>
    <n v="7"/>
    <n v="20110426"/>
    <x v="17"/>
    <x v="18"/>
    <s v="X1FCP"/>
  </r>
  <r>
    <x v="58"/>
    <s v="Razika BOULAHBEL"/>
    <n v="17086"/>
    <n v="4"/>
    <n v="41"/>
    <n v="59"/>
    <n v="20110426"/>
    <x v="17"/>
    <x v="18"/>
    <s v="X1FCP"/>
  </r>
  <r>
    <x v="59"/>
    <s v="BELLAKHDAR Hounaida"/>
    <n v="12559"/>
    <n v="3"/>
    <n v="35"/>
    <n v="54"/>
    <n v="20110426"/>
    <x v="17"/>
    <x v="18"/>
    <s v="X1FCP"/>
  </r>
  <r>
    <x v="62"/>
    <s v="YASMINE KERDOUDI"/>
    <n v="10857"/>
    <n v="2"/>
    <n v="32"/>
    <n v="40"/>
    <n v="20110426"/>
    <x v="17"/>
    <x v="18"/>
    <s v="X1FCP"/>
  </r>
  <r>
    <x v="64"/>
    <s v="Najoua BENMMANCER"/>
    <n v="13574"/>
    <n v="2"/>
    <n v="29"/>
    <n v="42"/>
    <n v="20110426"/>
    <x v="17"/>
    <x v="18"/>
    <s v="X1FCP"/>
  </r>
  <r>
    <x v="65"/>
    <s v="MOHAMMED SAID ZAZOUNI"/>
    <n v="11056"/>
    <n v="3"/>
    <n v="35"/>
    <n v="42"/>
    <n v="20110426"/>
    <x v="17"/>
    <x v="18"/>
    <s v="X1FCP"/>
  </r>
  <r>
    <x v="21"/>
    <s v="Karima BEY"/>
    <n v="16692"/>
    <n v="1"/>
    <n v="46"/>
    <n v="55"/>
    <n v="20110426"/>
    <x v="17"/>
    <x v="18"/>
    <s v="X1FCP"/>
  </r>
  <r>
    <x v="45"/>
    <s v="Djaber CHIBOUB"/>
    <n v="35"/>
    <n v="0"/>
    <n v="1"/>
    <n v="1"/>
    <n v="20110426"/>
    <x v="17"/>
    <x v="18"/>
    <s v="X1FCP"/>
  </r>
  <r>
    <x v="66"/>
    <s v="Hamza EL ADDOULI"/>
    <n v="803"/>
    <n v="0"/>
    <n v="1"/>
    <n v="2"/>
    <n v="20110426"/>
    <x v="17"/>
    <x v="18"/>
    <s v="X1FCP"/>
  </r>
  <r>
    <x v="22"/>
    <s v="Nassim BOUDRIA"/>
    <n v="1691"/>
    <n v="1"/>
    <n v="5"/>
    <n v="6"/>
    <n v="20110426"/>
    <x v="18"/>
    <x v="19"/>
    <s v="X1FCP"/>
  </r>
  <r>
    <x v="17"/>
    <s v="Jaouhari Hanane"/>
    <n v="12209"/>
    <n v="1"/>
    <n v="39"/>
    <n v="50"/>
    <n v="20110426"/>
    <x v="18"/>
    <x v="19"/>
    <s v="X1FCP"/>
  </r>
  <r>
    <x v="70"/>
    <s v="Tarek CHERKAOUI"/>
    <n v="5059"/>
    <n v="0"/>
    <n v="13"/>
    <n v="16"/>
    <n v="20110426"/>
    <x v="18"/>
    <x v="19"/>
    <s v="X1FCP"/>
  </r>
  <r>
    <x v="19"/>
    <s v="Oussama RAFIQ"/>
    <n v="14573"/>
    <n v="1"/>
    <n v="41"/>
    <n v="61"/>
    <n v="20110426"/>
    <x v="18"/>
    <x v="19"/>
    <s v="X1FCP"/>
  </r>
  <r>
    <x v="55"/>
    <s v="Jeanne VALERIE DIEME"/>
    <n v="531"/>
    <n v="0"/>
    <n v="1"/>
    <n v="1"/>
    <n v="20110426"/>
    <x v="18"/>
    <x v="19"/>
    <s v="X1FCP"/>
  </r>
  <r>
    <x v="74"/>
    <s v="Jean Marie Babacar DERNEVILLE"/>
    <n v="9803"/>
    <n v="3"/>
    <n v="19"/>
    <n v="35"/>
    <n v="20110426"/>
    <x v="18"/>
    <x v="19"/>
    <s v="X1FCP"/>
  </r>
  <r>
    <x v="20"/>
    <s v="Houda WARIT"/>
    <n v="3881"/>
    <n v="0"/>
    <n v="8"/>
    <n v="10"/>
    <n v="20110426"/>
    <x v="18"/>
    <x v="19"/>
    <s v="X1FCP"/>
  </r>
  <r>
    <x v="65"/>
    <s v="MOHAMMED SAID ZAZOUNI"/>
    <n v="4081"/>
    <n v="0"/>
    <n v="12"/>
    <n v="15"/>
    <n v="20110426"/>
    <x v="18"/>
    <x v="19"/>
    <s v="X1FCP"/>
  </r>
  <r>
    <x v="60"/>
    <s v="Yassine ELALAOUI ELBALRHITI"/>
    <n v="6784"/>
    <n v="2"/>
    <n v="27"/>
    <n v="28"/>
    <n v="20110426"/>
    <x v="18"/>
    <x v="19"/>
    <s v="X1FCP"/>
  </r>
  <r>
    <x v="66"/>
    <s v="Hamza EL ADDOULI"/>
    <n v="6748"/>
    <n v="2"/>
    <n v="16"/>
    <n v="23"/>
    <n v="20110426"/>
    <x v="18"/>
    <x v="19"/>
    <s v="X1FCP"/>
  </r>
  <r>
    <x v="23"/>
    <s v="Dalal BOUTAHLIL"/>
    <n v="14686"/>
    <n v="1"/>
    <n v="27"/>
    <n v="49"/>
    <n v="20110426"/>
    <x v="18"/>
    <x v="19"/>
    <s v="X1FCP"/>
  </r>
  <r>
    <x v="61"/>
    <s v="Amel BELGHITAR"/>
    <n v="19458"/>
    <n v="6"/>
    <n v="32"/>
    <n v="60"/>
    <n v="20110426"/>
    <x v="18"/>
    <x v="19"/>
    <s v="X1FCP"/>
  </r>
  <r>
    <x v="34"/>
    <s v="Khadija AGUERZAM"/>
    <n v="13410"/>
    <n v="1"/>
    <n v="25"/>
    <n v="32"/>
    <n v="20110427"/>
    <x v="0"/>
    <x v="9"/>
    <s v="F6FLO"/>
  </r>
  <r>
    <x v="7"/>
    <s v="Adil ELOUSSAIDI,"/>
    <n v="983"/>
    <n v="0"/>
    <n v="1"/>
    <n v="3"/>
    <n v="20110427"/>
    <x v="0"/>
    <x v="9"/>
    <s v="F6FLO"/>
  </r>
  <r>
    <x v="28"/>
    <s v="Mariam EL MOHAJIR"/>
    <n v="15667"/>
    <n v="1"/>
    <n v="19"/>
    <n v="27"/>
    <n v="20110427"/>
    <x v="0"/>
    <x v="9"/>
    <s v="F6FLO"/>
  </r>
  <r>
    <x v="92"/>
    <s v="Nezha EL BERGMI"/>
    <n v="767"/>
    <n v="0"/>
    <n v="1"/>
    <n v="2"/>
    <n v="20110427"/>
    <x v="0"/>
    <x v="9"/>
    <s v="F6FLO"/>
  </r>
  <r>
    <x v="33"/>
    <s v="Nezha BELMEJDOUB"/>
    <n v="2789"/>
    <n v="0"/>
    <n v="6"/>
    <n v="8"/>
    <n v="20110427"/>
    <x v="0"/>
    <x v="9"/>
    <s v="F6FLO"/>
  </r>
  <r>
    <x v="29"/>
    <s v="Hicham HARRAD,"/>
    <n v="10917"/>
    <n v="1"/>
    <n v="31"/>
    <n v="36"/>
    <n v="20110427"/>
    <x v="0"/>
    <x v="0"/>
    <s v="F6FLO"/>
  </r>
  <r>
    <x v="27"/>
    <s v="Moulay Ismail BENTIGUI,"/>
    <n v="23525"/>
    <n v="2"/>
    <n v="44"/>
    <n v="52"/>
    <n v="20110427"/>
    <x v="0"/>
    <x v="0"/>
    <s v="F6FLO"/>
  </r>
  <r>
    <x v="93"/>
    <s v="Hind FASKA"/>
    <n v="5698"/>
    <n v="0"/>
    <n v="14"/>
    <n v="16"/>
    <n v="20110427"/>
    <x v="0"/>
    <x v="0"/>
    <s v="F6FLO"/>
  </r>
  <r>
    <x v="94"/>
    <s v="Marwane OUAFI"/>
    <n v="4853"/>
    <n v="0"/>
    <n v="11"/>
    <n v="14"/>
    <n v="20110427"/>
    <x v="0"/>
    <x v="0"/>
    <s v="F6FLO"/>
  </r>
  <r>
    <x v="28"/>
    <s v="Mariam EL MOHAJIR"/>
    <n v="4002"/>
    <n v="1"/>
    <n v="7"/>
    <n v="8"/>
    <n v="20110427"/>
    <x v="0"/>
    <x v="0"/>
    <s v="F6FLO"/>
  </r>
  <r>
    <x v="0"/>
    <s v="Sara BENCHRIF"/>
    <n v="22015"/>
    <n v="4"/>
    <n v="42"/>
    <n v="51"/>
    <n v="20110427"/>
    <x v="0"/>
    <x v="0"/>
    <s v="F6FLO"/>
  </r>
  <r>
    <x v="85"/>
    <s v="Ihssane OUADRASSI"/>
    <n v="20765"/>
    <n v="1"/>
    <n v="51"/>
    <n v="63"/>
    <n v="20110427"/>
    <x v="0"/>
    <x v="0"/>
    <s v="F6FLO"/>
  </r>
  <r>
    <x v="3"/>
    <s v="Yasmine LAHRACH"/>
    <n v="22357"/>
    <n v="2"/>
    <n v="36"/>
    <n v="56"/>
    <n v="20110427"/>
    <x v="0"/>
    <x v="0"/>
    <s v="F6FLO"/>
  </r>
  <r>
    <x v="4"/>
    <s v="Salima ILAL"/>
    <n v="4027"/>
    <n v="0"/>
    <n v="11"/>
    <n v="11"/>
    <n v="20110427"/>
    <x v="0"/>
    <x v="0"/>
    <s v="F6FLO"/>
  </r>
  <r>
    <x v="33"/>
    <s v="Nezha BELMEJDOUB"/>
    <n v="3850"/>
    <n v="0"/>
    <n v="10"/>
    <n v="11"/>
    <n v="20110427"/>
    <x v="0"/>
    <x v="0"/>
    <s v="F6FLO"/>
  </r>
  <r>
    <x v="5"/>
    <s v="Hajar ECHENNOUFI"/>
    <n v="21284"/>
    <n v="2"/>
    <n v="43"/>
    <n v="57"/>
    <n v="20110427"/>
    <x v="0"/>
    <x v="0"/>
    <s v="F6FLO"/>
  </r>
  <r>
    <x v="78"/>
    <s v="Maria Luisa GARCIA"/>
    <n v="11042"/>
    <n v="1"/>
    <n v="39"/>
    <n v="55"/>
    <n v="20110427"/>
    <x v="0"/>
    <x v="0"/>
    <s v="F6FLO"/>
  </r>
  <r>
    <x v="6"/>
    <s v="Narjiss BENIHIA"/>
    <n v="22980"/>
    <n v="1"/>
    <n v="56"/>
    <n v="78"/>
    <n v="20110427"/>
    <x v="0"/>
    <x v="0"/>
    <s v="F6FLO"/>
  </r>
  <r>
    <x v="35"/>
    <s v="Hajar KHALDOUN"/>
    <n v="21513"/>
    <n v="0"/>
    <n v="31"/>
    <n v="47"/>
    <n v="20110427"/>
    <x v="0"/>
    <x v="0"/>
    <s v="F6FLO"/>
  </r>
  <r>
    <x v="8"/>
    <s v="Houda AIT ASSOU,"/>
    <n v="20880"/>
    <n v="0"/>
    <n v="66"/>
    <n v="81"/>
    <n v="20110427"/>
    <x v="0"/>
    <x v="0"/>
    <s v="F6FLO"/>
  </r>
  <r>
    <x v="95"/>
    <s v="Ichrak BOURTAL"/>
    <n v="5904"/>
    <n v="0"/>
    <n v="16"/>
    <n v="20"/>
    <n v="20110427"/>
    <x v="0"/>
    <x v="0"/>
    <s v="F6FLO"/>
  </r>
  <r>
    <x v="37"/>
    <s v="Meriem LEBIAD"/>
    <n v="22824"/>
    <n v="0"/>
    <n v="58"/>
    <n v="68"/>
    <n v="20110427"/>
    <x v="0"/>
    <x v="0"/>
    <s v="F6FLO"/>
  </r>
  <r>
    <x v="96"/>
    <s v="Tahar LAZRAK"/>
    <n v="5470"/>
    <n v="0"/>
    <n v="11"/>
    <n v="14"/>
    <n v="20110427"/>
    <x v="0"/>
    <x v="0"/>
    <s v="F6FLO"/>
  </r>
  <r>
    <x v="38"/>
    <s v="Leila SAIDI,"/>
    <n v="21650"/>
    <n v="0"/>
    <n v="69"/>
    <n v="76"/>
    <n v="20110427"/>
    <x v="0"/>
    <x v="0"/>
    <s v="F6FLO"/>
  </r>
  <r>
    <x v="72"/>
    <s v="KAMAL DERFOUFI"/>
    <n v="23941"/>
    <n v="7"/>
    <n v="58"/>
    <n v="74"/>
    <n v="20110427"/>
    <x v="9"/>
    <x v="10"/>
    <s v="F6FLO"/>
  </r>
  <r>
    <x v="47"/>
    <s v="HAJAR  CHERRAF,"/>
    <n v="23063"/>
    <n v="3"/>
    <n v="85"/>
    <n v="95"/>
    <n v="20110427"/>
    <x v="9"/>
    <x v="10"/>
    <s v="F6FLO"/>
  </r>
  <r>
    <x v="42"/>
    <s v="Khadijatou SYLLA"/>
    <n v="3722"/>
    <n v="0"/>
    <n v="15"/>
    <n v="15"/>
    <n v="20110427"/>
    <x v="9"/>
    <x v="10"/>
    <s v="F6FLO"/>
  </r>
  <r>
    <x v="53"/>
    <s v="Farah CHERKAOUI"/>
    <n v="3737"/>
    <n v="2"/>
    <n v="7"/>
    <n v="9"/>
    <n v="20110427"/>
    <x v="9"/>
    <x v="10"/>
    <s v="F6FLO"/>
  </r>
  <r>
    <x v="71"/>
    <s v="Mehdi CHERKIELIDRISSI"/>
    <n v="12682"/>
    <n v="3"/>
    <n v="33"/>
    <n v="43"/>
    <n v="20110427"/>
    <x v="9"/>
    <x v="10"/>
    <s v="F6FLO"/>
  </r>
  <r>
    <x v="56"/>
    <s v="Imane BOUASSRIA"/>
    <n v="23101"/>
    <n v="5"/>
    <n v="75"/>
    <n v="92"/>
    <n v="20110427"/>
    <x v="9"/>
    <x v="10"/>
    <s v="F6FLO"/>
  </r>
  <r>
    <x v="44"/>
    <s v="AYOUB DERRAJI,"/>
    <n v="17742"/>
    <n v="6"/>
    <n v="49"/>
    <n v="61"/>
    <n v="20110427"/>
    <x v="9"/>
    <x v="10"/>
    <s v="F6FLO"/>
  </r>
  <r>
    <x v="52"/>
    <s v="BENFARES Nada"/>
    <n v="3824"/>
    <n v="1"/>
    <n v="7"/>
    <n v="10"/>
    <n v="20110427"/>
    <x v="9"/>
    <x v="10"/>
    <s v="F6FLO"/>
  </r>
  <r>
    <x v="45"/>
    <s v="Djaber CHIBOUB"/>
    <n v="19871"/>
    <n v="5"/>
    <n v="57"/>
    <n v="74"/>
    <n v="20110427"/>
    <x v="9"/>
    <x v="10"/>
    <s v="F6FLO"/>
  </r>
  <r>
    <x v="84"/>
    <s v="Jamila CHAFIK"/>
    <n v="23175"/>
    <n v="1"/>
    <n v="80"/>
    <n v="102"/>
    <n v="20110427"/>
    <x v="14"/>
    <x v="15"/>
    <s v="F6FLO"/>
  </r>
  <r>
    <x v="42"/>
    <s v="Khadijatou SYLLA"/>
    <n v="17729"/>
    <n v="0"/>
    <n v="71"/>
    <n v="74"/>
    <n v="20110427"/>
    <x v="14"/>
    <x v="15"/>
    <s v="F6FLO"/>
  </r>
  <r>
    <x v="53"/>
    <s v="Farah CHERKAOUI"/>
    <n v="18858"/>
    <n v="1"/>
    <n v="34"/>
    <n v="41"/>
    <n v="20110427"/>
    <x v="14"/>
    <x v="15"/>
    <s v="F6FLO"/>
  </r>
  <r>
    <x v="1"/>
    <s v="Myriam MERRI"/>
    <n v="14250"/>
    <n v="0"/>
    <n v="47"/>
    <n v="70"/>
    <n v="20110427"/>
    <x v="14"/>
    <x v="15"/>
    <s v="F6FLO"/>
  </r>
  <r>
    <x v="33"/>
    <s v="Nezha BELMEJDOUB"/>
    <n v="20562"/>
    <n v="0"/>
    <n v="66"/>
    <n v="82"/>
    <n v="20110427"/>
    <x v="14"/>
    <x v="15"/>
    <s v="F6FLO"/>
  </r>
  <r>
    <x v="34"/>
    <s v="Khadija AGUERZAM"/>
    <n v="8721"/>
    <n v="1"/>
    <n v="28"/>
    <n v="34"/>
    <n v="20110427"/>
    <x v="14"/>
    <x v="15"/>
    <s v="F6FLO"/>
  </r>
  <r>
    <x v="7"/>
    <s v="Adil ELOUSSAIDI,"/>
    <n v="21814"/>
    <n v="2"/>
    <n v="78"/>
    <n v="95"/>
    <n v="20110427"/>
    <x v="14"/>
    <x v="15"/>
    <s v="F6FLO"/>
  </r>
  <r>
    <x v="37"/>
    <s v="Meriem LEBIAD"/>
    <n v="256"/>
    <n v="0"/>
    <n v="0"/>
    <n v="0"/>
    <n v="20110427"/>
    <x v="14"/>
    <x v="15"/>
    <s v="F6FLO"/>
  </r>
  <r>
    <x v="52"/>
    <s v="BENFARES Nada"/>
    <n v="13419"/>
    <n v="0"/>
    <n v="30"/>
    <n v="34"/>
    <n v="20110427"/>
    <x v="14"/>
    <x v="15"/>
    <s v="F6FLO"/>
  </r>
  <r>
    <x v="40"/>
    <s v="Hamidou FOFANA"/>
    <n v="11945"/>
    <n v="0"/>
    <n v="28"/>
    <n v="33"/>
    <n v="20110427"/>
    <x v="1"/>
    <x v="1"/>
    <s v="K7FSC"/>
  </r>
  <r>
    <x v="43"/>
    <s v="EL HAIMER Soumia"/>
    <n v="6092"/>
    <n v="0"/>
    <n v="23"/>
    <n v="24"/>
    <n v="20110427"/>
    <x v="1"/>
    <x v="1"/>
    <s v="K7FSC"/>
  </r>
  <r>
    <x v="97"/>
    <s v="Asmaa ROUADI"/>
    <n v="3239"/>
    <n v="0"/>
    <n v="10"/>
    <n v="10"/>
    <n v="20110427"/>
    <x v="1"/>
    <x v="1"/>
    <s v="K7FSC"/>
  </r>
  <r>
    <x v="12"/>
    <s v="TENDENG Leontine Irene"/>
    <n v="21741"/>
    <n v="1"/>
    <n v="56"/>
    <n v="67"/>
    <n v="20110427"/>
    <x v="1"/>
    <x v="1"/>
    <s v="K7FSC"/>
  </r>
  <r>
    <x v="67"/>
    <s v="AlassaneDiop ELHADJI"/>
    <n v="4920"/>
    <n v="0"/>
    <n v="12"/>
    <n v="12"/>
    <n v="20110427"/>
    <x v="1"/>
    <x v="1"/>
    <s v="K7FSC"/>
  </r>
  <r>
    <x v="98"/>
    <s v="Mariam BOULJID"/>
    <n v="1990"/>
    <n v="0"/>
    <n v="5"/>
    <n v="5"/>
    <n v="20110427"/>
    <x v="12"/>
    <x v="13"/>
    <s v="K7FSC"/>
  </r>
  <r>
    <x v="67"/>
    <s v="AlassaneDiop ELHADJI"/>
    <n v="16615"/>
    <n v="3"/>
    <n v="45"/>
    <n v="57"/>
    <n v="20110427"/>
    <x v="12"/>
    <x v="13"/>
    <s v="K7FSC"/>
  </r>
  <r>
    <x v="43"/>
    <s v="EL HAIMER Soumia"/>
    <n v="14605"/>
    <n v="1"/>
    <n v="42"/>
    <n v="45"/>
    <n v="20110427"/>
    <x v="12"/>
    <x v="13"/>
    <s v="K7FSC"/>
  </r>
  <r>
    <x v="40"/>
    <s v="Hamidou FOFANA"/>
    <n v="8570"/>
    <n v="1"/>
    <n v="17"/>
    <n v="21"/>
    <n v="20110427"/>
    <x v="12"/>
    <x v="13"/>
    <s v="K7FSC"/>
  </r>
  <r>
    <x v="10"/>
    <s v="Walid BENCHIHAB"/>
    <n v="14938"/>
    <n v="1"/>
    <n v="35"/>
    <n v="39"/>
    <n v="20110427"/>
    <x v="12"/>
    <x v="13"/>
    <s v="K7FSC"/>
  </r>
  <r>
    <x v="55"/>
    <s v="Jeanne VALERIE DIEME"/>
    <n v="23822"/>
    <n v="2"/>
    <n v="65"/>
    <n v="77"/>
    <n v="20110427"/>
    <x v="12"/>
    <x v="13"/>
    <s v="K7FSC"/>
  </r>
  <r>
    <x v="41"/>
    <s v="Hasnae AMOR"/>
    <n v="22478"/>
    <n v="3"/>
    <n v="58"/>
    <n v="73"/>
    <n v="20110427"/>
    <x v="12"/>
    <x v="13"/>
    <s v="K7FSC"/>
  </r>
  <r>
    <x v="46"/>
    <s v="Alaeddine MEGRI"/>
    <n v="11113"/>
    <n v="0"/>
    <n v="9"/>
    <n v="9"/>
    <n v="20110427"/>
    <x v="13"/>
    <x v="14"/>
    <s v="K7FSC"/>
  </r>
  <r>
    <x v="1"/>
    <s v="Myriam MERRI"/>
    <n v="8236"/>
    <n v="0"/>
    <n v="19"/>
    <n v="40"/>
    <n v="20110427"/>
    <x v="13"/>
    <x v="14"/>
    <s v="K7FSC"/>
  </r>
  <r>
    <x v="4"/>
    <s v="Salima ILAL"/>
    <n v="19144"/>
    <n v="2"/>
    <n v="55"/>
    <n v="62"/>
    <n v="20110427"/>
    <x v="13"/>
    <x v="14"/>
    <s v="K7FSC"/>
  </r>
  <r>
    <x v="60"/>
    <s v="Yassine ELALAOUI ELBALRHITI"/>
    <n v="6061"/>
    <n v="0"/>
    <n v="21"/>
    <n v="24"/>
    <n v="20110427"/>
    <x v="13"/>
    <x v="14"/>
    <s v="K7FSC"/>
  </r>
  <r>
    <x v="92"/>
    <s v="Nezha EL BERGMI"/>
    <n v="22686"/>
    <n v="3"/>
    <n v="52"/>
    <n v="61"/>
    <n v="20110427"/>
    <x v="13"/>
    <x v="14"/>
    <s v="K7FSC"/>
  </r>
  <r>
    <x v="25"/>
    <s v="MOUNA HAJJAOUI"/>
    <n v="26270"/>
    <n v="4"/>
    <n v="66"/>
    <n v="90"/>
    <n v="20110427"/>
    <x v="13"/>
    <x v="14"/>
    <s v="K7FSC"/>
  </r>
  <r>
    <x v="58"/>
    <s v="Razika BOULAHBEL"/>
    <n v="660"/>
    <n v="0"/>
    <n v="1"/>
    <n v="2"/>
    <n v="20110427"/>
    <x v="11"/>
    <x v="12"/>
    <s v="P5FKR"/>
  </r>
  <r>
    <x v="61"/>
    <s v="Amel BELGHITAR"/>
    <n v="5516"/>
    <n v="0"/>
    <n v="4"/>
    <n v="11"/>
    <n v="20110427"/>
    <x v="11"/>
    <x v="12"/>
    <s v="P5FKR"/>
  </r>
  <r>
    <x v="11"/>
    <s v="Zineb IMAME"/>
    <n v="21116"/>
    <n v="2"/>
    <n v="22"/>
    <n v="34"/>
    <n v="20110427"/>
    <x v="16"/>
    <x v="17"/>
    <s v="P5FKR"/>
  </r>
  <r>
    <x v="14"/>
    <s v="MERIEM  AZARKANE,"/>
    <n v="9299"/>
    <n v="1"/>
    <n v="21"/>
    <n v="31"/>
    <n v="20110427"/>
    <x v="16"/>
    <x v="17"/>
    <s v="P5FKR"/>
  </r>
  <r>
    <x v="87"/>
    <s v="Kamal TAGHI"/>
    <n v="24348"/>
    <n v="2"/>
    <n v="60"/>
    <n v="73"/>
    <n v="20110427"/>
    <x v="16"/>
    <x v="17"/>
    <s v="P5FKR"/>
  </r>
  <r>
    <x v="15"/>
    <s v="ESSAADI Younes"/>
    <n v="8886"/>
    <n v="2"/>
    <n v="18"/>
    <n v="21"/>
    <n v="20110427"/>
    <x v="16"/>
    <x v="17"/>
    <s v="P5FKR"/>
  </r>
  <r>
    <x v="82"/>
    <s v="MOUHAMADOU LAMINE TAMBA,"/>
    <n v="26168"/>
    <n v="0"/>
    <n v="66"/>
    <n v="74"/>
    <n v="20110427"/>
    <x v="16"/>
    <x v="17"/>
    <s v="P5FKR"/>
  </r>
  <r>
    <x v="49"/>
    <s v="Adnane BENZAIDA"/>
    <n v="7373"/>
    <n v="1"/>
    <n v="16"/>
    <n v="19"/>
    <n v="20110427"/>
    <x v="16"/>
    <x v="17"/>
    <s v="P5FKR"/>
  </r>
  <r>
    <x v="68"/>
    <s v="MOUNIR  EL HEFIANE,"/>
    <n v="18483"/>
    <n v="3"/>
    <n v="37"/>
    <n v="48"/>
    <n v="20110427"/>
    <x v="16"/>
    <x v="17"/>
    <s v="P5FKR"/>
  </r>
  <r>
    <x v="80"/>
    <s v="MEHTAOUI Bouchra"/>
    <n v="23389"/>
    <n v="2"/>
    <n v="50"/>
    <n v="60"/>
    <n v="20110427"/>
    <x v="16"/>
    <x v="17"/>
    <s v="P5FKR"/>
  </r>
  <r>
    <x v="50"/>
    <s v="Aminata GUEYE"/>
    <n v="21705"/>
    <n v="1"/>
    <n v="81"/>
    <n v="86"/>
    <n v="20110427"/>
    <x v="16"/>
    <x v="17"/>
    <s v="P5FKR"/>
  </r>
  <r>
    <x v="76"/>
    <s v="Basma ELKIHEL"/>
    <n v="19673"/>
    <n v="1"/>
    <n v="72"/>
    <n v="78"/>
    <n v="20110427"/>
    <x v="16"/>
    <x v="17"/>
    <s v="P5FKR"/>
  </r>
  <r>
    <x v="69"/>
    <s v="BENLAMLIH Lamia"/>
    <n v="16219"/>
    <n v="0"/>
    <n v="25"/>
    <n v="27"/>
    <n v="20110427"/>
    <x v="15"/>
    <x v="16"/>
    <s v="Q5FPI"/>
  </r>
  <r>
    <x v="19"/>
    <s v="Oussama RAFIQ"/>
    <n v="1680"/>
    <n v="0"/>
    <n v="6"/>
    <n v="8"/>
    <n v="20110427"/>
    <x v="5"/>
    <x v="5"/>
    <s v="X0FCF"/>
  </r>
  <r>
    <x v="74"/>
    <s v="Jean Marie Babacar DERNEVILLE"/>
    <n v="5153"/>
    <n v="0"/>
    <n v="13"/>
    <n v="15"/>
    <n v="20110427"/>
    <x v="5"/>
    <x v="5"/>
    <s v="X0FCF"/>
  </r>
  <r>
    <x v="17"/>
    <s v="Jaouhari Hanane"/>
    <n v="1858"/>
    <n v="0"/>
    <n v="6"/>
    <n v="11"/>
    <n v="20110427"/>
    <x v="6"/>
    <x v="6"/>
    <s v="X0FCF"/>
  </r>
  <r>
    <x v="60"/>
    <s v="Yassine ELALAOUI ELBALRHITI"/>
    <n v="4681"/>
    <n v="0"/>
    <n v="10"/>
    <n v="12"/>
    <n v="20110427"/>
    <x v="6"/>
    <x v="6"/>
    <s v="X0FCF"/>
  </r>
  <r>
    <x v="73"/>
    <s v="KANDSI Hajar"/>
    <n v="281"/>
    <n v="0"/>
    <n v="0"/>
    <n v="0"/>
    <n v="20110427"/>
    <x v="7"/>
    <x v="7"/>
    <s v="X1FCP"/>
  </r>
  <r>
    <x v="46"/>
    <s v="Alaeddine MEGRI"/>
    <n v="6354"/>
    <n v="0"/>
    <n v="7"/>
    <n v="7"/>
    <n v="20110427"/>
    <x v="7"/>
    <x v="7"/>
    <s v="X1FCP"/>
  </r>
  <r>
    <x v="74"/>
    <s v="Jean Marie Babacar DERNEVILLE"/>
    <n v="1436"/>
    <n v="0"/>
    <n v="3"/>
    <n v="3"/>
    <n v="20110427"/>
    <x v="7"/>
    <x v="7"/>
    <s v="X1FCP"/>
  </r>
  <r>
    <x v="64"/>
    <s v="Najoua BENMMANCER"/>
    <n v="832"/>
    <n v="0"/>
    <n v="4"/>
    <n v="4"/>
    <n v="20110427"/>
    <x v="7"/>
    <x v="7"/>
    <s v="X1FCP"/>
  </r>
  <r>
    <x v="65"/>
    <s v="MOHAMMED SAID ZAZOUNI"/>
    <n v="5531"/>
    <n v="0"/>
    <n v="13"/>
    <n v="13"/>
    <n v="20110427"/>
    <x v="7"/>
    <x v="7"/>
    <s v="X1FCP"/>
  </r>
  <r>
    <x v="17"/>
    <s v="Jaouhari Hanane"/>
    <n v="1002"/>
    <n v="0"/>
    <n v="0"/>
    <n v="0"/>
    <n v="20110427"/>
    <x v="8"/>
    <x v="8"/>
    <s v="X1FCP"/>
  </r>
  <r>
    <x v="70"/>
    <s v="Tarek CHERKAOUI"/>
    <n v="1248"/>
    <n v="0"/>
    <n v="3"/>
    <n v="3"/>
    <n v="20110427"/>
    <x v="8"/>
    <x v="8"/>
    <s v="X1FCP"/>
  </r>
  <r>
    <x v="59"/>
    <s v="BELLAKHDAR Hounaida"/>
    <n v="733"/>
    <n v="0"/>
    <n v="3"/>
    <n v="4"/>
    <n v="20110427"/>
    <x v="8"/>
    <x v="8"/>
    <s v="X1FCP"/>
  </r>
  <r>
    <x v="19"/>
    <s v="Oussama RAFIQ"/>
    <n v="5868"/>
    <n v="0"/>
    <n v="14"/>
    <n v="21"/>
    <n v="20110427"/>
    <x v="8"/>
    <x v="8"/>
    <s v="X1FCP"/>
  </r>
  <r>
    <x v="23"/>
    <s v="Dalal BOUTAHLIL"/>
    <n v="6209"/>
    <n v="4"/>
    <n v="10"/>
    <n v="14"/>
    <n v="20110427"/>
    <x v="8"/>
    <x v="8"/>
    <s v="X1FCP"/>
  </r>
  <r>
    <x v="62"/>
    <s v="YASMINE KERDOUDI"/>
    <n v="7607"/>
    <n v="0"/>
    <n v="10"/>
    <n v="18"/>
    <n v="20110427"/>
    <x v="17"/>
    <x v="18"/>
    <s v="X1FCP"/>
  </r>
  <r>
    <x v="46"/>
    <s v="Alaeddine MEGRI"/>
    <n v="3349"/>
    <n v="1"/>
    <n v="5"/>
    <n v="8"/>
    <n v="20110427"/>
    <x v="17"/>
    <x v="18"/>
    <s v="X1FCP"/>
  </r>
  <r>
    <x v="73"/>
    <s v="KANDSI Hajar"/>
    <n v="11810"/>
    <n v="0"/>
    <n v="29"/>
    <n v="35"/>
    <n v="20110427"/>
    <x v="17"/>
    <x v="18"/>
    <s v="X1FCP"/>
  </r>
  <r>
    <x v="74"/>
    <s v="Jean Marie Babacar DERNEVILLE"/>
    <n v="17011"/>
    <n v="4"/>
    <n v="41"/>
    <n v="63"/>
    <n v="20110427"/>
    <x v="17"/>
    <x v="18"/>
    <s v="X1FCP"/>
  </r>
  <r>
    <x v="61"/>
    <s v="Amel BELGHITAR"/>
    <n v="1816"/>
    <n v="0"/>
    <n v="1"/>
    <n v="4"/>
    <n v="20110427"/>
    <x v="17"/>
    <x v="18"/>
    <s v="X1FCP"/>
  </r>
  <r>
    <x v="64"/>
    <s v="Najoua BENMMANCER"/>
    <n v="21978"/>
    <n v="4"/>
    <n v="60"/>
    <n v="80"/>
    <n v="20110427"/>
    <x v="17"/>
    <x v="18"/>
    <s v="X1FCP"/>
  </r>
  <r>
    <x v="22"/>
    <s v="Nassim BOUDRIA"/>
    <n v="13425"/>
    <n v="4"/>
    <n v="42"/>
    <n v="62"/>
    <n v="20110427"/>
    <x v="17"/>
    <x v="18"/>
    <s v="X1FCP"/>
  </r>
  <r>
    <x v="65"/>
    <s v="MOHAMMED SAID ZAZOUNI"/>
    <n v="15412"/>
    <n v="2"/>
    <n v="48"/>
    <n v="58"/>
    <n v="20110427"/>
    <x v="17"/>
    <x v="18"/>
    <s v="X1FCP"/>
  </r>
  <r>
    <x v="58"/>
    <s v="Razika BOULAHBEL"/>
    <n v="14138"/>
    <n v="3"/>
    <n v="43"/>
    <n v="56"/>
    <n v="20110427"/>
    <x v="17"/>
    <x v="18"/>
    <s v="X1FCP"/>
  </r>
  <r>
    <x v="21"/>
    <s v="Karima BEY"/>
    <n v="23388"/>
    <n v="4"/>
    <n v="59"/>
    <n v="73"/>
    <n v="20110427"/>
    <x v="17"/>
    <x v="18"/>
    <s v="X1FCP"/>
  </r>
  <r>
    <x v="60"/>
    <s v="Yassine ELALAOUI ELBALRHITI"/>
    <n v="7015"/>
    <n v="2"/>
    <n v="20"/>
    <n v="26"/>
    <n v="20110427"/>
    <x v="17"/>
    <x v="18"/>
    <s v="X1FCP"/>
  </r>
  <r>
    <x v="15"/>
    <s v="ESSAADI Younes"/>
    <n v="12582"/>
    <n v="0"/>
    <n v="34"/>
    <n v="43"/>
    <n v="20110427"/>
    <x v="17"/>
    <x v="18"/>
    <s v="X1FCP"/>
  </r>
  <r>
    <x v="49"/>
    <s v="Adnane BENZAIDA"/>
    <n v="8971"/>
    <n v="1"/>
    <n v="15"/>
    <n v="21"/>
    <n v="20110427"/>
    <x v="17"/>
    <x v="18"/>
    <s v="X1FCP"/>
  </r>
  <r>
    <x v="17"/>
    <s v="Jaouhari Hanane"/>
    <n v="17142"/>
    <n v="2"/>
    <n v="47"/>
    <n v="67"/>
    <n v="20110427"/>
    <x v="18"/>
    <x v="19"/>
    <s v="X1FCP"/>
  </r>
  <r>
    <x v="70"/>
    <s v="Tarek CHERKAOUI"/>
    <n v="17226"/>
    <n v="1"/>
    <n v="47"/>
    <n v="55"/>
    <n v="20110427"/>
    <x v="18"/>
    <x v="19"/>
    <s v="X1FCP"/>
  </r>
  <r>
    <x v="59"/>
    <s v="BELLAKHDAR Hounaida"/>
    <n v="20555"/>
    <n v="2"/>
    <n v="58"/>
    <n v="75"/>
    <n v="20110427"/>
    <x v="18"/>
    <x v="19"/>
    <s v="X1FCP"/>
  </r>
  <r>
    <x v="14"/>
    <s v="MERIEM  AZARKANE,"/>
    <n v="11962"/>
    <n v="2"/>
    <n v="26"/>
    <n v="35"/>
    <n v="20110427"/>
    <x v="18"/>
    <x v="19"/>
    <s v="X1FCP"/>
  </r>
  <r>
    <x v="19"/>
    <s v="Oussama RAFIQ"/>
    <n v="13363"/>
    <n v="2"/>
    <n v="39"/>
    <n v="63"/>
    <n v="20110427"/>
    <x v="18"/>
    <x v="19"/>
    <s v="X1FCP"/>
  </r>
  <r>
    <x v="20"/>
    <s v="Houda WARIT"/>
    <n v="6564"/>
    <n v="1"/>
    <n v="24"/>
    <n v="29"/>
    <n v="20110427"/>
    <x v="18"/>
    <x v="19"/>
    <s v="X1FCP"/>
  </r>
  <r>
    <x v="66"/>
    <s v="Hamza EL ADDOULI"/>
    <n v="21721"/>
    <n v="4"/>
    <n v="51"/>
    <n v="64"/>
    <n v="20110427"/>
    <x v="18"/>
    <x v="19"/>
    <s v="X1FCP"/>
  </r>
  <r>
    <x v="23"/>
    <s v="Dalal BOUTAHLIL"/>
    <n v="10942"/>
    <n v="0"/>
    <n v="25"/>
    <n v="34"/>
    <n v="20110427"/>
    <x v="18"/>
    <x v="19"/>
    <s v="X1FCP"/>
  </r>
  <r>
    <x v="61"/>
    <s v="Amel BELGHITAR"/>
    <n v="13249"/>
    <n v="5"/>
    <n v="31"/>
    <n v="43"/>
    <n v="20110427"/>
    <x v="18"/>
    <x v="19"/>
    <s v="X1FCP"/>
  </r>
  <r>
    <x v="94"/>
    <s v="Marwane OUAFI"/>
    <n v="51"/>
    <n v="0"/>
    <n v="0"/>
    <n v="0"/>
    <n v="20110429"/>
    <x v="0"/>
    <x v="0"/>
    <s v="F6FLO"/>
  </r>
  <r>
    <x v="63"/>
    <s v="Souhail RAHMANI"/>
    <n v="22456"/>
    <n v="2"/>
    <n v="66"/>
    <n v="81"/>
    <n v="20110429"/>
    <x v="9"/>
    <x v="10"/>
    <s v="F6FLO"/>
  </r>
  <r>
    <x v="72"/>
    <s v="KAMAL DERFOUFI"/>
    <n v="23069"/>
    <n v="9"/>
    <n v="49"/>
    <n v="62"/>
    <n v="20110429"/>
    <x v="9"/>
    <x v="10"/>
    <s v="F6FLO"/>
  </r>
  <r>
    <x v="47"/>
    <s v="HAJAR  CHERRAF,"/>
    <n v="2729"/>
    <n v="0"/>
    <n v="13"/>
    <n v="14"/>
    <n v="20110429"/>
    <x v="9"/>
    <x v="10"/>
    <s v="F6FLO"/>
  </r>
  <r>
    <x v="42"/>
    <s v="Khadijatou SYLLA"/>
    <n v="19868"/>
    <n v="7"/>
    <n v="66"/>
    <n v="81"/>
    <n v="20110429"/>
    <x v="9"/>
    <x v="10"/>
    <s v="F6FLO"/>
  </r>
  <r>
    <x v="53"/>
    <s v="Farah CHERKAOUI"/>
    <n v="22811"/>
    <n v="5"/>
    <n v="51"/>
    <n v="63"/>
    <n v="20110429"/>
    <x v="9"/>
    <x v="10"/>
    <s v="F6FLO"/>
  </r>
  <r>
    <x v="71"/>
    <s v="Mehdi CHERKIELIDRISSI"/>
    <n v="2145"/>
    <n v="1"/>
    <n v="5"/>
    <n v="7"/>
    <n v="20110429"/>
    <x v="9"/>
    <x v="10"/>
    <s v="F6FLO"/>
  </r>
  <r>
    <x v="56"/>
    <s v="Imane BOUASSRIA"/>
    <n v="19109"/>
    <n v="3"/>
    <n v="55"/>
    <n v="65"/>
    <n v="20110429"/>
    <x v="9"/>
    <x v="10"/>
    <s v="F6FLO"/>
  </r>
  <r>
    <x v="44"/>
    <s v="AYOUB DERRAJI,"/>
    <n v="16883"/>
    <n v="3"/>
    <n v="43"/>
    <n v="50"/>
    <n v="20110429"/>
    <x v="9"/>
    <x v="10"/>
    <s v="F6FLO"/>
  </r>
  <r>
    <x v="52"/>
    <s v="BENFARES Nada"/>
    <n v="18400"/>
    <n v="1"/>
    <n v="43"/>
    <n v="49"/>
    <n v="20110429"/>
    <x v="9"/>
    <x v="10"/>
    <s v="F6FLO"/>
  </r>
  <r>
    <x v="45"/>
    <s v="Djaber CHIBOUB"/>
    <n v="6052"/>
    <n v="0"/>
    <n v="25"/>
    <n v="25"/>
    <n v="20110429"/>
    <x v="9"/>
    <x v="10"/>
    <s v="F6FLO"/>
  </r>
  <r>
    <x v="71"/>
    <s v="Mehdi CHERKIELIDRISSI"/>
    <n v="19218"/>
    <n v="2"/>
    <n v="43"/>
    <n v="72"/>
    <n v="20110429"/>
    <x v="14"/>
    <x v="15"/>
    <s v="F6FLO"/>
  </r>
  <r>
    <x v="47"/>
    <s v="HAJAR  CHERRAF,"/>
    <n v="19896"/>
    <n v="1"/>
    <n v="55"/>
    <n v="69"/>
    <n v="20110429"/>
    <x v="14"/>
    <x v="15"/>
    <s v="F6FLO"/>
  </r>
  <r>
    <x v="45"/>
    <s v="Djaber CHIBOUB"/>
    <n v="10879"/>
    <n v="0"/>
    <n v="44"/>
    <n v="49"/>
    <n v="20110429"/>
    <x v="14"/>
    <x v="15"/>
    <s v="F6FLO"/>
  </r>
  <r>
    <x v="63"/>
    <s v="Souhail RAHMANI"/>
    <n v="300"/>
    <n v="0"/>
    <n v="1"/>
    <n v="1"/>
    <n v="20110429"/>
    <x v="14"/>
    <x v="15"/>
    <s v="F6FLO"/>
  </r>
  <r>
    <x v="67"/>
    <s v="AlassaneDiop ELHADJI"/>
    <n v="6844"/>
    <n v="0"/>
    <n v="11"/>
    <n v="12"/>
    <n v="20110429"/>
    <x v="1"/>
    <x v="1"/>
    <s v="K7FSC"/>
  </r>
  <r>
    <x v="55"/>
    <s v="Jeanne VALERIE DIEME"/>
    <n v="7779"/>
    <n v="1"/>
    <n v="19"/>
    <n v="23"/>
    <n v="20110429"/>
    <x v="1"/>
    <x v="1"/>
    <s v="K7FSC"/>
  </r>
  <r>
    <x v="40"/>
    <s v="Hamidou FOFANA"/>
    <n v="21608"/>
    <n v="3"/>
    <n v="52"/>
    <n v="59"/>
    <n v="20110429"/>
    <x v="12"/>
    <x v="13"/>
    <s v="K7FSC"/>
  </r>
  <r>
    <x v="55"/>
    <s v="Jeanne VALERIE DIEME"/>
    <n v="14255"/>
    <n v="1"/>
    <n v="38"/>
    <n v="44"/>
    <n v="20110429"/>
    <x v="12"/>
    <x v="13"/>
    <s v="K7FSC"/>
  </r>
  <r>
    <x v="43"/>
    <s v="EL HAIMER Soumia"/>
    <n v="21590"/>
    <n v="4"/>
    <n v="60"/>
    <n v="66"/>
    <n v="20110429"/>
    <x v="12"/>
    <x v="13"/>
    <s v="K7FSC"/>
  </r>
  <r>
    <x v="10"/>
    <s v="Walid BENCHIHAB"/>
    <n v="6606"/>
    <n v="2"/>
    <n v="11"/>
    <n v="15"/>
    <n v="20110429"/>
    <x v="12"/>
    <x v="13"/>
    <s v="K7FSC"/>
  </r>
  <r>
    <x v="12"/>
    <s v="TENDENG Leontine Irene"/>
    <n v="21548"/>
    <n v="4"/>
    <n v="56"/>
    <n v="75"/>
    <n v="20110429"/>
    <x v="12"/>
    <x v="13"/>
    <s v="K7FSC"/>
  </r>
  <r>
    <x v="67"/>
    <s v="AlassaneDiop ELHADJI"/>
    <n v="12703"/>
    <n v="0"/>
    <n v="57"/>
    <n v="65"/>
    <n v="20110429"/>
    <x v="12"/>
    <x v="13"/>
    <s v="K7FSC"/>
  </r>
  <r>
    <x v="41"/>
    <s v="Hasnae AMOR"/>
    <n v="24155"/>
    <n v="1"/>
    <n v="69"/>
    <n v="77"/>
    <n v="20110429"/>
    <x v="12"/>
    <x v="13"/>
    <s v="K7FSC"/>
  </r>
  <r>
    <x v="46"/>
    <s v="Alaeddine MEGRI"/>
    <n v="20027"/>
    <n v="1"/>
    <n v="31"/>
    <n v="34"/>
    <n v="20110429"/>
    <x v="13"/>
    <x v="14"/>
    <s v="K7FSC"/>
  </r>
  <r>
    <x v="80"/>
    <s v="MEHTAOUI Bouchra"/>
    <n v="22859"/>
    <n v="1"/>
    <n v="65"/>
    <n v="71"/>
    <n v="20110429"/>
    <x v="13"/>
    <x v="14"/>
    <s v="K7FSC"/>
  </r>
  <r>
    <x v="82"/>
    <s v="MOUHAMADOU LAMINE TAMBA,"/>
    <n v="5447"/>
    <n v="0"/>
    <n v="11"/>
    <n v="11"/>
    <n v="20110429"/>
    <x v="13"/>
    <x v="14"/>
    <s v="K7FSC"/>
  </r>
  <r>
    <x v="68"/>
    <s v="MOUNIR  EL HEFIANE,"/>
    <n v="9035"/>
    <n v="0"/>
    <n v="24"/>
    <n v="24"/>
    <n v="20110429"/>
    <x v="13"/>
    <x v="14"/>
    <s v="K7FSC"/>
  </r>
  <r>
    <x v="62"/>
    <s v="YASMINE KERDOUDI"/>
    <n v="5661"/>
    <n v="0"/>
    <n v="11"/>
    <n v="17"/>
    <n v="20110429"/>
    <x v="13"/>
    <x v="14"/>
    <s v="K7FSC"/>
  </r>
  <r>
    <x v="58"/>
    <s v="Razika BOULAHBEL"/>
    <n v="3910"/>
    <n v="2"/>
    <n v="7"/>
    <n v="9"/>
    <n v="20110429"/>
    <x v="11"/>
    <x v="12"/>
    <s v="P5FKR"/>
  </r>
  <r>
    <x v="11"/>
    <s v="Zineb IMAME"/>
    <n v="19967"/>
    <n v="0"/>
    <n v="35"/>
    <n v="42"/>
    <n v="20110429"/>
    <x v="16"/>
    <x v="17"/>
    <s v="P5FKR"/>
  </r>
  <r>
    <x v="87"/>
    <s v="Kamal TAGHI"/>
    <n v="25649"/>
    <n v="2"/>
    <n v="52"/>
    <n v="63"/>
    <n v="20110429"/>
    <x v="16"/>
    <x v="17"/>
    <s v="P5FKR"/>
  </r>
  <r>
    <x v="16"/>
    <s v="Fadoua LAHRACH"/>
    <n v="3682"/>
    <n v="0"/>
    <n v="8"/>
    <n v="12"/>
    <n v="20110429"/>
    <x v="16"/>
    <x v="17"/>
    <s v="P5FKR"/>
  </r>
  <r>
    <x v="76"/>
    <s v="Basma ELKIHEL"/>
    <n v="11414"/>
    <n v="0"/>
    <n v="41"/>
    <n v="45"/>
    <n v="20110429"/>
    <x v="16"/>
    <x v="17"/>
    <s v="P5FKR"/>
  </r>
  <r>
    <x v="82"/>
    <s v="MOUHAMADOU LAMINE TAMBA,"/>
    <n v="15555"/>
    <n v="0"/>
    <n v="42"/>
    <n v="48"/>
    <n v="20110429"/>
    <x v="15"/>
    <x v="16"/>
    <s v="Q5FPI"/>
  </r>
  <r>
    <x v="68"/>
    <s v="MOUNIR  EL HEFIANE,"/>
    <n v="11683"/>
    <n v="0"/>
    <n v="18"/>
    <n v="23"/>
    <n v="20110429"/>
    <x v="15"/>
    <x v="16"/>
    <s v="Q5FPI"/>
  </r>
  <r>
    <x v="22"/>
    <s v="Nassim BOUDRIA"/>
    <n v="5113"/>
    <n v="0"/>
    <n v="10"/>
    <n v="24"/>
    <n v="20110429"/>
    <x v="5"/>
    <x v="5"/>
    <s v="X0FCF"/>
  </r>
  <r>
    <x v="59"/>
    <s v="BELLAKHDAR Hounaida"/>
    <n v="52"/>
    <n v="0"/>
    <n v="0"/>
    <n v="0"/>
    <n v="20110429"/>
    <x v="5"/>
    <x v="5"/>
    <s v="X0FCF"/>
  </r>
  <r>
    <x v="74"/>
    <s v="Jean Marie Babacar DERNEVILLE"/>
    <n v="62"/>
    <n v="0"/>
    <n v="0"/>
    <n v="0"/>
    <n v="20110429"/>
    <x v="6"/>
    <x v="6"/>
    <s v="X0FCF"/>
  </r>
  <r>
    <x v="69"/>
    <s v="BENLAMLIH Lamia"/>
    <n v="6890"/>
    <n v="0"/>
    <n v="6"/>
    <n v="6"/>
    <n v="20110429"/>
    <x v="7"/>
    <x v="7"/>
    <s v="X1FCP"/>
  </r>
  <r>
    <x v="22"/>
    <s v="Nassim BOUDRIA"/>
    <n v="875"/>
    <n v="0"/>
    <n v="3"/>
    <n v="3"/>
    <n v="20110429"/>
    <x v="7"/>
    <x v="7"/>
    <s v="X1FCP"/>
  </r>
  <r>
    <x v="58"/>
    <s v="Razika BOULAHBEL"/>
    <n v="3367"/>
    <n v="1"/>
    <n v="13"/>
    <n v="14"/>
    <n v="20110429"/>
    <x v="7"/>
    <x v="7"/>
    <s v="X1FCP"/>
  </r>
  <r>
    <x v="60"/>
    <s v="Yassine ELALAOUI ELBALRHITI"/>
    <n v="4232"/>
    <n v="1"/>
    <n v="7"/>
    <n v="9"/>
    <n v="20110429"/>
    <x v="7"/>
    <x v="7"/>
    <s v="X1FCP"/>
  </r>
  <r>
    <x v="14"/>
    <s v="MERIEM  AZARKANE,"/>
    <n v="5860"/>
    <n v="1"/>
    <n v="7"/>
    <n v="11"/>
    <n v="20110429"/>
    <x v="8"/>
    <x v="8"/>
    <s v="X1FCP"/>
  </r>
  <r>
    <x v="19"/>
    <s v="Oussama RAFIQ"/>
    <n v="3824"/>
    <n v="0"/>
    <n v="12"/>
    <n v="13"/>
    <n v="20110429"/>
    <x v="8"/>
    <x v="8"/>
    <s v="X1FCP"/>
  </r>
  <r>
    <x v="21"/>
    <s v="Karima BEY"/>
    <n v="913"/>
    <n v="0"/>
    <n v="1"/>
    <n v="1"/>
    <n v="20110429"/>
    <x v="8"/>
    <x v="8"/>
    <s v="X1FCP"/>
  </r>
  <r>
    <x v="66"/>
    <s v="Hamza EL ADDOULI"/>
    <n v="863"/>
    <n v="0"/>
    <n v="3"/>
    <n v="3"/>
    <n v="20110429"/>
    <x v="8"/>
    <x v="8"/>
    <s v="X1FCP"/>
  </r>
  <r>
    <x v="23"/>
    <s v="Dalal BOUTAHLIL"/>
    <n v="8559"/>
    <n v="1"/>
    <n v="14"/>
    <n v="22"/>
    <n v="20110429"/>
    <x v="8"/>
    <x v="8"/>
    <s v="X1FCP"/>
  </r>
  <r>
    <x v="85"/>
    <s v="Ihssane OUADRASSI"/>
    <n v="2829"/>
    <n v="0"/>
    <n v="3"/>
    <n v="3"/>
    <n v="20110428"/>
    <x v="0"/>
    <x v="9"/>
    <s v="F6FLO"/>
  </r>
  <r>
    <x v="8"/>
    <s v="Houda AIT ASSOU,"/>
    <n v="2095"/>
    <n v="1"/>
    <n v="3"/>
    <n v="4"/>
    <n v="20110428"/>
    <x v="0"/>
    <x v="9"/>
    <s v="F6FLO"/>
  </r>
  <r>
    <x v="29"/>
    <s v="Hicham HARRAD,"/>
    <n v="2574"/>
    <n v="1"/>
    <n v="2"/>
    <n v="3"/>
    <n v="20110428"/>
    <x v="0"/>
    <x v="9"/>
    <s v="F6FLO"/>
  </r>
  <r>
    <x v="0"/>
    <s v="Sara BENCHRIF"/>
    <n v="2588"/>
    <n v="0"/>
    <n v="3"/>
    <n v="4"/>
    <n v="20110428"/>
    <x v="0"/>
    <x v="9"/>
    <s v="F6FLO"/>
  </r>
  <r>
    <x v="29"/>
    <s v="Hicham HARRAD,"/>
    <n v="16687"/>
    <n v="1"/>
    <n v="19"/>
    <n v="21"/>
    <n v="20110428"/>
    <x v="0"/>
    <x v="0"/>
    <s v="F6FLO"/>
  </r>
  <r>
    <x v="27"/>
    <s v="Moulay Ismail BENTIGUI,"/>
    <n v="17519"/>
    <n v="1"/>
    <n v="15"/>
    <n v="19"/>
    <n v="20110428"/>
    <x v="0"/>
    <x v="0"/>
    <s v="F6FLO"/>
  </r>
  <r>
    <x v="93"/>
    <s v="Hind FASKA"/>
    <n v="3250"/>
    <n v="0"/>
    <n v="6"/>
    <n v="7"/>
    <n v="20110428"/>
    <x v="0"/>
    <x v="0"/>
    <s v="F6FLO"/>
  </r>
  <r>
    <x v="94"/>
    <s v="Marwane OUAFI"/>
    <n v="5207"/>
    <n v="0"/>
    <n v="16"/>
    <n v="16"/>
    <n v="20110428"/>
    <x v="0"/>
    <x v="0"/>
    <s v="F6FLO"/>
  </r>
  <r>
    <x v="28"/>
    <s v="Mariam EL MOHAJIR"/>
    <n v="9484"/>
    <n v="0"/>
    <n v="11"/>
    <n v="13"/>
    <n v="20110428"/>
    <x v="0"/>
    <x v="0"/>
    <s v="F6FLO"/>
  </r>
  <r>
    <x v="0"/>
    <s v="Sara BENCHRIF"/>
    <n v="16137"/>
    <n v="1"/>
    <n v="21"/>
    <n v="23"/>
    <n v="20110428"/>
    <x v="0"/>
    <x v="0"/>
    <s v="F6FLO"/>
  </r>
  <r>
    <x v="85"/>
    <s v="Ihssane OUADRASSI"/>
    <n v="17061"/>
    <n v="2"/>
    <n v="19"/>
    <n v="23"/>
    <n v="20110428"/>
    <x v="0"/>
    <x v="0"/>
    <s v="F6FLO"/>
  </r>
  <r>
    <x v="3"/>
    <s v="Yasmine LAHRACH"/>
    <n v="18267"/>
    <n v="0"/>
    <n v="21"/>
    <n v="37"/>
    <n v="20110428"/>
    <x v="0"/>
    <x v="0"/>
    <s v="F6FLO"/>
  </r>
  <r>
    <x v="33"/>
    <s v="Nezha BELMEJDOUB"/>
    <n v="16987"/>
    <n v="0"/>
    <n v="20"/>
    <n v="26"/>
    <n v="20110428"/>
    <x v="0"/>
    <x v="0"/>
    <s v="F6FLO"/>
  </r>
  <r>
    <x v="5"/>
    <s v="Hajar ECHENNOUFI"/>
    <n v="14716"/>
    <n v="0"/>
    <n v="14"/>
    <n v="20"/>
    <n v="20110428"/>
    <x v="0"/>
    <x v="0"/>
    <s v="F6FLO"/>
  </r>
  <r>
    <x v="34"/>
    <s v="Khadija AGUERZAM"/>
    <n v="834"/>
    <n v="0"/>
    <n v="2"/>
    <n v="2"/>
    <n v="20110428"/>
    <x v="0"/>
    <x v="0"/>
    <s v="F6FLO"/>
  </r>
  <r>
    <x v="6"/>
    <s v="Narjiss BENIHIA"/>
    <n v="15124"/>
    <n v="1"/>
    <n v="27"/>
    <n v="37"/>
    <n v="20110428"/>
    <x v="0"/>
    <x v="0"/>
    <s v="F6FLO"/>
  </r>
  <r>
    <x v="35"/>
    <s v="Hajar KHALDOUN"/>
    <n v="15498"/>
    <n v="0"/>
    <n v="7"/>
    <n v="13"/>
    <n v="20110428"/>
    <x v="0"/>
    <x v="0"/>
    <s v="F6FLO"/>
  </r>
  <r>
    <x v="95"/>
    <s v="Ichrak BOURTAL"/>
    <n v="2355"/>
    <n v="0"/>
    <n v="6"/>
    <n v="7"/>
    <n v="20110428"/>
    <x v="0"/>
    <x v="0"/>
    <s v="F6FLO"/>
  </r>
  <r>
    <x v="37"/>
    <s v="Meriem LEBIAD"/>
    <n v="15739"/>
    <n v="0"/>
    <n v="23"/>
    <n v="27"/>
    <n v="20110428"/>
    <x v="0"/>
    <x v="0"/>
    <s v="F6FLO"/>
  </r>
  <r>
    <x v="96"/>
    <s v="Tahar LAZRAK"/>
    <n v="6915"/>
    <n v="0"/>
    <n v="12"/>
    <n v="15"/>
    <n v="20110428"/>
    <x v="0"/>
    <x v="0"/>
    <s v="F6FLO"/>
  </r>
  <r>
    <x v="38"/>
    <s v="Leila SAIDI,"/>
    <n v="959"/>
    <n v="0"/>
    <n v="4"/>
    <n v="4"/>
    <n v="20110428"/>
    <x v="0"/>
    <x v="0"/>
    <s v="F6FLO"/>
  </r>
  <r>
    <x v="63"/>
    <s v="Souhail RAHMANI"/>
    <n v="4795"/>
    <n v="2"/>
    <n v="7"/>
    <n v="10"/>
    <n v="20110428"/>
    <x v="9"/>
    <x v="10"/>
    <s v="F6FLO"/>
  </r>
  <r>
    <x v="72"/>
    <s v="KAMAL DERFOUFI"/>
    <n v="26856"/>
    <n v="11"/>
    <n v="66"/>
    <n v="83"/>
    <n v="20110428"/>
    <x v="9"/>
    <x v="10"/>
    <s v="F6FLO"/>
  </r>
  <r>
    <x v="47"/>
    <s v="HAJAR  CHERRAF,"/>
    <n v="23454"/>
    <n v="3"/>
    <n v="69"/>
    <n v="80"/>
    <n v="20110428"/>
    <x v="9"/>
    <x v="10"/>
    <s v="F6FLO"/>
  </r>
  <r>
    <x v="42"/>
    <s v="Khadijatou SYLLA"/>
    <n v="23555"/>
    <n v="7"/>
    <n v="85"/>
    <n v="95"/>
    <n v="20110428"/>
    <x v="9"/>
    <x v="10"/>
    <s v="F6FLO"/>
  </r>
  <r>
    <x v="53"/>
    <s v="Farah CHERKAOUI"/>
    <n v="25680"/>
    <n v="5"/>
    <n v="54"/>
    <n v="67"/>
    <n v="20110428"/>
    <x v="9"/>
    <x v="10"/>
    <s v="F6FLO"/>
  </r>
  <r>
    <x v="71"/>
    <s v="Mehdi CHERKIELIDRISSI"/>
    <n v="21880"/>
    <n v="5"/>
    <n v="50"/>
    <n v="75"/>
    <n v="20110428"/>
    <x v="9"/>
    <x v="10"/>
    <s v="F6FLO"/>
  </r>
  <r>
    <x v="56"/>
    <s v="Imane BOUASSRIA"/>
    <n v="15586"/>
    <n v="4"/>
    <n v="46"/>
    <n v="52"/>
    <n v="20110428"/>
    <x v="9"/>
    <x v="10"/>
    <s v="F6FLO"/>
  </r>
  <r>
    <x v="44"/>
    <s v="AYOUB DERRAJI,"/>
    <n v="4295"/>
    <n v="1"/>
    <n v="10"/>
    <n v="13"/>
    <n v="20110428"/>
    <x v="9"/>
    <x v="10"/>
    <s v="F6FLO"/>
  </r>
  <r>
    <x v="52"/>
    <s v="BENFARES Nada"/>
    <n v="19804"/>
    <n v="5"/>
    <n v="40"/>
    <n v="51"/>
    <n v="20110428"/>
    <x v="9"/>
    <x v="10"/>
    <s v="F6FLO"/>
  </r>
  <r>
    <x v="45"/>
    <s v="Djaber CHIBOUB"/>
    <n v="20262"/>
    <n v="2"/>
    <n v="75"/>
    <n v="85"/>
    <n v="20110428"/>
    <x v="9"/>
    <x v="10"/>
    <s v="F6FLO"/>
  </r>
  <r>
    <x v="84"/>
    <s v="Jamila CHAFIK"/>
    <n v="21461"/>
    <n v="0"/>
    <n v="65"/>
    <n v="105"/>
    <n v="20110428"/>
    <x v="14"/>
    <x v="15"/>
    <s v="F6FLO"/>
  </r>
  <r>
    <x v="63"/>
    <s v="Souhail RAHMANI"/>
    <n v="16853"/>
    <n v="1"/>
    <n v="55"/>
    <n v="65"/>
    <n v="20110428"/>
    <x v="14"/>
    <x v="15"/>
    <s v="F6FLO"/>
  </r>
  <r>
    <x v="1"/>
    <s v="Myriam MERRI"/>
    <n v="17167"/>
    <n v="2"/>
    <n v="53"/>
    <n v="84"/>
    <n v="20110428"/>
    <x v="14"/>
    <x v="15"/>
    <s v="F6FLO"/>
  </r>
  <r>
    <x v="34"/>
    <s v="Khadija AGUERZAM"/>
    <n v="26"/>
    <n v="0"/>
    <n v="0"/>
    <n v="0"/>
    <n v="20110428"/>
    <x v="14"/>
    <x v="15"/>
    <s v="F6FLO"/>
  </r>
  <r>
    <x v="7"/>
    <s v="Adil ELOUSSAIDI,"/>
    <n v="17824"/>
    <n v="1"/>
    <n v="66"/>
    <n v="83"/>
    <n v="20110428"/>
    <x v="14"/>
    <x v="15"/>
    <s v="F6FLO"/>
  </r>
  <r>
    <x v="37"/>
    <s v="Meriem LEBIAD"/>
    <n v="503"/>
    <n v="0"/>
    <n v="0"/>
    <n v="0"/>
    <n v="20110428"/>
    <x v="14"/>
    <x v="15"/>
    <s v="F6FLO"/>
  </r>
  <r>
    <x v="44"/>
    <s v="AYOUB DERRAJI,"/>
    <n v="16507"/>
    <n v="2"/>
    <n v="51"/>
    <n v="61"/>
    <n v="20110428"/>
    <x v="14"/>
    <x v="15"/>
    <s v="F6FLO"/>
  </r>
  <r>
    <x v="52"/>
    <s v="BENFARES Nada"/>
    <n v="242"/>
    <n v="0"/>
    <n v="0"/>
    <n v="0"/>
    <n v="20110428"/>
    <x v="14"/>
    <x v="15"/>
    <s v="F6FLO"/>
  </r>
  <r>
    <x v="38"/>
    <s v="Leila SAIDI,"/>
    <n v="16655"/>
    <n v="0"/>
    <n v="70"/>
    <n v="81"/>
    <n v="20110428"/>
    <x v="14"/>
    <x v="15"/>
    <s v="F6FLO"/>
  </r>
  <r>
    <x v="12"/>
    <s v="TENDENG Leontine Irene"/>
    <n v="6902"/>
    <n v="0"/>
    <n v="15"/>
    <n v="24"/>
    <n v="20110428"/>
    <x v="1"/>
    <x v="1"/>
    <s v="K7FSC"/>
  </r>
  <r>
    <x v="67"/>
    <s v="AlassaneDiop ELHADJI"/>
    <n v="7054"/>
    <n v="0"/>
    <n v="17"/>
    <n v="18"/>
    <n v="20110428"/>
    <x v="1"/>
    <x v="1"/>
    <s v="K7FSC"/>
  </r>
  <r>
    <x v="41"/>
    <s v="Hasnae AMOR"/>
    <n v="4381"/>
    <n v="0"/>
    <n v="8"/>
    <n v="9"/>
    <n v="20110428"/>
    <x v="1"/>
    <x v="1"/>
    <s v="K7FSC"/>
  </r>
  <r>
    <x v="40"/>
    <s v="Hamidou FOFANA"/>
    <n v="22723"/>
    <n v="3"/>
    <n v="72"/>
    <n v="76"/>
    <n v="20110428"/>
    <x v="12"/>
    <x v="13"/>
    <s v="K7FSC"/>
  </r>
  <r>
    <x v="55"/>
    <s v="Jeanne VALERIE DIEME"/>
    <n v="24576"/>
    <n v="3"/>
    <n v="73"/>
    <n v="82"/>
    <n v="20110428"/>
    <x v="12"/>
    <x v="13"/>
    <s v="K7FSC"/>
  </r>
  <r>
    <x v="43"/>
    <s v="EL HAIMER Soumia"/>
    <n v="24908"/>
    <n v="3"/>
    <n v="67"/>
    <n v="75"/>
    <n v="20110428"/>
    <x v="12"/>
    <x v="13"/>
    <s v="K7FSC"/>
  </r>
  <r>
    <x v="10"/>
    <s v="Walid BENCHIHAB"/>
    <n v="19572"/>
    <n v="5"/>
    <n v="41"/>
    <n v="50"/>
    <n v="20110428"/>
    <x v="12"/>
    <x v="13"/>
    <s v="K7FSC"/>
  </r>
  <r>
    <x v="97"/>
    <s v="Asmaa ROUADI"/>
    <n v="3892"/>
    <n v="0"/>
    <n v="14"/>
    <n v="15"/>
    <n v="20110428"/>
    <x v="12"/>
    <x v="13"/>
    <s v="K7FSC"/>
  </r>
  <r>
    <x v="98"/>
    <s v="Mariam BOULJID"/>
    <n v="3319"/>
    <n v="0"/>
    <n v="11"/>
    <n v="13"/>
    <n v="20110428"/>
    <x v="12"/>
    <x v="13"/>
    <s v="K7FSC"/>
  </r>
  <r>
    <x v="12"/>
    <s v="TENDENG Leontine Irene"/>
    <n v="15821"/>
    <n v="3"/>
    <n v="40"/>
    <n v="49"/>
    <n v="20110428"/>
    <x v="12"/>
    <x v="13"/>
    <s v="K7FSC"/>
  </r>
  <r>
    <x v="67"/>
    <s v="AlassaneDiop ELHADJI"/>
    <n v="15221"/>
    <n v="0"/>
    <n v="42"/>
    <n v="47"/>
    <n v="20110428"/>
    <x v="12"/>
    <x v="13"/>
    <s v="K7FSC"/>
  </r>
  <r>
    <x v="41"/>
    <s v="Hasnae AMOR"/>
    <n v="20522"/>
    <n v="3"/>
    <n v="57"/>
    <n v="71"/>
    <n v="20110428"/>
    <x v="12"/>
    <x v="13"/>
    <s v="K7FSC"/>
  </r>
  <r>
    <x v="27"/>
    <s v="Moulay Ismail BENTIGUI,"/>
    <n v="180"/>
    <n v="0"/>
    <n v="0"/>
    <n v="0"/>
    <n v="20110428"/>
    <x v="13"/>
    <x v="14"/>
    <s v="K7FSC"/>
  </r>
  <r>
    <x v="62"/>
    <s v="YASMINE KERDOUDI"/>
    <n v="4888"/>
    <n v="1"/>
    <n v="7"/>
    <n v="11"/>
    <n v="20110428"/>
    <x v="13"/>
    <x v="14"/>
    <s v="K7FSC"/>
  </r>
  <r>
    <x v="46"/>
    <s v="Alaeddine MEGRI"/>
    <n v="20627"/>
    <n v="6"/>
    <n v="27"/>
    <n v="39"/>
    <n v="20110428"/>
    <x v="13"/>
    <x v="14"/>
    <s v="K7FSC"/>
  </r>
  <r>
    <x v="28"/>
    <s v="Mariam EL MOHAJIR"/>
    <n v="6365"/>
    <n v="1"/>
    <n v="15"/>
    <n v="18"/>
    <n v="20110428"/>
    <x v="13"/>
    <x v="14"/>
    <s v="K7FSC"/>
  </r>
  <r>
    <x v="1"/>
    <s v="Myriam MERRI"/>
    <n v="3330"/>
    <n v="0"/>
    <n v="12"/>
    <n v="20"/>
    <n v="20110428"/>
    <x v="13"/>
    <x v="14"/>
    <s v="K7FSC"/>
  </r>
  <r>
    <x v="4"/>
    <s v="Salima ILAL"/>
    <n v="17496"/>
    <n v="2"/>
    <n v="43"/>
    <n v="60"/>
    <n v="20110428"/>
    <x v="13"/>
    <x v="14"/>
    <s v="K7FSC"/>
  </r>
  <r>
    <x v="5"/>
    <s v="Hajar ECHENNOUFI"/>
    <n v="3629"/>
    <n v="0"/>
    <n v="6"/>
    <n v="7"/>
    <n v="20110428"/>
    <x v="13"/>
    <x v="14"/>
    <s v="K7FSC"/>
  </r>
  <r>
    <x v="34"/>
    <s v="Khadija AGUERZAM"/>
    <n v="17802"/>
    <n v="1"/>
    <n v="45"/>
    <n v="55"/>
    <n v="20110428"/>
    <x v="13"/>
    <x v="14"/>
    <s v="K7FSC"/>
  </r>
  <r>
    <x v="35"/>
    <s v="Hajar KHALDOUN"/>
    <n v="1041"/>
    <n v="0"/>
    <n v="3"/>
    <n v="3"/>
    <n v="20110428"/>
    <x v="13"/>
    <x v="14"/>
    <s v="K7FSC"/>
  </r>
  <r>
    <x v="80"/>
    <s v="MEHTAOUI Bouchra"/>
    <n v="17960"/>
    <n v="0"/>
    <n v="55"/>
    <n v="60"/>
    <n v="20110428"/>
    <x v="13"/>
    <x v="14"/>
    <s v="K7FSC"/>
  </r>
  <r>
    <x v="92"/>
    <s v="Nezha EL BERGMI"/>
    <n v="17853"/>
    <n v="1"/>
    <n v="45"/>
    <n v="55"/>
    <n v="20110428"/>
    <x v="13"/>
    <x v="14"/>
    <s v="K7FSC"/>
  </r>
  <r>
    <x v="25"/>
    <s v="MOUNA HAJJAOUI"/>
    <n v="20378"/>
    <n v="2"/>
    <n v="60"/>
    <n v="71"/>
    <n v="20110428"/>
    <x v="13"/>
    <x v="14"/>
    <s v="K7FSC"/>
  </r>
  <r>
    <x v="58"/>
    <s v="Razika BOULAHBEL"/>
    <n v="1767"/>
    <n v="0"/>
    <n v="3"/>
    <n v="5"/>
    <n v="20110428"/>
    <x v="11"/>
    <x v="12"/>
    <s v="P5FKR"/>
  </r>
  <r>
    <x v="61"/>
    <s v="Amel BELGHITAR"/>
    <n v="4002"/>
    <n v="1"/>
    <n v="4"/>
    <n v="9"/>
    <n v="20110428"/>
    <x v="11"/>
    <x v="12"/>
    <s v="P5FKR"/>
  </r>
  <r>
    <x v="69"/>
    <s v="BENLAMLIH Lamia"/>
    <n v="4258"/>
    <n v="0"/>
    <n v="9"/>
    <n v="9"/>
    <n v="20110428"/>
    <x v="16"/>
    <x v="17"/>
    <s v="P5FKR"/>
  </r>
  <r>
    <x v="62"/>
    <s v="YASMINE KERDOUDI"/>
    <n v="2255"/>
    <n v="0"/>
    <n v="5"/>
    <n v="5"/>
    <n v="20110428"/>
    <x v="16"/>
    <x v="17"/>
    <s v="P5FKR"/>
  </r>
  <r>
    <x v="11"/>
    <s v="Zineb IMAME"/>
    <n v="19454"/>
    <n v="1"/>
    <n v="29"/>
    <n v="41"/>
    <n v="20110428"/>
    <x v="16"/>
    <x v="17"/>
    <s v="P5FKR"/>
  </r>
  <r>
    <x v="87"/>
    <s v="Kamal TAGHI"/>
    <n v="24165"/>
    <n v="1"/>
    <n v="55"/>
    <n v="66"/>
    <n v="20110428"/>
    <x v="16"/>
    <x v="17"/>
    <s v="P5FKR"/>
  </r>
  <r>
    <x v="82"/>
    <s v="MOUHAMADOU LAMINE TAMBA,"/>
    <n v="8744"/>
    <n v="2"/>
    <n v="17"/>
    <n v="21"/>
    <n v="20110428"/>
    <x v="16"/>
    <x v="17"/>
    <s v="P5FKR"/>
  </r>
  <r>
    <x v="68"/>
    <s v="MOUNIR  EL HEFIANE,"/>
    <n v="5570"/>
    <n v="1"/>
    <n v="11"/>
    <n v="12"/>
    <n v="20110428"/>
    <x v="16"/>
    <x v="17"/>
    <s v="P5FKR"/>
  </r>
  <r>
    <x v="80"/>
    <s v="MEHTAOUI Bouchra"/>
    <n v="4960"/>
    <n v="1"/>
    <n v="12"/>
    <n v="16"/>
    <n v="20110428"/>
    <x v="16"/>
    <x v="17"/>
    <s v="P5FKR"/>
  </r>
  <r>
    <x v="50"/>
    <s v="Aminata GUEYE"/>
    <n v="6927"/>
    <n v="0"/>
    <n v="26"/>
    <n v="26"/>
    <n v="20110428"/>
    <x v="16"/>
    <x v="17"/>
    <s v="P5FKR"/>
  </r>
  <r>
    <x v="76"/>
    <s v="Basma ELKIHEL"/>
    <n v="13089"/>
    <n v="2"/>
    <n v="38"/>
    <n v="44"/>
    <n v="20110428"/>
    <x v="16"/>
    <x v="17"/>
    <s v="P5FKR"/>
  </r>
  <r>
    <x v="82"/>
    <s v="MOUHAMADOU LAMINE TAMBA,"/>
    <n v="13508"/>
    <n v="0"/>
    <n v="23"/>
    <n v="29"/>
    <n v="20110428"/>
    <x v="15"/>
    <x v="16"/>
    <s v="Q5FPI"/>
  </r>
  <r>
    <x v="68"/>
    <s v="MOUNIR  EL HEFIANE,"/>
    <n v="12705"/>
    <n v="0"/>
    <n v="18"/>
    <n v="20"/>
    <n v="20110428"/>
    <x v="15"/>
    <x v="16"/>
    <s v="Q5FPI"/>
  </r>
  <r>
    <x v="59"/>
    <s v="BELLAKHDAR Hounaida"/>
    <n v="1817"/>
    <n v="0"/>
    <n v="5"/>
    <n v="7"/>
    <n v="20110428"/>
    <x v="5"/>
    <x v="5"/>
    <s v="X0FCF"/>
  </r>
  <r>
    <x v="23"/>
    <s v="Dalal BOUTAHLIL"/>
    <n v="3134"/>
    <n v="0"/>
    <n v="5"/>
    <n v="8"/>
    <n v="20110428"/>
    <x v="5"/>
    <x v="5"/>
    <s v="X0FCF"/>
  </r>
  <r>
    <x v="76"/>
    <s v="Basma ELKIHEL"/>
    <n v="3800"/>
    <n v="0"/>
    <n v="11"/>
    <n v="15"/>
    <n v="20110428"/>
    <x v="6"/>
    <x v="6"/>
    <s v="X0FCF"/>
  </r>
  <r>
    <x v="17"/>
    <s v="Jaouhari Hanane"/>
    <n v="393"/>
    <n v="0"/>
    <n v="1"/>
    <n v="1"/>
    <n v="20110428"/>
    <x v="6"/>
    <x v="6"/>
    <s v="X0FCF"/>
  </r>
  <r>
    <x v="74"/>
    <s v="Jean Marie Babacar DERNEVILLE"/>
    <n v="2232"/>
    <n v="0"/>
    <n v="7"/>
    <n v="8"/>
    <n v="20110428"/>
    <x v="6"/>
    <x v="6"/>
    <s v="X0FCF"/>
  </r>
  <r>
    <x v="22"/>
    <s v="Nassim BOUDRIA"/>
    <n v="4269"/>
    <n v="0"/>
    <n v="15"/>
    <n v="18"/>
    <n v="20110428"/>
    <x v="7"/>
    <x v="7"/>
    <s v="X1FCP"/>
  </r>
  <r>
    <x v="74"/>
    <s v="Jean Marie Babacar DERNEVILLE"/>
    <n v="636"/>
    <n v="0"/>
    <n v="0"/>
    <n v="2"/>
    <n v="20110428"/>
    <x v="7"/>
    <x v="7"/>
    <s v="X1FCP"/>
  </r>
  <r>
    <x v="64"/>
    <s v="Najoua BENMMANCER"/>
    <n v="5454"/>
    <n v="1"/>
    <n v="13"/>
    <n v="15"/>
    <n v="20110428"/>
    <x v="7"/>
    <x v="7"/>
    <s v="X1FCP"/>
  </r>
  <r>
    <x v="21"/>
    <s v="Karima BEY"/>
    <n v="506"/>
    <n v="0"/>
    <n v="1"/>
    <n v="1"/>
    <n v="20110428"/>
    <x v="7"/>
    <x v="7"/>
    <s v="X1FCP"/>
  </r>
  <r>
    <x v="60"/>
    <s v="Yassine ELALAOUI ELBALRHITI"/>
    <n v="4562"/>
    <n v="1"/>
    <n v="3"/>
    <n v="5"/>
    <n v="20110428"/>
    <x v="7"/>
    <x v="7"/>
    <s v="X1FCP"/>
  </r>
  <r>
    <x v="59"/>
    <s v="BELLAKHDAR Hounaida"/>
    <n v="461"/>
    <n v="0"/>
    <n v="1"/>
    <n v="1"/>
    <n v="20110428"/>
    <x v="8"/>
    <x v="8"/>
    <s v="X1FCP"/>
  </r>
  <r>
    <x v="19"/>
    <s v="Oussama RAFIQ"/>
    <n v="4692"/>
    <n v="0"/>
    <n v="8"/>
    <n v="13"/>
    <n v="20110428"/>
    <x v="8"/>
    <x v="8"/>
    <s v="X1FCP"/>
  </r>
  <r>
    <x v="74"/>
    <s v="Jean Marie Babacar DERNEVILLE"/>
    <n v="4974"/>
    <n v="0"/>
    <n v="13"/>
    <n v="21"/>
    <n v="20110428"/>
    <x v="8"/>
    <x v="8"/>
    <s v="X1FCP"/>
  </r>
  <r>
    <x v="21"/>
    <s v="Karima BEY"/>
    <n v="485"/>
    <n v="0"/>
    <n v="1"/>
    <n v="1"/>
    <n v="20110428"/>
    <x v="8"/>
    <x v="8"/>
    <s v="X1FCP"/>
  </r>
  <r>
    <x v="66"/>
    <s v="Hamza EL ADDOULI"/>
    <n v="610"/>
    <n v="0"/>
    <n v="2"/>
    <n v="2"/>
    <n v="20110428"/>
    <x v="8"/>
    <x v="8"/>
    <s v="X1FCP"/>
  </r>
  <r>
    <x v="23"/>
    <s v="Dalal BOUTAHLIL"/>
    <n v="669"/>
    <n v="0"/>
    <n v="0"/>
    <n v="0"/>
    <n v="20110428"/>
    <x v="8"/>
    <x v="8"/>
    <s v="X1FCP"/>
  </r>
  <r>
    <x v="69"/>
    <s v="BENLAMLIH Lamia"/>
    <n v="15082"/>
    <n v="2"/>
    <n v="19"/>
    <n v="24"/>
    <n v="20110428"/>
    <x v="17"/>
    <x v="18"/>
    <s v="X1FCP"/>
  </r>
  <r>
    <x v="19"/>
    <s v="Oussama RAFIQ"/>
    <n v="1079"/>
    <n v="0"/>
    <n v="4"/>
    <n v="6"/>
    <n v="20110428"/>
    <x v="17"/>
    <x v="18"/>
    <s v="X1FCP"/>
  </r>
  <r>
    <x v="73"/>
    <s v="KANDSI Hajar"/>
    <n v="12179"/>
    <n v="1"/>
    <n v="35"/>
    <n v="41"/>
    <n v="20110428"/>
    <x v="17"/>
    <x v="18"/>
    <s v="X1FCP"/>
  </r>
  <r>
    <x v="74"/>
    <s v="Jean Marie Babacar DERNEVILLE"/>
    <n v="302"/>
    <n v="0"/>
    <n v="0"/>
    <n v="2"/>
    <n v="20110428"/>
    <x v="17"/>
    <x v="18"/>
    <s v="X1FCP"/>
  </r>
  <r>
    <x v="61"/>
    <s v="Amel BELGHITAR"/>
    <n v="4489"/>
    <n v="1"/>
    <n v="9"/>
    <n v="13"/>
    <n v="20110428"/>
    <x v="17"/>
    <x v="18"/>
    <s v="X1FCP"/>
  </r>
  <r>
    <x v="64"/>
    <s v="Najoua BENMMANCER"/>
    <n v="18013"/>
    <n v="3"/>
    <n v="54"/>
    <n v="71"/>
    <n v="20110428"/>
    <x v="17"/>
    <x v="18"/>
    <s v="X1FCP"/>
  </r>
  <r>
    <x v="17"/>
    <s v="Jaouhari Hanane"/>
    <n v="19311"/>
    <n v="2"/>
    <n v="58"/>
    <n v="72"/>
    <n v="20110428"/>
    <x v="17"/>
    <x v="18"/>
    <s v="X1FCP"/>
  </r>
  <r>
    <x v="22"/>
    <s v="Nassim BOUDRIA"/>
    <n v="19748"/>
    <n v="4"/>
    <n v="59"/>
    <n v="74"/>
    <n v="20110428"/>
    <x v="17"/>
    <x v="18"/>
    <s v="X1FCP"/>
  </r>
  <r>
    <x v="65"/>
    <s v="MOHAMMED SAID ZAZOUNI"/>
    <n v="21260"/>
    <n v="1"/>
    <n v="43"/>
    <n v="60"/>
    <n v="20110428"/>
    <x v="17"/>
    <x v="18"/>
    <s v="X1FCP"/>
  </r>
  <r>
    <x v="58"/>
    <s v="Razika BOULAHBEL"/>
    <n v="1115"/>
    <n v="1"/>
    <n v="1"/>
    <n v="2"/>
    <n v="20110428"/>
    <x v="17"/>
    <x v="18"/>
    <s v="X1FCP"/>
  </r>
  <r>
    <x v="21"/>
    <s v="Karima BEY"/>
    <n v="23669"/>
    <n v="2"/>
    <n v="64"/>
    <n v="82"/>
    <n v="20110428"/>
    <x v="17"/>
    <x v="18"/>
    <s v="X1FCP"/>
  </r>
  <r>
    <x v="60"/>
    <s v="Yassine ELALAOUI ELBALRHITI"/>
    <n v="12676"/>
    <n v="2"/>
    <n v="21"/>
    <n v="33"/>
    <n v="20110428"/>
    <x v="17"/>
    <x v="18"/>
    <s v="X1FCP"/>
  </r>
  <r>
    <x v="15"/>
    <s v="ESSAADI Younes"/>
    <n v="13754"/>
    <n v="1"/>
    <n v="39"/>
    <n v="53"/>
    <n v="20110428"/>
    <x v="17"/>
    <x v="18"/>
    <s v="X1FCP"/>
  </r>
  <r>
    <x v="49"/>
    <s v="Adnane BENZAIDA"/>
    <n v="14595"/>
    <n v="1"/>
    <n v="20"/>
    <n v="27"/>
    <n v="20110428"/>
    <x v="17"/>
    <x v="18"/>
    <s v="X1FCP"/>
  </r>
  <r>
    <x v="70"/>
    <s v="Tarek CHERKAOUI"/>
    <n v="19376"/>
    <n v="2"/>
    <n v="47"/>
    <n v="54"/>
    <n v="20110428"/>
    <x v="18"/>
    <x v="19"/>
    <s v="X1FCP"/>
  </r>
  <r>
    <x v="62"/>
    <s v="YASMINE KERDOUDI"/>
    <n v="2007"/>
    <n v="0"/>
    <n v="2"/>
    <n v="3"/>
    <n v="20110428"/>
    <x v="18"/>
    <x v="19"/>
    <s v="X1FCP"/>
  </r>
  <r>
    <x v="23"/>
    <s v="Dalal BOUTAHLIL"/>
    <n v="10728"/>
    <n v="1"/>
    <n v="25"/>
    <n v="34"/>
    <n v="20110428"/>
    <x v="18"/>
    <x v="19"/>
    <s v="X1FCP"/>
  </r>
  <r>
    <x v="19"/>
    <s v="Oussama RAFIQ"/>
    <n v="15366"/>
    <n v="0"/>
    <n v="42"/>
    <n v="76"/>
    <n v="20110428"/>
    <x v="18"/>
    <x v="19"/>
    <s v="X1FCP"/>
  </r>
  <r>
    <x v="74"/>
    <s v="Jean Marie Babacar DERNEVILLE"/>
    <n v="15725"/>
    <n v="3"/>
    <n v="36"/>
    <n v="60"/>
    <n v="20110428"/>
    <x v="18"/>
    <x v="19"/>
    <s v="X1FCP"/>
  </r>
  <r>
    <x v="61"/>
    <s v="Amel BELGHITAR"/>
    <n v="10150"/>
    <n v="1"/>
    <n v="21"/>
    <n v="36"/>
    <n v="20110428"/>
    <x v="18"/>
    <x v="19"/>
    <s v="X1FCP"/>
  </r>
  <r>
    <x v="14"/>
    <s v="MERIEM  AZARKANE,"/>
    <n v="22522"/>
    <n v="4"/>
    <n v="59"/>
    <n v="78"/>
    <n v="20110428"/>
    <x v="18"/>
    <x v="19"/>
    <s v="X1FCP"/>
  </r>
  <r>
    <x v="58"/>
    <s v="Razika BOULAHBEL"/>
    <n v="12611"/>
    <n v="6"/>
    <n v="29"/>
    <n v="45"/>
    <n v="20110428"/>
    <x v="18"/>
    <x v="19"/>
    <s v="X1FCP"/>
  </r>
  <r>
    <x v="59"/>
    <s v="BELLAKHDAR Hounaida"/>
    <n v="20512"/>
    <n v="4"/>
    <n v="62"/>
    <n v="75"/>
    <n v="20110428"/>
    <x v="18"/>
    <x v="19"/>
    <s v="X1FCP"/>
  </r>
  <r>
    <x v="15"/>
    <s v="ESSAADI Younes"/>
    <n v="10610"/>
    <n v="2"/>
    <n v="26"/>
    <n v="40"/>
    <n v="20110428"/>
    <x v="18"/>
    <x v="19"/>
    <s v="X1FCP"/>
  </r>
  <r>
    <x v="66"/>
    <s v="Hamza EL ADDOULI"/>
    <n v="20381"/>
    <n v="3"/>
    <n v="53"/>
    <n v="66"/>
    <n v="20110428"/>
    <x v="18"/>
    <x v="19"/>
    <s v="X1FCP"/>
  </r>
  <r>
    <x v="69"/>
    <s v="BENLAMLIH Lamia"/>
    <n v="11499"/>
    <n v="0"/>
    <n v="25"/>
    <n v="28"/>
    <n v="20110429"/>
    <x v="17"/>
    <x v="18"/>
    <s v="X1FCP"/>
  </r>
  <r>
    <x v="73"/>
    <s v="KANDSI Hajar"/>
    <n v="7872"/>
    <n v="2"/>
    <n v="14"/>
    <n v="17"/>
    <n v="20110429"/>
    <x v="17"/>
    <x v="18"/>
    <s v="X1FCP"/>
  </r>
  <r>
    <x v="74"/>
    <s v="Jean Marie Babacar DERNEVILLE"/>
    <n v="18530"/>
    <n v="3"/>
    <n v="48"/>
    <n v="74"/>
    <n v="20110429"/>
    <x v="17"/>
    <x v="18"/>
    <s v="X1FCP"/>
  </r>
  <r>
    <x v="64"/>
    <s v="Najoua BENMMANCER"/>
    <n v="22862"/>
    <n v="1"/>
    <n v="78"/>
    <n v="99"/>
    <n v="20110429"/>
    <x v="17"/>
    <x v="18"/>
    <s v="X1FCP"/>
  </r>
  <r>
    <x v="17"/>
    <s v="Jaouhari Hanane"/>
    <n v="16527"/>
    <n v="1"/>
    <n v="45"/>
    <n v="63"/>
    <n v="20110429"/>
    <x v="17"/>
    <x v="18"/>
    <s v="X1FCP"/>
  </r>
  <r>
    <x v="22"/>
    <s v="Nassim BOUDRIA"/>
    <n v="13185"/>
    <n v="3"/>
    <n v="36"/>
    <n v="52"/>
    <n v="20110429"/>
    <x v="17"/>
    <x v="18"/>
    <s v="X1FCP"/>
  </r>
  <r>
    <x v="65"/>
    <s v="MOHAMMED SAID ZAZOUNI"/>
    <n v="20382"/>
    <n v="0"/>
    <n v="32"/>
    <n v="49"/>
    <n v="20110429"/>
    <x v="17"/>
    <x v="18"/>
    <s v="X1FCP"/>
  </r>
  <r>
    <x v="58"/>
    <s v="Razika BOULAHBEL"/>
    <n v="5028"/>
    <n v="1"/>
    <n v="18"/>
    <n v="21"/>
    <n v="20110429"/>
    <x v="17"/>
    <x v="18"/>
    <s v="X1FCP"/>
  </r>
  <r>
    <x v="59"/>
    <s v="BELLAKHDAR Hounaida"/>
    <n v="21844"/>
    <n v="3"/>
    <n v="62"/>
    <n v="79"/>
    <n v="20110429"/>
    <x v="17"/>
    <x v="18"/>
    <s v="X1FCP"/>
  </r>
  <r>
    <x v="60"/>
    <s v="Yassine ELALAOUI ELBALRHITI"/>
    <n v="12890"/>
    <n v="0"/>
    <n v="31"/>
    <n v="35"/>
    <n v="20110429"/>
    <x v="17"/>
    <x v="18"/>
    <s v="X1FCP"/>
  </r>
  <r>
    <x v="21"/>
    <s v="Karima BEY"/>
    <n v="18128"/>
    <n v="1"/>
    <n v="41"/>
    <n v="49"/>
    <n v="20110429"/>
    <x v="17"/>
    <x v="18"/>
    <s v="X1FCP"/>
  </r>
  <r>
    <x v="49"/>
    <s v="Adnane BENZAIDA"/>
    <n v="14966"/>
    <n v="1"/>
    <n v="29"/>
    <n v="41"/>
    <n v="20110429"/>
    <x v="17"/>
    <x v="18"/>
    <s v="X1FCP"/>
  </r>
  <r>
    <x v="70"/>
    <s v="Tarek CHERKAOUI"/>
    <n v="19707"/>
    <n v="3"/>
    <n v="49"/>
    <n v="60"/>
    <n v="20110429"/>
    <x v="18"/>
    <x v="19"/>
    <s v="X1FCP"/>
  </r>
  <r>
    <x v="23"/>
    <s v="Dalal BOUTAHLIL"/>
    <n v="7574"/>
    <n v="0"/>
    <n v="13"/>
    <n v="17"/>
    <n v="20110429"/>
    <x v="18"/>
    <x v="19"/>
    <s v="X1FCP"/>
  </r>
  <r>
    <x v="19"/>
    <s v="Oussama RAFIQ"/>
    <n v="18056"/>
    <n v="1"/>
    <n v="48"/>
    <n v="92"/>
    <n v="20110429"/>
    <x v="18"/>
    <x v="19"/>
    <s v="X1FCP"/>
  </r>
  <r>
    <x v="61"/>
    <s v="Amel BELGHITAR"/>
    <n v="19293"/>
    <n v="4"/>
    <n v="35"/>
    <n v="49"/>
    <n v="20110429"/>
    <x v="18"/>
    <x v="19"/>
    <s v="X1FCP"/>
  </r>
  <r>
    <x v="14"/>
    <s v="MERIEM  AZARKANE,"/>
    <n v="15183"/>
    <n v="0"/>
    <n v="39"/>
    <n v="53"/>
    <n v="20110429"/>
    <x v="18"/>
    <x v="19"/>
    <s v="X1FCP"/>
  </r>
  <r>
    <x v="58"/>
    <s v="Razika BOULAHBEL"/>
    <n v="3963"/>
    <n v="0"/>
    <n v="12"/>
    <n v="15"/>
    <n v="20110429"/>
    <x v="18"/>
    <x v="19"/>
    <s v="X1FCP"/>
  </r>
  <r>
    <x v="21"/>
    <s v="Karima BEY"/>
    <n v="5749"/>
    <n v="0"/>
    <n v="16"/>
    <n v="18"/>
    <n v="20110429"/>
    <x v="18"/>
    <x v="19"/>
    <s v="X1FCP"/>
  </r>
  <r>
    <x v="15"/>
    <s v="ESSAADI Younes"/>
    <n v="23157"/>
    <n v="2"/>
    <n v="53"/>
    <n v="80"/>
    <n v="20110429"/>
    <x v="18"/>
    <x v="19"/>
    <s v="X1FCP"/>
  </r>
  <r>
    <x v="66"/>
    <s v="Hamza EL ADDOULI"/>
    <n v="20160"/>
    <n v="3"/>
    <n v="51"/>
    <n v="65"/>
    <n v="20110429"/>
    <x v="18"/>
    <x v="19"/>
    <s v="X1FCP"/>
  </r>
  <r>
    <x v="85"/>
    <s v="Ihssane OUADRASSI"/>
    <n v="103"/>
    <n v="0"/>
    <n v="0"/>
    <n v="0"/>
    <n v="20110430"/>
    <x v="0"/>
    <x v="0"/>
    <s v="F6FLO"/>
  </r>
  <r>
    <x v="63"/>
    <s v="Souhail RAHMANI"/>
    <n v="9058"/>
    <n v="2"/>
    <n v="24"/>
    <n v="33"/>
    <n v="20110430"/>
    <x v="9"/>
    <x v="10"/>
    <s v="F6FLO"/>
  </r>
  <r>
    <x v="72"/>
    <s v="KAMAL DERFOUFI"/>
    <n v="17561"/>
    <n v="1"/>
    <n v="48"/>
    <n v="56"/>
    <n v="20110430"/>
    <x v="9"/>
    <x v="10"/>
    <s v="F6FLO"/>
  </r>
  <r>
    <x v="47"/>
    <s v="HAJAR  CHERRAF,"/>
    <n v="14721"/>
    <n v="2"/>
    <n v="48"/>
    <n v="58"/>
    <n v="20110430"/>
    <x v="9"/>
    <x v="10"/>
    <s v="F6FLO"/>
  </r>
  <r>
    <x v="42"/>
    <s v="Khadijatou SYLLA"/>
    <n v="17231"/>
    <n v="1"/>
    <n v="75"/>
    <n v="86"/>
    <n v="20110430"/>
    <x v="9"/>
    <x v="10"/>
    <s v="F6FLO"/>
  </r>
  <r>
    <x v="53"/>
    <s v="Farah CHERKAOUI"/>
    <n v="8984"/>
    <n v="2"/>
    <n v="18"/>
    <n v="24"/>
    <n v="20110430"/>
    <x v="9"/>
    <x v="10"/>
    <s v="F6FLO"/>
  </r>
  <r>
    <x v="71"/>
    <s v="Mehdi CHERKIELIDRISSI"/>
    <n v="17184"/>
    <n v="1"/>
    <n v="47"/>
    <n v="69"/>
    <n v="20110430"/>
    <x v="9"/>
    <x v="10"/>
    <s v="F6FLO"/>
  </r>
  <r>
    <x v="44"/>
    <s v="AYOUB DERRAJI,"/>
    <n v="19529"/>
    <n v="9"/>
    <n v="41"/>
    <n v="52"/>
    <n v="20110430"/>
    <x v="9"/>
    <x v="10"/>
    <s v="F6FLO"/>
  </r>
  <r>
    <x v="45"/>
    <s v="Djaber CHIBOUB"/>
    <n v="16558"/>
    <n v="4"/>
    <n v="51"/>
    <n v="64"/>
    <n v="20110430"/>
    <x v="9"/>
    <x v="10"/>
    <s v="F6FLO"/>
  </r>
  <r>
    <x v="47"/>
    <s v="HAJAR  CHERRAF,"/>
    <n v="481"/>
    <n v="0"/>
    <n v="2"/>
    <n v="2"/>
    <n v="20110430"/>
    <x v="14"/>
    <x v="15"/>
    <s v="F6FLO"/>
  </r>
  <r>
    <x v="1"/>
    <s v="Myriam MERRI"/>
    <n v="139"/>
    <n v="0"/>
    <n v="0"/>
    <n v="0"/>
    <n v="20110430"/>
    <x v="14"/>
    <x v="15"/>
    <s v="F6FLO"/>
  </r>
  <r>
    <x v="40"/>
    <s v="Hamidou FOFANA"/>
    <n v="17822"/>
    <n v="0"/>
    <n v="71"/>
    <n v="79"/>
    <n v="20110430"/>
    <x v="12"/>
    <x v="13"/>
    <s v="K7FSC"/>
  </r>
  <r>
    <x v="55"/>
    <s v="Jeanne VALERIE DIEME"/>
    <n v="18400"/>
    <n v="1"/>
    <n v="66"/>
    <n v="74"/>
    <n v="20110430"/>
    <x v="12"/>
    <x v="13"/>
    <s v="K7FSC"/>
  </r>
  <r>
    <x v="43"/>
    <s v="EL HAIMER Soumia"/>
    <n v="14275"/>
    <n v="1"/>
    <n v="41"/>
    <n v="46"/>
    <n v="20110430"/>
    <x v="12"/>
    <x v="13"/>
    <s v="K7FSC"/>
  </r>
  <r>
    <x v="10"/>
    <s v="Walid BENCHIHAB"/>
    <n v="7230"/>
    <n v="0"/>
    <n v="20"/>
    <n v="22"/>
    <n v="20110430"/>
    <x v="12"/>
    <x v="13"/>
    <s v="K7FSC"/>
  </r>
  <r>
    <x v="97"/>
    <s v="Asmaa ROUADI"/>
    <n v="2163"/>
    <n v="0"/>
    <n v="8"/>
    <n v="10"/>
    <n v="20110430"/>
    <x v="12"/>
    <x v="13"/>
    <s v="K7FSC"/>
  </r>
  <r>
    <x v="98"/>
    <s v="Mariam BOULJID"/>
    <n v="1934"/>
    <n v="0"/>
    <n v="9"/>
    <n v="9"/>
    <n v="20110430"/>
    <x v="12"/>
    <x v="13"/>
    <s v="K7FSC"/>
  </r>
  <r>
    <x v="12"/>
    <s v="TENDENG Leontine Irene"/>
    <n v="16569"/>
    <n v="1"/>
    <n v="52"/>
    <n v="59"/>
    <n v="20110430"/>
    <x v="12"/>
    <x v="13"/>
    <s v="K7FSC"/>
  </r>
  <r>
    <x v="67"/>
    <s v="AlassaneDiop ELHADJI"/>
    <n v="17124"/>
    <n v="1"/>
    <n v="54"/>
    <n v="62"/>
    <n v="20110430"/>
    <x v="12"/>
    <x v="13"/>
    <s v="K7FSC"/>
  </r>
  <r>
    <x v="41"/>
    <s v="Hasnae AMOR"/>
    <n v="18224"/>
    <n v="1"/>
    <n v="45"/>
    <n v="53"/>
    <n v="20110430"/>
    <x v="12"/>
    <x v="13"/>
    <s v="K7FSC"/>
  </r>
  <r>
    <x v="46"/>
    <s v="Alaeddine MEGRI"/>
    <n v="281"/>
    <n v="0"/>
    <n v="0"/>
    <n v="0"/>
    <n v="20110430"/>
    <x v="13"/>
    <x v="14"/>
    <s v="K7FSC"/>
  </r>
  <r>
    <x v="1"/>
    <s v="Myriam MERRI"/>
    <n v="17410"/>
    <n v="2"/>
    <n v="47"/>
    <n v="79"/>
    <n v="20110430"/>
    <x v="13"/>
    <x v="14"/>
    <s v="K7FSC"/>
  </r>
  <r>
    <x v="85"/>
    <s v="Ihssane OUADRASSI"/>
    <n v="17072"/>
    <n v="3"/>
    <n v="43"/>
    <n v="52"/>
    <n v="20110430"/>
    <x v="13"/>
    <x v="14"/>
    <s v="K7FSC"/>
  </r>
  <r>
    <x v="82"/>
    <s v="MOUHAMADOU LAMINE TAMBA,"/>
    <n v="522"/>
    <n v="0"/>
    <n v="1"/>
    <n v="1"/>
    <n v="20110430"/>
    <x v="13"/>
    <x v="14"/>
    <s v="K7FSC"/>
  </r>
  <r>
    <x v="68"/>
    <s v="MOUNIR  EL HEFIANE,"/>
    <n v="567"/>
    <n v="0"/>
    <n v="0"/>
    <n v="0"/>
    <n v="20110430"/>
    <x v="13"/>
    <x v="14"/>
    <s v="K7FSC"/>
  </r>
  <r>
    <x v="35"/>
    <s v="Hajar KHALDOUN"/>
    <n v="15666"/>
    <n v="2"/>
    <n v="28"/>
    <n v="36"/>
    <n v="20110430"/>
    <x v="13"/>
    <x v="14"/>
    <s v="K7FSC"/>
  </r>
  <r>
    <x v="80"/>
    <s v="MEHTAOUI Bouchra"/>
    <n v="775"/>
    <n v="0"/>
    <n v="1"/>
    <n v="1"/>
    <n v="20110430"/>
    <x v="13"/>
    <x v="14"/>
    <s v="K7FSC"/>
  </r>
  <r>
    <x v="92"/>
    <s v="Nezha EL BERGMI"/>
    <n v="16365"/>
    <n v="1"/>
    <n v="35"/>
    <n v="42"/>
    <n v="20110430"/>
    <x v="13"/>
    <x v="14"/>
    <s v="K7FSC"/>
  </r>
  <r>
    <x v="25"/>
    <s v="MOUNA HAJJAOUI"/>
    <n v="16170"/>
    <n v="3"/>
    <n v="48"/>
    <n v="69"/>
    <n v="20110430"/>
    <x v="13"/>
    <x v="14"/>
    <s v="K7FSC"/>
  </r>
  <r>
    <x v="61"/>
    <s v="Amel BELGHITAR"/>
    <n v="1568"/>
    <n v="0"/>
    <n v="1"/>
    <n v="3"/>
    <n v="20110430"/>
    <x v="11"/>
    <x v="12"/>
    <s v="P5FKR"/>
  </r>
  <r>
    <x v="46"/>
    <s v="Alaeddine MEGRI"/>
    <n v="6571"/>
    <n v="0"/>
    <n v="5"/>
    <n v="5"/>
    <n v="20110430"/>
    <x v="16"/>
    <x v="17"/>
    <s v="P5FKR"/>
  </r>
  <r>
    <x v="11"/>
    <s v="Zineb IMAME"/>
    <n v="17159"/>
    <n v="2"/>
    <n v="17"/>
    <n v="24"/>
    <n v="20110430"/>
    <x v="16"/>
    <x v="17"/>
    <s v="P5FKR"/>
  </r>
  <r>
    <x v="87"/>
    <s v="Kamal TAGHI"/>
    <n v="19046"/>
    <n v="0"/>
    <n v="54"/>
    <n v="61"/>
    <n v="20110430"/>
    <x v="16"/>
    <x v="17"/>
    <s v="P5FKR"/>
  </r>
  <r>
    <x v="76"/>
    <s v="Basma ELKIHEL"/>
    <n v="8607"/>
    <n v="0"/>
    <n v="33"/>
    <n v="35"/>
    <n v="20110430"/>
    <x v="16"/>
    <x v="17"/>
    <s v="P5FKR"/>
  </r>
  <r>
    <x v="80"/>
    <s v="MEHTAOUI Bouchra"/>
    <n v="16529"/>
    <n v="2"/>
    <n v="37"/>
    <n v="45"/>
    <n v="20110430"/>
    <x v="15"/>
    <x v="16"/>
    <s v="Q5FPI"/>
  </r>
  <r>
    <x v="82"/>
    <s v="MOUHAMADOU LAMINE TAMBA,"/>
    <n v="15873"/>
    <n v="1"/>
    <n v="37"/>
    <n v="43"/>
    <n v="20110430"/>
    <x v="15"/>
    <x v="16"/>
    <s v="Q5FPI"/>
  </r>
  <r>
    <x v="68"/>
    <s v="MOUNIR  EL HEFIANE,"/>
    <n v="16000"/>
    <n v="2"/>
    <n v="26"/>
    <n v="35"/>
    <n v="20110430"/>
    <x v="15"/>
    <x v="16"/>
    <s v="Q5FPI"/>
  </r>
  <r>
    <x v="69"/>
    <s v="BENLAMLIH Lamia"/>
    <n v="15390"/>
    <n v="4"/>
    <n v="22"/>
    <n v="27"/>
    <n v="20110430"/>
    <x v="17"/>
    <x v="18"/>
    <s v="X1FCP"/>
  </r>
  <r>
    <x v="46"/>
    <s v="Alaeddine MEGRI"/>
    <n v="9599"/>
    <n v="2"/>
    <n v="17"/>
    <n v="21"/>
    <n v="20110430"/>
    <x v="17"/>
    <x v="18"/>
    <s v="X1FCP"/>
  </r>
  <r>
    <x v="74"/>
    <s v="Jean Marie Babacar DERNEVILLE"/>
    <n v="15393"/>
    <n v="0"/>
    <n v="48"/>
    <n v="67"/>
    <n v="20110430"/>
    <x v="17"/>
    <x v="18"/>
    <s v="X1FCP"/>
  </r>
  <r>
    <x v="17"/>
    <s v="Jaouhari Hanane"/>
    <n v="12549"/>
    <n v="1"/>
    <n v="34"/>
    <n v="41"/>
    <n v="20110430"/>
    <x v="17"/>
    <x v="18"/>
    <s v="X1FCP"/>
  </r>
  <r>
    <x v="22"/>
    <s v="Nassim BOUDRIA"/>
    <n v="15331"/>
    <n v="4"/>
    <n v="37"/>
    <n v="65"/>
    <n v="20110430"/>
    <x v="17"/>
    <x v="18"/>
    <s v="X1FCP"/>
  </r>
  <r>
    <x v="65"/>
    <s v="MOHAMMED SAID ZAZOUNI"/>
    <n v="16133"/>
    <n v="4"/>
    <n v="35"/>
    <n v="46"/>
    <n v="20110430"/>
    <x v="17"/>
    <x v="18"/>
    <s v="X1FCP"/>
  </r>
  <r>
    <x v="58"/>
    <s v="Razika BOULAHBEL"/>
    <n v="13449"/>
    <n v="4"/>
    <n v="39"/>
    <n v="53"/>
    <n v="20110430"/>
    <x v="17"/>
    <x v="18"/>
    <s v="X1FCP"/>
  </r>
  <r>
    <x v="59"/>
    <s v="BELLAKHDAR Hounaida"/>
    <n v="17186"/>
    <n v="0"/>
    <n v="52"/>
    <n v="69"/>
    <n v="20110430"/>
    <x v="17"/>
    <x v="18"/>
    <s v="X1FCP"/>
  </r>
  <r>
    <x v="21"/>
    <s v="Karima BEY"/>
    <n v="18920"/>
    <n v="5"/>
    <n v="54"/>
    <n v="65"/>
    <n v="20110430"/>
    <x v="17"/>
    <x v="18"/>
    <s v="X1FCP"/>
  </r>
  <r>
    <x v="49"/>
    <s v="Adnane BENZAIDA"/>
    <n v="12165"/>
    <n v="1"/>
    <n v="22"/>
    <n v="33"/>
    <n v="20110430"/>
    <x v="17"/>
    <x v="18"/>
    <s v="X1FCP"/>
  </r>
  <r>
    <x v="76"/>
    <s v="Basma ELKIHEL"/>
    <n v="6435"/>
    <n v="1"/>
    <n v="14"/>
    <n v="23"/>
    <n v="20110430"/>
    <x v="18"/>
    <x v="19"/>
    <s v="X1FCP"/>
  </r>
  <r>
    <x v="70"/>
    <s v="Tarek CHERKAOUI"/>
    <n v="15635"/>
    <n v="2"/>
    <n v="46"/>
    <n v="57"/>
    <n v="20110430"/>
    <x v="18"/>
    <x v="19"/>
    <s v="X1FCP"/>
  </r>
  <r>
    <x v="14"/>
    <s v="MERIEM  AZARKANE,"/>
    <n v="16279"/>
    <n v="1"/>
    <n v="55"/>
    <n v="73"/>
    <n v="20110430"/>
    <x v="18"/>
    <x v="19"/>
    <s v="X1FCP"/>
  </r>
  <r>
    <x v="15"/>
    <s v="ESSAADI Younes"/>
    <n v="18600"/>
    <n v="1"/>
    <n v="56"/>
    <n v="70"/>
    <n v="20110430"/>
    <x v="18"/>
    <x v="19"/>
    <s v="X1FCP"/>
  </r>
  <r>
    <x v="19"/>
    <s v="Oussama RAFIQ"/>
    <n v="16571"/>
    <n v="2"/>
    <n v="42"/>
    <n v="71"/>
    <n v="20110430"/>
    <x v="18"/>
    <x v="19"/>
    <s v="X1FCP"/>
  </r>
  <r>
    <x v="66"/>
    <s v="Hamza EL ADDOULI"/>
    <n v="16325"/>
    <n v="2"/>
    <n v="38"/>
    <n v="50"/>
    <n v="20110430"/>
    <x v="18"/>
    <x v="19"/>
    <s v="X1FCP"/>
  </r>
  <r>
    <x v="23"/>
    <s v="Dalal BOUTAHLIL"/>
    <n v="13297"/>
    <n v="2"/>
    <n v="33"/>
    <n v="47"/>
    <n v="20110430"/>
    <x v="18"/>
    <x v="19"/>
    <s v="X1FCP"/>
  </r>
  <r>
    <x v="61"/>
    <s v="Amel BELGHITAR"/>
    <n v="14673"/>
    <n v="3"/>
    <n v="21"/>
    <n v="36"/>
    <n v="20110430"/>
    <x v="18"/>
    <x v="19"/>
    <s v="X1FCP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O105" firstHeaderRow="1" firstDataRow="3" firstDataCol="1"/>
  <pivotFields count="10">
    <pivotField axis="axisRow" showAll="0">
      <items count="100">
        <item x="39"/>
        <item x="75"/>
        <item x="48"/>
        <item x="42"/>
        <item x="11"/>
        <item x="88"/>
        <item x="89"/>
        <item x="26"/>
        <item x="81"/>
        <item x="90"/>
        <item x="73"/>
        <item x="69"/>
        <item x="12"/>
        <item x="46"/>
        <item x="86"/>
        <item x="76"/>
        <item x="94"/>
        <item x="96"/>
        <item x="93"/>
        <item x="95"/>
        <item x="98"/>
        <item x="97"/>
        <item x="34"/>
        <item x="24"/>
        <item x="77"/>
        <item x="37"/>
        <item x="4"/>
        <item x="85"/>
        <item x="79"/>
        <item x="22"/>
        <item x="58"/>
        <item x="83"/>
        <item x="6"/>
        <item x="17"/>
        <item x="50"/>
        <item x="67"/>
        <item x="70"/>
        <item x="71"/>
        <item x="51"/>
        <item x="43"/>
        <item x="52"/>
        <item x="80"/>
        <item x="59"/>
        <item x="53"/>
        <item x="32"/>
        <item x="8"/>
        <item x="7"/>
        <item x="38"/>
        <item x="29"/>
        <item x="27"/>
        <item x="78"/>
        <item x="44"/>
        <item x="47"/>
        <item x="14"/>
        <item x="82"/>
        <item x="68"/>
        <item x="9"/>
        <item x="91"/>
        <item x="72"/>
        <item x="25"/>
        <item x="40"/>
        <item x="15"/>
        <item x="10"/>
        <item x="18"/>
        <item x="19"/>
        <item x="62"/>
        <item x="13"/>
        <item x="49"/>
        <item x="87"/>
        <item x="28"/>
        <item x="84"/>
        <item x="3"/>
        <item x="1"/>
        <item x="30"/>
        <item x="36"/>
        <item x="5"/>
        <item x="92"/>
        <item x="54"/>
        <item x="0"/>
        <item x="55"/>
        <item x="74"/>
        <item x="56"/>
        <item x="41"/>
        <item x="64"/>
        <item x="35"/>
        <item x="20"/>
        <item x="65"/>
        <item x="21"/>
        <item x="60"/>
        <item x="45"/>
        <item x="57"/>
        <item x="66"/>
        <item x="23"/>
        <item x="33"/>
        <item x="61"/>
        <item x="63"/>
        <item x="16"/>
        <item x="31"/>
        <item x="2"/>
        <item t="default"/>
      </items>
    </pivotField>
    <pivotField showAll="0"/>
    <pivotField dataField="1" showAll="0"/>
    <pivotField dataField="1" showAll="0"/>
    <pivotField dataField="1" showAll="0"/>
    <pivotField showAll="0"/>
    <pivotField showAll="0"/>
    <pivotField showAll="0">
      <items count="21">
        <item x="0"/>
        <item x="9"/>
        <item x="14"/>
        <item x="10"/>
        <item x="1"/>
        <item x="12"/>
        <item x="13"/>
        <item x="11"/>
        <item x="2"/>
        <item x="16"/>
        <item x="3"/>
        <item x="15"/>
        <item x="19"/>
        <item x="4"/>
        <item x="5"/>
        <item x="6"/>
        <item x="7"/>
        <item x="8"/>
        <item x="17"/>
        <item x="18"/>
        <item t="default"/>
      </items>
    </pivotField>
    <pivotField axis="axisCol" showAll="0">
      <items count="22">
        <item x="12"/>
        <item x="5"/>
        <item x="6"/>
        <item x="4"/>
        <item x="11"/>
        <item x="3"/>
        <item x="2"/>
        <item x="1"/>
        <item x="7"/>
        <item x="8"/>
        <item x="10"/>
        <item x="9"/>
        <item x="0"/>
        <item x="13"/>
        <item x="14"/>
        <item x="16"/>
        <item x="17"/>
        <item x="15"/>
        <item x="18"/>
        <item x="19"/>
        <item x="20"/>
        <item t="default"/>
      </items>
    </pivotField>
    <pivotField showAll="0"/>
  </pivotFields>
  <rowFields count="1">
    <field x="0"/>
  </rowFields>
  <rowItems count="10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 t="grand">
      <x/>
    </i>
  </rowItems>
  <colFields count="2">
    <field x="8"/>
    <field x="-2"/>
  </colFields>
  <colItems count="66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>
      <x v="8"/>
      <x/>
    </i>
    <i r="1" i="1">
      <x v="1"/>
    </i>
    <i r="1" i="2">
      <x v="2"/>
    </i>
    <i>
      <x v="9"/>
      <x/>
    </i>
    <i r="1" i="1">
      <x v="1"/>
    </i>
    <i r="1" i="2">
      <x v="2"/>
    </i>
    <i>
      <x v="10"/>
      <x/>
    </i>
    <i r="1" i="1">
      <x v="1"/>
    </i>
    <i r="1" i="2">
      <x v="2"/>
    </i>
    <i>
      <x v="11"/>
      <x/>
    </i>
    <i r="1" i="1">
      <x v="1"/>
    </i>
    <i r="1" i="2">
      <x v="2"/>
    </i>
    <i>
      <x v="12"/>
      <x/>
    </i>
    <i r="1" i="1">
      <x v="1"/>
    </i>
    <i r="1" i="2">
      <x v="2"/>
    </i>
    <i>
      <x v="13"/>
      <x/>
    </i>
    <i r="1" i="1">
      <x v="1"/>
    </i>
    <i r="1" i="2">
      <x v="2"/>
    </i>
    <i>
      <x v="14"/>
      <x/>
    </i>
    <i r="1" i="1">
      <x v="1"/>
    </i>
    <i r="1" i="2">
      <x v="2"/>
    </i>
    <i>
      <x v="15"/>
      <x/>
    </i>
    <i r="1" i="1">
      <x v="1"/>
    </i>
    <i r="1" i="2">
      <x v="2"/>
    </i>
    <i>
      <x v="16"/>
      <x/>
    </i>
    <i r="1" i="1">
      <x v="1"/>
    </i>
    <i r="1" i="2">
      <x v="2"/>
    </i>
    <i>
      <x v="17"/>
      <x/>
    </i>
    <i r="1" i="1">
      <x v="1"/>
    </i>
    <i r="1" i="2">
      <x v="2"/>
    </i>
    <i>
      <x v="18"/>
      <x/>
    </i>
    <i r="1" i="1">
      <x v="1"/>
    </i>
    <i r="1" i="2">
      <x v="2"/>
    </i>
    <i>
      <x v="19"/>
      <x/>
    </i>
    <i r="1" i="1">
      <x v="1"/>
    </i>
    <i r="1" i="2">
      <x v="2"/>
    </i>
    <i>
      <x v="20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TEMPS log en secondes" fld="2" baseField="0" baseItem="0"/>
    <dataField name="Somme de Ventes" fld="3" baseField="0" baseItem="0"/>
    <dataField name="Somme de Contacts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O105"/>
  <sheetViews>
    <sheetView workbookViewId="0">
      <selection activeCell="A6" sqref="A6:A104"/>
    </sheetView>
  </sheetViews>
  <sheetFormatPr baseColWidth="10" defaultRowHeight="15" x14ac:dyDescent="0.25"/>
  <cols>
    <col min="1" max="1" width="20.85546875" bestFit="1" customWidth="1"/>
    <col min="2" max="2" width="13.140625" customWidth="1"/>
    <col min="3" max="3" width="12.85546875" customWidth="1"/>
    <col min="4" max="4" width="18.5703125" bestFit="1" customWidth="1"/>
    <col min="5" max="5" width="32" bestFit="1" customWidth="1"/>
    <col min="6" max="6" width="17.28515625" bestFit="1" customWidth="1"/>
    <col min="7" max="7" width="18.5703125" bestFit="1" customWidth="1"/>
    <col min="8" max="8" width="32" bestFit="1" customWidth="1"/>
    <col min="9" max="9" width="17.28515625" bestFit="1" customWidth="1"/>
    <col min="10" max="10" width="18.5703125" bestFit="1" customWidth="1"/>
    <col min="11" max="11" width="32" bestFit="1" customWidth="1"/>
    <col min="12" max="12" width="17.28515625" bestFit="1" customWidth="1"/>
    <col min="13" max="13" width="18.5703125" bestFit="1" customWidth="1"/>
    <col min="14" max="14" width="32" bestFit="1" customWidth="1"/>
    <col min="15" max="15" width="17.28515625" bestFit="1" customWidth="1"/>
    <col min="16" max="16" width="18.5703125" bestFit="1" customWidth="1"/>
    <col min="17" max="17" width="32" bestFit="1" customWidth="1"/>
    <col min="18" max="18" width="17.28515625" bestFit="1" customWidth="1"/>
    <col min="19" max="19" width="18.5703125" bestFit="1" customWidth="1"/>
    <col min="20" max="20" width="32" bestFit="1" customWidth="1"/>
    <col min="21" max="21" width="17.28515625" bestFit="1" customWidth="1"/>
    <col min="22" max="22" width="18.5703125" bestFit="1" customWidth="1"/>
    <col min="23" max="23" width="32" bestFit="1" customWidth="1"/>
    <col min="24" max="24" width="17.28515625" bestFit="1" customWidth="1"/>
    <col min="25" max="25" width="18.5703125" bestFit="1" customWidth="1"/>
    <col min="26" max="26" width="32" bestFit="1" customWidth="1"/>
    <col min="27" max="27" width="17.28515625" bestFit="1" customWidth="1"/>
    <col min="28" max="28" width="18.5703125" bestFit="1" customWidth="1"/>
    <col min="29" max="29" width="32" bestFit="1" customWidth="1"/>
    <col min="30" max="30" width="17.28515625" bestFit="1" customWidth="1"/>
    <col min="31" max="31" width="18.5703125" bestFit="1" customWidth="1"/>
    <col min="32" max="32" width="32" bestFit="1" customWidth="1"/>
    <col min="33" max="33" width="17.28515625" bestFit="1" customWidth="1"/>
    <col min="34" max="34" width="18.5703125" bestFit="1" customWidth="1"/>
    <col min="35" max="35" width="32" bestFit="1" customWidth="1"/>
    <col min="36" max="36" width="17.28515625" bestFit="1" customWidth="1"/>
    <col min="37" max="37" width="18.5703125" bestFit="1" customWidth="1"/>
    <col min="38" max="38" width="32" bestFit="1" customWidth="1"/>
    <col min="39" max="39" width="17.28515625" bestFit="1" customWidth="1"/>
    <col min="40" max="40" width="18.5703125" bestFit="1" customWidth="1"/>
    <col min="41" max="41" width="32" bestFit="1" customWidth="1"/>
    <col min="42" max="42" width="17.28515625" bestFit="1" customWidth="1"/>
    <col min="43" max="43" width="18.5703125" bestFit="1" customWidth="1"/>
    <col min="44" max="44" width="32" bestFit="1" customWidth="1"/>
    <col min="45" max="45" width="17.28515625" bestFit="1" customWidth="1"/>
    <col min="46" max="46" width="18.5703125" bestFit="1" customWidth="1"/>
    <col min="47" max="47" width="32" bestFit="1" customWidth="1"/>
    <col min="48" max="48" width="17.28515625" bestFit="1" customWidth="1"/>
    <col min="49" max="49" width="18.5703125" bestFit="1" customWidth="1"/>
    <col min="50" max="50" width="32" bestFit="1" customWidth="1"/>
    <col min="51" max="51" width="17.28515625" bestFit="1" customWidth="1"/>
    <col min="52" max="52" width="18.5703125" bestFit="1" customWidth="1"/>
    <col min="53" max="53" width="32" bestFit="1" customWidth="1"/>
    <col min="54" max="54" width="17.28515625" bestFit="1" customWidth="1"/>
    <col min="55" max="55" width="18.5703125" bestFit="1" customWidth="1"/>
    <col min="56" max="56" width="32" bestFit="1" customWidth="1"/>
    <col min="57" max="57" width="17.28515625" bestFit="1" customWidth="1"/>
    <col min="58" max="58" width="18.5703125" bestFit="1" customWidth="1"/>
    <col min="59" max="59" width="32" bestFit="1" customWidth="1"/>
    <col min="60" max="60" width="17.28515625" bestFit="1" customWidth="1"/>
    <col min="61" max="61" width="18.5703125" bestFit="1" customWidth="1"/>
    <col min="62" max="62" width="32" bestFit="1" customWidth="1"/>
    <col min="63" max="63" width="17.28515625" bestFit="1" customWidth="1"/>
    <col min="64" max="64" width="18.5703125" bestFit="1" customWidth="1"/>
    <col min="65" max="65" width="37" bestFit="1" customWidth="1"/>
    <col min="66" max="66" width="22.28515625" bestFit="1" customWidth="1"/>
    <col min="67" max="67" width="23.5703125" bestFit="1" customWidth="1"/>
  </cols>
  <sheetData>
    <row r="3" spans="1:67" x14ac:dyDescent="0.25">
      <c r="B3" s="1" t="s">
        <v>23</v>
      </c>
    </row>
    <row r="4" spans="1:67" x14ac:dyDescent="0.25">
      <c r="B4" t="s">
        <v>12</v>
      </c>
      <c r="E4" t="s">
        <v>5</v>
      </c>
      <c r="H4" t="s">
        <v>6</v>
      </c>
      <c r="K4" t="s">
        <v>4</v>
      </c>
      <c r="N4" t="s">
        <v>11</v>
      </c>
      <c r="Q4" t="s">
        <v>3</v>
      </c>
      <c r="T4" t="s">
        <v>2</v>
      </c>
      <c r="W4" t="s">
        <v>1</v>
      </c>
      <c r="Z4" t="s">
        <v>7</v>
      </c>
      <c r="AC4" t="s">
        <v>8</v>
      </c>
      <c r="AF4" t="s">
        <v>10</v>
      </c>
      <c r="AI4" t="s">
        <v>9</v>
      </c>
      <c r="AL4" t="s">
        <v>0</v>
      </c>
      <c r="AO4" t="s">
        <v>13</v>
      </c>
      <c r="AR4" t="s">
        <v>14</v>
      </c>
      <c r="AU4" t="s">
        <v>16</v>
      </c>
      <c r="AX4" t="s">
        <v>17</v>
      </c>
      <c r="BA4" t="s">
        <v>15</v>
      </c>
      <c r="BD4" t="s">
        <v>18</v>
      </c>
      <c r="BG4" t="s">
        <v>19</v>
      </c>
      <c r="BJ4" t="s">
        <v>20</v>
      </c>
      <c r="BM4" t="s">
        <v>25</v>
      </c>
      <c r="BN4" t="s">
        <v>26</v>
      </c>
      <c r="BO4" t="s">
        <v>28</v>
      </c>
    </row>
    <row r="5" spans="1:67" x14ac:dyDescent="0.25">
      <c r="A5" s="1" t="s">
        <v>21</v>
      </c>
      <c r="B5" t="s">
        <v>24</v>
      </c>
      <c r="C5" t="s">
        <v>27</v>
      </c>
      <c r="D5" t="s">
        <v>29</v>
      </c>
      <c r="E5" t="s">
        <v>24</v>
      </c>
      <c r="F5" t="s">
        <v>27</v>
      </c>
      <c r="G5" t="s">
        <v>29</v>
      </c>
      <c r="H5" t="s">
        <v>24</v>
      </c>
      <c r="I5" t="s">
        <v>27</v>
      </c>
      <c r="J5" t="s">
        <v>29</v>
      </c>
      <c r="K5" t="s">
        <v>24</v>
      </c>
      <c r="L5" t="s">
        <v>27</v>
      </c>
      <c r="M5" t="s">
        <v>29</v>
      </c>
      <c r="N5" t="s">
        <v>24</v>
      </c>
      <c r="O5" t="s">
        <v>27</v>
      </c>
      <c r="P5" t="s">
        <v>29</v>
      </c>
      <c r="Q5" t="s">
        <v>24</v>
      </c>
      <c r="R5" t="s">
        <v>27</v>
      </c>
      <c r="S5" t="s">
        <v>29</v>
      </c>
      <c r="T5" t="s">
        <v>24</v>
      </c>
      <c r="U5" t="s">
        <v>27</v>
      </c>
      <c r="V5" t="s">
        <v>29</v>
      </c>
      <c r="W5" t="s">
        <v>24</v>
      </c>
      <c r="X5" t="s">
        <v>27</v>
      </c>
      <c r="Y5" t="s">
        <v>29</v>
      </c>
      <c r="Z5" t="s">
        <v>24</v>
      </c>
      <c r="AA5" t="s">
        <v>27</v>
      </c>
      <c r="AB5" t="s">
        <v>29</v>
      </c>
      <c r="AC5" t="s">
        <v>24</v>
      </c>
      <c r="AD5" t="s">
        <v>27</v>
      </c>
      <c r="AE5" t="s">
        <v>29</v>
      </c>
      <c r="AF5" t="s">
        <v>24</v>
      </c>
      <c r="AG5" t="s">
        <v>27</v>
      </c>
      <c r="AH5" t="s">
        <v>29</v>
      </c>
      <c r="AI5" t="s">
        <v>24</v>
      </c>
      <c r="AJ5" t="s">
        <v>27</v>
      </c>
      <c r="AK5" t="s">
        <v>29</v>
      </c>
      <c r="AL5" t="s">
        <v>24</v>
      </c>
      <c r="AM5" t="s">
        <v>27</v>
      </c>
      <c r="AN5" t="s">
        <v>29</v>
      </c>
      <c r="AO5" t="s">
        <v>24</v>
      </c>
      <c r="AP5" t="s">
        <v>27</v>
      </c>
      <c r="AQ5" t="s">
        <v>29</v>
      </c>
      <c r="AR5" t="s">
        <v>24</v>
      </c>
      <c r="AS5" t="s">
        <v>27</v>
      </c>
      <c r="AT5" t="s">
        <v>29</v>
      </c>
      <c r="AU5" t="s">
        <v>24</v>
      </c>
      <c r="AV5" t="s">
        <v>27</v>
      </c>
      <c r="AW5" t="s">
        <v>29</v>
      </c>
      <c r="AX5" t="s">
        <v>24</v>
      </c>
      <c r="AY5" t="s">
        <v>27</v>
      </c>
      <c r="AZ5" t="s">
        <v>29</v>
      </c>
      <c r="BA5" t="s">
        <v>24</v>
      </c>
      <c r="BB5" t="s">
        <v>27</v>
      </c>
      <c r="BC5" t="s">
        <v>29</v>
      </c>
      <c r="BD5" t="s">
        <v>24</v>
      </c>
      <c r="BE5" t="s">
        <v>27</v>
      </c>
      <c r="BF5" t="s">
        <v>29</v>
      </c>
      <c r="BG5" t="s">
        <v>24</v>
      </c>
      <c r="BH5" t="s">
        <v>27</v>
      </c>
      <c r="BI5" t="s">
        <v>29</v>
      </c>
      <c r="BJ5" t="s">
        <v>24</v>
      </c>
      <c r="BK5" t="s">
        <v>27</v>
      </c>
      <c r="BL5" t="s">
        <v>29</v>
      </c>
    </row>
    <row r="6" spans="1:67" x14ac:dyDescent="0.25">
      <c r="A6" s="2">
        <v>1000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>
        <v>323</v>
      </c>
      <c r="AG6" s="3">
        <v>0</v>
      </c>
      <c r="AH6" s="3">
        <v>0</v>
      </c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>
        <v>487</v>
      </c>
      <c r="BK6" s="3">
        <v>0</v>
      </c>
      <c r="BL6" s="3">
        <v>0</v>
      </c>
      <c r="BM6" s="3">
        <v>810</v>
      </c>
      <c r="BN6" s="3">
        <v>0</v>
      </c>
      <c r="BO6" s="3">
        <v>0</v>
      </c>
    </row>
    <row r="7" spans="1:67" x14ac:dyDescent="0.25">
      <c r="A7" s="2">
        <v>1305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>
        <v>17068</v>
      </c>
      <c r="AG7" s="3">
        <v>2</v>
      </c>
      <c r="AH7" s="3">
        <v>35</v>
      </c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>
        <v>17068</v>
      </c>
      <c r="BN7" s="3">
        <v>2</v>
      </c>
      <c r="BO7" s="3">
        <v>35</v>
      </c>
    </row>
    <row r="8" spans="1:67" x14ac:dyDescent="0.25">
      <c r="A8" s="2">
        <v>1729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v>6220</v>
      </c>
      <c r="R8" s="3">
        <v>0</v>
      </c>
      <c r="S8" s="3">
        <v>6</v>
      </c>
      <c r="T8" s="3"/>
      <c r="U8" s="3"/>
      <c r="V8" s="3"/>
      <c r="W8" s="3"/>
      <c r="X8" s="3"/>
      <c r="Y8" s="3"/>
      <c r="Z8" s="3">
        <v>41795</v>
      </c>
      <c r="AA8" s="3">
        <v>1</v>
      </c>
      <c r="AB8" s="3">
        <v>81</v>
      </c>
      <c r="AC8" s="3">
        <v>55537</v>
      </c>
      <c r="AD8" s="3">
        <v>4</v>
      </c>
      <c r="AE8" s="3">
        <v>95</v>
      </c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>
        <v>7559</v>
      </c>
      <c r="AS8" s="3">
        <v>2</v>
      </c>
      <c r="AT8" s="3">
        <v>16</v>
      </c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>
        <v>111111</v>
      </c>
      <c r="BN8" s="3">
        <v>7</v>
      </c>
      <c r="BO8" s="3">
        <v>198</v>
      </c>
    </row>
    <row r="9" spans="1:67" x14ac:dyDescent="0.25">
      <c r="A9" s="2">
        <v>1730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>
        <v>16446</v>
      </c>
      <c r="U9" s="3">
        <v>0</v>
      </c>
      <c r="V9" s="3">
        <v>23</v>
      </c>
      <c r="W9" s="3"/>
      <c r="X9" s="3"/>
      <c r="Y9" s="3"/>
      <c r="Z9" s="3">
        <v>53144</v>
      </c>
      <c r="AA9" s="3">
        <v>7</v>
      </c>
      <c r="AB9" s="3">
        <v>141</v>
      </c>
      <c r="AC9" s="3"/>
      <c r="AD9" s="3"/>
      <c r="AE9" s="3"/>
      <c r="AF9" s="3">
        <v>281430</v>
      </c>
      <c r="AG9" s="3">
        <v>44</v>
      </c>
      <c r="AH9" s="3">
        <v>906</v>
      </c>
      <c r="AI9" s="3"/>
      <c r="AJ9" s="3"/>
      <c r="AK9" s="3"/>
      <c r="AL9" s="3"/>
      <c r="AM9" s="3"/>
      <c r="AN9" s="3"/>
      <c r="AO9" s="3"/>
      <c r="AP9" s="3"/>
      <c r="AQ9" s="3"/>
      <c r="AR9" s="3">
        <v>5560</v>
      </c>
      <c r="AS9" s="3">
        <v>1</v>
      </c>
      <c r="AT9" s="3">
        <v>19</v>
      </c>
      <c r="AU9" s="3"/>
      <c r="AV9" s="3"/>
      <c r="AW9" s="3"/>
      <c r="AX9" s="3"/>
      <c r="AY9" s="3"/>
      <c r="AZ9" s="3"/>
      <c r="BA9" s="3">
        <v>17729</v>
      </c>
      <c r="BB9" s="3">
        <v>0</v>
      </c>
      <c r="BC9" s="3">
        <v>71</v>
      </c>
      <c r="BD9" s="3"/>
      <c r="BE9" s="3"/>
      <c r="BF9" s="3"/>
      <c r="BG9" s="3"/>
      <c r="BH9" s="3"/>
      <c r="BI9" s="3"/>
      <c r="BJ9" s="3"/>
      <c r="BK9" s="3"/>
      <c r="BL9" s="3"/>
      <c r="BM9" s="3">
        <v>374309</v>
      </c>
      <c r="BN9" s="3">
        <v>52</v>
      </c>
      <c r="BO9" s="3">
        <v>1160</v>
      </c>
    </row>
    <row r="10" spans="1:67" x14ac:dyDescent="0.25">
      <c r="A10" s="2">
        <v>1731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>
        <v>3418</v>
      </c>
      <c r="U10" s="3">
        <v>0</v>
      </c>
      <c r="V10" s="3">
        <v>4</v>
      </c>
      <c r="W10" s="3"/>
      <c r="X10" s="3"/>
      <c r="Y10" s="3"/>
      <c r="Z10" s="3">
        <v>1233</v>
      </c>
      <c r="AA10" s="3">
        <v>1</v>
      </c>
      <c r="AB10" s="3">
        <v>2</v>
      </c>
      <c r="AC10" s="3">
        <v>11805</v>
      </c>
      <c r="AD10" s="3">
        <v>0</v>
      </c>
      <c r="AE10" s="3">
        <v>18</v>
      </c>
      <c r="AF10" s="3"/>
      <c r="AG10" s="3"/>
      <c r="AH10" s="3"/>
      <c r="AI10" s="3"/>
      <c r="AJ10" s="3"/>
      <c r="AK10" s="3"/>
      <c r="AL10" s="3"/>
      <c r="AM10" s="3"/>
      <c r="AN10" s="3"/>
      <c r="AO10" s="3">
        <v>335</v>
      </c>
      <c r="AP10" s="3">
        <v>0</v>
      </c>
      <c r="AQ10" s="3">
        <v>0</v>
      </c>
      <c r="AR10" s="3">
        <v>228047</v>
      </c>
      <c r="AS10" s="3">
        <v>27</v>
      </c>
      <c r="AT10" s="3">
        <v>418</v>
      </c>
      <c r="AU10" s="3"/>
      <c r="AV10" s="3"/>
      <c r="AW10" s="3"/>
      <c r="AX10" s="3">
        <v>96239</v>
      </c>
      <c r="AY10" s="3">
        <v>6</v>
      </c>
      <c r="AZ10" s="3">
        <v>128</v>
      </c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>
        <v>341077</v>
      </c>
      <c r="BN10" s="3">
        <v>34</v>
      </c>
      <c r="BO10" s="3">
        <v>570</v>
      </c>
    </row>
    <row r="11" spans="1:67" x14ac:dyDescent="0.25">
      <c r="A11" s="2">
        <v>4070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>
        <v>3339</v>
      </c>
      <c r="AJ11" s="3">
        <v>0</v>
      </c>
      <c r="AK11" s="3">
        <v>11</v>
      </c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>
        <v>3886</v>
      </c>
      <c r="BB11" s="3">
        <v>0</v>
      </c>
      <c r="BC11" s="3">
        <v>11</v>
      </c>
      <c r="BD11" s="3"/>
      <c r="BE11" s="3"/>
      <c r="BF11" s="3"/>
      <c r="BG11" s="3"/>
      <c r="BH11" s="3"/>
      <c r="BI11" s="3"/>
      <c r="BJ11" s="3"/>
      <c r="BK11" s="3"/>
      <c r="BL11" s="3"/>
      <c r="BM11" s="3">
        <v>7225</v>
      </c>
      <c r="BN11" s="3">
        <v>0</v>
      </c>
      <c r="BO11" s="3">
        <v>22</v>
      </c>
    </row>
    <row r="12" spans="1:67" x14ac:dyDescent="0.25">
      <c r="A12" s="2">
        <v>4071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>
        <v>36476</v>
      </c>
      <c r="AS12" s="3">
        <v>3</v>
      </c>
      <c r="AT12" s="3">
        <v>56</v>
      </c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>
        <v>36476</v>
      </c>
      <c r="BN12" s="3">
        <v>3</v>
      </c>
      <c r="BO12" s="3">
        <v>56</v>
      </c>
    </row>
    <row r="13" spans="1:67" x14ac:dyDescent="0.25">
      <c r="A13" s="2">
        <v>4072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>
        <v>1802</v>
      </c>
      <c r="AJ13" s="3">
        <v>1</v>
      </c>
      <c r="AK13" s="3">
        <v>8</v>
      </c>
      <c r="AL13" s="3">
        <v>17174</v>
      </c>
      <c r="AM13" s="3">
        <v>1</v>
      </c>
      <c r="AN13" s="3">
        <v>41</v>
      </c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>
        <v>18976</v>
      </c>
      <c r="BN13" s="3">
        <v>2</v>
      </c>
      <c r="BO13" s="3">
        <v>49</v>
      </c>
    </row>
    <row r="14" spans="1:67" x14ac:dyDescent="0.25">
      <c r="A14" s="2">
        <v>4075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>
        <v>7209</v>
      </c>
      <c r="X14" s="3">
        <v>1</v>
      </c>
      <c r="Y14" s="3">
        <v>17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>
        <v>1927</v>
      </c>
      <c r="AP14" s="3">
        <v>0</v>
      </c>
      <c r="AQ14" s="3">
        <v>4</v>
      </c>
      <c r="AR14" s="3">
        <v>19849</v>
      </c>
      <c r="AS14" s="3">
        <v>2</v>
      </c>
      <c r="AT14" s="3">
        <v>79</v>
      </c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>
        <v>28985</v>
      </c>
      <c r="BN14" s="3">
        <v>3</v>
      </c>
      <c r="BO14" s="3">
        <v>100</v>
      </c>
    </row>
    <row r="15" spans="1:67" x14ac:dyDescent="0.25">
      <c r="A15" s="2">
        <v>4079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>
        <v>7533</v>
      </c>
      <c r="AS15" s="3">
        <v>0</v>
      </c>
      <c r="AT15" s="3">
        <v>25</v>
      </c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>
        <v>7533</v>
      </c>
      <c r="BN15" s="3">
        <v>0</v>
      </c>
      <c r="BO15" s="3">
        <v>25</v>
      </c>
    </row>
    <row r="16" spans="1:67" x14ac:dyDescent="0.25">
      <c r="A16" s="2">
        <v>6316</v>
      </c>
      <c r="B16" s="3"/>
      <c r="C16" s="3"/>
      <c r="D16" s="3"/>
      <c r="E16" s="3">
        <v>20240</v>
      </c>
      <c r="F16" s="3">
        <v>0</v>
      </c>
      <c r="G16" s="3">
        <v>24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11726</v>
      </c>
      <c r="AA16" s="3">
        <v>1</v>
      </c>
      <c r="AB16" s="3">
        <v>23</v>
      </c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>
        <v>127962</v>
      </c>
      <c r="AS16" s="3">
        <v>21</v>
      </c>
      <c r="AT16" s="3">
        <v>306</v>
      </c>
      <c r="AU16" s="3">
        <v>4581</v>
      </c>
      <c r="AV16" s="3">
        <v>0</v>
      </c>
      <c r="AW16" s="3">
        <v>11</v>
      </c>
      <c r="AX16" s="3"/>
      <c r="AY16" s="3"/>
      <c r="AZ16" s="3"/>
      <c r="BA16" s="3"/>
      <c r="BB16" s="3"/>
      <c r="BC16" s="3"/>
      <c r="BD16" s="3">
        <v>78158</v>
      </c>
      <c r="BE16" s="3">
        <v>12</v>
      </c>
      <c r="BF16" s="3">
        <v>184</v>
      </c>
      <c r="BG16" s="3"/>
      <c r="BH16" s="3"/>
      <c r="BI16" s="3"/>
      <c r="BJ16" s="3"/>
      <c r="BK16" s="3"/>
      <c r="BL16" s="3"/>
      <c r="BM16" s="3">
        <v>242667</v>
      </c>
      <c r="BN16" s="3">
        <v>34</v>
      </c>
      <c r="BO16" s="3">
        <v>548</v>
      </c>
    </row>
    <row r="17" spans="1:67" x14ac:dyDescent="0.25">
      <c r="A17" s="2">
        <v>6319</v>
      </c>
      <c r="B17" s="3"/>
      <c r="C17" s="3"/>
      <c r="D17" s="3"/>
      <c r="E17" s="3"/>
      <c r="F17" s="3"/>
      <c r="G17" s="3"/>
      <c r="H17" s="3"/>
      <c r="I17" s="3"/>
      <c r="J17" s="3"/>
      <c r="K17" s="3">
        <v>65792</v>
      </c>
      <c r="L17" s="3">
        <v>5</v>
      </c>
      <c r="M17" s="3">
        <v>126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6890</v>
      </c>
      <c r="AA17" s="3">
        <v>0</v>
      </c>
      <c r="AB17" s="3">
        <v>6</v>
      </c>
      <c r="AC17" s="3">
        <v>13169</v>
      </c>
      <c r="AD17" s="3">
        <v>1</v>
      </c>
      <c r="AE17" s="3">
        <v>33</v>
      </c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>
        <v>127506</v>
      </c>
      <c r="AS17" s="3">
        <v>10</v>
      </c>
      <c r="AT17" s="3">
        <v>351</v>
      </c>
      <c r="AU17" s="3">
        <v>18750</v>
      </c>
      <c r="AV17" s="3">
        <v>0</v>
      </c>
      <c r="AW17" s="3">
        <v>26</v>
      </c>
      <c r="AX17" s="3">
        <v>57451</v>
      </c>
      <c r="AY17" s="3">
        <v>6</v>
      </c>
      <c r="AZ17" s="3">
        <v>127</v>
      </c>
      <c r="BA17" s="3"/>
      <c r="BB17" s="3"/>
      <c r="BC17" s="3"/>
      <c r="BD17" s="3">
        <v>41971</v>
      </c>
      <c r="BE17" s="3">
        <v>6</v>
      </c>
      <c r="BF17" s="3">
        <v>66</v>
      </c>
      <c r="BG17" s="3"/>
      <c r="BH17" s="3"/>
      <c r="BI17" s="3"/>
      <c r="BJ17" s="3"/>
      <c r="BK17" s="3"/>
      <c r="BL17" s="3"/>
      <c r="BM17" s="3">
        <v>331529</v>
      </c>
      <c r="BN17" s="3">
        <v>28</v>
      </c>
      <c r="BO17" s="3">
        <v>735</v>
      </c>
    </row>
    <row r="18" spans="1:67" x14ac:dyDescent="0.25">
      <c r="A18" s="2">
        <v>6320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>
        <v>13331</v>
      </c>
      <c r="R18" s="3">
        <v>0</v>
      </c>
      <c r="S18" s="3">
        <v>8</v>
      </c>
      <c r="T18" s="3">
        <v>5811</v>
      </c>
      <c r="U18" s="3">
        <v>0</v>
      </c>
      <c r="V18" s="3">
        <v>20</v>
      </c>
      <c r="W18" s="3">
        <v>231570</v>
      </c>
      <c r="X18" s="3">
        <v>15</v>
      </c>
      <c r="Y18" s="3">
        <v>697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>
        <v>93229</v>
      </c>
      <c r="AP18" s="3">
        <v>11</v>
      </c>
      <c r="AQ18" s="3">
        <v>271</v>
      </c>
      <c r="AR18" s="3">
        <v>73006</v>
      </c>
      <c r="AS18" s="3">
        <v>13</v>
      </c>
      <c r="AT18" s="3">
        <v>244</v>
      </c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>
        <v>416947</v>
      </c>
      <c r="BN18" s="3">
        <v>39</v>
      </c>
      <c r="BO18" s="3">
        <v>1240</v>
      </c>
    </row>
    <row r="19" spans="1:67" x14ac:dyDescent="0.25">
      <c r="A19" s="2">
        <v>6601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>
        <v>17422</v>
      </c>
      <c r="R19" s="3">
        <v>2</v>
      </c>
      <c r="S19" s="3">
        <v>22</v>
      </c>
      <c r="T19" s="3"/>
      <c r="U19" s="3"/>
      <c r="V19" s="3"/>
      <c r="W19" s="3"/>
      <c r="X19" s="3"/>
      <c r="Y19" s="3"/>
      <c r="Z19" s="3">
        <v>61955</v>
      </c>
      <c r="AA19" s="3">
        <v>7</v>
      </c>
      <c r="AB19" s="3">
        <v>64</v>
      </c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>
        <v>244762</v>
      </c>
      <c r="AS19" s="3">
        <v>34</v>
      </c>
      <c r="AT19" s="3">
        <v>317</v>
      </c>
      <c r="AU19" s="3">
        <v>13047</v>
      </c>
      <c r="AV19" s="3">
        <v>0</v>
      </c>
      <c r="AW19" s="3">
        <v>25</v>
      </c>
      <c r="AX19" s="3">
        <v>6571</v>
      </c>
      <c r="AY19" s="3">
        <v>0</v>
      </c>
      <c r="AZ19" s="3">
        <v>5</v>
      </c>
      <c r="BA19" s="3"/>
      <c r="BB19" s="3"/>
      <c r="BC19" s="3"/>
      <c r="BD19" s="3">
        <v>15570</v>
      </c>
      <c r="BE19" s="3">
        <v>3</v>
      </c>
      <c r="BF19" s="3">
        <v>26</v>
      </c>
      <c r="BG19" s="3"/>
      <c r="BH19" s="3"/>
      <c r="BI19" s="3"/>
      <c r="BJ19" s="3"/>
      <c r="BK19" s="3"/>
      <c r="BL19" s="3"/>
      <c r="BM19" s="3">
        <v>359327</v>
      </c>
      <c r="BN19" s="3">
        <v>46</v>
      </c>
      <c r="BO19" s="3">
        <v>459</v>
      </c>
    </row>
    <row r="20" spans="1:67" x14ac:dyDescent="0.25">
      <c r="A20" s="2">
        <v>6604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>
        <v>47782</v>
      </c>
      <c r="AS20" s="3">
        <v>2</v>
      </c>
      <c r="AT20" s="3">
        <v>153</v>
      </c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>
        <v>47782</v>
      </c>
      <c r="BN20" s="3">
        <v>2</v>
      </c>
      <c r="BO20" s="3">
        <v>153</v>
      </c>
    </row>
    <row r="21" spans="1:67" x14ac:dyDescent="0.25">
      <c r="A21" s="2">
        <v>6605</v>
      </c>
      <c r="B21" s="3"/>
      <c r="C21" s="3"/>
      <c r="D21" s="3"/>
      <c r="E21" s="3">
        <v>62958</v>
      </c>
      <c r="F21" s="3">
        <v>2</v>
      </c>
      <c r="G21" s="3">
        <v>102</v>
      </c>
      <c r="H21" s="3">
        <v>13143</v>
      </c>
      <c r="I21" s="3">
        <v>0</v>
      </c>
      <c r="J21" s="3">
        <v>25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>
        <v>182871</v>
      </c>
      <c r="AS21" s="3">
        <v>26</v>
      </c>
      <c r="AT21" s="3">
        <v>552</v>
      </c>
      <c r="AU21" s="3">
        <v>3602</v>
      </c>
      <c r="AV21" s="3">
        <v>0</v>
      </c>
      <c r="AW21" s="3">
        <v>16</v>
      </c>
      <c r="AX21" s="3">
        <v>75892</v>
      </c>
      <c r="AY21" s="3">
        <v>6</v>
      </c>
      <c r="AZ21" s="3">
        <v>284</v>
      </c>
      <c r="BA21" s="3"/>
      <c r="BB21" s="3"/>
      <c r="BC21" s="3"/>
      <c r="BD21" s="3">
        <v>7598</v>
      </c>
      <c r="BE21" s="3">
        <v>0</v>
      </c>
      <c r="BF21" s="3">
        <v>31</v>
      </c>
      <c r="BG21" s="3">
        <v>14676</v>
      </c>
      <c r="BH21" s="3">
        <v>1</v>
      </c>
      <c r="BI21" s="3">
        <v>38</v>
      </c>
      <c r="BJ21" s="3"/>
      <c r="BK21" s="3"/>
      <c r="BL21" s="3"/>
      <c r="BM21" s="3">
        <v>360740</v>
      </c>
      <c r="BN21" s="3">
        <v>35</v>
      </c>
      <c r="BO21" s="3">
        <v>1048</v>
      </c>
    </row>
    <row r="22" spans="1:67" x14ac:dyDescent="0.25">
      <c r="A22" s="2">
        <v>6614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>
        <v>10111</v>
      </c>
      <c r="AM22" s="3">
        <v>0</v>
      </c>
      <c r="AN22" s="3">
        <v>27</v>
      </c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>
        <v>10111</v>
      </c>
      <c r="BN22" s="3">
        <v>0</v>
      </c>
      <c r="BO22" s="3">
        <v>27</v>
      </c>
    </row>
    <row r="23" spans="1:67" x14ac:dyDescent="0.25">
      <c r="A23" s="2">
        <v>6615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>
        <v>12385</v>
      </c>
      <c r="AM23" s="3">
        <v>0</v>
      </c>
      <c r="AN23" s="3">
        <v>23</v>
      </c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>
        <v>12385</v>
      </c>
      <c r="BN23" s="3">
        <v>0</v>
      </c>
      <c r="BO23" s="3">
        <v>23</v>
      </c>
    </row>
    <row r="24" spans="1:67" x14ac:dyDescent="0.25">
      <c r="A24" s="2">
        <v>6616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>
        <v>8948</v>
      </c>
      <c r="AM24" s="3">
        <v>0</v>
      </c>
      <c r="AN24" s="3">
        <v>20</v>
      </c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>
        <v>8948</v>
      </c>
      <c r="BN24" s="3">
        <v>0</v>
      </c>
      <c r="BO24" s="3">
        <v>20</v>
      </c>
    </row>
    <row r="25" spans="1:67" x14ac:dyDescent="0.25">
      <c r="A25" s="2">
        <v>6617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>
        <v>8259</v>
      </c>
      <c r="AM25" s="3">
        <v>0</v>
      </c>
      <c r="AN25" s="3">
        <v>22</v>
      </c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>
        <v>8259</v>
      </c>
      <c r="BN25" s="3">
        <v>0</v>
      </c>
      <c r="BO25" s="3">
        <v>22</v>
      </c>
    </row>
    <row r="26" spans="1:67" x14ac:dyDescent="0.25">
      <c r="A26" s="2">
        <v>6618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>
        <v>7243</v>
      </c>
      <c r="AP26" s="3">
        <v>0</v>
      </c>
      <c r="AQ26" s="3">
        <v>25</v>
      </c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>
        <v>7243</v>
      </c>
      <c r="BN26" s="3">
        <v>0</v>
      </c>
      <c r="BO26" s="3">
        <v>25</v>
      </c>
    </row>
    <row r="27" spans="1:67" x14ac:dyDescent="0.25">
      <c r="A27" s="2">
        <v>6619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>
        <v>3239</v>
      </c>
      <c r="X27" s="3">
        <v>0</v>
      </c>
      <c r="Y27" s="3">
        <v>10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>
        <v>6055</v>
      </c>
      <c r="AP27" s="3">
        <v>0</v>
      </c>
      <c r="AQ27" s="3">
        <v>22</v>
      </c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>
        <v>9294</v>
      </c>
      <c r="BN27" s="3">
        <v>0</v>
      </c>
      <c r="BO27" s="3">
        <v>32</v>
      </c>
    </row>
    <row r="28" spans="1:67" x14ac:dyDescent="0.25">
      <c r="A28" s="2">
        <v>7000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>
        <v>13410</v>
      </c>
      <c r="AJ28" s="3">
        <v>1</v>
      </c>
      <c r="AK28" s="3">
        <v>25</v>
      </c>
      <c r="AL28" s="3">
        <v>294699</v>
      </c>
      <c r="AM28" s="3">
        <v>21</v>
      </c>
      <c r="AN28" s="3">
        <v>837</v>
      </c>
      <c r="AO28" s="3"/>
      <c r="AP28" s="3"/>
      <c r="AQ28" s="3"/>
      <c r="AR28" s="3">
        <v>53610</v>
      </c>
      <c r="AS28" s="3">
        <v>4</v>
      </c>
      <c r="AT28" s="3">
        <v>151</v>
      </c>
      <c r="AU28" s="3"/>
      <c r="AV28" s="3"/>
      <c r="AW28" s="3"/>
      <c r="AX28" s="3"/>
      <c r="AY28" s="3"/>
      <c r="AZ28" s="3"/>
      <c r="BA28" s="3">
        <v>53987</v>
      </c>
      <c r="BB28" s="3">
        <v>3</v>
      </c>
      <c r="BC28" s="3">
        <v>173</v>
      </c>
      <c r="BD28" s="3"/>
      <c r="BE28" s="3"/>
      <c r="BF28" s="3"/>
      <c r="BG28" s="3"/>
      <c r="BH28" s="3"/>
      <c r="BI28" s="3"/>
      <c r="BJ28" s="3"/>
      <c r="BK28" s="3"/>
      <c r="BL28" s="3"/>
      <c r="BM28" s="3">
        <v>415706</v>
      </c>
      <c r="BN28" s="3">
        <v>29</v>
      </c>
      <c r="BO28" s="3">
        <v>1186</v>
      </c>
    </row>
    <row r="29" spans="1:67" x14ac:dyDescent="0.25">
      <c r="A29" s="2">
        <v>7006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>
        <v>48270</v>
      </c>
      <c r="AJ29" s="3">
        <v>3</v>
      </c>
      <c r="AK29" s="3">
        <v>90</v>
      </c>
      <c r="AL29" s="3">
        <v>189957</v>
      </c>
      <c r="AM29" s="3">
        <v>24</v>
      </c>
      <c r="AN29" s="3">
        <v>428</v>
      </c>
      <c r="AO29" s="3"/>
      <c r="AP29" s="3"/>
      <c r="AQ29" s="3"/>
      <c r="AR29" s="3">
        <v>51157</v>
      </c>
      <c r="AS29" s="3">
        <v>6</v>
      </c>
      <c r="AT29" s="3">
        <v>115</v>
      </c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>
        <v>289384</v>
      </c>
      <c r="BN29" s="3">
        <v>33</v>
      </c>
      <c r="BO29" s="3">
        <v>633</v>
      </c>
    </row>
    <row r="30" spans="1:67" x14ac:dyDescent="0.25">
      <c r="A30" s="2">
        <v>7011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>
        <v>134747</v>
      </c>
      <c r="AM30" s="3">
        <v>9</v>
      </c>
      <c r="AN30" s="3">
        <v>298</v>
      </c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>
        <v>134747</v>
      </c>
      <c r="BN30" s="3">
        <v>9</v>
      </c>
      <c r="BO30" s="3">
        <v>298</v>
      </c>
    </row>
    <row r="31" spans="1:67" x14ac:dyDescent="0.25">
      <c r="A31" s="2">
        <v>7014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>
        <v>92471</v>
      </c>
      <c r="AJ31" s="3">
        <v>8</v>
      </c>
      <c r="AK31" s="3">
        <v>184</v>
      </c>
      <c r="AL31" s="3">
        <v>194436</v>
      </c>
      <c r="AM31" s="3">
        <v>12</v>
      </c>
      <c r="AN31" s="3">
        <v>461</v>
      </c>
      <c r="AO31" s="3"/>
      <c r="AP31" s="3"/>
      <c r="AQ31" s="3"/>
      <c r="AR31" s="3">
        <v>57722</v>
      </c>
      <c r="AS31" s="3">
        <v>6</v>
      </c>
      <c r="AT31" s="3">
        <v>148</v>
      </c>
      <c r="AU31" s="3"/>
      <c r="AV31" s="3"/>
      <c r="AW31" s="3"/>
      <c r="AX31" s="3"/>
      <c r="AY31" s="3"/>
      <c r="AZ31" s="3"/>
      <c r="BA31" s="3">
        <v>76365</v>
      </c>
      <c r="BB31" s="3">
        <v>1</v>
      </c>
      <c r="BC31" s="3">
        <v>243</v>
      </c>
      <c r="BD31" s="3"/>
      <c r="BE31" s="3"/>
      <c r="BF31" s="3"/>
      <c r="BG31" s="3"/>
      <c r="BH31" s="3"/>
      <c r="BI31" s="3"/>
      <c r="BJ31" s="3"/>
      <c r="BK31" s="3"/>
      <c r="BL31" s="3"/>
      <c r="BM31" s="3">
        <v>420994</v>
      </c>
      <c r="BN31" s="3">
        <v>27</v>
      </c>
      <c r="BO31" s="3">
        <v>1036</v>
      </c>
    </row>
    <row r="32" spans="1:67" x14ac:dyDescent="0.25">
      <c r="A32" s="2">
        <v>7020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>
        <v>38540</v>
      </c>
      <c r="AJ32" s="3">
        <v>2</v>
      </c>
      <c r="AK32" s="3">
        <v>85</v>
      </c>
      <c r="AL32" s="3">
        <v>220499</v>
      </c>
      <c r="AM32" s="3">
        <v>25</v>
      </c>
      <c r="AN32" s="3">
        <v>568</v>
      </c>
      <c r="AO32" s="3"/>
      <c r="AP32" s="3"/>
      <c r="AQ32" s="3"/>
      <c r="AR32" s="3">
        <v>98544</v>
      </c>
      <c r="AS32" s="3">
        <v>7</v>
      </c>
      <c r="AT32" s="3">
        <v>240</v>
      </c>
      <c r="AU32" s="3"/>
      <c r="AV32" s="3"/>
      <c r="AW32" s="3"/>
      <c r="AX32" s="3"/>
      <c r="AY32" s="3"/>
      <c r="AZ32" s="3"/>
      <c r="BA32" s="3">
        <v>15160</v>
      </c>
      <c r="BB32" s="3">
        <v>0</v>
      </c>
      <c r="BC32" s="3">
        <v>50</v>
      </c>
      <c r="BD32" s="3"/>
      <c r="BE32" s="3"/>
      <c r="BF32" s="3"/>
      <c r="BG32" s="3"/>
      <c r="BH32" s="3"/>
      <c r="BI32" s="3"/>
      <c r="BJ32" s="3"/>
      <c r="BK32" s="3"/>
      <c r="BL32" s="3"/>
      <c r="BM32" s="3">
        <v>372743</v>
      </c>
      <c r="BN32" s="3">
        <v>34</v>
      </c>
      <c r="BO32" s="3">
        <v>943</v>
      </c>
    </row>
    <row r="33" spans="1:67" x14ac:dyDescent="0.25">
      <c r="A33" s="2">
        <v>7023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>
        <v>8458</v>
      </c>
      <c r="AJ33" s="3">
        <v>0</v>
      </c>
      <c r="AK33" s="3">
        <v>11</v>
      </c>
      <c r="AL33" s="3">
        <v>174575</v>
      </c>
      <c r="AM33" s="3">
        <v>18</v>
      </c>
      <c r="AN33" s="3">
        <v>366</v>
      </c>
      <c r="AO33" s="3"/>
      <c r="AP33" s="3"/>
      <c r="AQ33" s="3"/>
      <c r="AR33" s="3">
        <v>31660</v>
      </c>
      <c r="AS33" s="3">
        <v>5</v>
      </c>
      <c r="AT33" s="3">
        <v>79</v>
      </c>
      <c r="AU33" s="3"/>
      <c r="AV33" s="3"/>
      <c r="AW33" s="3"/>
      <c r="AX33" s="3"/>
      <c r="AY33" s="3"/>
      <c r="AZ33" s="3"/>
      <c r="BA33" s="3">
        <v>40432</v>
      </c>
      <c r="BB33" s="3">
        <v>1</v>
      </c>
      <c r="BC33" s="3">
        <v>135</v>
      </c>
      <c r="BD33" s="3"/>
      <c r="BE33" s="3"/>
      <c r="BF33" s="3"/>
      <c r="BG33" s="3"/>
      <c r="BH33" s="3"/>
      <c r="BI33" s="3"/>
      <c r="BJ33" s="3"/>
      <c r="BK33" s="3"/>
      <c r="BL33" s="3"/>
      <c r="BM33" s="3">
        <v>255125</v>
      </c>
      <c r="BN33" s="3">
        <v>24</v>
      </c>
      <c r="BO33" s="3">
        <v>591</v>
      </c>
    </row>
    <row r="34" spans="1:67" x14ac:dyDescent="0.25">
      <c r="A34" s="2">
        <v>7025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>
        <v>39969</v>
      </c>
      <c r="AM34" s="3">
        <v>4</v>
      </c>
      <c r="AN34" s="3">
        <v>71</v>
      </c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>
        <v>39969</v>
      </c>
      <c r="BN34" s="3">
        <v>4</v>
      </c>
      <c r="BO34" s="3">
        <v>71</v>
      </c>
    </row>
    <row r="35" spans="1:67" x14ac:dyDescent="0.25">
      <c r="A35" s="2">
        <v>7035</v>
      </c>
      <c r="B35" s="3"/>
      <c r="C35" s="3"/>
      <c r="D35" s="3"/>
      <c r="E35" s="3">
        <v>5113</v>
      </c>
      <c r="F35" s="3">
        <v>0</v>
      </c>
      <c r="G35" s="3">
        <v>10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115077</v>
      </c>
      <c r="AA35" s="3">
        <v>15</v>
      </c>
      <c r="AB35" s="3">
        <v>312</v>
      </c>
      <c r="AC35" s="3">
        <v>45503</v>
      </c>
      <c r="AD35" s="3">
        <v>8</v>
      </c>
      <c r="AE35" s="3">
        <v>125</v>
      </c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>
        <v>158038</v>
      </c>
      <c r="AS35" s="3">
        <v>31</v>
      </c>
      <c r="AT35" s="3">
        <v>503</v>
      </c>
      <c r="AU35" s="3"/>
      <c r="AV35" s="3"/>
      <c r="AW35" s="3"/>
      <c r="AX35" s="3"/>
      <c r="AY35" s="3"/>
      <c r="AZ35" s="3"/>
      <c r="BA35" s="3"/>
      <c r="BB35" s="3"/>
      <c r="BC35" s="3"/>
      <c r="BD35" s="3">
        <v>71543</v>
      </c>
      <c r="BE35" s="3">
        <v>18</v>
      </c>
      <c r="BF35" s="3">
        <v>201</v>
      </c>
      <c r="BG35" s="3">
        <v>11142</v>
      </c>
      <c r="BH35" s="3">
        <v>4</v>
      </c>
      <c r="BI35" s="3">
        <v>27</v>
      </c>
      <c r="BJ35" s="3"/>
      <c r="BK35" s="3"/>
      <c r="BL35" s="3"/>
      <c r="BM35" s="3">
        <v>406416</v>
      </c>
      <c r="BN35" s="3">
        <v>76</v>
      </c>
      <c r="BO35" s="3">
        <v>1178</v>
      </c>
    </row>
    <row r="36" spans="1:67" x14ac:dyDescent="0.25">
      <c r="A36" s="2">
        <v>7040</v>
      </c>
      <c r="B36" s="3">
        <v>45356</v>
      </c>
      <c r="C36" s="3">
        <v>10</v>
      </c>
      <c r="D36" s="3">
        <v>41</v>
      </c>
      <c r="E36" s="3">
        <v>47662</v>
      </c>
      <c r="F36" s="3">
        <v>7</v>
      </c>
      <c r="G36" s="3">
        <v>107</v>
      </c>
      <c r="H36" s="3">
        <v>10168</v>
      </c>
      <c r="I36" s="3">
        <v>0</v>
      </c>
      <c r="J36" s="3">
        <v>14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>
        <v>8446</v>
      </c>
      <c r="X36" s="3">
        <v>0</v>
      </c>
      <c r="Y36" s="3">
        <v>26</v>
      </c>
      <c r="Z36" s="3">
        <v>16494</v>
      </c>
      <c r="AA36" s="3">
        <v>2</v>
      </c>
      <c r="AB36" s="3">
        <v>55</v>
      </c>
      <c r="AC36" s="3">
        <v>15029</v>
      </c>
      <c r="AD36" s="3">
        <v>1</v>
      </c>
      <c r="AE36" s="3">
        <v>25</v>
      </c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>
        <v>44848</v>
      </c>
      <c r="AS36" s="3">
        <v>11</v>
      </c>
      <c r="AT36" s="3">
        <v>111</v>
      </c>
      <c r="AU36" s="3">
        <v>17551</v>
      </c>
      <c r="AV36" s="3">
        <v>0</v>
      </c>
      <c r="AW36" s="3">
        <v>44</v>
      </c>
      <c r="AX36" s="3">
        <v>24175</v>
      </c>
      <c r="AY36" s="3">
        <v>5</v>
      </c>
      <c r="AZ36" s="3">
        <v>45</v>
      </c>
      <c r="BA36" s="3"/>
      <c r="BB36" s="3"/>
      <c r="BC36" s="3"/>
      <c r="BD36" s="3">
        <v>64837</v>
      </c>
      <c r="BE36" s="3">
        <v>18</v>
      </c>
      <c r="BF36" s="3">
        <v>175</v>
      </c>
      <c r="BG36" s="3">
        <v>25392</v>
      </c>
      <c r="BH36" s="3">
        <v>9</v>
      </c>
      <c r="BI36" s="3">
        <v>64</v>
      </c>
      <c r="BJ36" s="3"/>
      <c r="BK36" s="3"/>
      <c r="BL36" s="3"/>
      <c r="BM36" s="3">
        <v>319958</v>
      </c>
      <c r="BN36" s="3">
        <v>63</v>
      </c>
      <c r="BO36" s="3">
        <v>707</v>
      </c>
    </row>
    <row r="37" spans="1:67" x14ac:dyDescent="0.25">
      <c r="A37" s="2">
        <v>7078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>
        <v>5856</v>
      </c>
      <c r="AS37" s="3">
        <v>0</v>
      </c>
      <c r="AT37" s="3">
        <v>10</v>
      </c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>
        <v>5856</v>
      </c>
      <c r="BN37" s="3">
        <v>0</v>
      </c>
      <c r="BO37" s="3">
        <v>10</v>
      </c>
    </row>
    <row r="38" spans="1:67" x14ac:dyDescent="0.25">
      <c r="A38" s="2">
        <v>7091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>
        <v>10297</v>
      </c>
      <c r="AJ38" s="3">
        <v>1</v>
      </c>
      <c r="AK38" s="3">
        <v>19</v>
      </c>
      <c r="AL38" s="3">
        <v>343910</v>
      </c>
      <c r="AM38" s="3">
        <v>20</v>
      </c>
      <c r="AN38" s="3">
        <v>894</v>
      </c>
      <c r="AO38" s="3"/>
      <c r="AP38" s="3"/>
      <c r="AQ38" s="3"/>
      <c r="AR38" s="3">
        <v>49900</v>
      </c>
      <c r="AS38" s="3">
        <v>3</v>
      </c>
      <c r="AT38" s="3">
        <v>118</v>
      </c>
      <c r="AU38" s="3"/>
      <c r="AV38" s="3"/>
      <c r="AW38" s="3"/>
      <c r="AX38" s="3"/>
      <c r="AY38" s="3"/>
      <c r="AZ38" s="3"/>
      <c r="BA38" s="3">
        <v>15945</v>
      </c>
      <c r="BB38" s="3">
        <v>0</v>
      </c>
      <c r="BC38" s="3">
        <v>41</v>
      </c>
      <c r="BD38" s="3"/>
      <c r="BE38" s="3"/>
      <c r="BF38" s="3"/>
      <c r="BG38" s="3"/>
      <c r="BH38" s="3"/>
      <c r="BI38" s="3"/>
      <c r="BJ38" s="3"/>
      <c r="BK38" s="3"/>
      <c r="BL38" s="3"/>
      <c r="BM38" s="3">
        <v>420052</v>
      </c>
      <c r="BN38" s="3">
        <v>24</v>
      </c>
      <c r="BO38" s="3">
        <v>1072</v>
      </c>
    </row>
    <row r="39" spans="1:67" x14ac:dyDescent="0.25">
      <c r="A39" s="2">
        <v>7093</v>
      </c>
      <c r="B39" s="3"/>
      <c r="C39" s="3"/>
      <c r="D39" s="3"/>
      <c r="E39" s="3">
        <v>18086</v>
      </c>
      <c r="F39" s="3">
        <v>0</v>
      </c>
      <c r="G39" s="3">
        <v>49</v>
      </c>
      <c r="H39" s="3">
        <v>2251</v>
      </c>
      <c r="I39" s="3">
        <v>0</v>
      </c>
      <c r="J39" s="3">
        <v>7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62581</v>
      </c>
      <c r="AA39" s="3">
        <v>2</v>
      </c>
      <c r="AB39" s="3">
        <v>134</v>
      </c>
      <c r="AC39" s="3">
        <v>36757</v>
      </c>
      <c r="AD39" s="3">
        <v>3</v>
      </c>
      <c r="AE39" s="3">
        <v>57</v>
      </c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>
        <v>104836</v>
      </c>
      <c r="AS39" s="3">
        <v>8</v>
      </c>
      <c r="AT39" s="3">
        <v>299</v>
      </c>
      <c r="AU39" s="3">
        <v>9833</v>
      </c>
      <c r="AV39" s="3">
        <v>1</v>
      </c>
      <c r="AW39" s="3">
        <v>27</v>
      </c>
      <c r="AX39" s="3">
        <v>3995</v>
      </c>
      <c r="AY39" s="3">
        <v>0</v>
      </c>
      <c r="AZ39" s="3">
        <v>15</v>
      </c>
      <c r="BA39" s="3"/>
      <c r="BB39" s="3"/>
      <c r="BC39" s="3"/>
      <c r="BD39" s="3">
        <v>69575</v>
      </c>
      <c r="BE39" s="3">
        <v>7</v>
      </c>
      <c r="BF39" s="3">
        <v>183</v>
      </c>
      <c r="BG39" s="3">
        <v>33465</v>
      </c>
      <c r="BH39" s="3">
        <v>5</v>
      </c>
      <c r="BI39" s="3">
        <v>97</v>
      </c>
      <c r="BJ39" s="3"/>
      <c r="BK39" s="3"/>
      <c r="BL39" s="3"/>
      <c r="BM39" s="3">
        <v>341379</v>
      </c>
      <c r="BN39" s="3">
        <v>26</v>
      </c>
      <c r="BO39" s="3">
        <v>868</v>
      </c>
    </row>
    <row r="40" spans="1:67" x14ac:dyDescent="0.25">
      <c r="A40" s="2">
        <v>7302</v>
      </c>
      <c r="B40" s="3"/>
      <c r="C40" s="3"/>
      <c r="D40" s="3"/>
      <c r="E40" s="3"/>
      <c r="F40" s="3"/>
      <c r="G40" s="3"/>
      <c r="H40" s="3"/>
      <c r="I40" s="3"/>
      <c r="J40" s="3"/>
      <c r="K40" s="3">
        <v>4486</v>
      </c>
      <c r="L40" s="3">
        <v>0</v>
      </c>
      <c r="M40" s="3">
        <v>19</v>
      </c>
      <c r="N40" s="3"/>
      <c r="O40" s="3"/>
      <c r="P40" s="3"/>
      <c r="Q40" s="3">
        <v>15446</v>
      </c>
      <c r="R40" s="3">
        <v>2</v>
      </c>
      <c r="S40" s="3">
        <v>25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>
        <v>183637</v>
      </c>
      <c r="AS40" s="3">
        <v>18</v>
      </c>
      <c r="AT40" s="3">
        <v>583</v>
      </c>
      <c r="AU40" s="3">
        <v>8692</v>
      </c>
      <c r="AV40" s="3">
        <v>0</v>
      </c>
      <c r="AW40" s="3">
        <v>35</v>
      </c>
      <c r="AX40" s="3">
        <v>67931</v>
      </c>
      <c r="AY40" s="3">
        <v>5</v>
      </c>
      <c r="AZ40" s="3">
        <v>262</v>
      </c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>
        <v>280192</v>
      </c>
      <c r="BN40" s="3">
        <v>25</v>
      </c>
      <c r="BO40" s="3">
        <v>924</v>
      </c>
    </row>
    <row r="41" spans="1:67" x14ac:dyDescent="0.25">
      <c r="A41" s="2">
        <v>7303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>
        <v>296</v>
      </c>
      <c r="R41" s="3">
        <v>0</v>
      </c>
      <c r="S41" s="3">
        <v>0</v>
      </c>
      <c r="T41" s="3"/>
      <c r="U41" s="3"/>
      <c r="V41" s="3"/>
      <c r="W41" s="3">
        <v>167320</v>
      </c>
      <c r="X41" s="3">
        <v>12</v>
      </c>
      <c r="Y41" s="3">
        <v>303</v>
      </c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>
        <v>154947</v>
      </c>
      <c r="AP41" s="3">
        <v>17</v>
      </c>
      <c r="AQ41" s="3">
        <v>453</v>
      </c>
      <c r="AR41" s="3">
        <v>22126</v>
      </c>
      <c r="AS41" s="3">
        <v>2</v>
      </c>
      <c r="AT41" s="3">
        <v>48</v>
      </c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>
        <v>344689</v>
      </c>
      <c r="BN41" s="3">
        <v>31</v>
      </c>
      <c r="BO41" s="3">
        <v>804</v>
      </c>
    </row>
    <row r="42" spans="1:67" x14ac:dyDescent="0.25">
      <c r="A42" s="2">
        <v>7305</v>
      </c>
      <c r="B42" s="3"/>
      <c r="C42" s="3"/>
      <c r="D42" s="3"/>
      <c r="E42" s="3"/>
      <c r="F42" s="3"/>
      <c r="G42" s="3"/>
      <c r="H42" s="3"/>
      <c r="I42" s="3"/>
      <c r="J42" s="3"/>
      <c r="K42" s="3">
        <v>81464</v>
      </c>
      <c r="L42" s="3">
        <v>5</v>
      </c>
      <c r="M42" s="3">
        <v>192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19516</v>
      </c>
      <c r="AA42" s="3">
        <v>2</v>
      </c>
      <c r="AB42" s="3">
        <v>41</v>
      </c>
      <c r="AC42" s="3">
        <v>2686</v>
      </c>
      <c r="AD42" s="3">
        <v>0</v>
      </c>
      <c r="AE42" s="3">
        <v>6</v>
      </c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>
        <v>154282</v>
      </c>
      <c r="AS42" s="3">
        <v>20</v>
      </c>
      <c r="AT42" s="3">
        <v>365</v>
      </c>
      <c r="AU42" s="3">
        <v>31968</v>
      </c>
      <c r="AV42" s="3">
        <v>2</v>
      </c>
      <c r="AW42" s="3">
        <v>78</v>
      </c>
      <c r="AX42" s="3"/>
      <c r="AY42" s="3"/>
      <c r="AZ42" s="3"/>
      <c r="BA42" s="3"/>
      <c r="BB42" s="3"/>
      <c r="BC42" s="3"/>
      <c r="BD42" s="3"/>
      <c r="BE42" s="3"/>
      <c r="BF42" s="3"/>
      <c r="BG42" s="3">
        <v>88589</v>
      </c>
      <c r="BH42" s="3">
        <v>9</v>
      </c>
      <c r="BI42" s="3">
        <v>235</v>
      </c>
      <c r="BJ42" s="3"/>
      <c r="BK42" s="3"/>
      <c r="BL42" s="3"/>
      <c r="BM42" s="3">
        <v>378505</v>
      </c>
      <c r="BN42" s="3">
        <v>38</v>
      </c>
      <c r="BO42" s="3">
        <v>917</v>
      </c>
    </row>
    <row r="43" spans="1:67" x14ac:dyDescent="0.25">
      <c r="A43" s="2">
        <v>7306</v>
      </c>
      <c r="B43" s="3"/>
      <c r="C43" s="3"/>
      <c r="D43" s="3"/>
      <c r="E43" s="3"/>
      <c r="F43" s="3"/>
      <c r="G43" s="3"/>
      <c r="H43" s="3"/>
      <c r="I43" s="3"/>
      <c r="J43" s="3"/>
      <c r="K43" s="3">
        <v>49620</v>
      </c>
      <c r="L43" s="3">
        <v>3</v>
      </c>
      <c r="M43" s="3">
        <v>86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>
        <v>306157</v>
      </c>
      <c r="AG43" s="3">
        <v>46</v>
      </c>
      <c r="AH43" s="3">
        <v>636</v>
      </c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>
        <v>41962</v>
      </c>
      <c r="BB43" s="3">
        <v>3</v>
      </c>
      <c r="BC43" s="3">
        <v>94</v>
      </c>
      <c r="BD43" s="3"/>
      <c r="BE43" s="3"/>
      <c r="BF43" s="3"/>
      <c r="BG43" s="3"/>
      <c r="BH43" s="3"/>
      <c r="BI43" s="3"/>
      <c r="BJ43" s="3"/>
      <c r="BK43" s="3"/>
      <c r="BL43" s="3"/>
      <c r="BM43" s="3">
        <v>397739</v>
      </c>
      <c r="BN43" s="3">
        <v>52</v>
      </c>
      <c r="BO43" s="3">
        <v>816</v>
      </c>
    </row>
    <row r="44" spans="1:67" x14ac:dyDescent="0.25">
      <c r="A44" s="2">
        <v>7307</v>
      </c>
      <c r="B44" s="3"/>
      <c r="C44" s="3"/>
      <c r="D44" s="3"/>
      <c r="E44" s="3"/>
      <c r="F44" s="3"/>
      <c r="G44" s="3"/>
      <c r="H44" s="3">
        <v>3882</v>
      </c>
      <c r="I44" s="3">
        <v>0</v>
      </c>
      <c r="J44" s="3">
        <v>9</v>
      </c>
      <c r="K44" s="3">
        <v>27007</v>
      </c>
      <c r="L44" s="3">
        <v>0</v>
      </c>
      <c r="M44" s="3">
        <v>74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712</v>
      </c>
      <c r="AA44" s="3">
        <v>0</v>
      </c>
      <c r="AB44" s="3">
        <v>0</v>
      </c>
      <c r="AC44" s="3">
        <v>9298</v>
      </c>
      <c r="AD44" s="3">
        <v>0</v>
      </c>
      <c r="AE44" s="3">
        <v>29</v>
      </c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>
        <v>12113</v>
      </c>
      <c r="AS44" s="3">
        <v>2</v>
      </c>
      <c r="AT44" s="3">
        <v>34</v>
      </c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>
        <v>53012</v>
      </c>
      <c r="BN44" s="3">
        <v>2</v>
      </c>
      <c r="BO44" s="3">
        <v>146</v>
      </c>
    </row>
    <row r="45" spans="1:67" x14ac:dyDescent="0.25">
      <c r="A45" s="2">
        <v>7310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>
        <v>15830</v>
      </c>
      <c r="U45" s="3">
        <v>1</v>
      </c>
      <c r="V45" s="3">
        <v>15</v>
      </c>
      <c r="W45" s="3">
        <v>214900</v>
      </c>
      <c r="X45" s="3">
        <v>24</v>
      </c>
      <c r="Y45" s="3">
        <v>544</v>
      </c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>
        <v>157166</v>
      </c>
      <c r="AP45" s="3">
        <v>22</v>
      </c>
      <c r="AQ45" s="3">
        <v>435</v>
      </c>
      <c r="AR45" s="3">
        <v>27827</v>
      </c>
      <c r="AS45" s="3">
        <v>6</v>
      </c>
      <c r="AT45" s="3">
        <v>88</v>
      </c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>
        <v>415723</v>
      </c>
      <c r="BN45" s="3">
        <v>53</v>
      </c>
      <c r="BO45" s="3">
        <v>1082</v>
      </c>
    </row>
    <row r="46" spans="1:67" x14ac:dyDescent="0.25">
      <c r="A46" s="2">
        <v>7311</v>
      </c>
      <c r="B46" s="3"/>
      <c r="C46" s="3"/>
      <c r="D46" s="3"/>
      <c r="E46" s="3"/>
      <c r="F46" s="3"/>
      <c r="G46" s="3"/>
      <c r="H46" s="3"/>
      <c r="I46" s="3"/>
      <c r="J46" s="3"/>
      <c r="K46" s="3">
        <v>11937</v>
      </c>
      <c r="L46" s="3">
        <v>0</v>
      </c>
      <c r="M46" s="3">
        <v>19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1913</v>
      </c>
      <c r="AA46" s="3">
        <v>0</v>
      </c>
      <c r="AB46" s="3">
        <v>3</v>
      </c>
      <c r="AC46" s="3"/>
      <c r="AD46" s="3"/>
      <c r="AE46" s="3"/>
      <c r="AF46" s="3">
        <v>276502</v>
      </c>
      <c r="AG46" s="3">
        <v>45</v>
      </c>
      <c r="AH46" s="3">
        <v>583</v>
      </c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>
        <v>13661</v>
      </c>
      <c r="BB46" s="3">
        <v>0</v>
      </c>
      <c r="BC46" s="3">
        <v>30</v>
      </c>
      <c r="BD46" s="3"/>
      <c r="BE46" s="3"/>
      <c r="BF46" s="3"/>
      <c r="BG46" s="3"/>
      <c r="BH46" s="3"/>
      <c r="BI46" s="3"/>
      <c r="BJ46" s="3"/>
      <c r="BK46" s="3"/>
      <c r="BL46" s="3"/>
      <c r="BM46" s="3">
        <v>304013</v>
      </c>
      <c r="BN46" s="3">
        <v>45</v>
      </c>
      <c r="BO46" s="3">
        <v>635</v>
      </c>
    </row>
    <row r="47" spans="1:67" x14ac:dyDescent="0.25">
      <c r="A47" s="2">
        <v>7312</v>
      </c>
      <c r="B47" s="3"/>
      <c r="C47" s="3"/>
      <c r="D47" s="3"/>
      <c r="E47" s="3"/>
      <c r="F47" s="3"/>
      <c r="G47" s="3"/>
      <c r="H47" s="3"/>
      <c r="I47" s="3"/>
      <c r="J47" s="3"/>
      <c r="K47" s="3">
        <v>64596</v>
      </c>
      <c r="L47" s="3">
        <v>1</v>
      </c>
      <c r="M47" s="3">
        <v>147</v>
      </c>
      <c r="N47" s="3"/>
      <c r="O47" s="3"/>
      <c r="P47" s="3"/>
      <c r="Q47" s="3"/>
      <c r="R47" s="3"/>
      <c r="S47" s="3"/>
      <c r="T47" s="3">
        <v>200</v>
      </c>
      <c r="U47" s="3">
        <v>0</v>
      </c>
      <c r="V47" s="3">
        <v>0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>
        <v>260496</v>
      </c>
      <c r="AS47" s="3">
        <v>20</v>
      </c>
      <c r="AT47" s="3">
        <v>655</v>
      </c>
      <c r="AU47" s="3">
        <v>16529</v>
      </c>
      <c r="AV47" s="3">
        <v>2</v>
      </c>
      <c r="AW47" s="3">
        <v>37</v>
      </c>
      <c r="AX47" s="3">
        <v>56698</v>
      </c>
      <c r="AY47" s="3">
        <v>7</v>
      </c>
      <c r="AZ47" s="3">
        <v>135</v>
      </c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>
        <v>398519</v>
      </c>
      <c r="BN47" s="3">
        <v>30</v>
      </c>
      <c r="BO47" s="3">
        <v>974</v>
      </c>
    </row>
    <row r="48" spans="1:67" x14ac:dyDescent="0.25">
      <c r="A48" s="2">
        <v>7317</v>
      </c>
      <c r="B48" s="3"/>
      <c r="C48" s="3"/>
      <c r="D48" s="3"/>
      <c r="E48" s="3">
        <v>40060</v>
      </c>
      <c r="F48" s="3">
        <v>1</v>
      </c>
      <c r="G48" s="3">
        <v>103</v>
      </c>
      <c r="H48" s="3">
        <v>76743</v>
      </c>
      <c r="I48" s="3">
        <v>3</v>
      </c>
      <c r="J48" s="3">
        <v>151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>
        <v>13234</v>
      </c>
      <c r="X48" s="3">
        <v>1</v>
      </c>
      <c r="Y48" s="3">
        <v>41</v>
      </c>
      <c r="Z48" s="3"/>
      <c r="AA48" s="3"/>
      <c r="AB48" s="3"/>
      <c r="AC48" s="3">
        <v>10934</v>
      </c>
      <c r="AD48" s="3">
        <v>0</v>
      </c>
      <c r="AE48" s="3">
        <v>32</v>
      </c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>
        <v>140463</v>
      </c>
      <c r="AS48" s="3">
        <v>17</v>
      </c>
      <c r="AT48" s="3">
        <v>486</v>
      </c>
      <c r="AU48" s="3"/>
      <c r="AV48" s="3"/>
      <c r="AW48" s="3"/>
      <c r="AX48" s="3"/>
      <c r="AY48" s="3"/>
      <c r="AZ48" s="3"/>
      <c r="BA48" s="3"/>
      <c r="BB48" s="3"/>
      <c r="BC48" s="3"/>
      <c r="BD48" s="3">
        <v>73415</v>
      </c>
      <c r="BE48" s="3">
        <v>10</v>
      </c>
      <c r="BF48" s="3">
        <v>219</v>
      </c>
      <c r="BG48" s="3">
        <v>41067</v>
      </c>
      <c r="BH48" s="3">
        <v>6</v>
      </c>
      <c r="BI48" s="3">
        <v>120</v>
      </c>
      <c r="BJ48" s="3"/>
      <c r="BK48" s="3"/>
      <c r="BL48" s="3"/>
      <c r="BM48" s="3">
        <v>395916</v>
      </c>
      <c r="BN48" s="3">
        <v>38</v>
      </c>
      <c r="BO48" s="3">
        <v>1152</v>
      </c>
    </row>
    <row r="49" spans="1:67" x14ac:dyDescent="0.25">
      <c r="A49" s="2">
        <v>7328</v>
      </c>
      <c r="B49" s="3"/>
      <c r="C49" s="3"/>
      <c r="D49" s="3"/>
      <c r="E49" s="3"/>
      <c r="F49" s="3"/>
      <c r="G49" s="3"/>
      <c r="H49" s="3"/>
      <c r="I49" s="3"/>
      <c r="J49" s="3"/>
      <c r="K49" s="3">
        <v>37179</v>
      </c>
      <c r="L49" s="3">
        <v>0</v>
      </c>
      <c r="M49" s="3">
        <v>71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26735</v>
      </c>
      <c r="AA49" s="3">
        <v>7</v>
      </c>
      <c r="AB49" s="3">
        <v>41</v>
      </c>
      <c r="AC49" s="3"/>
      <c r="AD49" s="3"/>
      <c r="AE49" s="3"/>
      <c r="AF49" s="3">
        <v>321592</v>
      </c>
      <c r="AG49" s="3">
        <v>77</v>
      </c>
      <c r="AH49" s="3">
        <v>625</v>
      </c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>
        <v>18858</v>
      </c>
      <c r="BB49" s="3">
        <v>1</v>
      </c>
      <c r="BC49" s="3">
        <v>34</v>
      </c>
      <c r="BD49" s="3"/>
      <c r="BE49" s="3"/>
      <c r="BF49" s="3"/>
      <c r="BG49" s="3"/>
      <c r="BH49" s="3"/>
      <c r="BI49" s="3"/>
      <c r="BJ49" s="3"/>
      <c r="BK49" s="3"/>
      <c r="BL49" s="3"/>
      <c r="BM49" s="3">
        <v>404364</v>
      </c>
      <c r="BN49" s="3">
        <v>85</v>
      </c>
      <c r="BO49" s="3">
        <v>771</v>
      </c>
    </row>
    <row r="50" spans="1:67" x14ac:dyDescent="0.25">
      <c r="A50" s="2">
        <v>7330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>
        <v>4426</v>
      </c>
      <c r="AM50" s="3">
        <v>1</v>
      </c>
      <c r="AN50" s="3">
        <v>7</v>
      </c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>
        <v>4426</v>
      </c>
      <c r="BN50" s="3">
        <v>1</v>
      </c>
      <c r="BO50" s="3">
        <v>7</v>
      </c>
    </row>
    <row r="51" spans="1:67" x14ac:dyDescent="0.25">
      <c r="A51" s="2">
        <v>7331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>
        <v>2095</v>
      </c>
      <c r="AJ51" s="3">
        <v>1</v>
      </c>
      <c r="AK51" s="3">
        <v>3</v>
      </c>
      <c r="AL51" s="3">
        <v>204876</v>
      </c>
      <c r="AM51" s="3">
        <v>6</v>
      </c>
      <c r="AN51" s="3">
        <v>738</v>
      </c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>
        <v>11662</v>
      </c>
      <c r="BB51" s="3">
        <v>0</v>
      </c>
      <c r="BC51" s="3">
        <v>56</v>
      </c>
      <c r="BD51" s="3"/>
      <c r="BE51" s="3"/>
      <c r="BF51" s="3"/>
      <c r="BG51" s="3"/>
      <c r="BH51" s="3"/>
      <c r="BI51" s="3"/>
      <c r="BJ51" s="3"/>
      <c r="BK51" s="3"/>
      <c r="BL51" s="3"/>
      <c r="BM51" s="3">
        <v>218633</v>
      </c>
      <c r="BN51" s="3">
        <v>7</v>
      </c>
      <c r="BO51" s="3">
        <v>797</v>
      </c>
    </row>
    <row r="52" spans="1:67" x14ac:dyDescent="0.25">
      <c r="A52" s="2">
        <v>7332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>
        <v>160817</v>
      </c>
      <c r="AJ52" s="3">
        <v>24</v>
      </c>
      <c r="AK52" s="3">
        <v>336</v>
      </c>
      <c r="AL52" s="3">
        <v>53258</v>
      </c>
      <c r="AM52" s="3">
        <v>4</v>
      </c>
      <c r="AN52" s="3">
        <v>151</v>
      </c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>
        <v>149786</v>
      </c>
      <c r="BB52" s="3">
        <v>7</v>
      </c>
      <c r="BC52" s="3">
        <v>452</v>
      </c>
      <c r="BD52" s="3"/>
      <c r="BE52" s="3"/>
      <c r="BF52" s="3"/>
      <c r="BG52" s="3"/>
      <c r="BH52" s="3"/>
      <c r="BI52" s="3"/>
      <c r="BJ52" s="3"/>
      <c r="BK52" s="3"/>
      <c r="BL52" s="3"/>
      <c r="BM52" s="3">
        <v>363861</v>
      </c>
      <c r="BN52" s="3">
        <v>35</v>
      </c>
      <c r="BO52" s="3">
        <v>939</v>
      </c>
    </row>
    <row r="53" spans="1:67" x14ac:dyDescent="0.25">
      <c r="A53" s="2">
        <v>7333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>
        <v>3237</v>
      </c>
      <c r="AJ53" s="3">
        <v>0</v>
      </c>
      <c r="AK53" s="3">
        <v>7</v>
      </c>
      <c r="AL53" s="3">
        <v>236499</v>
      </c>
      <c r="AM53" s="3">
        <v>21</v>
      </c>
      <c r="AN53" s="3">
        <v>713</v>
      </c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>
        <v>117846</v>
      </c>
      <c r="BB53" s="3">
        <v>1</v>
      </c>
      <c r="BC53" s="3">
        <v>469</v>
      </c>
      <c r="BD53" s="3"/>
      <c r="BE53" s="3"/>
      <c r="BF53" s="3"/>
      <c r="BG53" s="3"/>
      <c r="BH53" s="3"/>
      <c r="BI53" s="3"/>
      <c r="BJ53" s="3"/>
      <c r="BK53" s="3"/>
      <c r="BL53" s="3"/>
      <c r="BM53" s="3">
        <v>357582</v>
      </c>
      <c r="BN53" s="3">
        <v>22</v>
      </c>
      <c r="BO53" s="3">
        <v>1189</v>
      </c>
    </row>
    <row r="54" spans="1:67" x14ac:dyDescent="0.25">
      <c r="A54" s="2">
        <v>7334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>
        <v>10863</v>
      </c>
      <c r="AJ54" s="3">
        <v>1</v>
      </c>
      <c r="AK54" s="3">
        <v>26</v>
      </c>
      <c r="AL54" s="3">
        <v>330902</v>
      </c>
      <c r="AM54" s="3">
        <v>24</v>
      </c>
      <c r="AN54" s="3">
        <v>997</v>
      </c>
      <c r="AO54" s="3"/>
      <c r="AP54" s="3"/>
      <c r="AQ54" s="3"/>
      <c r="AR54" s="3">
        <v>10603</v>
      </c>
      <c r="AS54" s="3">
        <v>0</v>
      </c>
      <c r="AT54" s="3">
        <v>34</v>
      </c>
      <c r="AU54" s="3"/>
      <c r="AV54" s="3"/>
      <c r="AW54" s="3"/>
      <c r="AX54" s="3"/>
      <c r="AY54" s="3"/>
      <c r="AZ54" s="3"/>
      <c r="BA54" s="3">
        <v>15827</v>
      </c>
      <c r="BB54" s="3">
        <v>0</v>
      </c>
      <c r="BC54" s="3">
        <v>52</v>
      </c>
      <c r="BD54" s="3"/>
      <c r="BE54" s="3"/>
      <c r="BF54" s="3"/>
      <c r="BG54" s="3"/>
      <c r="BH54" s="3"/>
      <c r="BI54" s="3"/>
      <c r="BJ54" s="3"/>
      <c r="BK54" s="3"/>
      <c r="BL54" s="3"/>
      <c r="BM54" s="3">
        <v>368195</v>
      </c>
      <c r="BN54" s="3">
        <v>25</v>
      </c>
      <c r="BO54" s="3">
        <v>1109</v>
      </c>
    </row>
    <row r="55" spans="1:67" x14ac:dyDescent="0.25">
      <c r="A55" s="2">
        <v>7335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>
        <v>27816</v>
      </c>
      <c r="AJ55" s="3">
        <v>0</v>
      </c>
      <c r="AK55" s="3">
        <v>49</v>
      </c>
      <c r="AL55" s="3">
        <v>364839</v>
      </c>
      <c r="AM55" s="3">
        <v>18</v>
      </c>
      <c r="AN55" s="3">
        <v>787</v>
      </c>
      <c r="AO55" s="3"/>
      <c r="AP55" s="3"/>
      <c r="AQ55" s="3"/>
      <c r="AR55" s="3">
        <v>180</v>
      </c>
      <c r="AS55" s="3">
        <v>0</v>
      </c>
      <c r="AT55" s="3">
        <v>0</v>
      </c>
      <c r="AU55" s="3"/>
      <c r="AV55" s="3"/>
      <c r="AW55" s="3"/>
      <c r="AX55" s="3"/>
      <c r="AY55" s="3"/>
      <c r="AZ55" s="3"/>
      <c r="BA55" s="3">
        <v>39941</v>
      </c>
      <c r="BB55" s="3">
        <v>1</v>
      </c>
      <c r="BC55" s="3">
        <v>138</v>
      </c>
      <c r="BD55" s="3"/>
      <c r="BE55" s="3"/>
      <c r="BF55" s="3"/>
      <c r="BG55" s="3"/>
      <c r="BH55" s="3"/>
      <c r="BI55" s="3"/>
      <c r="BJ55" s="3"/>
      <c r="BK55" s="3"/>
      <c r="BL55" s="3"/>
      <c r="BM55" s="3">
        <v>432776</v>
      </c>
      <c r="BN55" s="3">
        <v>19</v>
      </c>
      <c r="BO55" s="3">
        <v>974</v>
      </c>
    </row>
    <row r="56" spans="1:67" x14ac:dyDescent="0.25">
      <c r="A56" s="2">
        <v>7336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>
        <v>119769</v>
      </c>
      <c r="AM56" s="3">
        <v>10</v>
      </c>
      <c r="AN56" s="3">
        <v>361</v>
      </c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>
        <v>119769</v>
      </c>
      <c r="BN56" s="3">
        <v>10</v>
      </c>
      <c r="BO56" s="3">
        <v>361</v>
      </c>
    </row>
    <row r="57" spans="1:67" x14ac:dyDescent="0.25">
      <c r="A57" s="2">
        <v>7343</v>
      </c>
      <c r="B57" s="3"/>
      <c r="C57" s="3"/>
      <c r="D57" s="3"/>
      <c r="E57" s="3"/>
      <c r="F57" s="3"/>
      <c r="G57" s="3"/>
      <c r="H57" s="3"/>
      <c r="I57" s="3"/>
      <c r="J57" s="3"/>
      <c r="K57" s="3">
        <v>9986</v>
      </c>
      <c r="L57" s="3">
        <v>0</v>
      </c>
      <c r="M57" s="3">
        <v>26</v>
      </c>
      <c r="N57" s="3"/>
      <c r="O57" s="3"/>
      <c r="P57" s="3"/>
      <c r="Q57" s="3"/>
      <c r="R57" s="3"/>
      <c r="S57" s="3"/>
      <c r="T57" s="3">
        <v>21222</v>
      </c>
      <c r="U57" s="3">
        <v>0</v>
      </c>
      <c r="V57" s="3">
        <v>33</v>
      </c>
      <c r="W57" s="3"/>
      <c r="X57" s="3"/>
      <c r="Y57" s="3"/>
      <c r="Z57" s="3"/>
      <c r="AA57" s="3"/>
      <c r="AB57" s="3"/>
      <c r="AC57" s="3"/>
      <c r="AD57" s="3"/>
      <c r="AE57" s="3"/>
      <c r="AF57" s="3">
        <v>309803</v>
      </c>
      <c r="AG57" s="3">
        <v>73</v>
      </c>
      <c r="AH57" s="3">
        <v>707</v>
      </c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>
        <v>17906</v>
      </c>
      <c r="BB57" s="3">
        <v>2</v>
      </c>
      <c r="BC57" s="3">
        <v>58</v>
      </c>
      <c r="BD57" s="3"/>
      <c r="BE57" s="3"/>
      <c r="BF57" s="3"/>
      <c r="BG57" s="3"/>
      <c r="BH57" s="3"/>
      <c r="BI57" s="3"/>
      <c r="BJ57" s="3"/>
      <c r="BK57" s="3"/>
      <c r="BL57" s="3"/>
      <c r="BM57" s="3">
        <v>358917</v>
      </c>
      <c r="BN57" s="3">
        <v>75</v>
      </c>
      <c r="BO57" s="3">
        <v>824</v>
      </c>
    </row>
    <row r="58" spans="1:67" x14ac:dyDescent="0.25">
      <c r="A58" s="2">
        <v>7344</v>
      </c>
      <c r="B58" s="3"/>
      <c r="C58" s="3"/>
      <c r="D58" s="3"/>
      <c r="E58" s="3"/>
      <c r="F58" s="3"/>
      <c r="G58" s="3"/>
      <c r="H58" s="3"/>
      <c r="I58" s="3"/>
      <c r="J58" s="3"/>
      <c r="K58" s="3">
        <v>44874</v>
      </c>
      <c r="L58" s="3">
        <v>3</v>
      </c>
      <c r="M58" s="3">
        <v>105</v>
      </c>
      <c r="N58" s="3"/>
      <c r="O58" s="3"/>
      <c r="P58" s="3"/>
      <c r="Q58" s="3">
        <v>16128</v>
      </c>
      <c r="R58" s="3">
        <v>0</v>
      </c>
      <c r="S58" s="3">
        <v>13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>
        <v>219847</v>
      </c>
      <c r="AG58" s="3">
        <v>29</v>
      </c>
      <c r="AH58" s="3">
        <v>627</v>
      </c>
      <c r="AI58" s="3"/>
      <c r="AJ58" s="3"/>
      <c r="AK58" s="3"/>
      <c r="AL58" s="3"/>
      <c r="AM58" s="3"/>
      <c r="AN58" s="3"/>
      <c r="AO58" s="3"/>
      <c r="AP58" s="3"/>
      <c r="AQ58" s="3"/>
      <c r="AR58" s="3">
        <v>10381</v>
      </c>
      <c r="AS58" s="3">
        <v>1</v>
      </c>
      <c r="AT58" s="3">
        <v>18</v>
      </c>
      <c r="AU58" s="3"/>
      <c r="AV58" s="3"/>
      <c r="AW58" s="3"/>
      <c r="AX58" s="3"/>
      <c r="AY58" s="3"/>
      <c r="AZ58" s="3"/>
      <c r="BA58" s="3">
        <v>32585</v>
      </c>
      <c r="BB58" s="3">
        <v>1</v>
      </c>
      <c r="BC58" s="3">
        <v>96</v>
      </c>
      <c r="BD58" s="3"/>
      <c r="BE58" s="3"/>
      <c r="BF58" s="3"/>
      <c r="BG58" s="3"/>
      <c r="BH58" s="3"/>
      <c r="BI58" s="3"/>
      <c r="BJ58" s="3"/>
      <c r="BK58" s="3"/>
      <c r="BL58" s="3"/>
      <c r="BM58" s="3">
        <v>323815</v>
      </c>
      <c r="BN58" s="3">
        <v>34</v>
      </c>
      <c r="BO58" s="3">
        <v>859</v>
      </c>
    </row>
    <row r="59" spans="1:67" x14ac:dyDescent="0.25">
      <c r="A59" s="2">
        <v>7345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>
        <v>35703</v>
      </c>
      <c r="R59" s="3">
        <v>1</v>
      </c>
      <c r="S59" s="3">
        <v>58</v>
      </c>
      <c r="T59" s="3"/>
      <c r="U59" s="3"/>
      <c r="V59" s="3"/>
      <c r="W59" s="3"/>
      <c r="X59" s="3"/>
      <c r="Y59" s="3"/>
      <c r="Z59" s="3">
        <v>53578</v>
      </c>
      <c r="AA59" s="3">
        <v>1</v>
      </c>
      <c r="AB59" s="3">
        <v>111</v>
      </c>
      <c r="AC59" s="3">
        <v>11633</v>
      </c>
      <c r="AD59" s="3">
        <v>1</v>
      </c>
      <c r="AE59" s="3">
        <v>22</v>
      </c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>
        <v>187068</v>
      </c>
      <c r="AS59" s="3">
        <v>19</v>
      </c>
      <c r="AT59" s="3">
        <v>647</v>
      </c>
      <c r="AU59" s="3"/>
      <c r="AV59" s="3"/>
      <c r="AW59" s="3"/>
      <c r="AX59" s="3">
        <v>67474</v>
      </c>
      <c r="AY59" s="3">
        <v>7</v>
      </c>
      <c r="AZ59" s="3">
        <v>180</v>
      </c>
      <c r="BA59" s="3"/>
      <c r="BB59" s="3"/>
      <c r="BC59" s="3"/>
      <c r="BD59" s="3"/>
      <c r="BE59" s="3"/>
      <c r="BF59" s="3"/>
      <c r="BG59" s="3">
        <v>65946</v>
      </c>
      <c r="BH59" s="3">
        <v>7</v>
      </c>
      <c r="BI59" s="3">
        <v>179</v>
      </c>
      <c r="BJ59" s="3"/>
      <c r="BK59" s="3"/>
      <c r="BL59" s="3"/>
      <c r="BM59" s="3">
        <v>421402</v>
      </c>
      <c r="BN59" s="3">
        <v>36</v>
      </c>
      <c r="BO59" s="3">
        <v>1197</v>
      </c>
    </row>
    <row r="60" spans="1:67" x14ac:dyDescent="0.25">
      <c r="A60" s="2">
        <v>7346</v>
      </c>
      <c r="B60" s="3"/>
      <c r="C60" s="3"/>
      <c r="D60" s="3"/>
      <c r="E60" s="3"/>
      <c r="F60" s="3"/>
      <c r="G60" s="3"/>
      <c r="H60" s="3"/>
      <c r="I60" s="3"/>
      <c r="J60" s="3"/>
      <c r="K60" s="3">
        <v>8021</v>
      </c>
      <c r="L60" s="3">
        <v>0</v>
      </c>
      <c r="M60" s="3">
        <v>20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>
        <v>223701</v>
      </c>
      <c r="AS60" s="3">
        <v>20</v>
      </c>
      <c r="AT60" s="3">
        <v>586</v>
      </c>
      <c r="AU60" s="3">
        <v>66402</v>
      </c>
      <c r="AV60" s="3">
        <v>3</v>
      </c>
      <c r="AW60" s="3">
        <v>147</v>
      </c>
      <c r="AX60" s="3">
        <v>36796</v>
      </c>
      <c r="AY60" s="3">
        <v>2</v>
      </c>
      <c r="AZ60" s="3">
        <v>88</v>
      </c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>
        <v>334920</v>
      </c>
      <c r="BN60" s="3">
        <v>25</v>
      </c>
      <c r="BO60" s="3">
        <v>841</v>
      </c>
    </row>
    <row r="61" spans="1:67" x14ac:dyDescent="0.25">
      <c r="A61" s="2">
        <v>7347</v>
      </c>
      <c r="B61" s="3"/>
      <c r="C61" s="3"/>
      <c r="D61" s="3"/>
      <c r="E61" s="3"/>
      <c r="F61" s="3"/>
      <c r="G61" s="3"/>
      <c r="H61" s="3"/>
      <c r="I61" s="3"/>
      <c r="J61" s="3"/>
      <c r="K61" s="3">
        <v>60797</v>
      </c>
      <c r="L61" s="3">
        <v>1</v>
      </c>
      <c r="M61" s="3">
        <v>137</v>
      </c>
      <c r="N61" s="3"/>
      <c r="O61" s="3"/>
      <c r="P61" s="3"/>
      <c r="Q61" s="3">
        <v>1187</v>
      </c>
      <c r="R61" s="3">
        <v>0</v>
      </c>
      <c r="S61" s="3">
        <v>2</v>
      </c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>
        <v>157862</v>
      </c>
      <c r="AS61" s="3">
        <v>12</v>
      </c>
      <c r="AT61" s="3">
        <v>341</v>
      </c>
      <c r="AU61" s="3">
        <v>56950</v>
      </c>
      <c r="AV61" s="3">
        <v>2</v>
      </c>
      <c r="AW61" s="3">
        <v>89</v>
      </c>
      <c r="AX61" s="3">
        <v>37969</v>
      </c>
      <c r="AY61" s="3">
        <v>5</v>
      </c>
      <c r="AZ61" s="3">
        <v>77</v>
      </c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>
        <v>314765</v>
      </c>
      <c r="BN61" s="3">
        <v>20</v>
      </c>
      <c r="BO61" s="3">
        <v>646</v>
      </c>
    </row>
    <row r="62" spans="1:67" x14ac:dyDescent="0.25">
      <c r="A62" s="2">
        <v>7376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>
        <v>119771</v>
      </c>
      <c r="AM62" s="3">
        <v>12</v>
      </c>
      <c r="AN62" s="3">
        <v>355</v>
      </c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>
        <v>119771</v>
      </c>
      <c r="BN62" s="3">
        <v>12</v>
      </c>
      <c r="BO62" s="3">
        <v>355</v>
      </c>
    </row>
    <row r="63" spans="1:67" x14ac:dyDescent="0.25">
      <c r="A63" s="2">
        <v>7407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>
        <v>9740</v>
      </c>
      <c r="AS63" s="3">
        <v>0</v>
      </c>
      <c r="AT63" s="3">
        <v>24</v>
      </c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>
        <v>9740</v>
      </c>
      <c r="BN63" s="3">
        <v>0</v>
      </c>
      <c r="BO63" s="3">
        <v>24</v>
      </c>
    </row>
    <row r="64" spans="1:67" x14ac:dyDescent="0.25">
      <c r="A64" s="2">
        <v>7609</v>
      </c>
      <c r="B64" s="3"/>
      <c r="C64" s="3"/>
      <c r="D64" s="3"/>
      <c r="E64" s="3"/>
      <c r="F64" s="3"/>
      <c r="G64" s="3"/>
      <c r="H64" s="3"/>
      <c r="I64" s="3"/>
      <c r="J64" s="3"/>
      <c r="K64" s="3">
        <v>37083</v>
      </c>
      <c r="L64" s="3">
        <v>1</v>
      </c>
      <c r="M64" s="3">
        <v>88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>
        <v>98500</v>
      </c>
      <c r="AG64" s="3">
        <v>29</v>
      </c>
      <c r="AH64" s="3">
        <v>237</v>
      </c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>
        <v>14338</v>
      </c>
      <c r="BB64" s="3">
        <v>0</v>
      </c>
      <c r="BC64" s="3">
        <v>44</v>
      </c>
      <c r="BD64" s="3"/>
      <c r="BE64" s="3"/>
      <c r="BF64" s="3"/>
      <c r="BG64" s="3"/>
      <c r="BH64" s="3"/>
      <c r="BI64" s="3"/>
      <c r="BJ64" s="3"/>
      <c r="BK64" s="3"/>
      <c r="BL64" s="3"/>
      <c r="BM64" s="3">
        <v>149921</v>
      </c>
      <c r="BN64" s="3">
        <v>30</v>
      </c>
      <c r="BO64" s="3">
        <v>369</v>
      </c>
    </row>
    <row r="65" spans="1:67" x14ac:dyDescent="0.25">
      <c r="A65" s="2">
        <v>7610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>
        <v>258828</v>
      </c>
      <c r="AJ65" s="3">
        <v>29</v>
      </c>
      <c r="AK65" s="3">
        <v>500</v>
      </c>
      <c r="AL65" s="3">
        <v>49061</v>
      </c>
      <c r="AM65" s="3">
        <v>6</v>
      </c>
      <c r="AN65" s="3">
        <v>105</v>
      </c>
      <c r="AO65" s="3"/>
      <c r="AP65" s="3"/>
      <c r="AQ65" s="3"/>
      <c r="AR65" s="3">
        <v>75350</v>
      </c>
      <c r="AS65" s="3">
        <v>9</v>
      </c>
      <c r="AT65" s="3">
        <v>206</v>
      </c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>
        <v>383239</v>
      </c>
      <c r="BN65" s="3">
        <v>44</v>
      </c>
      <c r="BO65" s="3">
        <v>811</v>
      </c>
    </row>
    <row r="66" spans="1:67" x14ac:dyDescent="0.25">
      <c r="A66" s="2">
        <v>7620</v>
      </c>
      <c r="B66" s="3"/>
      <c r="C66" s="3"/>
      <c r="D66" s="3"/>
      <c r="E66" s="3">
        <v>4640</v>
      </c>
      <c r="F66" s="3">
        <v>0</v>
      </c>
      <c r="G66" s="3">
        <v>16</v>
      </c>
      <c r="H66" s="3">
        <v>5727</v>
      </c>
      <c r="I66" s="3">
        <v>1</v>
      </c>
      <c r="J66" s="3">
        <v>11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>
        <v>104593</v>
      </c>
      <c r="X66" s="3">
        <v>5</v>
      </c>
      <c r="Y66" s="3">
        <v>310</v>
      </c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>
        <v>121027</v>
      </c>
      <c r="AP66" s="3">
        <v>11</v>
      </c>
      <c r="AQ66" s="3">
        <v>388</v>
      </c>
      <c r="AR66" s="3">
        <v>132586</v>
      </c>
      <c r="AS66" s="3">
        <v>16</v>
      </c>
      <c r="AT66" s="3">
        <v>474</v>
      </c>
      <c r="AU66" s="3"/>
      <c r="AV66" s="3"/>
      <c r="AW66" s="3"/>
      <c r="AX66" s="3"/>
      <c r="AY66" s="3"/>
      <c r="AZ66" s="3"/>
      <c r="BA66" s="3"/>
      <c r="BB66" s="3"/>
      <c r="BC66" s="3"/>
      <c r="BD66" s="3">
        <v>1468</v>
      </c>
      <c r="BE66" s="3">
        <v>0</v>
      </c>
      <c r="BF66" s="3">
        <v>4</v>
      </c>
      <c r="BG66" s="3"/>
      <c r="BH66" s="3"/>
      <c r="BI66" s="3"/>
      <c r="BJ66" s="3"/>
      <c r="BK66" s="3"/>
      <c r="BL66" s="3"/>
      <c r="BM66" s="3">
        <v>370041</v>
      </c>
      <c r="BN66" s="3">
        <v>33</v>
      </c>
      <c r="BO66" s="3">
        <v>1203</v>
      </c>
    </row>
    <row r="67" spans="1:67" x14ac:dyDescent="0.25">
      <c r="A67" s="2">
        <v>7623</v>
      </c>
      <c r="B67" s="3"/>
      <c r="C67" s="3"/>
      <c r="D67" s="3"/>
      <c r="E67" s="3">
        <v>4197</v>
      </c>
      <c r="F67" s="3">
        <v>0</v>
      </c>
      <c r="G67" s="3">
        <v>13</v>
      </c>
      <c r="H67" s="3"/>
      <c r="I67" s="3"/>
      <c r="J67" s="3"/>
      <c r="K67" s="3">
        <v>21311</v>
      </c>
      <c r="L67" s="3">
        <v>1</v>
      </c>
      <c r="M67" s="3">
        <v>66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17988</v>
      </c>
      <c r="AA67" s="3">
        <v>3</v>
      </c>
      <c r="AB67" s="3">
        <v>41</v>
      </c>
      <c r="AC67" s="3">
        <v>81636</v>
      </c>
      <c r="AD67" s="3">
        <v>13</v>
      </c>
      <c r="AE67" s="3">
        <v>161</v>
      </c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>
        <v>122019</v>
      </c>
      <c r="AS67" s="3">
        <v>11</v>
      </c>
      <c r="AT67" s="3">
        <v>412</v>
      </c>
      <c r="AU67" s="3"/>
      <c r="AV67" s="3"/>
      <c r="AW67" s="3"/>
      <c r="AX67" s="3">
        <v>90486</v>
      </c>
      <c r="AY67" s="3">
        <v>11</v>
      </c>
      <c r="AZ67" s="3">
        <v>243</v>
      </c>
      <c r="BA67" s="3"/>
      <c r="BB67" s="3"/>
      <c r="BC67" s="3"/>
      <c r="BD67" s="3">
        <v>26336</v>
      </c>
      <c r="BE67" s="3">
        <v>1</v>
      </c>
      <c r="BF67" s="3">
        <v>73</v>
      </c>
      <c r="BG67" s="3">
        <v>52367</v>
      </c>
      <c r="BH67" s="3">
        <v>5</v>
      </c>
      <c r="BI67" s="3">
        <v>135</v>
      </c>
      <c r="BJ67" s="3"/>
      <c r="BK67" s="3"/>
      <c r="BL67" s="3"/>
      <c r="BM67" s="3">
        <v>416340</v>
      </c>
      <c r="BN67" s="3">
        <v>45</v>
      </c>
      <c r="BO67" s="3">
        <v>1144</v>
      </c>
    </row>
    <row r="68" spans="1:67" x14ac:dyDescent="0.25">
      <c r="A68" s="2">
        <v>7632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>
        <v>240371</v>
      </c>
      <c r="X68" s="3">
        <v>26</v>
      </c>
      <c r="Y68" s="3">
        <v>580</v>
      </c>
      <c r="Z68" s="3">
        <v>1208</v>
      </c>
      <c r="AA68" s="3">
        <v>1</v>
      </c>
      <c r="AB68" s="3">
        <v>1</v>
      </c>
      <c r="AC68" s="3">
        <v>23347</v>
      </c>
      <c r="AD68" s="3">
        <v>2</v>
      </c>
      <c r="AE68" s="3">
        <v>58</v>
      </c>
      <c r="AF68" s="3"/>
      <c r="AG68" s="3"/>
      <c r="AH68" s="3"/>
      <c r="AI68" s="3"/>
      <c r="AJ68" s="3"/>
      <c r="AK68" s="3"/>
      <c r="AL68" s="3"/>
      <c r="AM68" s="3"/>
      <c r="AN68" s="3"/>
      <c r="AO68" s="3">
        <v>132361</v>
      </c>
      <c r="AP68" s="3">
        <v>22</v>
      </c>
      <c r="AQ68" s="3">
        <v>308</v>
      </c>
      <c r="AR68" s="3">
        <v>12380</v>
      </c>
      <c r="AS68" s="3">
        <v>2</v>
      </c>
      <c r="AT68" s="3">
        <v>34</v>
      </c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>
        <v>409667</v>
      </c>
      <c r="BN68" s="3">
        <v>53</v>
      </c>
      <c r="BO68" s="3">
        <v>981</v>
      </c>
    </row>
    <row r="69" spans="1:67" x14ac:dyDescent="0.25">
      <c r="A69" s="2">
        <v>7636</v>
      </c>
      <c r="B69" s="3"/>
      <c r="C69" s="3"/>
      <c r="D69" s="3"/>
      <c r="E69" s="3">
        <v>535</v>
      </c>
      <c r="F69" s="3">
        <v>0</v>
      </c>
      <c r="G69" s="3">
        <v>1</v>
      </c>
      <c r="H69" s="3">
        <v>34180</v>
      </c>
      <c r="I69" s="3">
        <v>1</v>
      </c>
      <c r="J69" s="3">
        <v>74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9195</v>
      </c>
      <c r="AA69" s="3">
        <v>1</v>
      </c>
      <c r="AB69" s="3">
        <v>24</v>
      </c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>
        <v>58914</v>
      </c>
      <c r="AS69" s="3">
        <v>8</v>
      </c>
      <c r="AT69" s="3">
        <v>213</v>
      </c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>
        <v>102824</v>
      </c>
      <c r="BN69" s="3">
        <v>10</v>
      </c>
      <c r="BO69" s="3">
        <v>312</v>
      </c>
    </row>
    <row r="70" spans="1:67" x14ac:dyDescent="0.25">
      <c r="A70" s="2">
        <v>7639</v>
      </c>
      <c r="B70" s="3"/>
      <c r="C70" s="3"/>
      <c r="D70" s="3"/>
      <c r="E70" s="3">
        <v>4377</v>
      </c>
      <c r="F70" s="3">
        <v>0</v>
      </c>
      <c r="G70" s="3">
        <v>17</v>
      </c>
      <c r="H70" s="3">
        <v>297</v>
      </c>
      <c r="I70" s="3">
        <v>0</v>
      </c>
      <c r="J70" s="3"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50025</v>
      </c>
      <c r="AA70" s="3">
        <v>5</v>
      </c>
      <c r="AB70" s="3">
        <v>123</v>
      </c>
      <c r="AC70" s="3">
        <v>140533</v>
      </c>
      <c r="AD70" s="3">
        <v>15</v>
      </c>
      <c r="AE70" s="3">
        <v>300</v>
      </c>
      <c r="AF70" s="3"/>
      <c r="AG70" s="3"/>
      <c r="AH70" s="3"/>
      <c r="AI70" s="3"/>
      <c r="AJ70" s="3"/>
      <c r="AK70" s="3"/>
      <c r="AL70" s="3"/>
      <c r="AM70" s="3"/>
      <c r="AN70" s="3"/>
      <c r="AO70" s="3">
        <v>392</v>
      </c>
      <c r="AP70" s="3">
        <v>0</v>
      </c>
      <c r="AQ70" s="3">
        <v>2</v>
      </c>
      <c r="AR70" s="3">
        <v>128760</v>
      </c>
      <c r="AS70" s="3">
        <v>9</v>
      </c>
      <c r="AT70" s="3">
        <v>400</v>
      </c>
      <c r="AU70" s="3"/>
      <c r="AV70" s="3"/>
      <c r="AW70" s="3"/>
      <c r="AX70" s="3">
        <v>32693</v>
      </c>
      <c r="AY70" s="3">
        <v>1</v>
      </c>
      <c r="AZ70" s="3">
        <v>102</v>
      </c>
      <c r="BA70" s="3"/>
      <c r="BB70" s="3"/>
      <c r="BC70" s="3"/>
      <c r="BD70" s="3">
        <v>1079</v>
      </c>
      <c r="BE70" s="3">
        <v>0</v>
      </c>
      <c r="BF70" s="3">
        <v>4</v>
      </c>
      <c r="BG70" s="3">
        <v>77929</v>
      </c>
      <c r="BH70" s="3">
        <v>6</v>
      </c>
      <c r="BI70" s="3">
        <v>212</v>
      </c>
      <c r="BJ70" s="3"/>
      <c r="BK70" s="3"/>
      <c r="BL70" s="3"/>
      <c r="BM70" s="3">
        <v>436085</v>
      </c>
      <c r="BN70" s="3">
        <v>36</v>
      </c>
      <c r="BO70" s="3">
        <v>1160</v>
      </c>
    </row>
    <row r="71" spans="1:67" x14ac:dyDescent="0.25">
      <c r="A71" s="2">
        <v>7649</v>
      </c>
      <c r="B71" s="3"/>
      <c r="C71" s="3"/>
      <c r="D71" s="3"/>
      <c r="E71" s="3">
        <v>1780</v>
      </c>
      <c r="F71" s="3">
        <v>0</v>
      </c>
      <c r="G71" s="3">
        <v>4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25339</v>
      </c>
      <c r="AA71" s="3">
        <v>2</v>
      </c>
      <c r="AB71" s="3">
        <v>31</v>
      </c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>
        <v>99382</v>
      </c>
      <c r="AS71" s="3">
        <v>14</v>
      </c>
      <c r="AT71" s="3">
        <v>208</v>
      </c>
      <c r="AU71" s="3"/>
      <c r="AV71" s="3"/>
      <c r="AW71" s="3"/>
      <c r="AX71" s="3">
        <v>12864</v>
      </c>
      <c r="AY71" s="3">
        <v>3</v>
      </c>
      <c r="AZ71" s="3">
        <v>26</v>
      </c>
      <c r="BA71" s="3"/>
      <c r="BB71" s="3"/>
      <c r="BC71" s="3"/>
      <c r="BD71" s="3">
        <v>25486</v>
      </c>
      <c r="BE71" s="3">
        <v>2</v>
      </c>
      <c r="BF71" s="3">
        <v>58</v>
      </c>
      <c r="BG71" s="3">
        <v>2007</v>
      </c>
      <c r="BH71" s="3">
        <v>0</v>
      </c>
      <c r="BI71" s="3">
        <v>2</v>
      </c>
      <c r="BJ71" s="3"/>
      <c r="BK71" s="3"/>
      <c r="BL71" s="3"/>
      <c r="BM71" s="3">
        <v>166858</v>
      </c>
      <c r="BN71" s="3">
        <v>21</v>
      </c>
      <c r="BO71" s="3">
        <v>329</v>
      </c>
    </row>
    <row r="72" spans="1:67" x14ac:dyDescent="0.25">
      <c r="A72" s="2">
        <v>7658</v>
      </c>
      <c r="B72" s="3"/>
      <c r="C72" s="3"/>
      <c r="D72" s="3"/>
      <c r="E72" s="3"/>
      <c r="F72" s="3"/>
      <c r="G72" s="3"/>
      <c r="H72" s="3"/>
      <c r="I72" s="3"/>
      <c r="J72" s="3"/>
      <c r="K72" s="3">
        <v>133</v>
      </c>
      <c r="L72" s="3">
        <v>0</v>
      </c>
      <c r="M72" s="3">
        <v>0</v>
      </c>
      <c r="N72" s="3"/>
      <c r="O72" s="3"/>
      <c r="P72" s="3"/>
      <c r="Q72" s="3"/>
      <c r="R72" s="3"/>
      <c r="S72" s="3"/>
      <c r="T72" s="3">
        <v>6733</v>
      </c>
      <c r="U72" s="3">
        <v>0</v>
      </c>
      <c r="V72" s="3">
        <v>19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>
        <v>6866</v>
      </c>
      <c r="BN72" s="3">
        <v>0</v>
      </c>
      <c r="BO72" s="3">
        <v>19</v>
      </c>
    </row>
    <row r="73" spans="1:67" x14ac:dyDescent="0.25">
      <c r="A73" s="2">
        <v>7664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>
        <v>8367</v>
      </c>
      <c r="R73" s="3">
        <v>0</v>
      </c>
      <c r="S73" s="3">
        <v>4</v>
      </c>
      <c r="T73" s="3"/>
      <c r="U73" s="3"/>
      <c r="V73" s="3"/>
      <c r="W73" s="3"/>
      <c r="X73" s="3"/>
      <c r="Y73" s="3"/>
      <c r="Z73" s="3">
        <v>37640</v>
      </c>
      <c r="AA73" s="3">
        <v>2</v>
      </c>
      <c r="AB73" s="3">
        <v>66</v>
      </c>
      <c r="AC73" s="3">
        <v>688</v>
      </c>
      <c r="AD73" s="3">
        <v>0</v>
      </c>
      <c r="AE73" s="3">
        <v>0</v>
      </c>
      <c r="AF73" s="3"/>
      <c r="AG73" s="3"/>
      <c r="AH73" s="3"/>
      <c r="AI73" s="3"/>
      <c r="AJ73" s="3"/>
      <c r="AK73" s="3"/>
      <c r="AL73" s="3"/>
      <c r="AM73" s="3"/>
      <c r="AN73" s="3"/>
      <c r="AO73" s="3">
        <v>443</v>
      </c>
      <c r="AP73" s="3">
        <v>0</v>
      </c>
      <c r="AQ73" s="3">
        <v>0</v>
      </c>
      <c r="AR73" s="3">
        <v>89526</v>
      </c>
      <c r="AS73" s="3">
        <v>6</v>
      </c>
      <c r="AT73" s="3">
        <v>135</v>
      </c>
      <c r="AU73" s="3"/>
      <c r="AV73" s="3"/>
      <c r="AW73" s="3"/>
      <c r="AX73" s="3">
        <v>53340</v>
      </c>
      <c r="AY73" s="3">
        <v>2</v>
      </c>
      <c r="AZ73" s="3">
        <v>109</v>
      </c>
      <c r="BA73" s="3"/>
      <c r="BB73" s="3"/>
      <c r="BC73" s="3"/>
      <c r="BD73" s="3">
        <v>50697</v>
      </c>
      <c r="BE73" s="3">
        <v>4</v>
      </c>
      <c r="BF73" s="3">
        <v>86</v>
      </c>
      <c r="BG73" s="3"/>
      <c r="BH73" s="3"/>
      <c r="BI73" s="3"/>
      <c r="BJ73" s="3"/>
      <c r="BK73" s="3"/>
      <c r="BL73" s="3"/>
      <c r="BM73" s="3">
        <v>240701</v>
      </c>
      <c r="BN73" s="3">
        <v>14</v>
      </c>
      <c r="BO73" s="3">
        <v>400</v>
      </c>
    </row>
    <row r="74" spans="1:67" x14ac:dyDescent="0.25">
      <c r="A74" s="2">
        <v>7671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>
        <v>207357</v>
      </c>
      <c r="AS74" s="3">
        <v>26</v>
      </c>
      <c r="AT74" s="3">
        <v>542</v>
      </c>
      <c r="AU74" s="3"/>
      <c r="AV74" s="3"/>
      <c r="AW74" s="3"/>
      <c r="AX74" s="3">
        <v>159785</v>
      </c>
      <c r="AY74" s="3">
        <v>12</v>
      </c>
      <c r="AZ74" s="3">
        <v>379</v>
      </c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>
        <v>367142</v>
      </c>
      <c r="BN74" s="3">
        <v>38</v>
      </c>
      <c r="BO74" s="3">
        <v>921</v>
      </c>
    </row>
    <row r="75" spans="1:67" x14ac:dyDescent="0.25">
      <c r="A75" s="2">
        <v>7679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>
        <v>45955</v>
      </c>
      <c r="AJ75" s="3">
        <v>4</v>
      </c>
      <c r="AK75" s="3">
        <v>58</v>
      </c>
      <c r="AL75" s="3">
        <v>296355</v>
      </c>
      <c r="AM75" s="3">
        <v>36</v>
      </c>
      <c r="AN75" s="3">
        <v>555</v>
      </c>
      <c r="AO75" s="3"/>
      <c r="AP75" s="3"/>
      <c r="AQ75" s="3"/>
      <c r="AR75" s="3">
        <v>25525</v>
      </c>
      <c r="AS75" s="3">
        <v>3</v>
      </c>
      <c r="AT75" s="3">
        <v>63</v>
      </c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>
        <v>367835</v>
      </c>
      <c r="BN75" s="3">
        <v>43</v>
      </c>
      <c r="BO75" s="3">
        <v>676</v>
      </c>
    </row>
    <row r="76" spans="1:67" x14ac:dyDescent="0.25">
      <c r="A76" s="2">
        <v>7680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>
        <v>135276</v>
      </c>
      <c r="AM76" s="3">
        <v>10</v>
      </c>
      <c r="AN76" s="3">
        <v>385</v>
      </c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>
        <v>159446</v>
      </c>
      <c r="BB76" s="3">
        <v>10</v>
      </c>
      <c r="BC76" s="3">
        <v>540</v>
      </c>
      <c r="BD76" s="3"/>
      <c r="BE76" s="3"/>
      <c r="BF76" s="3"/>
      <c r="BG76" s="3"/>
      <c r="BH76" s="3"/>
      <c r="BI76" s="3"/>
      <c r="BJ76" s="3"/>
      <c r="BK76" s="3"/>
      <c r="BL76" s="3"/>
      <c r="BM76" s="3">
        <v>294722</v>
      </c>
      <c r="BN76" s="3">
        <v>20</v>
      </c>
      <c r="BO76" s="3">
        <v>925</v>
      </c>
    </row>
    <row r="77" spans="1:67" x14ac:dyDescent="0.25">
      <c r="A77" s="2">
        <v>7681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>
        <v>186745</v>
      </c>
      <c r="AJ77" s="3">
        <v>23</v>
      </c>
      <c r="AK77" s="3">
        <v>355</v>
      </c>
      <c r="AL77" s="3">
        <v>176482</v>
      </c>
      <c r="AM77" s="3">
        <v>18</v>
      </c>
      <c r="AN77" s="3">
        <v>341</v>
      </c>
      <c r="AO77" s="3"/>
      <c r="AP77" s="3"/>
      <c r="AQ77" s="3"/>
      <c r="AR77" s="3">
        <v>1971</v>
      </c>
      <c r="AS77" s="3">
        <v>0</v>
      </c>
      <c r="AT77" s="3">
        <v>0</v>
      </c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>
        <v>365198</v>
      </c>
      <c r="BN77" s="3">
        <v>41</v>
      </c>
      <c r="BO77" s="3">
        <v>696</v>
      </c>
    </row>
    <row r="78" spans="1:67" x14ac:dyDescent="0.25">
      <c r="A78" s="2">
        <v>7687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>
        <v>11460</v>
      </c>
      <c r="AJ78" s="3">
        <v>0</v>
      </c>
      <c r="AK78" s="3">
        <v>36</v>
      </c>
      <c r="AL78" s="3">
        <v>217732</v>
      </c>
      <c r="AM78" s="3">
        <v>15</v>
      </c>
      <c r="AN78" s="3">
        <v>522</v>
      </c>
      <c r="AO78" s="3"/>
      <c r="AP78" s="3"/>
      <c r="AQ78" s="3"/>
      <c r="AR78" s="3">
        <v>50327</v>
      </c>
      <c r="AS78" s="3">
        <v>5</v>
      </c>
      <c r="AT78" s="3">
        <v>123</v>
      </c>
      <c r="AU78" s="3"/>
      <c r="AV78" s="3"/>
      <c r="AW78" s="3"/>
      <c r="AX78" s="3"/>
      <c r="AY78" s="3"/>
      <c r="AZ78" s="3"/>
      <c r="BA78" s="3">
        <v>119049</v>
      </c>
      <c r="BB78" s="3">
        <v>5</v>
      </c>
      <c r="BC78" s="3">
        <v>352</v>
      </c>
      <c r="BD78" s="3"/>
      <c r="BE78" s="3"/>
      <c r="BF78" s="3"/>
      <c r="BG78" s="3"/>
      <c r="BH78" s="3"/>
      <c r="BI78" s="3"/>
      <c r="BJ78" s="3"/>
      <c r="BK78" s="3"/>
      <c r="BL78" s="3"/>
      <c r="BM78" s="3">
        <v>398568</v>
      </c>
      <c r="BN78" s="3">
        <v>25</v>
      </c>
      <c r="BO78" s="3">
        <v>1033</v>
      </c>
    </row>
    <row r="79" spans="1:67" x14ac:dyDescent="0.25">
      <c r="A79" s="2">
        <v>7688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>
        <v>523</v>
      </c>
      <c r="O79" s="3">
        <v>0</v>
      </c>
      <c r="P79" s="3">
        <v>1</v>
      </c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>
        <v>1906</v>
      </c>
      <c r="AM79" s="3">
        <v>0</v>
      </c>
      <c r="AN79" s="3">
        <v>8</v>
      </c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>
        <v>2429</v>
      </c>
      <c r="BN79" s="3">
        <v>0</v>
      </c>
      <c r="BO79" s="3">
        <v>9</v>
      </c>
    </row>
    <row r="80" spans="1:67" x14ac:dyDescent="0.25">
      <c r="A80" s="2">
        <v>7689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>
        <v>3815</v>
      </c>
      <c r="AM80" s="3">
        <v>0</v>
      </c>
      <c r="AN80" s="3">
        <v>8</v>
      </c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>
        <v>3815</v>
      </c>
      <c r="BN80" s="3">
        <v>0</v>
      </c>
      <c r="BO80" s="3">
        <v>8</v>
      </c>
    </row>
    <row r="81" spans="1:67" x14ac:dyDescent="0.25">
      <c r="A81" s="2">
        <v>7693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>
        <v>58543</v>
      </c>
      <c r="AJ81" s="3">
        <v>3</v>
      </c>
      <c r="AK81" s="3">
        <v>113</v>
      </c>
      <c r="AL81" s="3">
        <v>232961</v>
      </c>
      <c r="AM81" s="3">
        <v>18</v>
      </c>
      <c r="AN81" s="3">
        <v>551</v>
      </c>
      <c r="AO81" s="3"/>
      <c r="AP81" s="3"/>
      <c r="AQ81" s="3"/>
      <c r="AR81" s="3">
        <v>3629</v>
      </c>
      <c r="AS81" s="3">
        <v>0</v>
      </c>
      <c r="AT81" s="3">
        <v>6</v>
      </c>
      <c r="AU81" s="3"/>
      <c r="AV81" s="3"/>
      <c r="AW81" s="3"/>
      <c r="AX81" s="3"/>
      <c r="AY81" s="3"/>
      <c r="AZ81" s="3"/>
      <c r="BA81" s="3">
        <v>2568</v>
      </c>
      <c r="BB81" s="3">
        <v>0</v>
      </c>
      <c r="BC81" s="3">
        <v>11</v>
      </c>
      <c r="BD81" s="3"/>
      <c r="BE81" s="3"/>
      <c r="BF81" s="3"/>
      <c r="BG81" s="3"/>
      <c r="BH81" s="3"/>
      <c r="BI81" s="3"/>
      <c r="BJ81" s="3"/>
      <c r="BK81" s="3"/>
      <c r="BL81" s="3"/>
      <c r="BM81" s="3">
        <v>297701</v>
      </c>
      <c r="BN81" s="3">
        <v>21</v>
      </c>
      <c r="BO81" s="3">
        <v>681</v>
      </c>
    </row>
    <row r="82" spans="1:67" x14ac:dyDescent="0.25">
      <c r="A82" s="2">
        <v>7700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>
        <v>17820</v>
      </c>
      <c r="AJ82" s="3">
        <v>1</v>
      </c>
      <c r="AK82" s="3">
        <v>19</v>
      </c>
      <c r="AL82" s="3">
        <v>2525</v>
      </c>
      <c r="AM82" s="3">
        <v>0</v>
      </c>
      <c r="AN82" s="3">
        <v>2</v>
      </c>
      <c r="AO82" s="3"/>
      <c r="AP82" s="3"/>
      <c r="AQ82" s="3"/>
      <c r="AR82" s="3">
        <v>106085</v>
      </c>
      <c r="AS82" s="3">
        <v>10</v>
      </c>
      <c r="AT82" s="3">
        <v>233</v>
      </c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>
        <v>126430</v>
      </c>
      <c r="BN82" s="3">
        <v>11</v>
      </c>
      <c r="BO82" s="3">
        <v>254</v>
      </c>
    </row>
    <row r="83" spans="1:67" x14ac:dyDescent="0.25">
      <c r="A83" s="2">
        <v>7707</v>
      </c>
      <c r="B83" s="3"/>
      <c r="C83" s="3"/>
      <c r="D83" s="3"/>
      <c r="E83" s="3"/>
      <c r="F83" s="3"/>
      <c r="G83" s="3"/>
      <c r="H83" s="3"/>
      <c r="I83" s="3"/>
      <c r="J83" s="3"/>
      <c r="K83" s="3">
        <v>36157</v>
      </c>
      <c r="L83" s="3">
        <v>3</v>
      </c>
      <c r="M83" s="3">
        <v>74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>
        <v>197708</v>
      </c>
      <c r="AG83" s="3">
        <v>33</v>
      </c>
      <c r="AH83" s="3">
        <v>411</v>
      </c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>
        <v>233865</v>
      </c>
      <c r="BN83" s="3">
        <v>36</v>
      </c>
      <c r="BO83" s="3">
        <v>485</v>
      </c>
    </row>
    <row r="84" spans="1:67" x14ac:dyDescent="0.25">
      <c r="A84" s="2">
        <v>7761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>
        <v>143935</v>
      </c>
      <c r="AJ84" s="3">
        <v>10</v>
      </c>
      <c r="AK84" s="3">
        <v>271</v>
      </c>
      <c r="AL84" s="3">
        <v>248384</v>
      </c>
      <c r="AM84" s="3">
        <v>36</v>
      </c>
      <c r="AN84" s="3">
        <v>622</v>
      </c>
      <c r="AO84" s="3"/>
      <c r="AP84" s="3"/>
      <c r="AQ84" s="3"/>
      <c r="AR84" s="3">
        <v>5522</v>
      </c>
      <c r="AS84" s="3">
        <v>0</v>
      </c>
      <c r="AT84" s="3">
        <v>9</v>
      </c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>
        <v>397841</v>
      </c>
      <c r="BN84" s="3">
        <v>46</v>
      </c>
      <c r="BO84" s="3">
        <v>902</v>
      </c>
    </row>
    <row r="85" spans="1:67" x14ac:dyDescent="0.25">
      <c r="A85" s="2">
        <v>7762</v>
      </c>
      <c r="B85" s="3"/>
      <c r="C85" s="3"/>
      <c r="D85" s="3"/>
      <c r="E85" s="3"/>
      <c r="F85" s="3"/>
      <c r="G85" s="3"/>
      <c r="H85" s="3"/>
      <c r="I85" s="3"/>
      <c r="J85" s="3"/>
      <c r="K85" s="3">
        <v>1055</v>
      </c>
      <c r="L85" s="3">
        <v>0</v>
      </c>
      <c r="M85" s="3">
        <v>4</v>
      </c>
      <c r="N85" s="3"/>
      <c r="O85" s="3"/>
      <c r="P85" s="3"/>
      <c r="Q85" s="3"/>
      <c r="R85" s="3"/>
      <c r="S85" s="3"/>
      <c r="T85" s="3"/>
      <c r="U85" s="3"/>
      <c r="V85" s="3"/>
      <c r="W85" s="3">
        <v>94849</v>
      </c>
      <c r="X85" s="3">
        <v>4</v>
      </c>
      <c r="Y85" s="3">
        <v>244</v>
      </c>
      <c r="Z85" s="3">
        <v>49493</v>
      </c>
      <c r="AA85" s="3">
        <v>8</v>
      </c>
      <c r="AB85" s="3">
        <v>100</v>
      </c>
      <c r="AC85" s="3">
        <v>59516</v>
      </c>
      <c r="AD85" s="3">
        <v>10</v>
      </c>
      <c r="AE85" s="3">
        <v>135</v>
      </c>
      <c r="AF85" s="3"/>
      <c r="AG85" s="3"/>
      <c r="AH85" s="3"/>
      <c r="AI85" s="3"/>
      <c r="AJ85" s="3"/>
      <c r="AK85" s="3"/>
      <c r="AL85" s="3"/>
      <c r="AM85" s="3"/>
      <c r="AN85" s="3"/>
      <c r="AO85" s="3">
        <v>122498</v>
      </c>
      <c r="AP85" s="3">
        <v>11</v>
      </c>
      <c r="AQ85" s="3">
        <v>373</v>
      </c>
      <c r="AR85" s="3">
        <v>28727</v>
      </c>
      <c r="AS85" s="3">
        <v>5</v>
      </c>
      <c r="AT85" s="3">
        <v>86</v>
      </c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>
        <v>16538</v>
      </c>
      <c r="BH85" s="3">
        <v>0</v>
      </c>
      <c r="BI85" s="3">
        <v>45</v>
      </c>
      <c r="BJ85" s="3"/>
      <c r="BK85" s="3"/>
      <c r="BL85" s="3"/>
      <c r="BM85" s="3">
        <v>372676</v>
      </c>
      <c r="BN85" s="3">
        <v>38</v>
      </c>
      <c r="BO85" s="3">
        <v>987</v>
      </c>
    </row>
    <row r="86" spans="1:67" x14ac:dyDescent="0.25">
      <c r="A86" s="2">
        <v>7766</v>
      </c>
      <c r="B86" s="3"/>
      <c r="C86" s="3"/>
      <c r="D86" s="3"/>
      <c r="E86" s="3">
        <v>79458</v>
      </c>
      <c r="F86" s="3">
        <v>1</v>
      </c>
      <c r="G86" s="3">
        <v>164</v>
      </c>
      <c r="H86" s="3">
        <v>22214</v>
      </c>
      <c r="I86" s="3">
        <v>1</v>
      </c>
      <c r="J86" s="3">
        <v>52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6846</v>
      </c>
      <c r="AA86" s="3">
        <v>0</v>
      </c>
      <c r="AB86" s="3">
        <v>18</v>
      </c>
      <c r="AC86" s="3">
        <v>16590</v>
      </c>
      <c r="AD86" s="3">
        <v>1</v>
      </c>
      <c r="AE86" s="3">
        <v>42</v>
      </c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>
        <v>117236</v>
      </c>
      <c r="AS86" s="3">
        <v>10</v>
      </c>
      <c r="AT86" s="3">
        <v>327</v>
      </c>
      <c r="AU86" s="3">
        <v>1652</v>
      </c>
      <c r="AV86" s="3">
        <v>0</v>
      </c>
      <c r="AW86" s="3">
        <v>8</v>
      </c>
      <c r="AX86" s="3"/>
      <c r="AY86" s="3"/>
      <c r="AZ86" s="3"/>
      <c r="BA86" s="3"/>
      <c r="BB86" s="3"/>
      <c r="BC86" s="3"/>
      <c r="BD86" s="3">
        <v>51236</v>
      </c>
      <c r="BE86" s="3">
        <v>7</v>
      </c>
      <c r="BF86" s="3">
        <v>137</v>
      </c>
      <c r="BG86" s="3">
        <v>51760</v>
      </c>
      <c r="BH86" s="3">
        <v>8</v>
      </c>
      <c r="BI86" s="3">
        <v>121</v>
      </c>
      <c r="BJ86" s="3"/>
      <c r="BK86" s="3"/>
      <c r="BL86" s="3"/>
      <c r="BM86" s="3">
        <v>346992</v>
      </c>
      <c r="BN86" s="3">
        <v>28</v>
      </c>
      <c r="BO86" s="3">
        <v>869</v>
      </c>
    </row>
    <row r="87" spans="1:67" x14ac:dyDescent="0.25">
      <c r="A87" s="2">
        <v>7799</v>
      </c>
      <c r="B87" s="3"/>
      <c r="C87" s="3"/>
      <c r="D87" s="3"/>
      <c r="E87" s="3"/>
      <c r="F87" s="3"/>
      <c r="G87" s="3"/>
      <c r="H87" s="3"/>
      <c r="I87" s="3"/>
      <c r="J87" s="3"/>
      <c r="K87" s="3">
        <v>56585</v>
      </c>
      <c r="L87" s="3">
        <v>6</v>
      </c>
      <c r="M87" s="3">
        <v>170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>
        <v>225083</v>
      </c>
      <c r="AG87" s="3">
        <v>31</v>
      </c>
      <c r="AH87" s="3">
        <v>642</v>
      </c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>
        <v>13821</v>
      </c>
      <c r="BB87" s="3">
        <v>0</v>
      </c>
      <c r="BC87" s="3">
        <v>49</v>
      </c>
      <c r="BD87" s="3"/>
      <c r="BE87" s="3"/>
      <c r="BF87" s="3"/>
      <c r="BG87" s="3"/>
      <c r="BH87" s="3"/>
      <c r="BI87" s="3"/>
      <c r="BJ87" s="3"/>
      <c r="BK87" s="3"/>
      <c r="BL87" s="3"/>
      <c r="BM87" s="3">
        <v>295489</v>
      </c>
      <c r="BN87" s="3">
        <v>37</v>
      </c>
      <c r="BO87" s="3">
        <v>861</v>
      </c>
    </row>
    <row r="88" spans="1:67" x14ac:dyDescent="0.25">
      <c r="A88" s="2">
        <v>7917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>
        <v>263391</v>
      </c>
      <c r="X88" s="3">
        <v>17</v>
      </c>
      <c r="Y88" s="3">
        <v>735</v>
      </c>
      <c r="Z88" s="3">
        <v>10462</v>
      </c>
      <c r="AA88" s="3">
        <v>2</v>
      </c>
      <c r="AB88" s="3">
        <v>28</v>
      </c>
      <c r="AC88" s="3">
        <v>616</v>
      </c>
      <c r="AD88" s="3">
        <v>0</v>
      </c>
      <c r="AE88" s="3">
        <v>1</v>
      </c>
      <c r="AF88" s="3"/>
      <c r="AG88" s="3"/>
      <c r="AH88" s="3"/>
      <c r="AI88" s="3"/>
      <c r="AJ88" s="3"/>
      <c r="AK88" s="3"/>
      <c r="AL88" s="3"/>
      <c r="AM88" s="3"/>
      <c r="AN88" s="3"/>
      <c r="AO88" s="3">
        <v>167520</v>
      </c>
      <c r="AP88" s="3">
        <v>15</v>
      </c>
      <c r="AQ88" s="3">
        <v>456</v>
      </c>
      <c r="AR88" s="3">
        <v>35886</v>
      </c>
      <c r="AS88" s="3">
        <v>5</v>
      </c>
      <c r="AT88" s="3">
        <v>109</v>
      </c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>
        <v>5573</v>
      </c>
      <c r="BH88" s="3">
        <v>1</v>
      </c>
      <c r="BI88" s="3">
        <v>14</v>
      </c>
      <c r="BJ88" s="3"/>
      <c r="BK88" s="3"/>
      <c r="BL88" s="3"/>
      <c r="BM88" s="3">
        <v>483448</v>
      </c>
      <c r="BN88" s="3">
        <v>40</v>
      </c>
      <c r="BO88" s="3">
        <v>1343</v>
      </c>
    </row>
    <row r="89" spans="1:67" x14ac:dyDescent="0.25">
      <c r="A89" s="2">
        <v>7921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13059</v>
      </c>
      <c r="AA89" s="3">
        <v>1</v>
      </c>
      <c r="AB89" s="3">
        <v>29</v>
      </c>
      <c r="AC89" s="3">
        <v>13944</v>
      </c>
      <c r="AD89" s="3">
        <v>0</v>
      </c>
      <c r="AE89" s="3">
        <v>36</v>
      </c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>
        <v>76427</v>
      </c>
      <c r="BE89" s="3">
        <v>10</v>
      </c>
      <c r="BF89" s="3">
        <v>221</v>
      </c>
      <c r="BG89" s="3"/>
      <c r="BH89" s="3"/>
      <c r="BI89" s="3"/>
      <c r="BJ89" s="3"/>
      <c r="BK89" s="3"/>
      <c r="BL89" s="3"/>
      <c r="BM89" s="3">
        <v>103430</v>
      </c>
      <c r="BN89" s="3">
        <v>11</v>
      </c>
      <c r="BO89" s="3">
        <v>286</v>
      </c>
    </row>
    <row r="90" spans="1:67" x14ac:dyDescent="0.25">
      <c r="A90" s="2">
        <v>7924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>
        <v>230906</v>
      </c>
      <c r="AJ90" s="3">
        <v>20</v>
      </c>
      <c r="AK90" s="3">
        <v>424</v>
      </c>
      <c r="AL90" s="3">
        <v>156220</v>
      </c>
      <c r="AM90" s="3">
        <v>10</v>
      </c>
      <c r="AN90" s="3">
        <v>260</v>
      </c>
      <c r="AO90" s="3"/>
      <c r="AP90" s="3"/>
      <c r="AQ90" s="3"/>
      <c r="AR90" s="3">
        <v>37321</v>
      </c>
      <c r="AS90" s="3">
        <v>3</v>
      </c>
      <c r="AT90" s="3">
        <v>81</v>
      </c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>
        <v>424447</v>
      </c>
      <c r="BN90" s="3">
        <v>33</v>
      </c>
      <c r="BO90" s="3">
        <v>765</v>
      </c>
    </row>
    <row r="91" spans="1:67" x14ac:dyDescent="0.25">
      <c r="A91" s="2">
        <v>7928</v>
      </c>
      <c r="B91" s="3"/>
      <c r="C91" s="3"/>
      <c r="D91" s="3"/>
      <c r="E91" s="3">
        <v>57873</v>
      </c>
      <c r="F91" s="3">
        <v>3</v>
      </c>
      <c r="G91" s="3">
        <v>136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14831</v>
      </c>
      <c r="AA91" s="3">
        <v>1</v>
      </c>
      <c r="AB91" s="3">
        <v>32</v>
      </c>
      <c r="AC91" s="3">
        <v>13536</v>
      </c>
      <c r="AD91" s="3">
        <v>2</v>
      </c>
      <c r="AE91" s="3">
        <v>21</v>
      </c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>
        <v>51094</v>
      </c>
      <c r="AS91" s="3">
        <v>5</v>
      </c>
      <c r="AT91" s="3">
        <v>131</v>
      </c>
      <c r="AU91" s="3">
        <v>34618</v>
      </c>
      <c r="AV91" s="3">
        <v>6</v>
      </c>
      <c r="AW91" s="3">
        <v>74</v>
      </c>
      <c r="AX91" s="3"/>
      <c r="AY91" s="3"/>
      <c r="AZ91" s="3"/>
      <c r="BA91" s="3"/>
      <c r="BB91" s="3"/>
      <c r="BC91" s="3"/>
      <c r="BD91" s="3"/>
      <c r="BE91" s="3"/>
      <c r="BF91" s="3"/>
      <c r="BG91" s="3">
        <v>22894</v>
      </c>
      <c r="BH91" s="3">
        <v>2</v>
      </c>
      <c r="BI91" s="3">
        <v>69</v>
      </c>
      <c r="BJ91" s="3"/>
      <c r="BK91" s="3"/>
      <c r="BL91" s="3"/>
      <c r="BM91" s="3">
        <v>194846</v>
      </c>
      <c r="BN91" s="3">
        <v>19</v>
      </c>
      <c r="BO91" s="3">
        <v>463</v>
      </c>
    </row>
    <row r="92" spans="1:67" x14ac:dyDescent="0.25">
      <c r="A92" s="2">
        <v>7931</v>
      </c>
      <c r="B92" s="3"/>
      <c r="C92" s="3"/>
      <c r="D92" s="3"/>
      <c r="E92" s="3"/>
      <c r="F92" s="3"/>
      <c r="G92" s="3"/>
      <c r="H92" s="3">
        <v>7885</v>
      </c>
      <c r="I92" s="3">
        <v>0</v>
      </c>
      <c r="J92" s="3">
        <v>11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23891</v>
      </c>
      <c r="AA92" s="3">
        <v>0</v>
      </c>
      <c r="AB92" s="3">
        <v>53</v>
      </c>
      <c r="AC92" s="3">
        <v>57725</v>
      </c>
      <c r="AD92" s="3">
        <v>6</v>
      </c>
      <c r="AE92" s="3">
        <v>100</v>
      </c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>
        <v>159845</v>
      </c>
      <c r="AS92" s="3">
        <v>24</v>
      </c>
      <c r="AT92" s="3">
        <v>457</v>
      </c>
      <c r="AU92" s="3">
        <v>151</v>
      </c>
      <c r="AV92" s="3">
        <v>0</v>
      </c>
      <c r="AW92" s="3">
        <v>0</v>
      </c>
      <c r="AX92" s="3">
        <v>34026</v>
      </c>
      <c r="AY92" s="3">
        <v>3</v>
      </c>
      <c r="AZ92" s="3">
        <v>111</v>
      </c>
      <c r="BA92" s="3"/>
      <c r="BB92" s="3"/>
      <c r="BC92" s="3"/>
      <c r="BD92" s="3">
        <v>84243</v>
      </c>
      <c r="BE92" s="3">
        <v>10</v>
      </c>
      <c r="BF92" s="3">
        <v>193</v>
      </c>
      <c r="BG92" s="3">
        <v>4081</v>
      </c>
      <c r="BH92" s="3">
        <v>0</v>
      </c>
      <c r="BI92" s="3">
        <v>12</v>
      </c>
      <c r="BJ92" s="3"/>
      <c r="BK92" s="3"/>
      <c r="BL92" s="3"/>
      <c r="BM92" s="3">
        <v>371847</v>
      </c>
      <c r="BN92" s="3">
        <v>43</v>
      </c>
      <c r="BO92" s="3">
        <v>937</v>
      </c>
    </row>
    <row r="93" spans="1:67" x14ac:dyDescent="0.25">
      <c r="A93" s="2">
        <v>7934</v>
      </c>
      <c r="B93" s="3"/>
      <c r="C93" s="3"/>
      <c r="D93" s="3"/>
      <c r="E93" s="3">
        <v>22383</v>
      </c>
      <c r="F93" s="3">
        <v>1</v>
      </c>
      <c r="G93" s="3">
        <v>61</v>
      </c>
      <c r="H93" s="3">
        <v>15417</v>
      </c>
      <c r="I93" s="3">
        <v>0</v>
      </c>
      <c r="J93" s="3">
        <v>27</v>
      </c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22786</v>
      </c>
      <c r="AA93" s="3">
        <v>0</v>
      </c>
      <c r="AB93" s="3">
        <v>67</v>
      </c>
      <c r="AC93" s="3">
        <v>90879</v>
      </c>
      <c r="AD93" s="3">
        <v>5</v>
      </c>
      <c r="AE93" s="3">
        <v>254</v>
      </c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>
        <v>223140</v>
      </c>
      <c r="AS93" s="3">
        <v>19</v>
      </c>
      <c r="AT93" s="3">
        <v>698</v>
      </c>
      <c r="AU93" s="3"/>
      <c r="AV93" s="3"/>
      <c r="AW93" s="3"/>
      <c r="AX93" s="3"/>
      <c r="AY93" s="3"/>
      <c r="AZ93" s="3"/>
      <c r="BA93" s="3"/>
      <c r="BB93" s="3"/>
      <c r="BC93" s="3"/>
      <c r="BD93" s="3">
        <v>112674</v>
      </c>
      <c r="BE93" s="3">
        <v>13</v>
      </c>
      <c r="BF93" s="3">
        <v>299</v>
      </c>
      <c r="BG93" s="3">
        <v>5749</v>
      </c>
      <c r="BH93" s="3">
        <v>0</v>
      </c>
      <c r="BI93" s="3">
        <v>16</v>
      </c>
      <c r="BJ93" s="3"/>
      <c r="BK93" s="3"/>
      <c r="BL93" s="3"/>
      <c r="BM93" s="3">
        <v>493028</v>
      </c>
      <c r="BN93" s="3">
        <v>38</v>
      </c>
      <c r="BO93" s="3">
        <v>1422</v>
      </c>
    </row>
    <row r="94" spans="1:67" x14ac:dyDescent="0.25">
      <c r="A94" s="2">
        <v>7939</v>
      </c>
      <c r="B94" s="3"/>
      <c r="C94" s="3"/>
      <c r="D94" s="3"/>
      <c r="E94" s="3">
        <v>8617</v>
      </c>
      <c r="F94" s="3">
        <v>1</v>
      </c>
      <c r="G94" s="3">
        <v>18</v>
      </c>
      <c r="H94" s="3">
        <v>35931</v>
      </c>
      <c r="I94" s="3">
        <v>1</v>
      </c>
      <c r="J94" s="3">
        <v>75</v>
      </c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>
        <v>34064</v>
      </c>
      <c r="X94" s="3">
        <v>3</v>
      </c>
      <c r="Y94" s="3">
        <v>70</v>
      </c>
      <c r="Z94" s="3">
        <v>8794</v>
      </c>
      <c r="AA94" s="3">
        <v>2</v>
      </c>
      <c r="AB94" s="3">
        <v>10</v>
      </c>
      <c r="AC94" s="3">
        <v>4939</v>
      </c>
      <c r="AD94" s="3">
        <v>0</v>
      </c>
      <c r="AE94" s="3">
        <v>9</v>
      </c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>
        <v>70242</v>
      </c>
      <c r="AS94" s="3">
        <v>4</v>
      </c>
      <c r="AT94" s="3">
        <v>175</v>
      </c>
      <c r="AU94" s="3">
        <v>6172</v>
      </c>
      <c r="AV94" s="3">
        <v>1</v>
      </c>
      <c r="AW94" s="3">
        <v>14</v>
      </c>
      <c r="AX94" s="3"/>
      <c r="AY94" s="3"/>
      <c r="AZ94" s="3"/>
      <c r="BA94" s="3"/>
      <c r="BB94" s="3"/>
      <c r="BC94" s="3"/>
      <c r="BD94" s="3">
        <v>32581</v>
      </c>
      <c r="BE94" s="3">
        <v>4</v>
      </c>
      <c r="BF94" s="3">
        <v>72</v>
      </c>
      <c r="BG94" s="3">
        <v>28154</v>
      </c>
      <c r="BH94" s="3">
        <v>4</v>
      </c>
      <c r="BI94" s="3">
        <v>69</v>
      </c>
      <c r="BJ94" s="3"/>
      <c r="BK94" s="3"/>
      <c r="BL94" s="3"/>
      <c r="BM94" s="3">
        <v>229494</v>
      </c>
      <c r="BN94" s="3">
        <v>20</v>
      </c>
      <c r="BO94" s="3">
        <v>512</v>
      </c>
    </row>
    <row r="95" spans="1:67" x14ac:dyDescent="0.25">
      <c r="A95" s="2">
        <v>7943</v>
      </c>
      <c r="B95" s="3"/>
      <c r="C95" s="3"/>
      <c r="D95" s="3"/>
      <c r="E95" s="3"/>
      <c r="F95" s="3"/>
      <c r="G95" s="3"/>
      <c r="H95" s="3"/>
      <c r="I95" s="3"/>
      <c r="J95" s="3"/>
      <c r="K95" s="3">
        <v>11069</v>
      </c>
      <c r="L95" s="3">
        <v>0</v>
      </c>
      <c r="M95" s="3">
        <v>40</v>
      </c>
      <c r="N95" s="3"/>
      <c r="O95" s="3"/>
      <c r="P95" s="3"/>
      <c r="Q95" s="3"/>
      <c r="R95" s="3"/>
      <c r="S95" s="3"/>
      <c r="T95" s="3">
        <v>1215</v>
      </c>
      <c r="U95" s="3">
        <v>0</v>
      </c>
      <c r="V95" s="3">
        <v>1</v>
      </c>
      <c r="W95" s="3"/>
      <c r="X95" s="3"/>
      <c r="Y95" s="3"/>
      <c r="Z95" s="3"/>
      <c r="AA95" s="3"/>
      <c r="AB95" s="3"/>
      <c r="AC95" s="3"/>
      <c r="AD95" s="3"/>
      <c r="AE95" s="3"/>
      <c r="AF95" s="3">
        <v>293380</v>
      </c>
      <c r="AG95" s="3">
        <v>42</v>
      </c>
      <c r="AH95" s="3">
        <v>859</v>
      </c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>
        <v>45025</v>
      </c>
      <c r="BB95" s="3">
        <v>1</v>
      </c>
      <c r="BC95" s="3">
        <v>172</v>
      </c>
      <c r="BD95" s="3">
        <v>5702</v>
      </c>
      <c r="BE95" s="3">
        <v>1</v>
      </c>
      <c r="BF95" s="3">
        <v>15</v>
      </c>
      <c r="BG95" s="3"/>
      <c r="BH95" s="3"/>
      <c r="BI95" s="3"/>
      <c r="BJ95" s="3"/>
      <c r="BK95" s="3"/>
      <c r="BL95" s="3"/>
      <c r="BM95" s="3">
        <v>356391</v>
      </c>
      <c r="BN95" s="3">
        <v>44</v>
      </c>
      <c r="BO95" s="3">
        <v>1087</v>
      </c>
    </row>
    <row r="96" spans="1:67" x14ac:dyDescent="0.25">
      <c r="A96" s="2">
        <v>7949</v>
      </c>
      <c r="B96" s="3"/>
      <c r="C96" s="3"/>
      <c r="D96" s="3"/>
      <c r="E96" s="3"/>
      <c r="F96" s="3"/>
      <c r="G96" s="3"/>
      <c r="H96" s="3"/>
      <c r="I96" s="3"/>
      <c r="J96" s="3"/>
      <c r="K96" s="3">
        <v>15590</v>
      </c>
      <c r="L96" s="3">
        <v>1</v>
      </c>
      <c r="M96" s="3">
        <v>55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>
        <v>76209</v>
      </c>
      <c r="AG96" s="3">
        <v>12</v>
      </c>
      <c r="AH96" s="3">
        <v>185</v>
      </c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>
        <v>91799</v>
      </c>
      <c r="BN96" s="3">
        <v>13</v>
      </c>
      <c r="BO96" s="3">
        <v>240</v>
      </c>
    </row>
    <row r="97" spans="1:67" x14ac:dyDescent="0.25">
      <c r="A97" s="2">
        <v>7953</v>
      </c>
      <c r="B97" s="3"/>
      <c r="C97" s="3"/>
      <c r="D97" s="3"/>
      <c r="E97" s="3">
        <v>5687</v>
      </c>
      <c r="F97" s="3">
        <v>0</v>
      </c>
      <c r="G97" s="3">
        <v>8</v>
      </c>
      <c r="H97" s="3">
        <v>6355</v>
      </c>
      <c r="I97" s="3">
        <v>0</v>
      </c>
      <c r="J97" s="3">
        <v>11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29702</v>
      </c>
      <c r="AA97" s="3">
        <v>3</v>
      </c>
      <c r="AB97" s="3">
        <v>50</v>
      </c>
      <c r="AC97" s="3">
        <v>71793</v>
      </c>
      <c r="AD97" s="3">
        <v>5</v>
      </c>
      <c r="AE97" s="3">
        <v>123</v>
      </c>
      <c r="AF97" s="3"/>
      <c r="AG97" s="3"/>
      <c r="AH97" s="3"/>
      <c r="AI97" s="3"/>
      <c r="AJ97" s="3"/>
      <c r="AK97" s="3"/>
      <c r="AL97" s="3"/>
      <c r="AM97" s="3"/>
      <c r="AN97" s="3"/>
      <c r="AO97" s="3">
        <v>554</v>
      </c>
      <c r="AP97" s="3">
        <v>0</v>
      </c>
      <c r="AQ97" s="3">
        <v>1</v>
      </c>
      <c r="AR97" s="3">
        <v>177809</v>
      </c>
      <c r="AS97" s="3">
        <v>26</v>
      </c>
      <c r="AT97" s="3">
        <v>432</v>
      </c>
      <c r="AU97" s="3">
        <v>10603</v>
      </c>
      <c r="AV97" s="3">
        <v>1</v>
      </c>
      <c r="AW97" s="3">
        <v>21</v>
      </c>
      <c r="AX97" s="3">
        <v>121</v>
      </c>
      <c r="AY97" s="3">
        <v>0</v>
      </c>
      <c r="AZ97" s="3">
        <v>0</v>
      </c>
      <c r="BA97" s="3"/>
      <c r="BB97" s="3"/>
      <c r="BC97" s="3"/>
      <c r="BD97" s="3">
        <v>803</v>
      </c>
      <c r="BE97" s="3">
        <v>0</v>
      </c>
      <c r="BF97" s="3">
        <v>1</v>
      </c>
      <c r="BG97" s="3">
        <v>85335</v>
      </c>
      <c r="BH97" s="3">
        <v>14</v>
      </c>
      <c r="BI97" s="3">
        <v>209</v>
      </c>
      <c r="BJ97" s="3"/>
      <c r="BK97" s="3"/>
      <c r="BL97" s="3"/>
      <c r="BM97" s="3">
        <v>388762</v>
      </c>
      <c r="BN97" s="3">
        <v>49</v>
      </c>
      <c r="BO97" s="3">
        <v>856</v>
      </c>
    </row>
    <row r="98" spans="1:67" x14ac:dyDescent="0.25">
      <c r="A98" s="2">
        <v>7963</v>
      </c>
      <c r="B98" s="3"/>
      <c r="C98" s="3"/>
      <c r="D98" s="3"/>
      <c r="E98" s="3">
        <v>3134</v>
      </c>
      <c r="F98" s="3">
        <v>0</v>
      </c>
      <c r="G98" s="3">
        <v>5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49480</v>
      </c>
      <c r="AA98" s="3">
        <v>5</v>
      </c>
      <c r="AB98" s="3">
        <v>82</v>
      </c>
      <c r="AC98" s="3">
        <v>61038</v>
      </c>
      <c r="AD98" s="3">
        <v>8</v>
      </c>
      <c r="AE98" s="3">
        <v>79</v>
      </c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>
        <v>6947</v>
      </c>
      <c r="AS98" s="3">
        <v>0</v>
      </c>
      <c r="AT98" s="3">
        <v>26</v>
      </c>
      <c r="AU98" s="3">
        <v>59989</v>
      </c>
      <c r="AV98" s="3">
        <v>5</v>
      </c>
      <c r="AW98" s="3">
        <v>121</v>
      </c>
      <c r="AX98" s="3"/>
      <c r="AY98" s="3"/>
      <c r="AZ98" s="3"/>
      <c r="BA98" s="3"/>
      <c r="BB98" s="3"/>
      <c r="BC98" s="3"/>
      <c r="BD98" s="3"/>
      <c r="BE98" s="3"/>
      <c r="BF98" s="3"/>
      <c r="BG98" s="3">
        <v>77590</v>
      </c>
      <c r="BH98" s="3">
        <v>7</v>
      </c>
      <c r="BI98" s="3">
        <v>172</v>
      </c>
      <c r="BJ98" s="3"/>
      <c r="BK98" s="3"/>
      <c r="BL98" s="3"/>
      <c r="BM98" s="3">
        <v>258178</v>
      </c>
      <c r="BN98" s="3">
        <v>25</v>
      </c>
      <c r="BO98" s="3">
        <v>485</v>
      </c>
    </row>
    <row r="99" spans="1:67" x14ac:dyDescent="0.25">
      <c r="A99" s="2">
        <v>7965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>
        <v>21522</v>
      </c>
      <c r="AJ99" s="3">
        <v>2</v>
      </c>
      <c r="AK99" s="3">
        <v>35</v>
      </c>
      <c r="AL99" s="3">
        <v>282368</v>
      </c>
      <c r="AM99" s="3">
        <v>29</v>
      </c>
      <c r="AN99" s="3">
        <v>682</v>
      </c>
      <c r="AO99" s="3"/>
      <c r="AP99" s="3"/>
      <c r="AQ99" s="3"/>
      <c r="AR99" s="3">
        <v>21127</v>
      </c>
      <c r="AS99" s="3">
        <v>0</v>
      </c>
      <c r="AT99" s="3">
        <v>70</v>
      </c>
      <c r="AU99" s="3"/>
      <c r="AV99" s="3"/>
      <c r="AW99" s="3"/>
      <c r="AX99" s="3"/>
      <c r="AY99" s="3"/>
      <c r="AZ99" s="3"/>
      <c r="BA99" s="3">
        <v>38350</v>
      </c>
      <c r="BB99" s="3">
        <v>0</v>
      </c>
      <c r="BC99" s="3">
        <v>123</v>
      </c>
      <c r="BD99" s="3"/>
      <c r="BE99" s="3"/>
      <c r="BF99" s="3"/>
      <c r="BG99" s="3"/>
      <c r="BH99" s="3"/>
      <c r="BI99" s="3"/>
      <c r="BJ99" s="3"/>
      <c r="BK99" s="3"/>
      <c r="BL99" s="3"/>
      <c r="BM99" s="3">
        <v>363367</v>
      </c>
      <c r="BN99" s="3">
        <v>31</v>
      </c>
      <c r="BO99" s="3">
        <v>910</v>
      </c>
    </row>
    <row r="100" spans="1:67" x14ac:dyDescent="0.25">
      <c r="A100" s="2">
        <v>7968</v>
      </c>
      <c r="B100" s="3">
        <v>27002</v>
      </c>
      <c r="C100" s="3">
        <v>3</v>
      </c>
      <c r="D100" s="3">
        <v>18</v>
      </c>
      <c r="E100" s="3">
        <v>3728</v>
      </c>
      <c r="F100" s="3">
        <v>0</v>
      </c>
      <c r="G100" s="3">
        <v>7</v>
      </c>
      <c r="H100" s="3">
        <v>9291</v>
      </c>
      <c r="I100" s="3">
        <v>0</v>
      </c>
      <c r="J100" s="3">
        <v>15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59412</v>
      </c>
      <c r="AA100" s="3">
        <v>6</v>
      </c>
      <c r="AB100" s="3">
        <v>100</v>
      </c>
      <c r="AC100" s="3">
        <v>32049</v>
      </c>
      <c r="AD100" s="3">
        <v>3</v>
      </c>
      <c r="AE100" s="3">
        <v>59</v>
      </c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>
        <v>132334</v>
      </c>
      <c r="AS100" s="3">
        <v>21</v>
      </c>
      <c r="AT100" s="3">
        <v>284</v>
      </c>
      <c r="AU100" s="3">
        <v>8346</v>
      </c>
      <c r="AV100" s="3">
        <v>0</v>
      </c>
      <c r="AW100" s="3">
        <v>9</v>
      </c>
      <c r="AX100" s="3">
        <v>20696</v>
      </c>
      <c r="AY100" s="3">
        <v>2</v>
      </c>
      <c r="AZ100" s="3">
        <v>41</v>
      </c>
      <c r="BA100" s="3"/>
      <c r="BB100" s="3"/>
      <c r="BC100" s="3"/>
      <c r="BD100" s="3">
        <v>6305</v>
      </c>
      <c r="BE100" s="3">
        <v>1</v>
      </c>
      <c r="BF100" s="3">
        <v>10</v>
      </c>
      <c r="BG100" s="3">
        <v>76823</v>
      </c>
      <c r="BH100" s="3">
        <v>19</v>
      </c>
      <c r="BI100" s="3">
        <v>140</v>
      </c>
      <c r="BJ100" s="3"/>
      <c r="BK100" s="3"/>
      <c r="BL100" s="3"/>
      <c r="BM100" s="3">
        <v>375986</v>
      </c>
      <c r="BN100" s="3">
        <v>55</v>
      </c>
      <c r="BO100" s="3">
        <v>683</v>
      </c>
    </row>
    <row r="101" spans="1:67" x14ac:dyDescent="0.25">
      <c r="A101" s="2">
        <v>7988</v>
      </c>
      <c r="B101" s="3"/>
      <c r="C101" s="3"/>
      <c r="D101" s="3"/>
      <c r="E101" s="3"/>
      <c r="F101" s="3"/>
      <c r="G101" s="3"/>
      <c r="H101" s="3"/>
      <c r="I101" s="3"/>
      <c r="J101" s="3"/>
      <c r="K101" s="3">
        <v>18103</v>
      </c>
      <c r="L101" s="3">
        <v>0</v>
      </c>
      <c r="M101" s="3">
        <v>40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22409</v>
      </c>
      <c r="AA101" s="3">
        <v>2</v>
      </c>
      <c r="AB101" s="3">
        <v>61</v>
      </c>
      <c r="AC101" s="3"/>
      <c r="AD101" s="3"/>
      <c r="AE101" s="3"/>
      <c r="AF101" s="3">
        <v>287911</v>
      </c>
      <c r="AG101" s="3">
        <v>44</v>
      </c>
      <c r="AH101" s="3">
        <v>691</v>
      </c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>
        <v>51560</v>
      </c>
      <c r="BB101" s="3">
        <v>3</v>
      </c>
      <c r="BC101" s="3">
        <v>160</v>
      </c>
      <c r="BD101" s="3"/>
      <c r="BE101" s="3"/>
      <c r="BF101" s="3"/>
      <c r="BG101" s="3"/>
      <c r="BH101" s="3"/>
      <c r="BI101" s="3"/>
      <c r="BJ101" s="3"/>
      <c r="BK101" s="3"/>
      <c r="BL101" s="3"/>
      <c r="BM101" s="3">
        <v>379983</v>
      </c>
      <c r="BN101" s="3">
        <v>49</v>
      </c>
      <c r="BO101" s="3">
        <v>952</v>
      </c>
    </row>
    <row r="102" spans="1:67" x14ac:dyDescent="0.25">
      <c r="A102" s="2">
        <v>7992</v>
      </c>
      <c r="B102" s="3"/>
      <c r="C102" s="3"/>
      <c r="D102" s="3"/>
      <c r="E102" s="3">
        <v>2319</v>
      </c>
      <c r="F102" s="3">
        <v>0</v>
      </c>
      <c r="G102" s="3">
        <v>8</v>
      </c>
      <c r="H102" s="3"/>
      <c r="I102" s="3"/>
      <c r="J102" s="3"/>
      <c r="K102" s="3">
        <v>81055</v>
      </c>
      <c r="L102" s="3">
        <v>3</v>
      </c>
      <c r="M102" s="3">
        <v>241</v>
      </c>
      <c r="N102" s="3"/>
      <c r="O102" s="3"/>
      <c r="P102" s="3"/>
      <c r="Q102" s="3"/>
      <c r="R102" s="3"/>
      <c r="S102" s="3"/>
      <c r="T102" s="3"/>
      <c r="U102" s="3"/>
      <c r="V102" s="3"/>
      <c r="W102" s="3">
        <v>53013</v>
      </c>
      <c r="X102" s="3">
        <v>2</v>
      </c>
      <c r="Y102" s="3">
        <v>143</v>
      </c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>
        <v>56300</v>
      </c>
      <c r="AS102" s="3">
        <v>6</v>
      </c>
      <c r="AT102" s="3">
        <v>160</v>
      </c>
      <c r="AU102" s="3"/>
      <c r="AV102" s="3"/>
      <c r="AW102" s="3"/>
      <c r="AX102" s="3">
        <v>28272</v>
      </c>
      <c r="AY102" s="3">
        <v>3</v>
      </c>
      <c r="AZ102" s="3">
        <v>58</v>
      </c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>
        <v>220959</v>
      </c>
      <c r="BN102" s="3">
        <v>14</v>
      </c>
      <c r="BO102" s="3">
        <v>610</v>
      </c>
    </row>
    <row r="103" spans="1:67" x14ac:dyDescent="0.25">
      <c r="A103" s="2">
        <v>7999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>
        <v>3565</v>
      </c>
      <c r="AJ103" s="3">
        <v>0</v>
      </c>
      <c r="AK103" s="3">
        <v>4</v>
      </c>
      <c r="AL103" s="3">
        <v>99810</v>
      </c>
      <c r="AM103" s="3">
        <v>7</v>
      </c>
      <c r="AN103" s="3">
        <v>192</v>
      </c>
      <c r="AO103" s="3"/>
      <c r="AP103" s="3"/>
      <c r="AQ103" s="3"/>
      <c r="AR103" s="3">
        <v>13229</v>
      </c>
      <c r="AS103" s="3">
        <v>1</v>
      </c>
      <c r="AT103" s="3">
        <v>24</v>
      </c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>
        <v>116604</v>
      </c>
      <c r="BN103" s="3">
        <v>8</v>
      </c>
      <c r="BO103" s="3">
        <v>220</v>
      </c>
    </row>
    <row r="104" spans="1:67" x14ac:dyDescent="0.25">
      <c r="A104" s="2">
        <v>9274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>
        <v>15477</v>
      </c>
      <c r="AM104" s="3">
        <v>2</v>
      </c>
      <c r="AN104" s="3">
        <v>38</v>
      </c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>
        <v>15477</v>
      </c>
      <c r="BN104" s="3">
        <v>2</v>
      </c>
      <c r="BO104" s="3">
        <v>38</v>
      </c>
    </row>
    <row r="105" spans="1:67" x14ac:dyDescent="0.25">
      <c r="A105" s="2" t="s">
        <v>22</v>
      </c>
      <c r="B105" s="3">
        <v>72358</v>
      </c>
      <c r="C105" s="3">
        <v>13</v>
      </c>
      <c r="D105" s="3">
        <v>59</v>
      </c>
      <c r="E105" s="3">
        <v>392847</v>
      </c>
      <c r="F105" s="3">
        <v>16</v>
      </c>
      <c r="G105" s="3">
        <v>853</v>
      </c>
      <c r="H105" s="3">
        <v>243484</v>
      </c>
      <c r="I105" s="3">
        <v>7</v>
      </c>
      <c r="J105" s="3">
        <v>482</v>
      </c>
      <c r="K105" s="3">
        <v>743900</v>
      </c>
      <c r="L105" s="3">
        <v>33</v>
      </c>
      <c r="M105" s="3">
        <v>1800</v>
      </c>
      <c r="N105" s="3">
        <v>523</v>
      </c>
      <c r="O105" s="3">
        <v>0</v>
      </c>
      <c r="P105" s="3">
        <v>1</v>
      </c>
      <c r="Q105" s="3">
        <v>114100</v>
      </c>
      <c r="R105" s="3">
        <v>5</v>
      </c>
      <c r="S105" s="3">
        <v>138</v>
      </c>
      <c r="T105" s="3">
        <v>70875</v>
      </c>
      <c r="U105" s="3">
        <v>1</v>
      </c>
      <c r="V105" s="3">
        <v>115</v>
      </c>
      <c r="W105" s="3">
        <v>1436199</v>
      </c>
      <c r="X105" s="3">
        <v>110</v>
      </c>
      <c r="Y105" s="3">
        <v>3720</v>
      </c>
      <c r="Z105" s="3">
        <v>925909</v>
      </c>
      <c r="AA105" s="3">
        <v>90</v>
      </c>
      <c r="AB105" s="3">
        <v>1930</v>
      </c>
      <c r="AC105" s="3">
        <v>881180</v>
      </c>
      <c r="AD105" s="3">
        <v>88</v>
      </c>
      <c r="AE105" s="3">
        <v>1820</v>
      </c>
      <c r="AF105" s="3">
        <v>2911513</v>
      </c>
      <c r="AG105" s="3">
        <v>507</v>
      </c>
      <c r="AH105" s="3">
        <v>7144</v>
      </c>
      <c r="AI105" s="3">
        <v>1400694</v>
      </c>
      <c r="AJ105" s="3">
        <v>134</v>
      </c>
      <c r="AK105" s="3">
        <v>2669</v>
      </c>
      <c r="AL105" s="3">
        <v>5002381</v>
      </c>
      <c r="AM105" s="3">
        <v>417</v>
      </c>
      <c r="AN105" s="3">
        <v>12436</v>
      </c>
      <c r="AO105" s="3">
        <v>965697</v>
      </c>
      <c r="AP105" s="3">
        <v>109</v>
      </c>
      <c r="AQ105" s="3">
        <v>2738</v>
      </c>
      <c r="AR105" s="3">
        <v>5416133</v>
      </c>
      <c r="AS105" s="3">
        <v>607</v>
      </c>
      <c r="AT105" s="3">
        <v>14337</v>
      </c>
      <c r="AU105" s="3">
        <v>369436</v>
      </c>
      <c r="AV105" s="3">
        <v>23</v>
      </c>
      <c r="AW105" s="3">
        <v>782</v>
      </c>
      <c r="AX105" s="3">
        <v>963474</v>
      </c>
      <c r="AY105" s="3">
        <v>86</v>
      </c>
      <c r="AZ105" s="3">
        <v>2415</v>
      </c>
      <c r="BA105" s="3">
        <v>1127695</v>
      </c>
      <c r="BB105" s="3">
        <v>40</v>
      </c>
      <c r="BC105" s="3">
        <v>3654</v>
      </c>
      <c r="BD105" s="3">
        <v>897704</v>
      </c>
      <c r="BE105" s="3">
        <v>127</v>
      </c>
      <c r="BF105" s="3">
        <v>2258</v>
      </c>
      <c r="BG105" s="3">
        <v>787077</v>
      </c>
      <c r="BH105" s="3">
        <v>107</v>
      </c>
      <c r="BI105" s="3">
        <v>1976</v>
      </c>
      <c r="BJ105" s="3">
        <v>487</v>
      </c>
      <c r="BK105" s="3">
        <v>0</v>
      </c>
      <c r="BL105" s="3">
        <v>0</v>
      </c>
      <c r="BM105" s="3">
        <v>24723666</v>
      </c>
      <c r="BN105" s="3">
        <v>2520</v>
      </c>
      <c r="BO105" s="3">
        <v>61327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I56"/>
  <sheetViews>
    <sheetView showGridLines="0" tabSelected="1" zoomScale="75" zoomScaleNormal="75" workbookViewId="0">
      <pane xSplit="2" ySplit="6" topLeftCell="C7" activePane="bottomRight" state="frozen"/>
      <selection pane="topRight" activeCell="DU1" sqref="DU1"/>
      <selection pane="bottomLeft" activeCell="A7" sqref="A7"/>
      <selection pane="bottomRight" activeCell="C16" sqref="C16"/>
    </sheetView>
  </sheetViews>
  <sheetFormatPr baseColWidth="10" defaultRowHeight="15" x14ac:dyDescent="0.25"/>
  <cols>
    <col min="1" max="1" width="8.28515625" bestFit="1" customWidth="1"/>
    <col min="2" max="2" width="30.140625" bestFit="1" customWidth="1"/>
    <col min="3" max="7" width="11.42578125" customWidth="1"/>
  </cols>
  <sheetData>
    <row r="2" spans="1:7" x14ac:dyDescent="0.25">
      <c r="A2">
        <v>1</v>
      </c>
      <c r="B2">
        <v>4</v>
      </c>
      <c r="C2">
        <v>131</v>
      </c>
      <c r="D2">
        <v>132</v>
      </c>
    </row>
    <row r="3" spans="1:7" hidden="1" x14ac:dyDescent="0.25"/>
    <row r="5" spans="1:7" ht="15.75" thickBot="1" x14ac:dyDescent="0.3"/>
    <row r="6" spans="1:7" ht="30.75" thickBot="1" x14ac:dyDescent="0.3">
      <c r="A6" s="9"/>
      <c r="B6" s="9" t="s">
        <v>30</v>
      </c>
      <c r="C6" s="45" t="s">
        <v>31</v>
      </c>
      <c r="D6" s="46" t="s">
        <v>32</v>
      </c>
      <c r="E6" s="42" t="s">
        <v>52</v>
      </c>
      <c r="F6" s="43" t="s">
        <v>60</v>
      </c>
      <c r="G6" s="47" t="s">
        <v>53</v>
      </c>
    </row>
    <row r="7" spans="1:7" x14ac:dyDescent="0.25">
      <c r="A7" s="7">
        <v>7632</v>
      </c>
      <c r="B7" s="4" t="s">
        <v>57</v>
      </c>
      <c r="C7" s="5">
        <v>0.27536413721388348</v>
      </c>
      <c r="D7" s="40">
        <v>1.6913754037848512</v>
      </c>
      <c r="E7" s="41">
        <f>IF(D7&gt;0,IF(D7&lt;Config!$B$3,Config!$E$3,IF(D7&lt;Config!$B$4,Config!$E$4,IF(D7&lt;Config!$B$5,Config!$E$5,IF(D7&lt;Config!$B$6,Config!$E$6,IF(D7&lt;Config!$B$7,Config!$E$7,IF(D7&lt;Config!$B$8,Config!$E$8,IF(D7&lt;Config!$B$9,Config!$E$9,IF(D7&lt;Config!$B$10,Config!$E$10,IF(D7&lt;Config!$B$12,Config!$E$12,IF(D7&gt;=Config!$B$12,Config!$E$13)))))))))),"")</f>
        <v>21.81818181818182</v>
      </c>
      <c r="F7" s="6">
        <v>180.26694444444445</v>
      </c>
      <c r="G7" s="65">
        <f t="shared" ref="G7:G11" si="0">IFERROR(F7*E7,0)</f>
        <v>3933.0969696969701</v>
      </c>
    </row>
    <row r="8" spans="1:7" x14ac:dyDescent="0.25">
      <c r="A8" s="7">
        <v>7639</v>
      </c>
      <c r="B8" s="4" t="s">
        <v>55</v>
      </c>
      <c r="C8" s="5">
        <v>0.50178267998211357</v>
      </c>
      <c r="D8" s="40">
        <v>0.59226788788405438</v>
      </c>
      <c r="E8" s="41">
        <f>IF(D8&gt;0,IF(D8&lt;Config!$B$3,Config!$E$3,IF(D8&lt;Config!$B$4,Config!$E$4,IF(D8&lt;Config!$B$5,Config!$E$5,IF(D8&lt;Config!$B$6,Config!$E$6,IF(D8&lt;Config!$B$7,Config!$E$7,IF(D8&lt;Config!$B$8,Config!$E$8,IF(D8&lt;Config!$B$9,Config!$E$9,IF(D8&lt;Config!$B$10,Config!$E$10,IF(D8&lt;Config!$B$12,Config!$E$12,IF(D8&gt;=Config!$B$12,Config!$E$13)))))))))),"")</f>
        <v>0</v>
      </c>
      <c r="F8" s="6">
        <v>181.55194444444444</v>
      </c>
      <c r="G8" s="65">
        <f t="shared" si="0"/>
        <v>0</v>
      </c>
    </row>
    <row r="9" spans="1:7" x14ac:dyDescent="0.25">
      <c r="A9" s="7">
        <v>7649</v>
      </c>
      <c r="B9" s="4" t="s">
        <v>56</v>
      </c>
      <c r="C9" s="5">
        <v>0.44151044600798289</v>
      </c>
      <c r="D9" s="40">
        <v>1.0262041779812692</v>
      </c>
      <c r="E9" s="41">
        <f>IF(D9&gt;0,IF(D9&lt;Config!$B$3,Config!$E$3,IF(D9&lt;Config!$B$4,Config!$E$4,IF(D9&lt;Config!$B$5,Config!$E$5,IF(D9&lt;Config!$B$6,Config!$E$6,IF(D9&lt;Config!$B$7,Config!$E$7,IF(D9&lt;Config!$B$8,Config!$E$8,IF(D9&lt;Config!$B$9,Config!$E$9,IF(D9&lt;Config!$B$10,Config!$E$10,IF(D9&lt;Config!$B$12,Config!$E$12,IF(D9&gt;=Config!$B$12,Config!$E$13)))))))))),"")</f>
        <v>13.939393939393939</v>
      </c>
      <c r="F9" s="6">
        <v>95.657499999999999</v>
      </c>
      <c r="G9" s="65">
        <f>IFERROR(F9*E9,0)</f>
        <v>1333.4075757575758</v>
      </c>
    </row>
    <row r="10" spans="1:7" x14ac:dyDescent="0.25">
      <c r="A10" s="7">
        <v>7664</v>
      </c>
      <c r="B10" s="4" t="s">
        <v>58</v>
      </c>
      <c r="C10" s="5">
        <v>0.45415640151058789</v>
      </c>
      <c r="D10" s="40">
        <v>0.49398120492993242</v>
      </c>
      <c r="E10" s="41">
        <f>IF(D10&gt;0,IF(D10&lt;Config!$B$3,Config!$E$3,IF(D10&lt;Config!$B$4,Config!$E$4,IF(D10&lt;Config!$B$5,Config!$E$5,IF(D10&lt;Config!$B$6,Config!$E$6,IF(D10&lt;Config!$B$7,Config!$E$7,IF(D10&lt;Config!$B$8,Config!$E$8,IF(D10&lt;Config!$B$9,Config!$E$9,IF(D10&lt;Config!$B$10,Config!$E$10,IF(D10&lt;Config!$B$12,Config!$E$12,IF(D10&gt;=Config!$B$12,Config!$E$13)))))))))),"")</f>
        <v>0</v>
      </c>
      <c r="F10" s="6">
        <v>146.84694444444443</v>
      </c>
      <c r="G10" s="65">
        <f t="shared" si="0"/>
        <v>0</v>
      </c>
    </row>
    <row r="11" spans="1:7" x14ac:dyDescent="0.25">
      <c r="A11" s="7">
        <v>7671</v>
      </c>
      <c r="B11" s="4" t="s">
        <v>59</v>
      </c>
      <c r="C11" s="5">
        <v>0.4217606539159236</v>
      </c>
      <c r="D11" s="40">
        <v>0.92995591427743862</v>
      </c>
      <c r="E11" s="41">
        <f>IF(D11&gt;0,IF(D11&lt;Config!$B$3,Config!$E$3,IF(D11&lt;Config!$B$4,Config!$E$4,IF(D11&lt;Config!$B$5,Config!$E$5,IF(D11&lt;Config!$B$6,Config!$E$6,IF(D11&lt;Config!$B$7,Config!$E$7,IF(D11&lt;Config!$B$8,Config!$E$8,IF(D11&lt;Config!$B$9,Config!$E$9,IF(D11&lt;Config!$B$10,Config!$E$10,IF(D11&lt;Config!$B$12,Config!$E$12,IF(D11&gt;=Config!$B$12,Config!$E$13)))))))))),"")</f>
        <v>12.121212121212121</v>
      </c>
      <c r="F11" s="6">
        <v>129.61888888888888</v>
      </c>
      <c r="G11" s="65">
        <f t="shared" si="0"/>
        <v>1571.1380471380469</v>
      </c>
    </row>
    <row r="12" spans="1:7" x14ac:dyDescent="0.25">
      <c r="A12" s="7"/>
      <c r="B12" s="4"/>
      <c r="C12" s="5"/>
      <c r="D12" s="40"/>
      <c r="E12" s="41"/>
      <c r="F12" s="6"/>
      <c r="G12" s="44"/>
    </row>
    <row r="13" spans="1:7" x14ac:dyDescent="0.25">
      <c r="A13" s="7"/>
      <c r="B13" s="4"/>
      <c r="C13" s="5"/>
      <c r="D13" s="40"/>
      <c r="E13" s="41"/>
      <c r="F13" s="6"/>
      <c r="G13" s="44"/>
    </row>
    <row r="14" spans="1:7" x14ac:dyDescent="0.25">
      <c r="A14" s="7"/>
      <c r="B14" s="4"/>
      <c r="C14" s="5"/>
      <c r="D14" s="40"/>
      <c r="E14" s="41"/>
      <c r="F14" s="6"/>
      <c r="G14" s="44"/>
    </row>
    <row r="15" spans="1:7" x14ac:dyDescent="0.25">
      <c r="A15" s="7"/>
      <c r="B15" s="4"/>
      <c r="C15" s="5"/>
      <c r="D15" s="40"/>
      <c r="E15" s="41"/>
      <c r="F15" s="6"/>
      <c r="G15" s="44"/>
    </row>
    <row r="16" spans="1:7" x14ac:dyDescent="0.25">
      <c r="A16" s="7"/>
      <c r="B16" s="4"/>
      <c r="C16" s="5"/>
      <c r="D16" s="40"/>
      <c r="E16" s="41"/>
      <c r="F16" s="6"/>
      <c r="G16" s="44"/>
    </row>
    <row r="17" spans="1:7" x14ac:dyDescent="0.25">
      <c r="A17" s="7"/>
      <c r="B17" s="4"/>
      <c r="C17" s="5"/>
      <c r="D17" s="40"/>
      <c r="E17" s="41"/>
      <c r="F17" s="6"/>
      <c r="G17" s="44"/>
    </row>
    <row r="18" spans="1:7" x14ac:dyDescent="0.25">
      <c r="A18" s="7"/>
      <c r="B18" s="4"/>
      <c r="C18" s="5"/>
      <c r="D18" s="40"/>
      <c r="E18" s="41"/>
      <c r="F18" s="6"/>
      <c r="G18" s="44"/>
    </row>
    <row r="19" spans="1:7" x14ac:dyDescent="0.25">
      <c r="A19" s="7"/>
      <c r="B19" s="4"/>
      <c r="C19" s="5"/>
      <c r="D19" s="40"/>
      <c r="E19" s="41"/>
      <c r="F19" s="6"/>
      <c r="G19" s="44"/>
    </row>
    <row r="20" spans="1:7" x14ac:dyDescent="0.25">
      <c r="A20" s="7"/>
      <c r="B20" s="4"/>
      <c r="C20" s="5"/>
      <c r="D20" s="40"/>
      <c r="E20" s="41"/>
      <c r="F20" s="6"/>
      <c r="G20" s="44"/>
    </row>
    <row r="21" spans="1:7" x14ac:dyDescent="0.25">
      <c r="A21" s="7"/>
      <c r="B21" s="4"/>
      <c r="C21" s="5"/>
      <c r="D21" s="40"/>
      <c r="E21" s="41"/>
      <c r="F21" s="6"/>
      <c r="G21" s="44"/>
    </row>
    <row r="22" spans="1:7" x14ac:dyDescent="0.25">
      <c r="A22" s="7"/>
      <c r="B22" s="4"/>
      <c r="C22" s="5"/>
      <c r="D22" s="40"/>
      <c r="E22" s="41"/>
      <c r="F22" s="6"/>
      <c r="G22" s="44"/>
    </row>
    <row r="23" spans="1:7" x14ac:dyDescent="0.25">
      <c r="A23" s="7"/>
      <c r="B23" s="4"/>
      <c r="C23" s="5"/>
      <c r="D23" s="40"/>
      <c r="E23" s="41"/>
      <c r="F23" s="6"/>
      <c r="G23" s="44"/>
    </row>
    <row r="24" spans="1:7" x14ac:dyDescent="0.25">
      <c r="A24" s="7"/>
      <c r="B24" s="4"/>
      <c r="C24" s="5"/>
      <c r="D24" s="40"/>
      <c r="E24" s="41"/>
      <c r="F24" s="6"/>
      <c r="G24" s="44"/>
    </row>
    <row r="25" spans="1:7" x14ac:dyDescent="0.25">
      <c r="A25" s="7"/>
      <c r="B25" s="4"/>
      <c r="C25" s="5"/>
      <c r="D25" s="40"/>
      <c r="E25" s="41"/>
      <c r="F25" s="6"/>
      <c r="G25" s="44"/>
    </row>
    <row r="26" spans="1:7" x14ac:dyDescent="0.25">
      <c r="A26" s="7"/>
      <c r="B26" s="4"/>
      <c r="C26" s="5"/>
      <c r="D26" s="40"/>
      <c r="E26" s="41"/>
      <c r="F26" s="6"/>
      <c r="G26" s="44"/>
    </row>
    <row r="27" spans="1:7" x14ac:dyDescent="0.25">
      <c r="A27" s="7"/>
      <c r="B27" s="4"/>
      <c r="C27" s="5"/>
      <c r="D27" s="40"/>
      <c r="E27" s="41"/>
      <c r="F27" s="6"/>
      <c r="G27" s="44"/>
    </row>
    <row r="28" spans="1:7" x14ac:dyDescent="0.25">
      <c r="A28" s="7"/>
      <c r="B28" s="4"/>
      <c r="C28" s="5"/>
      <c r="D28" s="40"/>
      <c r="E28" s="41"/>
      <c r="F28" s="6"/>
      <c r="G28" s="44"/>
    </row>
    <row r="29" spans="1:7" x14ac:dyDescent="0.25">
      <c r="A29" s="7"/>
      <c r="B29" s="4"/>
      <c r="C29" s="5"/>
      <c r="D29" s="40"/>
      <c r="E29" s="41"/>
      <c r="F29" s="6"/>
      <c r="G29" s="44"/>
    </row>
    <row r="30" spans="1:7" x14ac:dyDescent="0.25">
      <c r="A30" s="7"/>
      <c r="B30" s="4"/>
      <c r="C30" s="5"/>
      <c r="D30" s="40"/>
      <c r="E30" s="41"/>
      <c r="F30" s="6"/>
      <c r="G30" s="44"/>
    </row>
    <row r="31" spans="1:7" x14ac:dyDescent="0.25">
      <c r="A31" s="7"/>
      <c r="B31" s="4"/>
      <c r="C31" s="5"/>
      <c r="D31" s="40"/>
      <c r="E31" s="41"/>
      <c r="F31" s="6"/>
      <c r="G31" s="44"/>
    </row>
    <row r="32" spans="1:7" x14ac:dyDescent="0.25">
      <c r="A32" s="7"/>
      <c r="B32" s="4"/>
      <c r="C32" s="5"/>
      <c r="D32" s="40"/>
      <c r="E32" s="41"/>
      <c r="F32" s="6"/>
      <c r="G32" s="44"/>
    </row>
    <row r="33" spans="1:7" x14ac:dyDescent="0.25">
      <c r="A33" s="7"/>
      <c r="B33" s="4"/>
      <c r="C33" s="5"/>
      <c r="D33" s="40"/>
      <c r="E33" s="41"/>
      <c r="F33" s="6"/>
      <c r="G33" s="44"/>
    </row>
    <row r="34" spans="1:7" x14ac:dyDescent="0.25">
      <c r="A34" s="7"/>
      <c r="B34" s="4"/>
      <c r="C34" s="5"/>
      <c r="D34" s="40"/>
      <c r="E34" s="41"/>
      <c r="F34" s="6"/>
      <c r="G34" s="44"/>
    </row>
    <row r="35" spans="1:7" x14ac:dyDescent="0.25">
      <c r="A35" s="7"/>
      <c r="B35" s="4"/>
      <c r="C35" s="5"/>
      <c r="D35" s="40"/>
      <c r="E35" s="41"/>
      <c r="F35" s="6"/>
      <c r="G35" s="44"/>
    </row>
    <row r="36" spans="1:7" x14ac:dyDescent="0.25">
      <c r="A36" s="7"/>
      <c r="B36" s="4"/>
      <c r="C36" s="5"/>
      <c r="D36" s="40"/>
      <c r="E36" s="41"/>
      <c r="F36" s="6"/>
      <c r="G36" s="44"/>
    </row>
    <row r="37" spans="1:7" x14ac:dyDescent="0.25">
      <c r="A37" s="7"/>
      <c r="B37" s="51"/>
      <c r="C37" s="5"/>
      <c r="D37" s="40"/>
      <c r="E37" s="41"/>
      <c r="F37" s="6"/>
      <c r="G37" s="44"/>
    </row>
    <row r="38" spans="1:7" x14ac:dyDescent="0.25">
      <c r="A38" s="7"/>
      <c r="B38" s="4"/>
      <c r="C38" s="5"/>
      <c r="D38" s="40"/>
      <c r="E38" s="41"/>
      <c r="F38" s="6"/>
      <c r="G38" s="44"/>
    </row>
    <row r="46" spans="1:7" x14ac:dyDescent="0.25">
      <c r="B46" s="48"/>
    </row>
    <row r="47" spans="1:7" x14ac:dyDescent="0.25">
      <c r="B47" s="49"/>
    </row>
    <row r="48" spans="1:7" x14ac:dyDescent="0.25">
      <c r="B48" s="50"/>
    </row>
    <row r="49" spans="2:2" x14ac:dyDescent="0.25">
      <c r="B49" s="50"/>
    </row>
    <row r="50" spans="2:2" x14ac:dyDescent="0.25">
      <c r="B50" s="50"/>
    </row>
    <row r="51" spans="2:2" x14ac:dyDescent="0.25">
      <c r="B51" s="50"/>
    </row>
    <row r="52" spans="2:2" x14ac:dyDescent="0.25">
      <c r="B52" s="54"/>
    </row>
    <row r="53" spans="2:2" x14ac:dyDescent="0.25">
      <c r="B53" s="55"/>
    </row>
    <row r="55" spans="2:2" x14ac:dyDescent="0.25">
      <c r="B55" s="52"/>
    </row>
    <row r="56" spans="2:2" x14ac:dyDescent="0.25">
      <c r="B56" s="53"/>
    </row>
  </sheetData>
  <autoFilter ref="A6:I4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selection activeCell="B14" sqref="B14"/>
    </sheetView>
  </sheetViews>
  <sheetFormatPr baseColWidth="10" defaultRowHeight="15" x14ac:dyDescent="0.25"/>
  <cols>
    <col min="7" max="12" width="0" hidden="1" customWidth="1"/>
  </cols>
  <sheetData>
    <row r="1" spans="1:12" x14ac:dyDescent="0.25">
      <c r="A1" s="59" t="s">
        <v>54</v>
      </c>
      <c r="B1" s="60"/>
      <c r="C1" s="60"/>
      <c r="D1" s="60"/>
      <c r="E1" s="61"/>
    </row>
    <row r="2" spans="1:12" ht="45" x14ac:dyDescent="0.25">
      <c r="A2" s="10" t="s">
        <v>33</v>
      </c>
      <c r="B2" s="11" t="s">
        <v>34</v>
      </c>
      <c r="C2" s="11" t="s">
        <v>35</v>
      </c>
      <c r="D2" s="12" t="s">
        <v>36</v>
      </c>
      <c r="E2" s="12" t="s">
        <v>37</v>
      </c>
    </row>
    <row r="3" spans="1:12" ht="15" customHeight="1" x14ac:dyDescent="0.25">
      <c r="A3" s="63"/>
      <c r="B3" s="13">
        <v>0.6</v>
      </c>
      <c r="C3" s="14">
        <f>35%*$C$7</f>
        <v>700</v>
      </c>
      <c r="D3" s="15">
        <f>+C3/4.3</f>
        <v>162.79069767441862</v>
      </c>
      <c r="E3" s="16">
        <v>0</v>
      </c>
      <c r="F3" t="s">
        <v>38</v>
      </c>
      <c r="G3">
        <v>0</v>
      </c>
      <c r="H3">
        <f>44*4.3</f>
        <v>189.2</v>
      </c>
      <c r="J3">
        <v>165</v>
      </c>
      <c r="K3">
        <f>J3/4.3</f>
        <v>38.372093023255815</v>
      </c>
    </row>
    <row r="4" spans="1:12" x14ac:dyDescent="0.25">
      <c r="A4" s="63"/>
      <c r="B4" s="13">
        <v>0.7</v>
      </c>
      <c r="C4" s="14">
        <f>50%*$C$7</f>
        <v>1000</v>
      </c>
      <c r="D4" s="15">
        <f>+C4/4.3</f>
        <v>232.55813953488374</v>
      </c>
      <c r="E4" s="16">
        <f>+D4/$K$3</f>
        <v>6.0606060606060606</v>
      </c>
      <c r="F4" t="s">
        <v>39</v>
      </c>
      <c r="G4">
        <v>3.9772727272727275</v>
      </c>
      <c r="H4">
        <f>1.5*12</f>
        <v>18</v>
      </c>
      <c r="I4">
        <f>+H4*8.8</f>
        <v>158.4</v>
      </c>
      <c r="J4">
        <f>+I4/12</f>
        <v>13.200000000000001</v>
      </c>
      <c r="L4" s="8">
        <f>+G4-E4</f>
        <v>-2.083333333333333</v>
      </c>
    </row>
    <row r="5" spans="1:12" x14ac:dyDescent="0.25">
      <c r="A5" s="63"/>
      <c r="B5" s="13">
        <v>0.8</v>
      </c>
      <c r="C5" s="14">
        <f>65%*$C$7</f>
        <v>1300</v>
      </c>
      <c r="D5" s="15">
        <f t="shared" ref="D5:D13" si="0">+C5/4.3</f>
        <v>302.32558139534888</v>
      </c>
      <c r="E5" s="16">
        <f>+D5/$K$3</f>
        <v>7.8787878787878798</v>
      </c>
      <c r="F5" t="s">
        <v>40</v>
      </c>
      <c r="G5">
        <v>5.1136363636363642</v>
      </c>
      <c r="L5" s="8">
        <f t="shared" ref="L5:L12" si="1">+G5-E5</f>
        <v>-2.7651515151515156</v>
      </c>
    </row>
    <row r="6" spans="1:12" x14ac:dyDescent="0.25">
      <c r="A6" s="63"/>
      <c r="B6" s="13">
        <v>0.9</v>
      </c>
      <c r="C6" s="14">
        <f>80%*$C$7</f>
        <v>1600</v>
      </c>
      <c r="D6" s="15">
        <f t="shared" si="0"/>
        <v>372.09302325581399</v>
      </c>
      <c r="E6" s="16">
        <f>+D6/$K$3</f>
        <v>9.6969696969696972</v>
      </c>
      <c r="F6" t="s">
        <v>41</v>
      </c>
      <c r="G6">
        <v>11.363636363636363</v>
      </c>
      <c r="H6">
        <f>44/5</f>
        <v>8.8000000000000007</v>
      </c>
      <c r="L6" s="8">
        <f t="shared" si="1"/>
        <v>1.6666666666666661</v>
      </c>
    </row>
    <row r="7" spans="1:12" x14ac:dyDescent="0.25">
      <c r="A7" s="63"/>
      <c r="B7" s="13">
        <v>0.95</v>
      </c>
      <c r="C7" s="14">
        <v>2000</v>
      </c>
      <c r="D7" s="15">
        <f t="shared" si="0"/>
        <v>465.11627906976747</v>
      </c>
      <c r="E7" s="16">
        <f t="shared" ref="E7:E10" si="2">+D7/$K$3</f>
        <v>12.121212121212121</v>
      </c>
      <c r="F7" t="s">
        <v>42</v>
      </c>
      <c r="G7">
        <v>12.21590909090909</v>
      </c>
      <c r="L7" s="8">
        <f t="shared" si="1"/>
        <v>9.4696969696968836E-2</v>
      </c>
    </row>
    <row r="8" spans="1:12" x14ac:dyDescent="0.25">
      <c r="A8" s="63"/>
      <c r="B8" s="13">
        <v>1</v>
      </c>
      <c r="C8" s="14">
        <f>110%*$C$7</f>
        <v>2200</v>
      </c>
      <c r="D8" s="15">
        <f t="shared" si="0"/>
        <v>511.62790697674421</v>
      </c>
      <c r="E8" s="16">
        <f t="shared" si="2"/>
        <v>13.333333333333334</v>
      </c>
      <c r="F8" t="s">
        <v>43</v>
      </c>
      <c r="G8">
        <v>13.352272727272727</v>
      </c>
      <c r="L8" s="8">
        <f t="shared" si="1"/>
        <v>1.8939393939392701E-2</v>
      </c>
    </row>
    <row r="9" spans="1:12" x14ac:dyDescent="0.25">
      <c r="A9" s="63"/>
      <c r="B9" s="13">
        <v>1.05</v>
      </c>
      <c r="C9" s="14">
        <f>115%*$C$7</f>
        <v>2300</v>
      </c>
      <c r="D9" s="15">
        <f t="shared" si="0"/>
        <v>534.88372093023258</v>
      </c>
      <c r="E9" s="16">
        <f t="shared" si="2"/>
        <v>13.939393939393939</v>
      </c>
      <c r="F9" t="s">
        <v>44</v>
      </c>
      <c r="G9">
        <v>14.204545454545455</v>
      </c>
      <c r="L9" s="8">
        <f t="shared" si="1"/>
        <v>0.26515151515151558</v>
      </c>
    </row>
    <row r="10" spans="1:12" x14ac:dyDescent="0.25">
      <c r="A10" s="63"/>
      <c r="B10" s="13">
        <v>1.1000000000000001</v>
      </c>
      <c r="C10" s="14">
        <f>120%*$C$7</f>
        <v>2400</v>
      </c>
      <c r="D10" s="15">
        <f t="shared" si="0"/>
        <v>558.1395348837209</v>
      </c>
      <c r="E10" s="16">
        <f t="shared" si="2"/>
        <v>14.545454545454545</v>
      </c>
      <c r="F10" t="s">
        <v>45</v>
      </c>
      <c r="G10">
        <v>15.056818181818182</v>
      </c>
      <c r="L10" s="8">
        <f t="shared" si="1"/>
        <v>0.51136363636363669</v>
      </c>
    </row>
    <row r="11" spans="1:12" x14ac:dyDescent="0.25">
      <c r="A11" s="64"/>
      <c r="B11" s="17">
        <v>1.1499999999999999</v>
      </c>
      <c r="C11" s="14">
        <f>140%*$C$7</f>
        <v>2800</v>
      </c>
      <c r="D11" s="19">
        <f t="shared" si="0"/>
        <v>651.1627906976745</v>
      </c>
      <c r="E11" s="16">
        <f>+D11/$K$3</f>
        <v>16.969696969696972</v>
      </c>
      <c r="F11" t="s">
        <v>46</v>
      </c>
      <c r="G11">
        <v>16.761363636363637</v>
      </c>
      <c r="L11" s="8">
        <f t="shared" ref="L11" si="3">+G11-E11</f>
        <v>-0.2083333333333357</v>
      </c>
    </row>
    <row r="12" spans="1:12" x14ac:dyDescent="0.25">
      <c r="A12" s="56"/>
      <c r="B12" s="17">
        <v>1.3</v>
      </c>
      <c r="C12" s="14">
        <f>180%*$C$7</f>
        <v>3600</v>
      </c>
      <c r="D12" s="19">
        <f t="shared" si="0"/>
        <v>837.20930232558146</v>
      </c>
      <c r="E12" s="16">
        <f>+D12/$K$3</f>
        <v>21.81818181818182</v>
      </c>
      <c r="F12" t="s">
        <v>46</v>
      </c>
      <c r="G12">
        <v>16.761363636363637</v>
      </c>
      <c r="L12" s="8">
        <f t="shared" si="1"/>
        <v>-5.0568181818181834</v>
      </c>
    </row>
    <row r="13" spans="1:12" x14ac:dyDescent="0.25">
      <c r="A13" s="56"/>
      <c r="B13" s="17">
        <v>1.4</v>
      </c>
      <c r="C13" s="14">
        <f>180%*$C$7</f>
        <v>3600</v>
      </c>
      <c r="D13" s="19">
        <f t="shared" si="0"/>
        <v>837.20930232558146</v>
      </c>
      <c r="E13" s="16">
        <f>+D13/$K$3</f>
        <v>21.81818181818182</v>
      </c>
      <c r="F13" t="s">
        <v>47</v>
      </c>
    </row>
    <row r="14" spans="1:12" x14ac:dyDescent="0.25">
      <c r="B14" s="17"/>
      <c r="C14" s="18"/>
      <c r="D14" s="19"/>
      <c r="E14" s="20">
        <f>E13</f>
        <v>21.81818181818182</v>
      </c>
    </row>
    <row r="15" spans="1:12" hidden="1" x14ac:dyDescent="0.25">
      <c r="B15" s="21">
        <v>9</v>
      </c>
      <c r="E15">
        <v>350</v>
      </c>
      <c r="F15" t="s">
        <v>48</v>
      </c>
    </row>
    <row r="16" spans="1:12" hidden="1" x14ac:dyDescent="0.25">
      <c r="B16" s="21">
        <v>9.5</v>
      </c>
      <c r="E16">
        <v>200</v>
      </c>
      <c r="F16" t="s">
        <v>49</v>
      </c>
    </row>
    <row r="17" spans="1:6" hidden="1" x14ac:dyDescent="0.25">
      <c r="B17" s="21">
        <v>10</v>
      </c>
      <c r="E17">
        <v>0</v>
      </c>
      <c r="F17" t="s">
        <v>50</v>
      </c>
    </row>
    <row r="18" spans="1:6" hidden="1" x14ac:dyDescent="0.25">
      <c r="B18" s="21">
        <v>10.5</v>
      </c>
      <c r="C18" s="39"/>
      <c r="E18">
        <v>-100</v>
      </c>
      <c r="F18" t="s">
        <v>51</v>
      </c>
    </row>
    <row r="19" spans="1:6" hidden="1" x14ac:dyDescent="0.25"/>
    <row r="20" spans="1:6" hidden="1" x14ac:dyDescent="0.25"/>
    <row r="23" spans="1:6" x14ac:dyDescent="0.25">
      <c r="A23" s="22"/>
      <c r="B23" s="22"/>
      <c r="C23" s="22"/>
      <c r="D23" s="22"/>
      <c r="E23" s="22"/>
    </row>
    <row r="24" spans="1:6" x14ac:dyDescent="0.25">
      <c r="A24" s="62"/>
      <c r="B24" s="23"/>
      <c r="C24" s="24"/>
      <c r="D24" s="24"/>
      <c r="E24" s="24"/>
    </row>
    <row r="25" spans="1:6" x14ac:dyDescent="0.25">
      <c r="A25" s="62"/>
      <c r="B25" s="13"/>
      <c r="C25" s="25"/>
      <c r="D25" s="26"/>
      <c r="E25" s="26"/>
    </row>
    <row r="26" spans="1:6" x14ac:dyDescent="0.25">
      <c r="A26" s="62"/>
      <c r="B26" s="27"/>
      <c r="C26" s="28"/>
      <c r="D26" s="28"/>
      <c r="E26" s="28"/>
    </row>
    <row r="27" spans="1:6" x14ac:dyDescent="0.25">
      <c r="A27" s="62"/>
      <c r="B27" s="23"/>
      <c r="C27" s="24"/>
      <c r="D27" s="24"/>
      <c r="E27" s="24"/>
    </row>
    <row r="28" spans="1:6" x14ac:dyDescent="0.25">
      <c r="A28" s="62"/>
      <c r="B28" s="13"/>
      <c r="C28" s="25"/>
      <c r="D28" s="26"/>
      <c r="E28" s="26"/>
    </row>
    <row r="29" spans="1:6" x14ac:dyDescent="0.25">
      <c r="A29" s="62"/>
      <c r="B29" s="27"/>
      <c r="C29" s="28"/>
      <c r="D29" s="28"/>
      <c r="E29" s="28"/>
    </row>
    <row r="30" spans="1:6" x14ac:dyDescent="0.25">
      <c r="A30" s="62"/>
      <c r="B30" s="29"/>
      <c r="C30" s="30"/>
      <c r="D30" s="30"/>
      <c r="E30" s="24"/>
    </row>
    <row r="31" spans="1:6" x14ac:dyDescent="0.25">
      <c r="A31" s="62"/>
      <c r="B31" s="31"/>
      <c r="C31" s="32"/>
      <c r="D31" s="33"/>
      <c r="E31" s="26"/>
    </row>
    <row r="32" spans="1:6" x14ac:dyDescent="0.25">
      <c r="A32" s="62"/>
      <c r="B32" s="34"/>
      <c r="C32" s="35"/>
      <c r="D32" s="35"/>
      <c r="E32" s="28"/>
    </row>
    <row r="33" spans="1:5" x14ac:dyDescent="0.25">
      <c r="A33" s="62"/>
      <c r="B33" s="23"/>
      <c r="C33" s="24"/>
      <c r="D33" s="30"/>
      <c r="E33" s="30"/>
    </row>
    <row r="34" spans="1:5" x14ac:dyDescent="0.25">
      <c r="A34" s="62"/>
      <c r="B34" s="13"/>
      <c r="C34" s="25"/>
      <c r="D34" s="33"/>
      <c r="E34" s="33"/>
    </row>
    <row r="35" spans="1:5" x14ac:dyDescent="0.25">
      <c r="A35" s="62"/>
      <c r="B35" s="27"/>
      <c r="C35" s="28"/>
      <c r="D35" s="35"/>
      <c r="E35" s="35"/>
    </row>
    <row r="36" spans="1:5" x14ac:dyDescent="0.25">
      <c r="A36" s="57"/>
      <c r="B36" s="36"/>
      <c r="C36" s="37"/>
      <c r="D36" s="37"/>
      <c r="E36" s="37"/>
    </row>
    <row r="37" spans="1:5" ht="72" customHeight="1" x14ac:dyDescent="0.25">
      <c r="A37" s="58"/>
      <c r="B37" s="38"/>
      <c r="C37" s="37"/>
      <c r="D37" s="37"/>
      <c r="E37" s="37"/>
    </row>
    <row r="38" spans="1:5" x14ac:dyDescent="0.25">
      <c r="A38" s="57"/>
      <c r="B38" s="36"/>
      <c r="C38" s="37"/>
      <c r="D38" s="37"/>
      <c r="E38" s="37"/>
    </row>
    <row r="39" spans="1:5" ht="78" customHeight="1" x14ac:dyDescent="0.25">
      <c r="A39" s="58"/>
      <c r="B39" s="38"/>
      <c r="C39" s="37"/>
      <c r="D39" s="37"/>
      <c r="E39" s="37"/>
    </row>
    <row r="40" spans="1:5" x14ac:dyDescent="0.25">
      <c r="A40" s="57"/>
      <c r="B40" s="36"/>
      <c r="C40" s="37"/>
      <c r="D40" s="37"/>
      <c r="E40" s="37"/>
    </row>
    <row r="41" spans="1:5" ht="75" customHeight="1" x14ac:dyDescent="0.25">
      <c r="A41" s="58"/>
      <c r="B41" s="38"/>
      <c r="C41" s="37"/>
      <c r="D41" s="37"/>
      <c r="E41" s="37"/>
    </row>
  </sheetData>
  <mergeCells count="9">
    <mergeCell ref="A36:A37"/>
    <mergeCell ref="A38:A39"/>
    <mergeCell ref="A40:A41"/>
    <mergeCell ref="A1:E1"/>
    <mergeCell ref="A24:A26"/>
    <mergeCell ref="A27:A29"/>
    <mergeCell ref="A30:A32"/>
    <mergeCell ref="A33:A35"/>
    <mergeCell ref="A3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Primes</vt:lpstr>
      <vt:lpstr>Config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DULOMPONT David</dc:creator>
  <cp:lastModifiedBy>ZEMMAMA</cp:lastModifiedBy>
  <dcterms:created xsi:type="dcterms:W3CDTF">2011-05-18T08:15:30Z</dcterms:created>
  <dcterms:modified xsi:type="dcterms:W3CDTF">2011-12-19T11:26:52Z</dcterms:modified>
</cp:coreProperties>
</file>