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ts4u365-my.sharepoint.com/personal/celine_renaud_its4u-group_com/Documents/Bureau/"/>
    </mc:Choice>
  </mc:AlternateContent>
  <xr:revisionPtr revIDLastSave="0" documentId="14_{00C18F12-12A8-4CED-B5AA-6339090D72F4}" xr6:coauthVersionLast="47" xr6:coauthVersionMax="47" xr10:uidLastSave="{00000000-0000-0000-0000-000000000000}"/>
  <bookViews>
    <workbookView xWindow="28680" yWindow="-120" windowWidth="29040" windowHeight="15720" tabRatio="897" xr2:uid="{F77C538F-19E6-B945-BF9A-CB67963463D0}"/>
  </bookViews>
  <sheets>
    <sheet name="P&amp;L" sheetId="9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8" i="9" l="1"/>
  <c r="B3" i="9"/>
  <c r="E3" i="9" s="1"/>
  <c r="G3" i="9" s="1"/>
  <c r="E5" i="9" l="1"/>
  <c r="B9" i="9" s="1"/>
  <c r="B5" i="9"/>
  <c r="F5" i="9" l="1"/>
  <c r="C5" i="9" l="1"/>
  <c r="G5" i="9"/>
  <c r="B10" i="9" l="1"/>
  <c r="B11" i="9" s="1"/>
  <c r="B13" i="9"/>
  <c r="B14" i="9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Céline Renaud</author>
  </authors>
  <commentList>
    <comment ref="B14" authorId="0" shapeId="0" xr:uid="{D54B5E5A-1EF1-450F-8623-F0981149DD11}">
      <text>
        <r>
          <rPr>
            <b/>
            <sz val="9"/>
            <color indexed="81"/>
            <rFont val="Tahoma"/>
            <charset val="1"/>
          </rPr>
          <t>Céline Renaud:</t>
        </r>
        <r>
          <rPr>
            <sz val="9"/>
            <color indexed="81"/>
            <rFont val="Tahoma"/>
            <charset val="1"/>
          </rPr>
          <t xml:space="preserve">
Do not low 7%</t>
        </r>
      </text>
    </comment>
  </commentList>
</comments>
</file>

<file path=xl/sharedStrings.xml><?xml version="1.0" encoding="utf-8"?>
<sst xmlns="http://schemas.openxmlformats.org/spreadsheetml/2006/main" count="25" uniqueCount="24">
  <si>
    <t>TVA (17%)</t>
  </si>
  <si>
    <t>Elements</t>
  </si>
  <si>
    <t>Nombre de jours/hommes</t>
  </si>
  <si>
    <t>Nombre de risques</t>
  </si>
  <si>
    <t>Nombre de gratuité (jours)</t>
  </si>
  <si>
    <t>Total revenus (€)</t>
  </si>
  <si>
    <t>Taux de marge (%)</t>
  </si>
  <si>
    <t>Taux de marge (€)</t>
  </si>
  <si>
    <t>Revenus TTC (€)</t>
  </si>
  <si>
    <t>Informations Sales</t>
  </si>
  <si>
    <t>Nombre de jours/hommes total</t>
  </si>
  <si>
    <t>Type de risques/Comments</t>
  </si>
  <si>
    <t>Total</t>
  </si>
  <si>
    <t>Séniorité, index</t>
  </si>
  <si>
    <t>Coût total (€)</t>
  </si>
  <si>
    <t>Client (nombre de jours facturés au Client)</t>
  </si>
  <si>
    <t>A la charge du Client</t>
  </si>
  <si>
    <t>Prix de vente (€) HT</t>
  </si>
  <si>
    <t>PRJ (€) HT</t>
  </si>
  <si>
    <t>Nom Collaborateur</t>
  </si>
  <si>
    <t>A la charge de ma société</t>
  </si>
  <si>
    <t>&lt;= Il faudrait mettre le prix unique sous formule</t>
  </si>
  <si>
    <t>Total à prester par ma société</t>
  </si>
  <si>
    <t>Ma société (nombre de jours prestés)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</si>
</sst>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_-* #,##0.00\ [$€-40C]_-;\-* #,##0.00\ [$€-40C]_-;_-* &quot;-&quot;??\ [$€-40C]_-;_-@_-"/>
  </numFmts>
  <fonts count="13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CC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37">
    <xf numFmtId="0" fontId="0" fillId="0" borderId="0" xfId="0"/>
    <xf numFmtId="0" fontId="9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9" fillId="5" borderId="0" xfId="0" applyFont="1" applyFill="1"/>
    <xf numFmtId="165" fontId="9" fillId="5" borderId="0" xfId="0" applyNumberFormat="1" applyFont="1" applyFill="1"/>
    <xf numFmtId="0" fontId="5" fillId="4" borderId="0" xfId="0" applyFont="1" applyFill="1"/>
    <xf numFmtId="165" fontId="5" fillId="4" borderId="0" xfId="0" applyNumberFormat="1" applyFont="1" applyFill="1"/>
    <xf numFmtId="9" fontId="5" fillId="4" borderId="0" xfId="1" applyFont="1" applyFill="1"/>
    <xf numFmtId="165" fontId="5" fillId="8" borderId="0" xfId="0" applyNumberFormat="1" applyFont="1" applyFill="1"/>
    <xf numFmtId="0" fontId="4" fillId="0" borderId="0" xfId="0" applyFont="1"/>
    <xf numFmtId="0" fontId="3" fillId="0" borderId="0" xfId="0" applyFont="1"/>
    <xf numFmtId="16" fontId="5" fillId="0" borderId="0" xfId="0" applyNumberFormat="1" applyFont="1"/>
    <xf numFmtId="16" fontId="3" fillId="0" borderId="0" xfId="0" applyNumberFormat="1" applyFont="1"/>
    <xf numFmtId="0" fontId="2" fillId="0" borderId="0" xfId="0" applyFont="1"/>
    <xf numFmtId="165" fontId="9" fillId="8" borderId="0" xfId="0" applyNumberFormat="1" applyFont="1" applyFill="1"/>
    <xf numFmtId="0" fontId="9" fillId="0" borderId="0" xfId="0" applyFont="1" applyAlignment="1">
      <alignment vertical="center" wrapText="1"/>
    </xf>
    <xf numFmtId="0" fontId="5" fillId="3" borderId="0" xfId="0" applyFont="1" applyFill="1" applyAlignment="1">
      <alignment vertical="center" wrapText="1"/>
    </xf>
    <xf numFmtId="0" fontId="10" fillId="3" borderId="0" xfId="0" applyFont="1" applyFill="1" applyAlignment="1">
      <alignment vertical="center" wrapText="1"/>
    </xf>
    <xf numFmtId="0" fontId="9" fillId="2" borderId="0" xfId="0" applyFont="1" applyFill="1" applyAlignment="1">
      <alignment vertical="center" wrapText="1"/>
    </xf>
    <xf numFmtId="0" fontId="9" fillId="7" borderId="0" xfId="0" applyFont="1" applyFill="1" applyAlignment="1">
      <alignment vertical="center" wrapText="1"/>
    </xf>
    <xf numFmtId="0" fontId="9" fillId="6" borderId="0" xfId="0" applyFont="1" applyFill="1" applyAlignment="1">
      <alignment vertical="center" wrapText="1"/>
    </xf>
    <xf numFmtId="0" fontId="5" fillId="0" borderId="0" xfId="0" applyFont="1" applyAlignment="1">
      <alignment vertical="center" wrapText="1"/>
    </xf>
    <xf numFmtId="0" fontId="1" fillId="0" borderId="0" xfId="0" applyFont="1"/>
    <xf numFmtId="0" fontId="12" fillId="0" borderId="0" xfId="0" applyFont="1"/>
    <xf numFmtId="0" fontId="9" fillId="9" borderId="0" xfId="0" applyFont="1" applyFill="1"/>
    <xf numFmtId="0" fontId="1" fillId="9" borderId="0" xfId="0" applyFont="1" applyFill="1"/>
    <xf numFmtId="0" fontId="12" fillId="9" borderId="0" xfId="0" applyFont="1" applyFill="1"/>
    <xf numFmtId="0" fontId="12" fillId="3" borderId="0" xfId="0" applyFont="1" applyFill="1"/>
    <xf numFmtId="0" fontId="1" fillId="3" borderId="0" xfId="0" applyFont="1" applyFill="1"/>
    <xf numFmtId="165" fontId="5" fillId="3" borderId="0" xfId="0" applyNumberFormat="1" applyFont="1" applyFill="1"/>
    <xf numFmtId="0" fontId="11" fillId="9" borderId="0" xfId="0" applyFont="1" applyFill="1"/>
    <xf numFmtId="165" fontId="10" fillId="9" borderId="0" xfId="0" applyNumberFormat="1" applyFont="1" applyFill="1"/>
    <xf numFmtId="165" fontId="9" fillId="9" borderId="0" xfId="0" applyNumberFormat="1" applyFont="1" applyFill="1"/>
    <xf numFmtId="0" fontId="9" fillId="0" borderId="0" xfId="0" applyFont="1" applyFill="1"/>
    <xf numFmtId="165" fontId="9" fillId="0" borderId="0" xfId="0" applyNumberFormat="1" applyFont="1" applyFill="1"/>
    <xf numFmtId="0" fontId="5" fillId="9" borderId="0" xfId="0" applyNumberFormat="1" applyFont="1" applyFill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colors>
    <mruColors>
      <color rgb="FFFFCCCC"/>
      <color rgb="FFFF9999"/>
      <color rgb="FF072939"/>
      <color rgb="FF004D6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03355D-32CF-405F-BCB6-BC655E43AE80}">
  <dimension ref="A1:J37"/>
  <sheetViews>
    <sheetView tabSelected="1" workbookViewId="0">
      <selection activeCell="C20" sqref="C20"/>
    </sheetView>
  </sheetViews>
  <sheetFormatPr defaultRowHeight="14.4" x14ac:dyDescent="0.3"/>
  <cols>
    <col min="1" max="1" width="18.5" style="2" customWidth="1"/>
    <col min="2" max="2" width="12" style="2" customWidth="1"/>
    <col min="3" max="3" width="34.5" style="2" bestFit="1" customWidth="1"/>
    <col min="4" max="4" width="24" style="2" bestFit="1" customWidth="1"/>
    <col min="5" max="5" width="24" style="2" customWidth="1"/>
    <col min="6" max="6" width="15.296875" style="2" customWidth="1"/>
    <col min="7" max="7" width="18.3984375" style="2" customWidth="1"/>
    <col min="8" max="8" width="11.5" style="2" customWidth="1"/>
    <col min="9" max="9" width="21" style="2" customWidth="1"/>
    <col min="10" max="10" width="6.296875" style="2" bestFit="1" customWidth="1"/>
    <col min="11" max="11" width="14.59765625" style="2" bestFit="1" customWidth="1"/>
    <col min="12" max="12" width="8.796875" style="2"/>
    <col min="13" max="13" width="9.5" style="2" bestFit="1" customWidth="1"/>
    <col min="14" max="16384" width="8.796875" style="2"/>
  </cols>
  <sheetData>
    <row r="1" spans="1:10" ht="15.6" x14ac:dyDescent="0.3">
      <c r="E1" s="28" t="s">
        <v>20</v>
      </c>
      <c r="F1" s="24"/>
      <c r="G1" s="27" t="s">
        <v>16</v>
      </c>
    </row>
    <row r="2" spans="1:10" s="22" customFormat="1" ht="33.6" customHeight="1" x14ac:dyDescent="0.3">
      <c r="A2" s="16" t="s">
        <v>1</v>
      </c>
      <c r="B2" s="17" t="s">
        <v>2</v>
      </c>
      <c r="C2" s="17" t="s">
        <v>3</v>
      </c>
      <c r="D2" s="18" t="s">
        <v>11</v>
      </c>
      <c r="E2" s="18" t="s">
        <v>22</v>
      </c>
      <c r="F2" s="17" t="s">
        <v>4</v>
      </c>
      <c r="G2" s="19" t="s">
        <v>10</v>
      </c>
      <c r="H2" s="20" t="s">
        <v>18</v>
      </c>
      <c r="I2" s="21" t="s">
        <v>17</v>
      </c>
    </row>
    <row r="3" spans="1:10" x14ac:dyDescent="0.3">
      <c r="A3" s="23" t="s">
        <v>19</v>
      </c>
      <c r="B3" s="3">
        <f>5</f>
        <v>5</v>
      </c>
      <c r="C3" s="2">
        <v>0</v>
      </c>
      <c r="D3" s="14" t="s">
        <v>13</v>
      </c>
      <c r="E3" s="14">
        <f>B3+C3</f>
        <v>5</v>
      </c>
      <c r="F3" s="2">
        <v>1</v>
      </c>
      <c r="G3" s="2">
        <f>E3-F3</f>
        <v>4</v>
      </c>
      <c r="H3" s="9">
        <v>511.96</v>
      </c>
      <c r="I3" s="9">
        <v>1000</v>
      </c>
    </row>
    <row r="4" spans="1:10" x14ac:dyDescent="0.3">
      <c r="A4" s="23" t="s">
        <v>19</v>
      </c>
      <c r="B4" s="3"/>
      <c r="D4" s="14"/>
      <c r="E4" s="14"/>
      <c r="H4" s="9">
        <v>366.58</v>
      </c>
      <c r="I4" s="9">
        <v>1000</v>
      </c>
    </row>
    <row r="5" spans="1:10" x14ac:dyDescent="0.3">
      <c r="A5" s="4" t="s">
        <v>12</v>
      </c>
      <c r="B5" s="4">
        <f>SUM(B3:B3)</f>
        <v>5</v>
      </c>
      <c r="C5" s="4">
        <f>SUM(C3:C3)</f>
        <v>0</v>
      </c>
      <c r="D5" s="4"/>
      <c r="E5" s="4">
        <f>E3</f>
        <v>5</v>
      </c>
      <c r="F5" s="4">
        <f>SUM(F3:F3)</f>
        <v>1</v>
      </c>
      <c r="G5" s="4">
        <f>SUM((G3:G3))</f>
        <v>4</v>
      </c>
      <c r="H5" s="5"/>
      <c r="I5" s="15">
        <v>1000</v>
      </c>
      <c r="J5" s="23" t="s">
        <v>21</v>
      </c>
    </row>
    <row r="6" spans="1:10" x14ac:dyDescent="0.3">
      <c r="I6" s="23"/>
    </row>
    <row r="7" spans="1:10" x14ac:dyDescent="0.3">
      <c r="A7" s="1" t="s">
        <v>9</v>
      </c>
    </row>
    <row r="8" spans="1:10" x14ac:dyDescent="0.3">
      <c r="A8" s="25" t="s">
        <v>5</v>
      </c>
      <c r="B8" s="36">
        <f>G5*I5</f>
        <v>4000</v>
      </c>
      <c r="C8" s="26" t="s">
        <v>15</v>
      </c>
    </row>
    <row r="9" spans="1:10" x14ac:dyDescent="0.3">
      <c r="A9" s="29" t="s">
        <v>14</v>
      </c>
      <c r="B9" s="30">
        <f>E5*H3</f>
        <v>2559.7999999999997</v>
      </c>
      <c r="C9" s="29" t="s">
        <v>23</v>
      </c>
      <c r="G9" s="10"/>
    </row>
    <row r="10" spans="1:10" x14ac:dyDescent="0.3">
      <c r="A10" s="31" t="s">
        <v>0</v>
      </c>
      <c r="B10" s="32">
        <f>B8*0.17</f>
        <v>680</v>
      </c>
      <c r="G10" s="10"/>
    </row>
    <row r="11" spans="1:10" x14ac:dyDescent="0.3">
      <c r="A11" s="25" t="s">
        <v>8</v>
      </c>
      <c r="B11" s="33">
        <f>B8+B10</f>
        <v>4680</v>
      </c>
    </row>
    <row r="12" spans="1:10" x14ac:dyDescent="0.3">
      <c r="A12" s="34"/>
      <c r="B12" s="35"/>
    </row>
    <row r="13" spans="1:10" x14ac:dyDescent="0.3">
      <c r="A13" s="6" t="s">
        <v>7</v>
      </c>
      <c r="B13" s="7">
        <f>B8-B9</f>
        <v>1440.2000000000003</v>
      </c>
    </row>
    <row r="14" spans="1:10" x14ac:dyDescent="0.3">
      <c r="A14" s="6" t="s">
        <v>6</v>
      </c>
      <c r="B14" s="8">
        <f>(B13/B8)</f>
        <v>0.36005000000000009</v>
      </c>
    </row>
    <row r="18" spans="1:9" x14ac:dyDescent="0.3">
      <c r="A18" s="1"/>
      <c r="B18" s="11"/>
      <c r="C18" s="13"/>
      <c r="D18" s="11"/>
      <c r="E18" s="11"/>
      <c r="F18" s="1"/>
      <c r="G18" s="11"/>
      <c r="H18" s="13"/>
      <c r="I18" s="11"/>
    </row>
    <row r="19" spans="1:9" x14ac:dyDescent="0.3">
      <c r="C19" s="12"/>
      <c r="D19" s="11"/>
      <c r="E19" s="11"/>
      <c r="H19" s="12"/>
      <c r="I19" s="11"/>
    </row>
    <row r="20" spans="1:9" x14ac:dyDescent="0.3">
      <c r="C20" s="12"/>
      <c r="H20" s="12"/>
    </row>
    <row r="21" spans="1:9" x14ac:dyDescent="0.3">
      <c r="C21" s="12"/>
      <c r="H21" s="12"/>
    </row>
    <row r="22" spans="1:9" x14ac:dyDescent="0.3">
      <c r="C22" s="12"/>
      <c r="H22" s="12"/>
    </row>
    <row r="23" spans="1:9" x14ac:dyDescent="0.3">
      <c r="C23" s="12"/>
      <c r="H23" s="12"/>
    </row>
    <row r="24" spans="1:9" x14ac:dyDescent="0.3">
      <c r="C24" s="12"/>
      <c r="H24" s="12"/>
    </row>
    <row r="25" spans="1:9" x14ac:dyDescent="0.3">
      <c r="H25" s="12"/>
    </row>
    <row r="26" spans="1:9" x14ac:dyDescent="0.3">
      <c r="A26" s="1"/>
      <c r="B26" s="1"/>
      <c r="H26" s="12"/>
    </row>
    <row r="27" spans="1:9" x14ac:dyDescent="0.3">
      <c r="H27" s="12"/>
    </row>
    <row r="28" spans="1:9" x14ac:dyDescent="0.3">
      <c r="H28" s="12"/>
    </row>
    <row r="29" spans="1:9" x14ac:dyDescent="0.3">
      <c r="H29" s="12"/>
    </row>
    <row r="30" spans="1:9" x14ac:dyDescent="0.3">
      <c r="H30" s="12"/>
    </row>
    <row r="31" spans="1:9" x14ac:dyDescent="0.3">
      <c r="H31" s="12"/>
    </row>
    <row r="32" spans="1:9" x14ac:dyDescent="0.3">
      <c r="H32" s="12"/>
    </row>
    <row r="33" spans="7:8" x14ac:dyDescent="0.3">
      <c r="H33" s="12"/>
    </row>
    <row r="34" spans="7:8" x14ac:dyDescent="0.3">
      <c r="H34" s="12"/>
    </row>
    <row r="35" spans="7:8" x14ac:dyDescent="0.3">
      <c r="G35" s="1"/>
    </row>
    <row r="37" spans="7:8" x14ac:dyDescent="0.3">
      <c r="H37" s="12"/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P&amp;L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Céline Renaud</cp:lastModifiedBy>
  <dcterms:created xsi:type="dcterms:W3CDTF">2021-05-18T20:48:14Z</dcterms:created>
  <dcterms:modified xsi:type="dcterms:W3CDTF">2024-08-01T08:48:32Z</dcterms:modified>
</cp:coreProperties>
</file>