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920922L\Desktop\"/>
    </mc:Choice>
  </mc:AlternateContent>
  <xr:revisionPtr revIDLastSave="0" documentId="8_{935C29F2-903E-48B8-9D7B-B5FCD3A9736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Données Générales" sheetId="1" r:id="rId1"/>
    <sheet name="Analyse +100 Jours" sheetId="13" r:id="rId2"/>
    <sheet name="Analyse +200 Jours" sheetId="14" r:id="rId3"/>
    <sheet name="Analyse +300 Jours" sheetId="15" r:id="rId4"/>
    <sheet name="Analyse +00 Jours" sheetId="12" r:id="rId5"/>
  </sheets>
  <definedNames>
    <definedName name="_xlnm._FilterDatabase" localSheetId="4" hidden="1">'Analyse +00 Jours'!$A$1:$AG$36</definedName>
    <definedName name="_xlnm._FilterDatabase" localSheetId="1" hidden="1">'Analyse +100 Jours'!$A$1:$AG$36</definedName>
    <definedName name="_xlnm._FilterDatabase" localSheetId="2" hidden="1">'Analyse +200 Jours'!$A$1:$AG$36</definedName>
    <definedName name="_xlnm._FilterDatabase" localSheetId="3" hidden="1">'Analyse +300 Jours'!$A$1:$AG$36</definedName>
    <definedName name="_xlnm._FilterDatabase" localSheetId="0" hidden="1">'Données Générales'!$A$1:$AG$20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2" i="1" l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G14" i="1"/>
  <c r="AE2" i="1"/>
  <c r="AE3" i="1"/>
  <c r="AE4" i="1"/>
  <c r="AE5" i="1"/>
  <c r="AE7" i="1"/>
  <c r="AE8" i="1"/>
  <c r="AE6" i="1"/>
  <c r="AE11" i="1"/>
  <c r="AE12" i="1"/>
  <c r="AE14" i="1"/>
  <c r="AE13" i="1"/>
  <c r="AE10" i="1"/>
  <c r="AE15" i="1"/>
  <c r="AE16" i="1"/>
  <c r="AE17" i="1"/>
  <c r="AE18" i="1"/>
  <c r="AE19" i="1"/>
  <c r="AE20" i="1"/>
  <c r="AE9" i="1"/>
  <c r="AD2" i="1"/>
  <c r="AD3" i="1"/>
  <c r="AD4" i="1"/>
  <c r="AD5" i="1"/>
  <c r="AD7" i="1"/>
  <c r="AD8" i="1"/>
  <c r="AD6" i="1"/>
  <c r="AD11" i="1"/>
  <c r="AD12" i="1"/>
  <c r="AD14" i="1"/>
  <c r="AD13" i="1"/>
  <c r="AD10" i="1"/>
  <c r="AD15" i="1"/>
  <c r="AD16" i="1"/>
  <c r="AD17" i="1"/>
  <c r="AD18" i="1"/>
  <c r="AD19" i="1"/>
  <c r="AD20" i="1"/>
  <c r="AD9" i="1"/>
  <c r="AG9" i="1"/>
  <c r="AF9" i="1"/>
  <c r="AG20" i="1"/>
  <c r="AF20" i="1"/>
  <c r="AG19" i="1"/>
  <c r="AF19" i="1"/>
  <c r="AG18" i="1"/>
  <c r="AF18" i="1"/>
  <c r="AG17" i="1"/>
  <c r="AF17" i="1"/>
  <c r="AG16" i="1"/>
  <c r="AF16" i="1"/>
  <c r="AG15" i="1"/>
  <c r="AF15" i="1"/>
  <c r="AG10" i="1"/>
  <c r="AF10" i="1"/>
  <c r="AG13" i="1"/>
  <c r="AF13" i="1"/>
  <c r="AF14" i="1"/>
  <c r="AG12" i="1"/>
  <c r="AF12" i="1"/>
  <c r="AG11" i="1"/>
  <c r="AF11" i="1"/>
  <c r="AG6" i="1"/>
  <c r="AF6" i="1"/>
  <c r="AG8" i="1"/>
  <c r="AF8" i="1"/>
  <c r="AG7" i="1"/>
  <c r="AF7" i="1"/>
  <c r="AG5" i="1"/>
  <c r="AF5" i="1"/>
  <c r="AG4" i="1"/>
  <c r="AF4" i="1"/>
  <c r="AG3" i="1"/>
  <c r="AF3" i="1"/>
  <c r="AG2" i="1"/>
  <c r="AF2" i="1"/>
</calcChain>
</file>

<file path=xl/sharedStrings.xml><?xml version="1.0" encoding="utf-8"?>
<sst xmlns="http://schemas.openxmlformats.org/spreadsheetml/2006/main" count="469" uniqueCount="73">
  <si>
    <t>Numéro</t>
  </si>
  <si>
    <t>Priorité</t>
  </si>
  <si>
    <t>Statut</t>
  </si>
  <si>
    <t>Catégorie</t>
  </si>
  <si>
    <t>Service</t>
  </si>
  <si>
    <t>Cause</t>
  </si>
  <si>
    <t>Groupe</t>
  </si>
  <si>
    <t>Personne</t>
  </si>
  <si>
    <t>Date de création</t>
  </si>
  <si>
    <t>Mises à jour</t>
  </si>
  <si>
    <t xml:space="preserve">Ref Support </t>
  </si>
  <si>
    <t>Source</t>
  </si>
  <si>
    <t>Réslu</t>
  </si>
  <si>
    <t>Résolu par</t>
  </si>
  <si>
    <t>Bloquant</t>
  </si>
  <si>
    <t>Conduite</t>
  </si>
  <si>
    <t>Secteur</t>
  </si>
  <si>
    <t>Trigramme</t>
  </si>
  <si>
    <t>Zone modifiée</t>
  </si>
  <si>
    <t>XXX</t>
  </si>
  <si>
    <t>Date 
 réception</t>
  </si>
  <si>
    <t>Date de prise
 en charge</t>
  </si>
  <si>
    <t>Date de résolution</t>
  </si>
  <si>
    <t>Nature d'anomalie</t>
  </si>
  <si>
    <t xml:space="preserve"> Modifications apportées</t>
  </si>
  <si>
    <t>Date de Retour</t>
  </si>
  <si>
    <t>Nouvelle date de résolution</t>
  </si>
  <si>
    <t>Délai de résolution total</t>
  </si>
  <si>
    <t>Délai de Prise en charge</t>
  </si>
  <si>
    <t>Délai de résolution première correction</t>
  </si>
  <si>
    <t>Durée de résolution première correction</t>
  </si>
  <si>
    <t>Délai de résolution nouvelle correction</t>
  </si>
  <si>
    <t>1</t>
  </si>
  <si>
    <t>4 - Bas</t>
  </si>
  <si>
    <t>Fermé</t>
  </si>
  <si>
    <t>QUelque chose 1</t>
  </si>
  <si>
    <t/>
  </si>
  <si>
    <t>Email</t>
  </si>
  <si>
    <t>X</t>
  </si>
  <si>
    <t>Non défini</t>
  </si>
  <si>
    <t>NDO</t>
  </si>
  <si>
    <t>Non Défini</t>
  </si>
  <si>
    <t>Résolu</t>
  </si>
  <si>
    <t>2</t>
  </si>
  <si>
    <t>3 - Modéré</t>
  </si>
  <si>
    <t>QUelque chose 2</t>
  </si>
  <si>
    <t>Téléphone</t>
  </si>
  <si>
    <t>3</t>
  </si>
  <si>
    <t>QUelque chose 3</t>
  </si>
  <si>
    <t>4</t>
  </si>
  <si>
    <t>QUelque chose 4</t>
  </si>
  <si>
    <t>5</t>
  </si>
  <si>
    <t>QUelque chose 5</t>
  </si>
  <si>
    <t>6</t>
  </si>
  <si>
    <t>7</t>
  </si>
  <si>
    <t>8</t>
  </si>
  <si>
    <t>Actif</t>
  </si>
  <si>
    <t>9</t>
  </si>
  <si>
    <t>10</t>
  </si>
  <si>
    <t>11</t>
  </si>
  <si>
    <t>12</t>
  </si>
  <si>
    <t>13</t>
  </si>
  <si>
    <t>Renvoyé</t>
  </si>
  <si>
    <t>14</t>
  </si>
  <si>
    <t>15</t>
  </si>
  <si>
    <t>16</t>
  </si>
  <si>
    <t>Réassigné</t>
  </si>
  <si>
    <t>17</t>
  </si>
  <si>
    <t>18</t>
  </si>
  <si>
    <t>19</t>
  </si>
  <si>
    <t>Ref Support</t>
  </si>
  <si>
    <t xml:space="preserve">Conduite </t>
  </si>
  <si>
    <t>Statut SIPH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</si>
</sst>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\ hh:mm:ss"/>
  </numFmts>
  <fonts count="11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7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4" fillId="3" borderId="1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6" fillId="4" borderId="1" xfId="2" applyFont="1" applyFill="1" applyBorder="1" applyAlignment="1">
      <alignment vertical="center" wrapText="1"/>
    </xf>
    <xf numFmtId="14" fontId="3" fillId="4" borderId="1" xfId="2" applyNumberFormat="1" applyFont="1" applyFill="1" applyBorder="1" applyAlignment="1">
      <alignment horizontal="center" vertical="center" wrapText="1"/>
    </xf>
    <xf numFmtId="49" fontId="2" fillId="0" borderId="1" xfId="2" applyNumberFormat="1" applyBorder="1" applyAlignment="1">
      <alignment vertical="center"/>
    </xf>
    <xf numFmtId="164" fontId="2" fillId="0" borderId="1" xfId="2" applyNumberFormat="1" applyBorder="1" applyAlignment="1">
      <alignment vertical="center"/>
    </xf>
    <xf numFmtId="49" fontId="2" fillId="0" borderId="1" xfId="2" applyNumberFormat="1" applyBorder="1" applyAlignment="1">
      <alignment horizontal="left" vertical="center"/>
    </xf>
    <xf numFmtId="0" fontId="2" fillId="0" borderId="1" xfId="2" applyBorder="1" applyAlignment="1">
      <alignment vertical="center"/>
    </xf>
    <xf numFmtId="14" fontId="2" fillId="0" borderId="1" xfId="2" applyNumberFormat="1" applyBorder="1" applyAlignment="1">
      <alignment vertical="center"/>
    </xf>
    <xf numFmtId="0" fontId="7" fillId="0" borderId="2" xfId="2" applyFont="1" applyBorder="1" applyAlignment="1">
      <alignment horizontal="center"/>
    </xf>
    <xf numFmtId="0" fontId="7" fillId="0" borderId="1" xfId="2" applyFont="1" applyBorder="1" applyAlignment="1">
      <alignment horizontal="center"/>
    </xf>
    <xf numFmtId="0" fontId="3" fillId="5" borderId="1" xfId="2" applyFont="1" applyFill="1" applyBorder="1" applyAlignment="1">
      <alignment horizontal="center" vertical="center" wrapText="1"/>
    </xf>
    <xf numFmtId="0" fontId="3" fillId="5" borderId="3" xfId="2" applyFont="1" applyFill="1" applyBorder="1" applyAlignment="1">
      <alignment horizontal="center" vertical="center" wrapText="1"/>
    </xf>
    <xf numFmtId="0" fontId="7" fillId="0" borderId="4" xfId="2" applyFont="1" applyBorder="1" applyAlignment="1">
      <alignment horizontal="center"/>
    </xf>
    <xf numFmtId="0" fontId="3" fillId="5" borderId="5" xfId="2" applyFont="1" applyFill="1" applyBorder="1" applyAlignment="1">
      <alignment horizontal="center" vertical="center" wrapText="1"/>
    </xf>
    <xf numFmtId="0" fontId="6" fillId="4" borderId="1" xfId="2" applyFont="1" applyFill="1" applyBorder="1" applyAlignment="1">
      <alignment horizontal="center" vertical="center" wrapText="1"/>
    </xf>
    <xf numFmtId="49" fontId="2" fillId="0" borderId="1" xfId="2" applyNumberFormat="1" applyBorder="1" applyAlignment="1">
      <alignment horizontal="center" vertical="center" wrapText="1"/>
    </xf>
    <xf numFmtId="164" fontId="2" fillId="0" borderId="1" xfId="2" applyNumberFormat="1" applyBorder="1" applyAlignment="1">
      <alignment horizontal="center" vertical="center" wrapText="1"/>
    </xf>
    <xf numFmtId="0" fontId="2" fillId="0" borderId="1" xfId="2" applyBorder="1" applyAlignment="1">
      <alignment horizontal="center" vertical="center" wrapText="1"/>
    </xf>
    <xf numFmtId="14" fontId="2" fillId="0" borderId="1" xfId="2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8" fillId="0" borderId="1" xfId="2" applyFont="1" applyBorder="1" applyAlignment="1">
      <alignment horizontal="center" vertical="center" wrapText="1"/>
    </xf>
    <xf numFmtId="49" fontId="10" fillId="0" borderId="1" xfId="2" applyNumberFormat="1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14" fontId="10" fillId="0" borderId="1" xfId="2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49" fontId="2" fillId="6" borderId="1" xfId="2" applyNumberFormat="1" applyFill="1" applyBorder="1" applyAlignment="1">
      <alignment horizontal="center" vertical="center" wrapText="1"/>
    </xf>
    <xf numFmtId="49" fontId="8" fillId="0" borderId="1" xfId="2" applyNumberFormat="1" applyFont="1" applyBorder="1" applyAlignment="1">
      <alignment horizontal="center" vertical="center" wrapText="1"/>
    </xf>
    <xf numFmtId="14" fontId="8" fillId="0" borderId="1" xfId="2" applyNumberFormat="1" applyFont="1" applyBorder="1" applyAlignment="1">
      <alignment horizontal="center" vertical="center" wrapText="1"/>
    </xf>
    <xf numFmtId="0" fontId="7" fillId="0" borderId="2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0" xfId="2" applyFont="1" applyAlignment="1">
      <alignment horizontal="center" vertical="center" wrapText="1"/>
    </xf>
    <xf numFmtId="0" fontId="3" fillId="7" borderId="0" xfId="2" applyFont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</cellXfs>
  <cellStyles count="3">
    <cellStyle name="Hyperlink" xfId="1" xr:uid="{00000000-000B-0000-0000-000008000000}"/>
    <cellStyle name="Normal" xfId="0" builtinId="0"/>
    <cellStyle name="Normal 2" xfId="2" xr:uid="{76FDB9D8-C0E0-41A1-89FD-AA2B7DD4C0AA}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FF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AK20"/>
  <sheetViews>
    <sheetView tabSelected="1" topLeftCell="V1" zoomScale="70" zoomScaleNormal="70" workbookViewId="0">
      <pane ySplit="1" topLeftCell="A2" activePane="bottomLeft" state="frozen"/>
      <selection activeCell="F1" sqref="F1"/>
      <selection pane="bottomLeft" activeCell="W21" sqref="W21"/>
    </sheetView>
  </sheetViews>
  <sheetFormatPr baseColWidth="10" defaultColWidth="8.81640625" defaultRowHeight="14.5" x14ac:dyDescent="0.35"/>
  <cols>
    <col min="1" max="1" width="13" bestFit="1" customWidth="1"/>
    <col min="2" max="2" width="15" bestFit="1" customWidth="1"/>
    <col min="3" max="4" width="12.1796875" customWidth="1"/>
    <col min="5" max="5" width="12.1796875" bestFit="1" customWidth="1"/>
    <col min="6" max="6" width="71.453125" customWidth="1"/>
    <col min="7" max="7" width="34.1796875" bestFit="1" customWidth="1"/>
    <col min="8" max="8" width="38.54296875" bestFit="1" customWidth="1"/>
    <col min="9" max="11" width="19.1796875" customWidth="1"/>
    <col min="12" max="12" width="19.1796875" bestFit="1" customWidth="1"/>
    <col min="13" max="13" width="29.453125" customWidth="1"/>
    <col min="14" max="14" width="12.81640625" bestFit="1" customWidth="1"/>
    <col min="15" max="18" width="84.54296875" customWidth="1"/>
    <col min="19" max="19" width="84.54296875" bestFit="1" customWidth="1"/>
    <col min="20" max="20" width="13.54296875" bestFit="1" customWidth="1"/>
    <col min="21" max="21" width="21.453125" bestFit="1" customWidth="1"/>
    <col min="22" max="22" width="21.54296875" bestFit="1" customWidth="1"/>
    <col min="23" max="23" width="21.453125" bestFit="1" customWidth="1"/>
    <col min="24" max="24" width="25.453125" bestFit="1" customWidth="1"/>
    <col min="25" max="25" width="80.1796875" customWidth="1"/>
    <col min="26" max="26" width="16.7265625" customWidth="1"/>
    <col min="27" max="27" width="14.26953125" customWidth="1"/>
    <col min="28" max="28" width="20.81640625" bestFit="1" customWidth="1"/>
    <col min="29" max="31" width="18.26953125" bestFit="1" customWidth="1"/>
    <col min="32" max="32" width="13.453125" bestFit="1" customWidth="1"/>
    <col min="33" max="33" width="16" bestFit="1" customWidth="1"/>
    <col min="35" max="35" width="8.54296875" bestFit="1" customWidth="1"/>
    <col min="36" max="36" width="9.1796875" bestFit="1" customWidth="1"/>
  </cols>
  <sheetData>
    <row r="1" spans="1:37" ht="5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5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</row>
    <row r="2" spans="1:37" ht="15.5" x14ac:dyDescent="0.35">
      <c r="A2" s="7" t="s">
        <v>32</v>
      </c>
      <c r="B2" s="7" t="s">
        <v>33</v>
      </c>
      <c r="C2" s="7" t="s">
        <v>34</v>
      </c>
      <c r="D2" s="7" t="s">
        <v>32</v>
      </c>
      <c r="E2" s="7"/>
      <c r="F2" s="7" t="s">
        <v>35</v>
      </c>
      <c r="G2" s="7" t="s">
        <v>32</v>
      </c>
      <c r="H2" s="7" t="s">
        <v>32</v>
      </c>
      <c r="I2" s="8">
        <v>43633.659513888888</v>
      </c>
      <c r="J2" s="8">
        <v>43639.000439814816</v>
      </c>
      <c r="K2" s="7" t="s">
        <v>36</v>
      </c>
      <c r="L2" s="7" t="s">
        <v>37</v>
      </c>
      <c r="M2" s="8"/>
      <c r="N2" s="7" t="s">
        <v>38</v>
      </c>
      <c r="O2" s="9"/>
      <c r="P2" s="7"/>
      <c r="Q2" s="7" t="s">
        <v>39</v>
      </c>
      <c r="R2" s="10" t="s">
        <v>40</v>
      </c>
      <c r="S2" s="10" t="s">
        <v>39</v>
      </c>
      <c r="T2" s="10"/>
      <c r="U2" s="11">
        <v>43634</v>
      </c>
      <c r="V2" s="11">
        <v>43634</v>
      </c>
      <c r="W2" s="11">
        <v>43639</v>
      </c>
      <c r="X2" s="10" t="s">
        <v>41</v>
      </c>
      <c r="Y2" s="10" t="s">
        <v>42</v>
      </c>
      <c r="Z2" s="10" t="s">
        <v>42</v>
      </c>
      <c r="AA2" s="11"/>
      <c r="AB2" s="11"/>
      <c r="AC2" s="16">
        <f t="shared" ref="AC2:AC20" si="0">IF(AND((W2-U2)&lt;0,(AB2-U2)&lt;0),"Erreur",IF(AB2="",W2-U2,AB2-U2))</f>
        <v>5</v>
      </c>
      <c r="AD2" s="13">
        <f t="shared" ref="AD2:AD20" si="1">IF(V2-U2&lt;0,"Erreur",V2-U2)</f>
        <v>0</v>
      </c>
      <c r="AE2" s="13">
        <f t="shared" ref="AE2:AE20" si="2">IF(W2-U2&lt;0,"Erreur",W2-U2)</f>
        <v>5</v>
      </c>
      <c r="AF2" s="13">
        <f t="shared" ref="AF2:AF20" si="3">IF((W2-V2)&lt;0,"Erreur",W2-V2)</f>
        <v>5</v>
      </c>
      <c r="AG2" s="13" t="str">
        <f t="shared" ref="AG2:AG20" si="4">IF(AB2="","Non repris",AB2-W2)</f>
        <v>Non repris</v>
      </c>
    </row>
    <row r="3" spans="1:37" ht="15.5" x14ac:dyDescent="0.35">
      <c r="A3" s="7" t="s">
        <v>43</v>
      </c>
      <c r="B3" s="7" t="s">
        <v>44</v>
      </c>
      <c r="C3" s="7" t="s">
        <v>34</v>
      </c>
      <c r="D3" s="7" t="s">
        <v>43</v>
      </c>
      <c r="E3" s="7"/>
      <c r="F3" s="7" t="s">
        <v>45</v>
      </c>
      <c r="G3" s="7" t="s">
        <v>43</v>
      </c>
      <c r="H3" s="7" t="s">
        <v>43</v>
      </c>
      <c r="I3" s="8">
        <v>43647.495254629626</v>
      </c>
      <c r="J3" s="8">
        <v>44307.683576388888</v>
      </c>
      <c r="K3" s="7" t="s">
        <v>36</v>
      </c>
      <c r="L3" s="7" t="s">
        <v>46</v>
      </c>
      <c r="M3" s="8"/>
      <c r="N3" s="7" t="s">
        <v>38</v>
      </c>
      <c r="O3" s="9"/>
      <c r="P3" s="7"/>
      <c r="Q3" s="7" t="s">
        <v>39</v>
      </c>
      <c r="R3" s="10" t="s">
        <v>40</v>
      </c>
      <c r="S3" s="10" t="s">
        <v>39</v>
      </c>
      <c r="T3" s="10"/>
      <c r="U3" s="11">
        <v>43651</v>
      </c>
      <c r="V3" s="11">
        <v>43651</v>
      </c>
      <c r="W3" s="11">
        <v>44017</v>
      </c>
      <c r="X3" s="10" t="s">
        <v>41</v>
      </c>
      <c r="Y3" s="10" t="s">
        <v>42</v>
      </c>
      <c r="Z3" s="10" t="s">
        <v>42</v>
      </c>
      <c r="AA3" s="11"/>
      <c r="AB3" s="11"/>
      <c r="AC3" s="12">
        <f t="shared" si="0"/>
        <v>366</v>
      </c>
      <c r="AD3" s="13">
        <f t="shared" si="1"/>
        <v>0</v>
      </c>
      <c r="AE3" s="13">
        <f t="shared" si="2"/>
        <v>366</v>
      </c>
      <c r="AF3" s="13">
        <f t="shared" si="3"/>
        <v>366</v>
      </c>
      <c r="AG3" s="13" t="str">
        <f t="shared" si="4"/>
        <v>Non repris</v>
      </c>
      <c r="AJ3" s="36"/>
      <c r="AK3" s="36"/>
    </row>
    <row r="4" spans="1:37" ht="15.5" x14ac:dyDescent="0.35">
      <c r="A4" s="7" t="s">
        <v>47</v>
      </c>
      <c r="B4" s="7" t="s">
        <v>44</v>
      </c>
      <c r="C4" s="7" t="s">
        <v>34</v>
      </c>
      <c r="D4" s="7" t="s">
        <v>47</v>
      </c>
      <c r="E4" s="7"/>
      <c r="F4" s="7" t="s">
        <v>48</v>
      </c>
      <c r="G4" s="7" t="s">
        <v>47</v>
      </c>
      <c r="H4" s="7" t="s">
        <v>47</v>
      </c>
      <c r="I4" s="8">
        <v>43663.367986111109</v>
      </c>
      <c r="J4" s="8">
        <v>43931.595706018517</v>
      </c>
      <c r="K4" s="7" t="s">
        <v>36</v>
      </c>
      <c r="L4" s="7" t="s">
        <v>46</v>
      </c>
      <c r="M4" s="8"/>
      <c r="N4" s="7" t="s">
        <v>38</v>
      </c>
      <c r="O4" s="9"/>
      <c r="P4" s="7"/>
      <c r="Q4" s="7" t="s">
        <v>39</v>
      </c>
      <c r="R4" s="10" t="s">
        <v>40</v>
      </c>
      <c r="S4" s="10" t="s">
        <v>39</v>
      </c>
      <c r="T4" s="10"/>
      <c r="U4" s="11">
        <v>43663</v>
      </c>
      <c r="V4" s="11">
        <v>43663</v>
      </c>
      <c r="W4" s="11">
        <v>43668</v>
      </c>
      <c r="X4" s="10" t="s">
        <v>41</v>
      </c>
      <c r="Y4" s="10" t="s">
        <v>42</v>
      </c>
      <c r="Z4" s="10" t="s">
        <v>42</v>
      </c>
      <c r="AA4" s="11"/>
      <c r="AB4" s="11"/>
      <c r="AC4" s="12">
        <f t="shared" si="0"/>
        <v>5</v>
      </c>
      <c r="AD4" s="13">
        <f t="shared" si="1"/>
        <v>0</v>
      </c>
      <c r="AE4" s="13">
        <f t="shared" si="2"/>
        <v>5</v>
      </c>
      <c r="AF4" s="13">
        <f t="shared" si="3"/>
        <v>5</v>
      </c>
      <c r="AG4" s="13" t="str">
        <f t="shared" si="4"/>
        <v>Non repris</v>
      </c>
    </row>
    <row r="5" spans="1:37" ht="15.5" x14ac:dyDescent="0.35">
      <c r="A5" s="7" t="s">
        <v>49</v>
      </c>
      <c r="B5" s="7" t="s">
        <v>44</v>
      </c>
      <c r="C5" s="7" t="s">
        <v>34</v>
      </c>
      <c r="D5" s="7" t="s">
        <v>49</v>
      </c>
      <c r="E5" s="7"/>
      <c r="F5" s="7" t="s">
        <v>50</v>
      </c>
      <c r="G5" s="7" t="s">
        <v>49</v>
      </c>
      <c r="H5" s="7" t="s">
        <v>49</v>
      </c>
      <c r="I5" s="8">
        <v>43718.412037037036</v>
      </c>
      <c r="J5" s="8">
        <v>44307.68340277778</v>
      </c>
      <c r="K5" s="7" t="s">
        <v>36</v>
      </c>
      <c r="L5" s="7" t="s">
        <v>46</v>
      </c>
      <c r="M5" s="8"/>
      <c r="N5" s="7" t="s">
        <v>38</v>
      </c>
      <c r="O5" s="9"/>
      <c r="P5" s="7"/>
      <c r="Q5" s="7" t="s">
        <v>39</v>
      </c>
      <c r="R5" s="10" t="s">
        <v>40</v>
      </c>
      <c r="S5" s="10" t="s">
        <v>39</v>
      </c>
      <c r="T5" s="10"/>
      <c r="U5" s="11">
        <v>43718</v>
      </c>
      <c r="V5" s="11">
        <v>43718</v>
      </c>
      <c r="W5" s="11">
        <v>43931</v>
      </c>
      <c r="X5" s="10" t="s">
        <v>41</v>
      </c>
      <c r="Y5" s="10" t="s">
        <v>42</v>
      </c>
      <c r="Z5" s="10" t="s">
        <v>42</v>
      </c>
      <c r="AA5" s="11"/>
      <c r="AB5" s="11"/>
      <c r="AC5" s="12">
        <f t="shared" si="0"/>
        <v>213</v>
      </c>
      <c r="AD5" s="13">
        <f t="shared" si="1"/>
        <v>0</v>
      </c>
      <c r="AE5" s="13">
        <f t="shared" si="2"/>
        <v>213</v>
      </c>
      <c r="AF5" s="13">
        <f t="shared" si="3"/>
        <v>213</v>
      </c>
      <c r="AG5" s="13" t="str">
        <f t="shared" si="4"/>
        <v>Non repris</v>
      </c>
    </row>
    <row r="6" spans="1:37" ht="15.5" x14ac:dyDescent="0.35">
      <c r="A6" s="7" t="s">
        <v>51</v>
      </c>
      <c r="B6" s="7" t="s">
        <v>44</v>
      </c>
      <c r="C6" s="7" t="s">
        <v>34</v>
      </c>
      <c r="D6" s="7" t="s">
        <v>51</v>
      </c>
      <c r="E6" s="7"/>
      <c r="F6" s="7" t="s">
        <v>52</v>
      </c>
      <c r="G6" s="7" t="s">
        <v>51</v>
      </c>
      <c r="H6" s="7" t="s">
        <v>51</v>
      </c>
      <c r="I6" s="8">
        <v>43735.450243055559</v>
      </c>
      <c r="J6" s="8">
        <v>43931.596724537034</v>
      </c>
      <c r="K6" s="7" t="s">
        <v>36</v>
      </c>
      <c r="L6" s="7" t="s">
        <v>46</v>
      </c>
      <c r="M6" s="8"/>
      <c r="N6" s="7" t="s">
        <v>38</v>
      </c>
      <c r="O6" s="9"/>
      <c r="P6" s="7"/>
      <c r="Q6" s="7" t="s">
        <v>39</v>
      </c>
      <c r="R6" s="10" t="s">
        <v>40</v>
      </c>
      <c r="S6" s="10" t="s">
        <v>39</v>
      </c>
      <c r="T6" s="10"/>
      <c r="U6" s="11">
        <v>43740</v>
      </c>
      <c r="V6" s="11">
        <v>43740</v>
      </c>
      <c r="W6" s="11">
        <v>43741</v>
      </c>
      <c r="X6" s="10" t="s">
        <v>41</v>
      </c>
      <c r="Y6" s="10" t="s">
        <v>42</v>
      </c>
      <c r="Z6" s="10" t="s">
        <v>42</v>
      </c>
      <c r="AA6" s="11"/>
      <c r="AB6" s="11"/>
      <c r="AC6" s="12">
        <f t="shared" si="0"/>
        <v>1</v>
      </c>
      <c r="AD6" s="13">
        <f t="shared" si="1"/>
        <v>0</v>
      </c>
      <c r="AE6" s="13">
        <f t="shared" si="2"/>
        <v>1</v>
      </c>
      <c r="AF6" s="13">
        <f t="shared" si="3"/>
        <v>1</v>
      </c>
      <c r="AG6" s="13" t="str">
        <f t="shared" si="4"/>
        <v>Non repris</v>
      </c>
    </row>
    <row r="7" spans="1:37" ht="15.5" x14ac:dyDescent="0.35">
      <c r="A7" s="7" t="s">
        <v>53</v>
      </c>
      <c r="B7" s="7" t="s">
        <v>44</v>
      </c>
      <c r="C7" s="7" t="s">
        <v>34</v>
      </c>
      <c r="D7" s="7" t="s">
        <v>32</v>
      </c>
      <c r="E7" s="7"/>
      <c r="F7" s="7" t="s">
        <v>45</v>
      </c>
      <c r="G7" s="7" t="s">
        <v>51</v>
      </c>
      <c r="H7" s="7" t="s">
        <v>51</v>
      </c>
      <c r="I7" s="8">
        <v>43724.429432870369</v>
      </c>
      <c r="J7" s="8">
        <v>43931.596319444441</v>
      </c>
      <c r="K7" s="7" t="s">
        <v>36</v>
      </c>
      <c r="L7" s="7" t="s">
        <v>37</v>
      </c>
      <c r="M7" s="8"/>
      <c r="N7" s="7" t="s">
        <v>38</v>
      </c>
      <c r="O7" s="9"/>
      <c r="P7" s="7"/>
      <c r="Q7" s="7" t="s">
        <v>39</v>
      </c>
      <c r="R7" s="10" t="s">
        <v>40</v>
      </c>
      <c r="S7" s="10" t="s">
        <v>39</v>
      </c>
      <c r="T7" s="10"/>
      <c r="U7" s="11">
        <v>43752</v>
      </c>
      <c r="V7" s="11">
        <v>43731</v>
      </c>
      <c r="W7" s="11">
        <v>43875</v>
      </c>
      <c r="X7" s="10" t="s">
        <v>41</v>
      </c>
      <c r="Y7" s="10" t="s">
        <v>42</v>
      </c>
      <c r="Z7" s="10" t="s">
        <v>42</v>
      </c>
      <c r="AA7" s="11"/>
      <c r="AB7" s="11"/>
      <c r="AC7" s="12">
        <f t="shared" si="0"/>
        <v>123</v>
      </c>
      <c r="AD7" s="13" t="str">
        <f t="shared" si="1"/>
        <v>Erreur</v>
      </c>
      <c r="AE7" s="13">
        <f t="shared" si="2"/>
        <v>123</v>
      </c>
      <c r="AF7" s="13">
        <f t="shared" si="3"/>
        <v>144</v>
      </c>
      <c r="AG7" s="13" t="str">
        <f t="shared" si="4"/>
        <v>Non repris</v>
      </c>
    </row>
    <row r="8" spans="1:37" ht="15.5" x14ac:dyDescent="0.35">
      <c r="A8" s="7" t="s">
        <v>54</v>
      </c>
      <c r="B8" s="7" t="s">
        <v>44</v>
      </c>
      <c r="C8" s="7" t="s">
        <v>34</v>
      </c>
      <c r="D8" s="7" t="s">
        <v>43</v>
      </c>
      <c r="E8" s="7"/>
      <c r="F8" s="7" t="s">
        <v>48</v>
      </c>
      <c r="G8" s="7" t="s">
        <v>49</v>
      </c>
      <c r="H8" s="7" t="s">
        <v>49</v>
      </c>
      <c r="I8" s="8">
        <v>43726.454340277778</v>
      </c>
      <c r="J8" s="8">
        <v>43931.595324074071</v>
      </c>
      <c r="K8" s="7" t="s">
        <v>36</v>
      </c>
      <c r="L8" s="7" t="s">
        <v>37</v>
      </c>
      <c r="M8" s="8"/>
      <c r="N8" s="7" t="s">
        <v>38</v>
      </c>
      <c r="O8" s="9"/>
      <c r="P8" s="7"/>
      <c r="Q8" s="7" t="s">
        <v>39</v>
      </c>
      <c r="R8" s="10" t="s">
        <v>40</v>
      </c>
      <c r="S8" s="10" t="s">
        <v>39</v>
      </c>
      <c r="T8" s="10"/>
      <c r="U8" s="11">
        <v>43752</v>
      </c>
      <c r="V8" s="11">
        <v>43732</v>
      </c>
      <c r="W8" s="11">
        <v>44026</v>
      </c>
      <c r="X8" s="10" t="s">
        <v>41</v>
      </c>
      <c r="Y8" s="10" t="s">
        <v>42</v>
      </c>
      <c r="Z8" s="10" t="s">
        <v>42</v>
      </c>
      <c r="AA8" s="11"/>
      <c r="AB8" s="11"/>
      <c r="AC8" s="12">
        <f t="shared" si="0"/>
        <v>274</v>
      </c>
      <c r="AD8" s="13" t="str">
        <f t="shared" si="1"/>
        <v>Erreur</v>
      </c>
      <c r="AE8" s="13">
        <f t="shared" si="2"/>
        <v>274</v>
      </c>
      <c r="AF8" s="13">
        <f t="shared" si="3"/>
        <v>294</v>
      </c>
      <c r="AG8" s="13" t="str">
        <f t="shared" si="4"/>
        <v>Non repris</v>
      </c>
    </row>
    <row r="9" spans="1:37" ht="15.5" x14ac:dyDescent="0.35">
      <c r="A9" s="7" t="s">
        <v>55</v>
      </c>
      <c r="B9" s="7" t="s">
        <v>44</v>
      </c>
      <c r="C9" s="7" t="s">
        <v>56</v>
      </c>
      <c r="D9" s="7" t="s">
        <v>47</v>
      </c>
      <c r="E9" s="7"/>
      <c r="F9" s="7" t="s">
        <v>50</v>
      </c>
      <c r="G9" s="7" t="s">
        <v>47</v>
      </c>
      <c r="H9" s="7" t="s">
        <v>47</v>
      </c>
      <c r="I9" s="8">
        <v>44320.655891203707</v>
      </c>
      <c r="J9" s="8">
        <v>44342.470648148148</v>
      </c>
      <c r="K9" s="7" t="s">
        <v>36</v>
      </c>
      <c r="L9" s="7" t="s">
        <v>37</v>
      </c>
      <c r="M9" s="8"/>
      <c r="N9" s="7" t="s">
        <v>38</v>
      </c>
      <c r="O9" s="9"/>
      <c r="P9" s="7"/>
      <c r="Q9" s="7" t="s">
        <v>39</v>
      </c>
      <c r="R9" s="10" t="s">
        <v>40</v>
      </c>
      <c r="S9" s="10" t="s">
        <v>39</v>
      </c>
      <c r="T9" s="10"/>
      <c r="U9" s="11">
        <v>43752</v>
      </c>
      <c r="V9" s="11">
        <v>43752</v>
      </c>
      <c r="W9" s="11">
        <v>43758</v>
      </c>
      <c r="X9" s="10" t="s">
        <v>41</v>
      </c>
      <c r="Y9" s="10" t="s">
        <v>42</v>
      </c>
      <c r="Z9" s="10" t="s">
        <v>42</v>
      </c>
      <c r="AA9" s="11"/>
      <c r="AB9" s="11"/>
      <c r="AC9" s="12">
        <f t="shared" si="0"/>
        <v>6</v>
      </c>
      <c r="AD9" s="13">
        <f t="shared" si="1"/>
        <v>0</v>
      </c>
      <c r="AE9" s="13">
        <f t="shared" si="2"/>
        <v>6</v>
      </c>
      <c r="AF9" s="13">
        <f t="shared" si="3"/>
        <v>6</v>
      </c>
      <c r="AG9" s="13" t="str">
        <f t="shared" si="4"/>
        <v>Non repris</v>
      </c>
    </row>
    <row r="10" spans="1:37" ht="15.5" x14ac:dyDescent="0.35">
      <c r="A10" s="7" t="s">
        <v>57</v>
      </c>
      <c r="B10" s="7" t="s">
        <v>44</v>
      </c>
      <c r="C10" s="7" t="s">
        <v>34</v>
      </c>
      <c r="D10" s="7" t="s">
        <v>49</v>
      </c>
      <c r="E10" s="7"/>
      <c r="F10" s="7" t="s">
        <v>52</v>
      </c>
      <c r="G10" s="7" t="s">
        <v>43</v>
      </c>
      <c r="H10" s="7" t="s">
        <v>43</v>
      </c>
      <c r="I10" s="8">
        <v>43759.464780092596</v>
      </c>
      <c r="J10" s="8">
        <v>43931.596307870372</v>
      </c>
      <c r="K10" s="7" t="s">
        <v>36</v>
      </c>
      <c r="L10" s="7" t="s">
        <v>37</v>
      </c>
      <c r="M10" s="8"/>
      <c r="N10" s="7" t="s">
        <v>38</v>
      </c>
      <c r="O10" s="9"/>
      <c r="P10" s="7"/>
      <c r="Q10" s="7" t="s">
        <v>39</v>
      </c>
      <c r="R10" s="10" t="s">
        <v>40</v>
      </c>
      <c r="S10" s="10" t="s">
        <v>39</v>
      </c>
      <c r="T10" s="10"/>
      <c r="U10" s="11">
        <v>43759</v>
      </c>
      <c r="V10" s="11">
        <v>43759</v>
      </c>
      <c r="W10" s="11">
        <v>43760</v>
      </c>
      <c r="X10" s="10" t="s">
        <v>41</v>
      </c>
      <c r="Y10" s="10" t="s">
        <v>42</v>
      </c>
      <c r="Z10" s="10" t="s">
        <v>42</v>
      </c>
      <c r="AA10" s="11"/>
      <c r="AB10" s="11"/>
      <c r="AC10" s="12">
        <f t="shared" si="0"/>
        <v>1</v>
      </c>
      <c r="AD10" s="13">
        <f t="shared" si="1"/>
        <v>0</v>
      </c>
      <c r="AE10" s="13">
        <f t="shared" si="2"/>
        <v>1</v>
      </c>
      <c r="AF10" s="13">
        <f t="shared" si="3"/>
        <v>1</v>
      </c>
      <c r="AG10" s="13" t="str">
        <f t="shared" si="4"/>
        <v>Non repris</v>
      </c>
    </row>
    <row r="11" spans="1:37" ht="15.5" x14ac:dyDescent="0.35">
      <c r="A11" s="7" t="s">
        <v>58</v>
      </c>
      <c r="B11" s="7" t="s">
        <v>44</v>
      </c>
      <c r="C11" s="7" t="s">
        <v>34</v>
      </c>
      <c r="D11" s="7" t="s">
        <v>51</v>
      </c>
      <c r="E11" s="7"/>
      <c r="F11" s="7" t="s">
        <v>35</v>
      </c>
      <c r="G11" s="7" t="s">
        <v>32</v>
      </c>
      <c r="H11" s="7" t="s">
        <v>32</v>
      </c>
      <c r="I11" s="8">
        <v>43766.399097222224</v>
      </c>
      <c r="J11" s="8">
        <v>43771.000787037039</v>
      </c>
      <c r="K11" s="7" t="s">
        <v>36</v>
      </c>
      <c r="L11" s="7" t="s">
        <v>37</v>
      </c>
      <c r="M11" s="8"/>
      <c r="N11" s="7" t="s">
        <v>38</v>
      </c>
      <c r="O11" s="9"/>
      <c r="P11" s="7"/>
      <c r="Q11" s="7" t="s">
        <v>39</v>
      </c>
      <c r="R11" s="10" t="s">
        <v>40</v>
      </c>
      <c r="S11" s="10" t="s">
        <v>39</v>
      </c>
      <c r="T11" s="10"/>
      <c r="U11" s="11">
        <v>43766</v>
      </c>
      <c r="V11" s="11">
        <v>43766</v>
      </c>
      <c r="W11" s="11">
        <v>43979</v>
      </c>
      <c r="X11" s="10" t="s">
        <v>41</v>
      </c>
      <c r="Y11" s="10" t="s">
        <v>42</v>
      </c>
      <c r="Z11" s="10" t="s">
        <v>42</v>
      </c>
      <c r="AA11" s="11"/>
      <c r="AB11" s="11"/>
      <c r="AC11" s="12">
        <f t="shared" si="0"/>
        <v>213</v>
      </c>
      <c r="AD11" s="13">
        <f t="shared" si="1"/>
        <v>0</v>
      </c>
      <c r="AE11" s="13">
        <f t="shared" si="2"/>
        <v>213</v>
      </c>
      <c r="AF11" s="13">
        <f t="shared" si="3"/>
        <v>213</v>
      </c>
      <c r="AG11" s="13" t="str">
        <f t="shared" si="4"/>
        <v>Non repris</v>
      </c>
    </row>
    <row r="12" spans="1:37" ht="15.5" x14ac:dyDescent="0.35">
      <c r="A12" s="7" t="s">
        <v>59</v>
      </c>
      <c r="B12" s="7" t="s">
        <v>44</v>
      </c>
      <c r="C12" s="7" t="s">
        <v>34</v>
      </c>
      <c r="D12" s="7" t="s">
        <v>32</v>
      </c>
      <c r="E12" s="7"/>
      <c r="F12" s="7" t="s">
        <v>45</v>
      </c>
      <c r="G12" s="7" t="s">
        <v>32</v>
      </c>
      <c r="H12" s="7" t="s">
        <v>32</v>
      </c>
      <c r="I12" s="8">
        <v>43769.388379629629</v>
      </c>
      <c r="J12" s="8">
        <v>44307.690023148149</v>
      </c>
      <c r="K12" s="7" t="s">
        <v>36</v>
      </c>
      <c r="L12" s="7" t="s">
        <v>46</v>
      </c>
      <c r="M12" s="8"/>
      <c r="N12" s="7" t="s">
        <v>38</v>
      </c>
      <c r="O12" s="9"/>
      <c r="P12" s="7"/>
      <c r="Q12" s="7" t="s">
        <v>39</v>
      </c>
      <c r="R12" s="10" t="s">
        <v>40</v>
      </c>
      <c r="S12" s="10" t="s">
        <v>39</v>
      </c>
      <c r="T12" s="10"/>
      <c r="U12" s="11">
        <v>43769</v>
      </c>
      <c r="V12" s="11">
        <v>43769</v>
      </c>
      <c r="W12" s="11">
        <v>43921</v>
      </c>
      <c r="X12" s="10" t="s">
        <v>41</v>
      </c>
      <c r="Y12" s="10" t="s">
        <v>42</v>
      </c>
      <c r="Z12" s="10" t="s">
        <v>42</v>
      </c>
      <c r="AA12" s="11"/>
      <c r="AB12" s="11"/>
      <c r="AC12" s="12">
        <f t="shared" si="0"/>
        <v>152</v>
      </c>
      <c r="AD12" s="13">
        <f t="shared" si="1"/>
        <v>0</v>
      </c>
      <c r="AE12" s="13">
        <f t="shared" si="2"/>
        <v>152</v>
      </c>
      <c r="AF12" s="13">
        <f t="shared" si="3"/>
        <v>152</v>
      </c>
      <c r="AG12" s="13" t="str">
        <f t="shared" si="4"/>
        <v>Non repris</v>
      </c>
    </row>
    <row r="13" spans="1:37" ht="15.5" x14ac:dyDescent="0.35">
      <c r="A13" s="7" t="s">
        <v>60</v>
      </c>
      <c r="B13" s="7" t="s">
        <v>44</v>
      </c>
      <c r="C13" s="7" t="s">
        <v>34</v>
      </c>
      <c r="D13" s="7" t="s">
        <v>43</v>
      </c>
      <c r="E13" s="7"/>
      <c r="F13" s="7" t="s">
        <v>48</v>
      </c>
      <c r="G13" s="7" t="s">
        <v>43</v>
      </c>
      <c r="H13" s="7" t="s">
        <v>43</v>
      </c>
      <c r="I13" s="8">
        <v>43782.4221412037</v>
      </c>
      <c r="J13" s="8">
        <v>43931.59584490741</v>
      </c>
      <c r="K13" s="7" t="s">
        <v>36</v>
      </c>
      <c r="L13" s="7" t="s">
        <v>37</v>
      </c>
      <c r="M13" s="8"/>
      <c r="N13" s="7" t="s">
        <v>38</v>
      </c>
      <c r="O13" s="9"/>
      <c r="P13" s="7"/>
      <c r="Q13" s="7" t="s">
        <v>39</v>
      </c>
      <c r="R13" s="10" t="s">
        <v>40</v>
      </c>
      <c r="S13" s="10" t="s">
        <v>39</v>
      </c>
      <c r="T13" s="10"/>
      <c r="U13" s="11">
        <v>43782</v>
      </c>
      <c r="V13" s="11">
        <v>43782</v>
      </c>
      <c r="W13" s="11">
        <v>43903</v>
      </c>
      <c r="X13" s="10" t="s">
        <v>41</v>
      </c>
      <c r="Y13" s="10" t="s">
        <v>42</v>
      </c>
      <c r="Z13" s="10" t="s">
        <v>42</v>
      </c>
      <c r="AA13" s="11"/>
      <c r="AB13" s="11"/>
      <c r="AC13" s="12">
        <f t="shared" si="0"/>
        <v>121</v>
      </c>
      <c r="AD13" s="13">
        <f t="shared" si="1"/>
        <v>0</v>
      </c>
      <c r="AE13" s="13">
        <f t="shared" si="2"/>
        <v>121</v>
      </c>
      <c r="AF13" s="13">
        <f t="shared" si="3"/>
        <v>121</v>
      </c>
      <c r="AG13" s="13" t="str">
        <f t="shared" si="4"/>
        <v>Non repris</v>
      </c>
    </row>
    <row r="14" spans="1:37" ht="15.5" x14ac:dyDescent="0.35">
      <c r="A14" s="7" t="s">
        <v>61</v>
      </c>
      <c r="B14" s="7" t="s">
        <v>44</v>
      </c>
      <c r="C14" s="7" t="s">
        <v>56</v>
      </c>
      <c r="D14" s="7" t="s">
        <v>47</v>
      </c>
      <c r="E14" s="7"/>
      <c r="F14" s="7" t="s">
        <v>50</v>
      </c>
      <c r="G14" s="7" t="s">
        <v>47</v>
      </c>
      <c r="H14" s="7" t="s">
        <v>47</v>
      </c>
      <c r="I14" s="8">
        <v>43769.609780092593</v>
      </c>
      <c r="J14" s="8">
        <v>44363.418356481481</v>
      </c>
      <c r="K14" s="7" t="s">
        <v>36</v>
      </c>
      <c r="L14" s="7" t="s">
        <v>37</v>
      </c>
      <c r="M14" s="8"/>
      <c r="N14" s="7" t="s">
        <v>38</v>
      </c>
      <c r="O14" s="9"/>
      <c r="P14" s="7"/>
      <c r="Q14" s="7" t="s">
        <v>39</v>
      </c>
      <c r="R14" s="10" t="s">
        <v>40</v>
      </c>
      <c r="S14" s="10" t="s">
        <v>39</v>
      </c>
      <c r="T14" s="10"/>
      <c r="U14" s="11">
        <v>43784</v>
      </c>
      <c r="V14" s="11">
        <v>43784</v>
      </c>
      <c r="W14" s="11">
        <v>44027</v>
      </c>
      <c r="X14" s="10" t="s">
        <v>41</v>
      </c>
      <c r="Y14" s="10" t="s">
        <v>42</v>
      </c>
      <c r="Z14" s="10" t="s">
        <v>62</v>
      </c>
      <c r="AA14" s="11">
        <v>44819</v>
      </c>
      <c r="AB14" s="11"/>
      <c r="AC14" s="12">
        <f t="shared" si="0"/>
        <v>243</v>
      </c>
      <c r="AD14" s="13">
        <f t="shared" si="1"/>
        <v>0</v>
      </c>
      <c r="AE14" s="13">
        <f t="shared" si="2"/>
        <v>243</v>
      </c>
      <c r="AF14" s="13">
        <f t="shared" si="3"/>
        <v>243</v>
      </c>
      <c r="AG14" s="13" t="str">
        <f t="shared" si="4"/>
        <v>Non repris</v>
      </c>
    </row>
    <row r="15" spans="1:37" ht="15.5" x14ac:dyDescent="0.35">
      <c r="A15" s="7" t="s">
        <v>63</v>
      </c>
      <c r="B15" s="7" t="s">
        <v>44</v>
      </c>
      <c r="C15" s="7" t="s">
        <v>34</v>
      </c>
      <c r="D15" s="7" t="s">
        <v>49</v>
      </c>
      <c r="E15" s="7"/>
      <c r="F15" s="7" t="s">
        <v>52</v>
      </c>
      <c r="G15" s="7" t="s">
        <v>49</v>
      </c>
      <c r="H15" s="7" t="s">
        <v>49</v>
      </c>
      <c r="I15" s="8">
        <v>43796.413564814815</v>
      </c>
      <c r="J15" s="8">
        <v>44153.002557870372</v>
      </c>
      <c r="K15" s="7" t="s">
        <v>36</v>
      </c>
      <c r="L15" s="7" t="s">
        <v>37</v>
      </c>
      <c r="M15" s="8"/>
      <c r="N15" s="7" t="s">
        <v>38</v>
      </c>
      <c r="O15" s="9"/>
      <c r="P15" s="7"/>
      <c r="Q15" s="7" t="s">
        <v>39</v>
      </c>
      <c r="R15" s="10" t="s">
        <v>40</v>
      </c>
      <c r="S15" s="10" t="s">
        <v>39</v>
      </c>
      <c r="T15" s="10"/>
      <c r="U15" s="11">
        <v>43796</v>
      </c>
      <c r="V15" s="11">
        <v>43796</v>
      </c>
      <c r="W15" s="11">
        <v>43917</v>
      </c>
      <c r="X15" s="10" t="s">
        <v>41</v>
      </c>
      <c r="Y15" s="10" t="s">
        <v>42</v>
      </c>
      <c r="Z15" s="10" t="s">
        <v>42</v>
      </c>
      <c r="AA15" s="11"/>
      <c r="AB15" s="11"/>
      <c r="AC15" s="12">
        <f t="shared" si="0"/>
        <v>121</v>
      </c>
      <c r="AD15" s="13">
        <f t="shared" si="1"/>
        <v>0</v>
      </c>
      <c r="AE15" s="13">
        <f t="shared" si="2"/>
        <v>121</v>
      </c>
      <c r="AF15" s="13">
        <f t="shared" si="3"/>
        <v>121</v>
      </c>
      <c r="AG15" s="13" t="str">
        <f t="shared" si="4"/>
        <v>Non repris</v>
      </c>
    </row>
    <row r="16" spans="1:37" ht="15.5" x14ac:dyDescent="0.35">
      <c r="A16" s="7" t="s">
        <v>64</v>
      </c>
      <c r="B16" s="7" t="s">
        <v>44</v>
      </c>
      <c r="C16" s="7" t="s">
        <v>34</v>
      </c>
      <c r="D16" s="7" t="s">
        <v>51</v>
      </c>
      <c r="E16" s="7"/>
      <c r="F16" s="7" t="s">
        <v>45</v>
      </c>
      <c r="G16" s="7" t="s">
        <v>51</v>
      </c>
      <c r="H16" s="7" t="s">
        <v>51</v>
      </c>
      <c r="I16" s="8">
        <v>43796.615578703706</v>
      </c>
      <c r="J16" s="8">
        <v>43931.594386574077</v>
      </c>
      <c r="K16" s="7" t="s">
        <v>36</v>
      </c>
      <c r="L16" s="7" t="s">
        <v>37</v>
      </c>
      <c r="M16" s="8"/>
      <c r="N16" s="7" t="s">
        <v>38</v>
      </c>
      <c r="O16" s="9"/>
      <c r="P16" s="7"/>
      <c r="Q16" s="7" t="s">
        <v>39</v>
      </c>
      <c r="R16" s="10" t="s">
        <v>40</v>
      </c>
      <c r="S16" s="10" t="s">
        <v>39</v>
      </c>
      <c r="T16" s="10"/>
      <c r="U16" s="11">
        <v>43796</v>
      </c>
      <c r="V16" s="11">
        <v>43796</v>
      </c>
      <c r="W16" s="11">
        <v>44168</v>
      </c>
      <c r="X16" s="10" t="s">
        <v>41</v>
      </c>
      <c r="Y16" s="10" t="s">
        <v>42</v>
      </c>
      <c r="Z16" s="10" t="s">
        <v>42</v>
      </c>
      <c r="AA16" s="11"/>
      <c r="AB16" s="11"/>
      <c r="AC16" s="12">
        <f t="shared" si="0"/>
        <v>372</v>
      </c>
      <c r="AD16" s="13">
        <f t="shared" si="1"/>
        <v>0</v>
      </c>
      <c r="AE16" s="13">
        <f t="shared" si="2"/>
        <v>372</v>
      </c>
      <c r="AF16" s="13">
        <f t="shared" si="3"/>
        <v>372</v>
      </c>
      <c r="AG16" s="13" t="str">
        <f t="shared" si="4"/>
        <v>Non repris</v>
      </c>
    </row>
    <row r="17" spans="1:33" ht="15.5" x14ac:dyDescent="0.35">
      <c r="A17" s="7" t="s">
        <v>65</v>
      </c>
      <c r="B17" s="7" t="s">
        <v>44</v>
      </c>
      <c r="C17" s="7" t="s">
        <v>34</v>
      </c>
      <c r="D17" s="7" t="s">
        <v>32</v>
      </c>
      <c r="E17" s="7"/>
      <c r="F17" s="7" t="s">
        <v>48</v>
      </c>
      <c r="G17" s="7" t="s">
        <v>51</v>
      </c>
      <c r="H17" s="7" t="s">
        <v>51</v>
      </c>
      <c r="I17" s="8">
        <v>43803.469201388885</v>
      </c>
      <c r="J17" s="8">
        <v>43931.595601851855</v>
      </c>
      <c r="K17" s="7" t="s">
        <v>36</v>
      </c>
      <c r="L17" s="7" t="s">
        <v>37</v>
      </c>
      <c r="M17" s="8"/>
      <c r="N17" s="7" t="s">
        <v>38</v>
      </c>
      <c r="O17" s="9"/>
      <c r="P17" s="7"/>
      <c r="Q17" s="7" t="s">
        <v>39</v>
      </c>
      <c r="R17" s="10" t="s">
        <v>40</v>
      </c>
      <c r="S17" s="10" t="s">
        <v>39</v>
      </c>
      <c r="T17" s="10"/>
      <c r="U17" s="11">
        <v>43803</v>
      </c>
      <c r="V17" s="11">
        <v>43803</v>
      </c>
      <c r="W17" s="11">
        <v>43806</v>
      </c>
      <c r="X17" s="10" t="s">
        <v>41</v>
      </c>
      <c r="Y17" s="10" t="s">
        <v>42</v>
      </c>
      <c r="Z17" s="10" t="s">
        <v>66</v>
      </c>
      <c r="AA17" s="11"/>
      <c r="AB17" s="11"/>
      <c r="AC17" s="12">
        <f t="shared" si="0"/>
        <v>3</v>
      </c>
      <c r="AD17" s="13">
        <f t="shared" si="1"/>
        <v>0</v>
      </c>
      <c r="AE17" s="13">
        <f t="shared" si="2"/>
        <v>3</v>
      </c>
      <c r="AF17" s="13">
        <f t="shared" si="3"/>
        <v>3</v>
      </c>
      <c r="AG17" s="13" t="str">
        <f t="shared" si="4"/>
        <v>Non repris</v>
      </c>
    </row>
    <row r="18" spans="1:33" ht="15.5" x14ac:dyDescent="0.35">
      <c r="A18" s="7" t="s">
        <v>67</v>
      </c>
      <c r="B18" s="7" t="s">
        <v>44</v>
      </c>
      <c r="C18" s="7" t="s">
        <v>34</v>
      </c>
      <c r="D18" s="7" t="s">
        <v>43</v>
      </c>
      <c r="E18" s="7"/>
      <c r="F18" s="7" t="s">
        <v>50</v>
      </c>
      <c r="G18" s="7" t="s">
        <v>49</v>
      </c>
      <c r="H18" s="7" t="s">
        <v>49</v>
      </c>
      <c r="I18" s="8">
        <v>43808.357025462959</v>
      </c>
      <c r="J18" s="8">
        <v>43931.596030092594</v>
      </c>
      <c r="K18" s="7" t="s">
        <v>36</v>
      </c>
      <c r="L18" s="7" t="s">
        <v>37</v>
      </c>
      <c r="M18" s="8"/>
      <c r="N18" s="7" t="s">
        <v>38</v>
      </c>
      <c r="O18" s="9"/>
      <c r="P18" s="7"/>
      <c r="Q18" s="7" t="s">
        <v>39</v>
      </c>
      <c r="R18" s="10" t="s">
        <v>40</v>
      </c>
      <c r="S18" s="10" t="s">
        <v>39</v>
      </c>
      <c r="T18" s="10"/>
      <c r="U18" s="11">
        <v>43808</v>
      </c>
      <c r="V18" s="11">
        <v>43808</v>
      </c>
      <c r="W18" s="11">
        <v>43814</v>
      </c>
      <c r="X18" s="10" t="s">
        <v>41</v>
      </c>
      <c r="Y18" s="10" t="s">
        <v>42</v>
      </c>
      <c r="Z18" s="10" t="s">
        <v>42</v>
      </c>
      <c r="AA18" s="11"/>
      <c r="AB18" s="11"/>
      <c r="AC18" s="12">
        <f t="shared" si="0"/>
        <v>6</v>
      </c>
      <c r="AD18" s="13">
        <f t="shared" si="1"/>
        <v>0</v>
      </c>
      <c r="AE18" s="13">
        <f t="shared" si="2"/>
        <v>6</v>
      </c>
      <c r="AF18" s="13">
        <f t="shared" si="3"/>
        <v>6</v>
      </c>
      <c r="AG18" s="13" t="str">
        <f t="shared" si="4"/>
        <v>Non repris</v>
      </c>
    </row>
    <row r="19" spans="1:33" ht="15.5" x14ac:dyDescent="0.35">
      <c r="A19" s="7" t="s">
        <v>68</v>
      </c>
      <c r="B19" s="7" t="s">
        <v>44</v>
      </c>
      <c r="C19" s="7" t="s">
        <v>34</v>
      </c>
      <c r="D19" s="7" t="s">
        <v>47</v>
      </c>
      <c r="E19" s="7"/>
      <c r="F19" s="7" t="s">
        <v>52</v>
      </c>
      <c r="G19" s="7" t="s">
        <v>47</v>
      </c>
      <c r="H19" s="7" t="s">
        <v>47</v>
      </c>
      <c r="I19" s="8">
        <v>43808.405474537038</v>
      </c>
      <c r="J19" s="8">
        <v>43931.596550925926</v>
      </c>
      <c r="K19" s="7" t="s">
        <v>36</v>
      </c>
      <c r="L19" s="7" t="s">
        <v>37</v>
      </c>
      <c r="M19" s="8"/>
      <c r="N19" s="7" t="s">
        <v>38</v>
      </c>
      <c r="O19" s="9"/>
      <c r="P19" s="7"/>
      <c r="Q19" s="7" t="s">
        <v>39</v>
      </c>
      <c r="R19" s="10" t="s">
        <v>40</v>
      </c>
      <c r="S19" s="10" t="s">
        <v>39</v>
      </c>
      <c r="T19" s="10"/>
      <c r="U19" s="11">
        <v>43808</v>
      </c>
      <c r="V19" s="11">
        <v>43808</v>
      </c>
      <c r="W19" s="11">
        <v>43808</v>
      </c>
      <c r="X19" s="10" t="s">
        <v>41</v>
      </c>
      <c r="Y19" s="10" t="s">
        <v>42</v>
      </c>
      <c r="Z19" s="10" t="s">
        <v>42</v>
      </c>
      <c r="AA19" s="11"/>
      <c r="AB19" s="11"/>
      <c r="AC19" s="12">
        <f t="shared" si="0"/>
        <v>0</v>
      </c>
      <c r="AD19" s="13">
        <f t="shared" si="1"/>
        <v>0</v>
      </c>
      <c r="AE19" s="13">
        <f t="shared" si="2"/>
        <v>0</v>
      </c>
      <c r="AF19" s="13">
        <f t="shared" si="3"/>
        <v>0</v>
      </c>
      <c r="AG19" s="13" t="str">
        <f t="shared" si="4"/>
        <v>Non repris</v>
      </c>
    </row>
    <row r="20" spans="1:33" ht="15.5" x14ac:dyDescent="0.35">
      <c r="A20" s="7" t="s">
        <v>69</v>
      </c>
      <c r="B20" s="7" t="s">
        <v>44</v>
      </c>
      <c r="C20" s="7" t="s">
        <v>34</v>
      </c>
      <c r="D20" s="7" t="s">
        <v>49</v>
      </c>
      <c r="E20" s="7"/>
      <c r="F20" s="7" t="s">
        <v>35</v>
      </c>
      <c r="G20" s="7" t="s">
        <v>43</v>
      </c>
      <c r="H20" s="7" t="s">
        <v>43</v>
      </c>
      <c r="I20" s="8">
        <v>43809.574247685188</v>
      </c>
      <c r="J20" s="8">
        <v>43931.595451388886</v>
      </c>
      <c r="K20" s="7" t="s">
        <v>36</v>
      </c>
      <c r="L20" s="7" t="s">
        <v>37</v>
      </c>
      <c r="M20" s="8"/>
      <c r="N20" s="7" t="s">
        <v>38</v>
      </c>
      <c r="O20" s="9"/>
      <c r="P20" s="7"/>
      <c r="Q20" s="7" t="s">
        <v>39</v>
      </c>
      <c r="R20" s="10" t="s">
        <v>40</v>
      </c>
      <c r="S20" s="10" t="s">
        <v>39</v>
      </c>
      <c r="T20" s="10"/>
      <c r="U20" s="11">
        <v>43809</v>
      </c>
      <c r="V20" s="11">
        <v>43809</v>
      </c>
      <c r="W20" s="11">
        <v>43992</v>
      </c>
      <c r="X20" s="10" t="s">
        <v>41</v>
      </c>
      <c r="Y20" s="10" t="s">
        <v>42</v>
      </c>
      <c r="Z20" s="10" t="s">
        <v>42</v>
      </c>
      <c r="AA20" s="11"/>
      <c r="AB20" s="11"/>
      <c r="AC20" s="12">
        <f t="shared" si="0"/>
        <v>183</v>
      </c>
      <c r="AD20" s="13">
        <f t="shared" si="1"/>
        <v>0</v>
      </c>
      <c r="AE20" s="13">
        <f t="shared" si="2"/>
        <v>183</v>
      </c>
      <c r="AF20" s="13">
        <f t="shared" si="3"/>
        <v>183</v>
      </c>
      <c r="AG20" s="13" t="str">
        <f t="shared" si="4"/>
        <v>Non repris</v>
      </c>
    </row>
  </sheetData>
  <autoFilter ref="A1:AG20" xr:uid="{00000000-0001-0000-0000-000000000000}"/>
  <sortState xmlns:xlrd2="http://schemas.microsoft.com/office/spreadsheetml/2017/richdata2" ref="A2:AH20">
    <sortCondition descending="1" ref="AC1:AC20"/>
  </sortState>
  <conditionalFormatting sqref="A1:A20">
    <cfRule type="duplicateValues" dxfId="0" priority="39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17D48-4DD6-412A-BBCE-A981143F5EC7}">
  <sheetPr>
    <tabColor rgb="FFFFFF00"/>
  </sheetPr>
  <dimension ref="A1:AH36"/>
  <sheetViews>
    <sheetView topLeftCell="BK1" zoomScale="70" zoomScaleNormal="70" workbookViewId="0">
      <pane ySplit="1" topLeftCell="A2" activePane="bottomLeft" state="frozen"/>
      <selection activeCell="F1" sqref="F1"/>
      <selection pane="bottomLeft"/>
    </sheetView>
  </sheetViews>
  <sheetFormatPr baseColWidth="10" defaultColWidth="8.81640625" defaultRowHeight="14.5" x14ac:dyDescent="0.35"/>
  <cols>
    <col min="1" max="1" width="13" bestFit="1" customWidth="1"/>
    <col min="2" max="2" width="11.54296875" bestFit="1" customWidth="1"/>
    <col min="3" max="3" width="14.81640625" bestFit="1" customWidth="1"/>
    <col min="4" max="4" width="21.26953125" bestFit="1" customWidth="1"/>
    <col min="5" max="5" width="12.1796875" bestFit="1" customWidth="1"/>
    <col min="6" max="6" width="71.453125" customWidth="1"/>
    <col min="7" max="7" width="26.7265625" bestFit="1" customWidth="1"/>
    <col min="8" max="8" width="11.26953125" bestFit="1" customWidth="1"/>
    <col min="9" max="17" width="14.453125" customWidth="1"/>
    <col min="18" max="18" width="14.453125" bestFit="1" customWidth="1"/>
    <col min="19" max="19" width="22.54296875" bestFit="1" customWidth="1"/>
    <col min="20" max="20" width="15.81640625" bestFit="1" customWidth="1"/>
    <col min="21" max="21" width="13.81640625" bestFit="1" customWidth="1"/>
    <col min="22" max="22" width="16.453125" bestFit="1" customWidth="1"/>
    <col min="23" max="23" width="20.1796875" bestFit="1" customWidth="1"/>
    <col min="24" max="24" width="25.453125" bestFit="1" customWidth="1"/>
    <col min="25" max="25" width="80.7265625" customWidth="1"/>
    <col min="26" max="26" width="16.7265625" customWidth="1"/>
    <col min="27" max="27" width="14.26953125" customWidth="1"/>
    <col min="28" max="28" width="18.54296875" bestFit="1" customWidth="1"/>
    <col min="29" max="29" width="17.453125" customWidth="1"/>
    <col min="30" max="32" width="19.7265625" customWidth="1"/>
    <col min="33" max="33" width="18.54296875" customWidth="1"/>
    <col min="34" max="34" width="5" customWidth="1"/>
    <col min="35" max="35" width="9.1796875"/>
    <col min="36" max="37" width="16.1796875" customWidth="1"/>
    <col min="38" max="38" width="17.7265625" bestFit="1" customWidth="1"/>
    <col min="39" max="39" width="15" bestFit="1" customWidth="1"/>
    <col min="40" max="40" width="18.54296875" bestFit="1" customWidth="1"/>
    <col min="41" max="41" width="16.81640625" bestFit="1" customWidth="1"/>
    <col min="42" max="42" width="6" bestFit="1" customWidth="1"/>
    <col min="43" max="43" width="9.1796875"/>
    <col min="44" max="44" width="16" customWidth="1"/>
    <col min="45" max="45" width="18.81640625" bestFit="1" customWidth="1"/>
    <col min="46" max="46" width="15.81640625" bestFit="1" customWidth="1"/>
    <col min="47" max="47" width="20" bestFit="1" customWidth="1"/>
    <col min="48" max="48" width="17.453125" bestFit="1" customWidth="1"/>
    <col min="49" max="52" width="9.1796875"/>
  </cols>
  <sheetData>
    <row r="1" spans="1:34" ht="54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 x14ac:dyDescent="0.35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5" x14ac:dyDescent="0.3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5" x14ac:dyDescent="0.3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5" x14ac:dyDescent="0.3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5" x14ac:dyDescent="0.3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5" x14ac:dyDescent="0.3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5" x14ac:dyDescent="0.3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5" x14ac:dyDescent="0.3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5" x14ac:dyDescent="0.3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 x14ac:dyDescent="0.35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 x14ac:dyDescent="0.35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5" x14ac:dyDescent="0.3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5" x14ac:dyDescent="0.3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 x14ac:dyDescent="0.35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5" x14ac:dyDescent="0.3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5" x14ac:dyDescent="0.3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5" x14ac:dyDescent="0.3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5" x14ac:dyDescent="0.3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 x14ac:dyDescent="0.35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5" x14ac:dyDescent="0.3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5" x14ac:dyDescent="0.3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 x14ac:dyDescent="0.35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5" x14ac:dyDescent="0.3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5" x14ac:dyDescent="0.3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5" x14ac:dyDescent="0.3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5" x14ac:dyDescent="0.3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5" x14ac:dyDescent="0.3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5" x14ac:dyDescent="0.3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5" x14ac:dyDescent="0.3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5" x14ac:dyDescent="0.3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5" x14ac:dyDescent="0.3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 x14ac:dyDescent="0.35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5" x14ac:dyDescent="0.3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5" x14ac:dyDescent="0.3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5" x14ac:dyDescent="0.3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4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62D4EF-2BB8-464B-B1C2-5C55B7056083}">
  <sheetPr>
    <tabColor rgb="FFFFFF00"/>
  </sheetPr>
  <dimension ref="A1:AH36"/>
  <sheetViews>
    <sheetView topLeftCell="BK1" zoomScale="70" zoomScaleNormal="70" workbookViewId="0">
      <pane ySplit="1" topLeftCell="A2" activePane="bottomLeft" state="frozen"/>
      <selection activeCell="F1" sqref="F1"/>
      <selection pane="bottomLeft"/>
    </sheetView>
  </sheetViews>
  <sheetFormatPr baseColWidth="10" defaultColWidth="8.81640625" defaultRowHeight="14.5" x14ac:dyDescent="0.35"/>
  <cols>
    <col min="1" max="1" width="13" bestFit="1" customWidth="1"/>
    <col min="2" max="2" width="11.54296875" bestFit="1" customWidth="1"/>
    <col min="3" max="3" width="14.81640625" bestFit="1" customWidth="1"/>
    <col min="4" max="4" width="21.26953125" bestFit="1" customWidth="1"/>
    <col min="5" max="5" width="12.1796875" bestFit="1" customWidth="1"/>
    <col min="6" max="6" width="71.453125" customWidth="1"/>
    <col min="7" max="7" width="26.7265625" bestFit="1" customWidth="1"/>
    <col min="8" max="8" width="11.26953125" bestFit="1" customWidth="1"/>
    <col min="9" max="17" width="14.453125" customWidth="1"/>
    <col min="18" max="18" width="14.453125" bestFit="1" customWidth="1"/>
    <col min="19" max="19" width="22.54296875" bestFit="1" customWidth="1"/>
    <col min="20" max="20" width="15.81640625" bestFit="1" customWidth="1"/>
    <col min="21" max="21" width="13.81640625" bestFit="1" customWidth="1"/>
    <col min="22" max="22" width="16.453125" bestFit="1" customWidth="1"/>
    <col min="23" max="23" width="20.1796875" bestFit="1" customWidth="1"/>
    <col min="24" max="24" width="25.453125" bestFit="1" customWidth="1"/>
    <col min="25" max="25" width="80.7265625" customWidth="1"/>
    <col min="26" max="26" width="16.7265625" customWidth="1"/>
    <col min="27" max="27" width="14.26953125" customWidth="1"/>
    <col min="28" max="28" width="18.54296875" bestFit="1" customWidth="1"/>
    <col min="29" max="29" width="17.453125" customWidth="1"/>
    <col min="30" max="32" width="19.7265625" customWidth="1"/>
    <col min="33" max="33" width="18.54296875" customWidth="1"/>
    <col min="34" max="34" width="5" customWidth="1"/>
    <col min="35" max="35" width="9.1796875"/>
    <col min="36" max="37" width="16.1796875" customWidth="1"/>
    <col min="38" max="38" width="17.7265625" bestFit="1" customWidth="1"/>
    <col min="39" max="39" width="15" bestFit="1" customWidth="1"/>
    <col min="40" max="40" width="18.54296875" bestFit="1" customWidth="1"/>
    <col min="41" max="41" width="16.81640625" bestFit="1" customWidth="1"/>
    <col min="42" max="42" width="6" bestFit="1" customWidth="1"/>
    <col min="43" max="43" width="9.1796875"/>
    <col min="44" max="44" width="16" customWidth="1"/>
    <col min="45" max="45" width="18.81640625" bestFit="1" customWidth="1"/>
    <col min="46" max="46" width="15.81640625" bestFit="1" customWidth="1"/>
    <col min="47" max="47" width="20" bestFit="1" customWidth="1"/>
    <col min="48" max="48" width="17.453125" bestFit="1" customWidth="1"/>
    <col min="49" max="52" width="9.1796875"/>
  </cols>
  <sheetData>
    <row r="1" spans="1:34" ht="54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 x14ac:dyDescent="0.35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5" x14ac:dyDescent="0.3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5" x14ac:dyDescent="0.3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5" x14ac:dyDescent="0.3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5" x14ac:dyDescent="0.3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5" x14ac:dyDescent="0.3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5" x14ac:dyDescent="0.3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5" x14ac:dyDescent="0.3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5" x14ac:dyDescent="0.3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 x14ac:dyDescent="0.35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 x14ac:dyDescent="0.35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5" x14ac:dyDescent="0.3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5" x14ac:dyDescent="0.3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 x14ac:dyDescent="0.35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5" x14ac:dyDescent="0.3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5" x14ac:dyDescent="0.3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5" x14ac:dyDescent="0.3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5" x14ac:dyDescent="0.3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 x14ac:dyDescent="0.35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5" x14ac:dyDescent="0.3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5" x14ac:dyDescent="0.3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 x14ac:dyDescent="0.35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5" x14ac:dyDescent="0.3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5" x14ac:dyDescent="0.3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5" x14ac:dyDescent="0.3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5" x14ac:dyDescent="0.3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5" x14ac:dyDescent="0.3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5" x14ac:dyDescent="0.3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5" x14ac:dyDescent="0.3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5" x14ac:dyDescent="0.3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5" x14ac:dyDescent="0.3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 x14ac:dyDescent="0.35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5" x14ac:dyDescent="0.3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5" x14ac:dyDescent="0.3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5" x14ac:dyDescent="0.3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3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87AED-578B-4D32-9091-723A85580199}">
  <sheetPr>
    <tabColor rgb="FFFFFF00"/>
  </sheetPr>
  <dimension ref="A1:AH36"/>
  <sheetViews>
    <sheetView topLeftCell="BK1" zoomScale="70" zoomScaleNormal="70" workbookViewId="0">
      <pane ySplit="1" topLeftCell="A2" activePane="bottomLeft" state="frozen"/>
      <selection activeCell="F1" sqref="F1"/>
      <selection pane="bottomLeft"/>
    </sheetView>
  </sheetViews>
  <sheetFormatPr baseColWidth="10" defaultColWidth="8.81640625" defaultRowHeight="14.5" x14ac:dyDescent="0.35"/>
  <cols>
    <col min="1" max="1" width="13" bestFit="1" customWidth="1"/>
    <col min="2" max="2" width="11.54296875" bestFit="1" customWidth="1"/>
    <col min="3" max="3" width="14.81640625" bestFit="1" customWidth="1"/>
    <col min="4" max="4" width="21.26953125" bestFit="1" customWidth="1"/>
    <col min="5" max="5" width="12.1796875" bestFit="1" customWidth="1"/>
    <col min="6" max="6" width="71.453125" customWidth="1"/>
    <col min="7" max="7" width="26.7265625" bestFit="1" customWidth="1"/>
    <col min="8" max="8" width="11.26953125" bestFit="1" customWidth="1"/>
    <col min="9" max="17" width="14.453125" customWidth="1"/>
    <col min="18" max="18" width="14.453125" bestFit="1" customWidth="1"/>
    <col min="19" max="19" width="22.54296875" bestFit="1" customWidth="1"/>
    <col min="20" max="20" width="15.81640625" bestFit="1" customWidth="1"/>
    <col min="21" max="21" width="13.81640625" bestFit="1" customWidth="1"/>
    <col min="22" max="22" width="16.453125" bestFit="1" customWidth="1"/>
    <col min="23" max="23" width="20.1796875" bestFit="1" customWidth="1"/>
    <col min="24" max="24" width="25.453125" bestFit="1" customWidth="1"/>
    <col min="25" max="25" width="80.7265625" customWidth="1"/>
    <col min="26" max="26" width="16.7265625" customWidth="1"/>
    <col min="27" max="27" width="14.26953125" customWidth="1"/>
    <col min="28" max="28" width="18.54296875" bestFit="1" customWidth="1"/>
    <col min="29" max="29" width="17.453125" customWidth="1"/>
    <col min="30" max="32" width="19.7265625" customWidth="1"/>
    <col min="33" max="33" width="18.54296875" customWidth="1"/>
    <col min="34" max="34" width="5" customWidth="1"/>
    <col min="35" max="35" width="9.1796875"/>
    <col min="36" max="37" width="16.1796875" customWidth="1"/>
    <col min="38" max="38" width="17.7265625" bestFit="1" customWidth="1"/>
    <col min="39" max="39" width="15" bestFit="1" customWidth="1"/>
    <col min="40" max="40" width="18.54296875" bestFit="1" customWidth="1"/>
    <col min="41" max="41" width="16.81640625" bestFit="1" customWidth="1"/>
    <col min="42" max="42" width="6" bestFit="1" customWidth="1"/>
    <col min="43" max="43" width="9.1796875"/>
    <col min="44" max="44" width="16" customWidth="1"/>
    <col min="45" max="45" width="18.81640625" bestFit="1" customWidth="1"/>
    <col min="46" max="46" width="15.81640625" bestFit="1" customWidth="1"/>
    <col min="47" max="47" width="20" bestFit="1" customWidth="1"/>
    <col min="48" max="48" width="17.453125" bestFit="1" customWidth="1"/>
    <col min="49" max="52" width="9.1796875"/>
  </cols>
  <sheetData>
    <row r="1" spans="1:34" ht="54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 x14ac:dyDescent="0.35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5" x14ac:dyDescent="0.3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5" x14ac:dyDescent="0.3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5" x14ac:dyDescent="0.3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5" x14ac:dyDescent="0.3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5" x14ac:dyDescent="0.3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5" x14ac:dyDescent="0.3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5" x14ac:dyDescent="0.3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5" x14ac:dyDescent="0.3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 x14ac:dyDescent="0.35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 x14ac:dyDescent="0.35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5" x14ac:dyDescent="0.3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5" x14ac:dyDescent="0.3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 x14ac:dyDescent="0.35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5" x14ac:dyDescent="0.3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5" x14ac:dyDescent="0.3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5" x14ac:dyDescent="0.3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5" x14ac:dyDescent="0.3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 x14ac:dyDescent="0.35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5" x14ac:dyDescent="0.3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5" x14ac:dyDescent="0.3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 x14ac:dyDescent="0.35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5" x14ac:dyDescent="0.3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5" x14ac:dyDescent="0.3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5" x14ac:dyDescent="0.3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5" x14ac:dyDescent="0.3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5" x14ac:dyDescent="0.3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5" x14ac:dyDescent="0.3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5" x14ac:dyDescent="0.3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5" x14ac:dyDescent="0.3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5" x14ac:dyDescent="0.3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 x14ac:dyDescent="0.35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5" x14ac:dyDescent="0.3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5" x14ac:dyDescent="0.3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5" x14ac:dyDescent="0.3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2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868AF-1AAC-4350-B165-4905356BEE4B}">
  <sheetPr>
    <tabColor rgb="FFFFFF00"/>
  </sheetPr>
  <dimension ref="A1:AH36"/>
  <sheetViews>
    <sheetView topLeftCell="BK1" zoomScale="70" zoomScaleNormal="70" workbookViewId="0">
      <pane ySplit="1" topLeftCell="A2" activePane="bottomLeft" state="frozen"/>
      <selection activeCell="F1" sqref="F1"/>
      <selection pane="bottomLeft" activeCell="AJ7" sqref="AJ7"/>
    </sheetView>
  </sheetViews>
  <sheetFormatPr baseColWidth="10" defaultColWidth="8.81640625" defaultRowHeight="14.5" x14ac:dyDescent="0.35"/>
  <cols>
    <col min="1" max="1" width="13" bestFit="1" customWidth="1"/>
    <col min="2" max="2" width="11.54296875" bestFit="1" customWidth="1"/>
    <col min="3" max="3" width="14.81640625" bestFit="1" customWidth="1"/>
    <col min="4" max="4" width="21.26953125" bestFit="1" customWidth="1"/>
    <col min="5" max="5" width="12.1796875" bestFit="1" customWidth="1"/>
    <col min="6" max="6" width="71.453125" customWidth="1"/>
    <col min="7" max="7" width="26.7265625" bestFit="1" customWidth="1"/>
    <col min="8" max="8" width="11.26953125" bestFit="1" customWidth="1"/>
    <col min="9" max="17" width="14.453125" customWidth="1"/>
    <col min="18" max="18" width="14.453125" bestFit="1" customWidth="1"/>
    <col min="19" max="19" width="22.54296875" bestFit="1" customWidth="1"/>
    <col min="20" max="20" width="15.81640625" bestFit="1" customWidth="1"/>
    <col min="21" max="21" width="13.81640625" bestFit="1" customWidth="1"/>
    <col min="22" max="22" width="16.453125" bestFit="1" customWidth="1"/>
    <col min="23" max="23" width="20.1796875" bestFit="1" customWidth="1"/>
    <col min="24" max="24" width="25.453125" bestFit="1" customWidth="1"/>
    <col min="25" max="25" width="80.7265625" customWidth="1"/>
    <col min="26" max="26" width="16.7265625" customWidth="1"/>
    <col min="27" max="27" width="14.26953125" customWidth="1"/>
    <col min="28" max="28" width="18.54296875" bestFit="1" customWidth="1"/>
    <col min="29" max="29" width="17.453125" customWidth="1"/>
    <col min="30" max="32" width="19.7265625" customWidth="1"/>
    <col min="33" max="33" width="18.54296875" customWidth="1"/>
    <col min="34" max="34" width="5" customWidth="1"/>
    <col min="35" max="35" width="9.1796875"/>
    <col min="36" max="37" width="16.1796875" customWidth="1"/>
    <col min="38" max="38" width="17.7265625" bestFit="1" customWidth="1"/>
    <col min="39" max="39" width="15" bestFit="1" customWidth="1"/>
    <col min="40" max="40" width="18.54296875" bestFit="1" customWidth="1"/>
    <col min="41" max="41" width="16.81640625" bestFit="1" customWidth="1"/>
    <col min="42" max="42" width="6" bestFit="1" customWidth="1"/>
    <col min="43" max="43" width="9.1796875"/>
    <col min="44" max="44" width="16" customWidth="1"/>
    <col min="45" max="45" width="18.81640625" bestFit="1" customWidth="1"/>
    <col min="46" max="46" width="15.81640625" bestFit="1" customWidth="1"/>
    <col min="47" max="47" width="20" bestFit="1" customWidth="1"/>
    <col min="48" max="48" width="17.453125" bestFit="1" customWidth="1"/>
  </cols>
  <sheetData>
    <row r="1" spans="1:34" ht="54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14" t="s">
        <v>31</v>
      </c>
      <c r="AH1" s="35"/>
    </row>
    <row r="2" spans="1:34" ht="16.5" customHeight="1" x14ac:dyDescent="0.35">
      <c r="A2" s="19"/>
      <c r="B2" s="19"/>
      <c r="C2" s="19"/>
      <c r="D2" s="19"/>
      <c r="E2" s="19"/>
      <c r="F2" s="19"/>
      <c r="G2" s="19"/>
      <c r="H2" s="19"/>
      <c r="I2" s="20"/>
      <c r="J2" s="20"/>
      <c r="K2" s="19"/>
      <c r="L2" s="19"/>
      <c r="M2" s="20"/>
      <c r="N2" s="19"/>
      <c r="O2" s="19"/>
      <c r="P2" s="19"/>
      <c r="Q2" s="19"/>
      <c r="R2" s="21"/>
      <c r="S2" s="21"/>
      <c r="T2" s="21"/>
      <c r="U2" s="22"/>
      <c r="V2" s="22"/>
      <c r="W2" s="22"/>
      <c r="X2" s="21"/>
      <c r="Y2" s="21"/>
      <c r="Z2" s="21"/>
      <c r="AA2" s="22"/>
      <c r="AB2" s="22"/>
      <c r="AC2" s="32"/>
      <c r="AD2" s="33"/>
      <c r="AE2" s="33"/>
      <c r="AF2" s="33"/>
      <c r="AG2" s="33"/>
      <c r="AH2" s="34"/>
    </row>
    <row r="3" spans="1:34" ht="15.5" x14ac:dyDescent="0.35">
      <c r="A3" s="19"/>
      <c r="B3" s="19"/>
      <c r="C3" s="19"/>
      <c r="D3" s="19"/>
      <c r="E3" s="19"/>
      <c r="F3" s="19"/>
      <c r="G3" s="19"/>
      <c r="H3" s="19"/>
      <c r="I3" s="20"/>
      <c r="J3" s="20"/>
      <c r="K3" s="19"/>
      <c r="L3" s="19"/>
      <c r="M3" s="20"/>
      <c r="N3" s="19"/>
      <c r="O3" s="19"/>
      <c r="P3" s="19"/>
      <c r="Q3" s="19"/>
      <c r="R3" s="21"/>
      <c r="S3" s="21"/>
      <c r="T3" s="21"/>
      <c r="U3" s="22"/>
      <c r="V3" s="22"/>
      <c r="W3" s="22"/>
      <c r="X3" s="21"/>
      <c r="Y3" s="21"/>
      <c r="Z3" s="21"/>
      <c r="AA3" s="22"/>
      <c r="AB3" s="22"/>
      <c r="AC3" s="32"/>
      <c r="AD3" s="33"/>
      <c r="AE3" s="33"/>
      <c r="AF3" s="33"/>
      <c r="AG3" s="33"/>
      <c r="AH3" s="34"/>
    </row>
    <row r="4" spans="1:34" ht="15.5" x14ac:dyDescent="0.35">
      <c r="A4" s="19"/>
      <c r="B4" s="19"/>
      <c r="C4" s="19"/>
      <c r="D4" s="19"/>
      <c r="E4" s="19"/>
      <c r="F4" s="19"/>
      <c r="G4" s="19"/>
      <c r="H4" s="19"/>
      <c r="I4" s="20"/>
      <c r="J4" s="20"/>
      <c r="K4" s="19"/>
      <c r="L4" s="19"/>
      <c r="M4" s="20"/>
      <c r="N4" s="19"/>
      <c r="O4" s="19"/>
      <c r="P4" s="19"/>
      <c r="Q4" s="19"/>
      <c r="R4" s="21"/>
      <c r="S4" s="21"/>
      <c r="T4" s="21"/>
      <c r="U4" s="22"/>
      <c r="V4" s="22"/>
      <c r="W4" s="22"/>
      <c r="X4" s="21"/>
      <c r="Y4" s="21"/>
      <c r="Z4" s="21"/>
      <c r="AA4" s="22"/>
      <c r="AB4" s="22"/>
      <c r="AC4" s="32"/>
      <c r="AD4" s="33"/>
      <c r="AE4" s="33"/>
      <c r="AF4" s="33"/>
      <c r="AG4" s="33"/>
      <c r="AH4" s="34"/>
    </row>
    <row r="5" spans="1:34" ht="15.5" x14ac:dyDescent="0.35">
      <c r="A5" s="19"/>
      <c r="B5" s="19"/>
      <c r="C5" s="19"/>
      <c r="D5" s="19"/>
      <c r="E5" s="19"/>
      <c r="F5" s="19"/>
      <c r="G5" s="19"/>
      <c r="H5" s="19"/>
      <c r="I5" s="20"/>
      <c r="J5" s="20"/>
      <c r="K5" s="19"/>
      <c r="L5" s="19"/>
      <c r="M5" s="20"/>
      <c r="N5" s="19"/>
      <c r="O5" s="19"/>
      <c r="P5" s="19"/>
      <c r="Q5" s="19"/>
      <c r="R5" s="21"/>
      <c r="S5" s="21"/>
      <c r="T5" s="21"/>
      <c r="U5" s="22"/>
      <c r="V5" s="22"/>
      <c r="W5" s="22"/>
      <c r="X5" s="21"/>
      <c r="Y5" s="21"/>
      <c r="Z5" s="21"/>
      <c r="AA5" s="22"/>
      <c r="AB5" s="22"/>
      <c r="AC5" s="32"/>
      <c r="AD5" s="33"/>
      <c r="AE5" s="33"/>
      <c r="AF5" s="33"/>
      <c r="AG5" s="33"/>
      <c r="AH5" s="34"/>
    </row>
    <row r="6" spans="1:34" ht="15.5" x14ac:dyDescent="0.35">
      <c r="A6" s="19"/>
      <c r="B6" s="19"/>
      <c r="C6" s="19"/>
      <c r="D6" s="19"/>
      <c r="E6" s="19"/>
      <c r="F6" s="19"/>
      <c r="G6" s="19"/>
      <c r="H6" s="19"/>
      <c r="I6" s="20"/>
      <c r="J6" s="20"/>
      <c r="K6" s="19"/>
      <c r="L6" s="19"/>
      <c r="M6" s="20"/>
      <c r="N6" s="19"/>
      <c r="O6" s="19"/>
      <c r="P6" s="19"/>
      <c r="Q6" s="19"/>
      <c r="R6" s="21"/>
      <c r="S6" s="21"/>
      <c r="T6" s="21"/>
      <c r="U6" s="22"/>
      <c r="V6" s="22"/>
      <c r="W6" s="22"/>
      <c r="X6" s="21"/>
      <c r="Y6" s="21"/>
      <c r="Z6" s="21"/>
      <c r="AA6" s="22"/>
      <c r="AB6" s="22"/>
      <c r="AC6" s="32"/>
      <c r="AD6" s="33"/>
      <c r="AE6" s="33"/>
      <c r="AF6" s="33"/>
      <c r="AG6" s="33"/>
      <c r="AH6" s="34"/>
    </row>
    <row r="7" spans="1:34" ht="15.5" x14ac:dyDescent="0.35">
      <c r="A7" s="30"/>
      <c r="B7" s="19"/>
      <c r="C7" s="19"/>
      <c r="D7" s="19"/>
      <c r="E7" s="19"/>
      <c r="F7" s="19"/>
      <c r="G7" s="19"/>
      <c r="H7" s="19"/>
      <c r="I7" s="20"/>
      <c r="J7" s="20"/>
      <c r="K7" s="19"/>
      <c r="L7" s="19"/>
      <c r="M7" s="20"/>
      <c r="N7" s="19"/>
      <c r="O7" s="19"/>
      <c r="P7" s="19"/>
      <c r="Q7" s="19"/>
      <c r="R7" s="21"/>
      <c r="S7" s="21"/>
      <c r="T7" s="21"/>
      <c r="U7" s="22"/>
      <c r="V7" s="22"/>
      <c r="W7" s="22"/>
      <c r="X7" s="21"/>
      <c r="Y7" s="21"/>
      <c r="Z7" s="21"/>
      <c r="AA7" s="22"/>
      <c r="AB7" s="22"/>
      <c r="AC7" s="32"/>
      <c r="AD7" s="33"/>
      <c r="AE7" s="33"/>
      <c r="AF7" s="33"/>
      <c r="AG7" s="33"/>
      <c r="AH7" s="34"/>
    </row>
    <row r="8" spans="1:34" ht="15.5" x14ac:dyDescent="0.35">
      <c r="A8" s="19"/>
      <c r="B8" s="19"/>
      <c r="C8" s="19"/>
      <c r="D8" s="19"/>
      <c r="E8" s="19"/>
      <c r="F8" s="19"/>
      <c r="G8" s="19"/>
      <c r="H8" s="19"/>
      <c r="I8" s="20"/>
      <c r="J8" s="20"/>
      <c r="K8" s="19"/>
      <c r="L8" s="19"/>
      <c r="M8" s="20"/>
      <c r="N8" s="19"/>
      <c r="O8" s="19"/>
      <c r="P8" s="19"/>
      <c r="Q8" s="19"/>
      <c r="R8" s="21"/>
      <c r="S8" s="21"/>
      <c r="T8" s="21"/>
      <c r="U8" s="22"/>
      <c r="V8" s="22"/>
      <c r="W8" s="22"/>
      <c r="X8" s="23"/>
      <c r="Y8" s="21"/>
      <c r="Z8" s="21"/>
      <c r="AA8" s="22"/>
      <c r="AB8" s="22"/>
      <c r="AC8" s="32"/>
      <c r="AD8" s="33"/>
      <c r="AE8" s="33"/>
      <c r="AF8" s="33"/>
      <c r="AG8" s="33"/>
      <c r="AH8" s="34"/>
    </row>
    <row r="9" spans="1:34" ht="15.5" x14ac:dyDescent="0.35">
      <c r="A9" s="19"/>
      <c r="B9" s="19"/>
      <c r="C9" s="19"/>
      <c r="D9" s="19"/>
      <c r="E9" s="19"/>
      <c r="F9" s="19"/>
      <c r="G9" s="19"/>
      <c r="H9" s="19"/>
      <c r="I9" s="20"/>
      <c r="J9" s="20"/>
      <c r="K9" s="19"/>
      <c r="L9" s="19"/>
      <c r="M9" s="20"/>
      <c r="N9" s="19"/>
      <c r="O9" s="19"/>
      <c r="P9" s="19"/>
      <c r="Q9" s="19"/>
      <c r="R9" s="21"/>
      <c r="S9" s="21"/>
      <c r="T9" s="21"/>
      <c r="U9" s="22"/>
      <c r="V9" s="22"/>
      <c r="W9" s="22"/>
      <c r="X9" s="21"/>
      <c r="Y9" s="21"/>
      <c r="Z9" s="21"/>
      <c r="AA9" s="22"/>
      <c r="AB9" s="22"/>
      <c r="AC9" s="32"/>
      <c r="AD9" s="33"/>
      <c r="AE9" s="33"/>
      <c r="AF9" s="33"/>
      <c r="AG9" s="33"/>
      <c r="AH9" s="34"/>
    </row>
    <row r="10" spans="1:34" ht="15.5" x14ac:dyDescent="0.35">
      <c r="A10" s="19"/>
      <c r="B10" s="19"/>
      <c r="C10" s="19"/>
      <c r="D10" s="19"/>
      <c r="E10" s="19"/>
      <c r="F10" s="19"/>
      <c r="G10" s="19"/>
      <c r="H10" s="19"/>
      <c r="I10" s="20"/>
      <c r="J10" s="20"/>
      <c r="K10" s="19"/>
      <c r="L10" s="19"/>
      <c r="M10" s="20"/>
      <c r="N10" s="19"/>
      <c r="O10" s="19"/>
      <c r="P10" s="19"/>
      <c r="Q10" s="19"/>
      <c r="R10" s="21"/>
      <c r="S10" s="24"/>
      <c r="T10" s="21"/>
      <c r="U10" s="22"/>
      <c r="V10" s="22"/>
      <c r="W10" s="22"/>
      <c r="X10" s="21"/>
      <c r="Y10" s="21"/>
      <c r="Z10" s="21"/>
      <c r="AA10" s="22"/>
      <c r="AB10" s="22"/>
      <c r="AC10" s="32"/>
      <c r="AD10" s="33"/>
      <c r="AE10" s="33"/>
      <c r="AF10" s="33"/>
      <c r="AG10" s="33"/>
      <c r="AH10" s="34"/>
    </row>
    <row r="11" spans="1:34" ht="56.25" customHeight="1" x14ac:dyDescent="0.35">
      <c r="A11" s="19"/>
      <c r="B11" s="19"/>
      <c r="C11" s="19"/>
      <c r="D11" s="19"/>
      <c r="E11" s="19"/>
      <c r="F11" s="19"/>
      <c r="G11" s="19"/>
      <c r="H11" s="19"/>
      <c r="I11" s="20"/>
      <c r="J11" s="20"/>
      <c r="K11" s="19"/>
      <c r="L11" s="19"/>
      <c r="M11" s="20"/>
      <c r="N11" s="19"/>
      <c r="O11" s="19"/>
      <c r="P11" s="19"/>
      <c r="Q11" s="19"/>
      <c r="R11" s="21"/>
      <c r="S11" s="21"/>
      <c r="T11" s="21"/>
      <c r="U11" s="22"/>
      <c r="V11" s="22"/>
      <c r="W11" s="22"/>
      <c r="X11" s="21"/>
      <c r="Y11" s="21"/>
      <c r="Z11" s="21"/>
      <c r="AA11" s="22"/>
      <c r="AB11" s="22"/>
      <c r="AC11" s="32"/>
      <c r="AD11" s="33"/>
      <c r="AE11" s="33"/>
      <c r="AF11" s="33"/>
      <c r="AG11" s="33"/>
      <c r="AH11" s="34"/>
    </row>
    <row r="12" spans="1:34" ht="16.5" customHeight="1" x14ac:dyDescent="0.35">
      <c r="A12" s="19"/>
      <c r="B12" s="19"/>
      <c r="C12" s="19"/>
      <c r="D12" s="19"/>
      <c r="E12" s="19"/>
      <c r="F12" s="19"/>
      <c r="G12" s="19"/>
      <c r="H12" s="19"/>
      <c r="I12" s="20"/>
      <c r="J12" s="20"/>
      <c r="K12" s="19"/>
      <c r="L12" s="19"/>
      <c r="M12" s="20"/>
      <c r="N12" s="19"/>
      <c r="O12" s="19"/>
      <c r="P12" s="19"/>
      <c r="Q12" s="19"/>
      <c r="R12" s="21"/>
      <c r="S12" s="21"/>
      <c r="T12" s="21"/>
      <c r="U12" s="22"/>
      <c r="V12" s="22"/>
      <c r="W12" s="22"/>
      <c r="X12" s="21"/>
      <c r="Y12" s="21"/>
      <c r="Z12" s="21"/>
      <c r="AA12" s="22"/>
      <c r="AB12" s="22"/>
      <c r="AC12" s="32"/>
      <c r="AD12" s="33"/>
      <c r="AE12" s="33"/>
      <c r="AF12" s="33"/>
      <c r="AG12" s="33"/>
      <c r="AH12" s="34"/>
    </row>
    <row r="13" spans="1:34" ht="15.5" x14ac:dyDescent="0.35">
      <c r="A13" s="19"/>
      <c r="B13" s="19"/>
      <c r="C13" s="19"/>
      <c r="D13" s="19"/>
      <c r="E13" s="19"/>
      <c r="F13" s="19"/>
      <c r="G13" s="19"/>
      <c r="H13" s="19"/>
      <c r="I13" s="20"/>
      <c r="J13" s="20"/>
      <c r="K13" s="19"/>
      <c r="L13" s="19"/>
      <c r="M13" s="20"/>
      <c r="N13" s="19"/>
      <c r="O13" s="19"/>
      <c r="P13" s="19"/>
      <c r="Q13" s="19"/>
      <c r="R13" s="21"/>
      <c r="S13" s="21"/>
      <c r="T13" s="21"/>
      <c r="U13" s="22"/>
      <c r="V13" s="22"/>
      <c r="W13" s="22"/>
      <c r="X13" s="21"/>
      <c r="Y13" s="21"/>
      <c r="Z13" s="21"/>
      <c r="AA13" s="22"/>
      <c r="AB13" s="22"/>
      <c r="AC13" s="32"/>
      <c r="AD13" s="33"/>
      <c r="AE13" s="33"/>
      <c r="AF13" s="33"/>
      <c r="AG13" s="33"/>
      <c r="AH13" s="34"/>
    </row>
    <row r="14" spans="1:34" ht="15.5" x14ac:dyDescent="0.35">
      <c r="A14" s="19"/>
      <c r="B14" s="19"/>
      <c r="C14" s="28"/>
      <c r="D14" s="19"/>
      <c r="E14" s="19"/>
      <c r="F14" s="19"/>
      <c r="G14" s="19"/>
      <c r="H14" s="19"/>
      <c r="I14" s="20"/>
      <c r="J14" s="20"/>
      <c r="K14" s="19"/>
      <c r="L14" s="19"/>
      <c r="M14" s="20"/>
      <c r="N14" s="19"/>
      <c r="O14" s="19"/>
      <c r="P14" s="19"/>
      <c r="Q14" s="19"/>
      <c r="R14" s="21"/>
      <c r="S14" s="21"/>
      <c r="T14" s="21"/>
      <c r="U14" s="22"/>
      <c r="V14" s="22"/>
      <c r="W14" s="22"/>
      <c r="X14" s="21"/>
      <c r="Y14" s="21"/>
      <c r="Z14" s="21"/>
      <c r="AA14" s="22"/>
      <c r="AB14" s="22"/>
      <c r="AC14" s="32"/>
      <c r="AD14" s="33"/>
      <c r="AE14" s="33"/>
      <c r="AF14" s="33"/>
      <c r="AG14" s="33"/>
      <c r="AH14" s="34"/>
    </row>
    <row r="15" spans="1:34" ht="24.75" customHeight="1" x14ac:dyDescent="0.35">
      <c r="A15" s="19"/>
      <c r="B15" s="19"/>
      <c r="C15" s="19"/>
      <c r="D15" s="19"/>
      <c r="E15" s="19"/>
      <c r="F15" s="19"/>
      <c r="G15" s="19"/>
      <c r="H15" s="19"/>
      <c r="I15" s="20"/>
      <c r="J15" s="20"/>
      <c r="K15" s="19"/>
      <c r="L15" s="19"/>
      <c r="M15" s="20"/>
      <c r="N15" s="19"/>
      <c r="O15" s="19"/>
      <c r="P15" s="19"/>
      <c r="Q15" s="19"/>
      <c r="R15" s="21"/>
      <c r="S15" s="21"/>
      <c r="T15" s="21"/>
      <c r="U15" s="22"/>
      <c r="V15" s="22"/>
      <c r="W15" s="22"/>
      <c r="X15" s="23"/>
      <c r="Y15" s="21"/>
      <c r="Z15" s="21"/>
      <c r="AA15" s="22"/>
      <c r="AB15" s="22"/>
      <c r="AC15" s="32"/>
      <c r="AD15" s="33"/>
      <c r="AE15" s="33"/>
      <c r="AF15" s="33"/>
      <c r="AG15" s="33"/>
      <c r="AH15" s="34"/>
    </row>
    <row r="16" spans="1:34" ht="15.5" x14ac:dyDescent="0.35">
      <c r="A16" s="25"/>
      <c r="B16" s="25"/>
      <c r="C16" s="25"/>
      <c r="D16" s="25"/>
      <c r="E16" s="25"/>
      <c r="F16" s="25"/>
      <c r="G16" s="25"/>
      <c r="H16" s="19"/>
      <c r="I16" s="20"/>
      <c r="J16" s="20"/>
      <c r="K16" s="19"/>
      <c r="L16" s="19"/>
      <c r="M16" s="20"/>
      <c r="N16" s="19"/>
      <c r="O16" s="19"/>
      <c r="P16" s="19"/>
      <c r="Q16" s="25"/>
      <c r="R16" s="26"/>
      <c r="S16" s="26"/>
      <c r="T16" s="24"/>
      <c r="U16" s="27"/>
      <c r="V16" s="27"/>
      <c r="W16" s="27"/>
      <c r="X16" s="24"/>
      <c r="Y16" s="26"/>
      <c r="Z16" s="26"/>
      <c r="AA16" s="27"/>
      <c r="AB16" s="27"/>
      <c r="AC16" s="32"/>
      <c r="AD16" s="33"/>
      <c r="AE16" s="33"/>
      <c r="AF16" s="33"/>
      <c r="AG16" s="33"/>
      <c r="AH16" s="34"/>
    </row>
    <row r="17" spans="1:34" ht="15.5" x14ac:dyDescent="0.35">
      <c r="A17" s="19"/>
      <c r="B17" s="19"/>
      <c r="C17" s="19"/>
      <c r="D17" s="19"/>
      <c r="E17" s="19"/>
      <c r="F17" s="19"/>
      <c r="G17" s="19"/>
      <c r="H17" s="19"/>
      <c r="I17" s="20"/>
      <c r="J17" s="20"/>
      <c r="K17" s="19"/>
      <c r="L17" s="19"/>
      <c r="M17" s="20"/>
      <c r="N17" s="19"/>
      <c r="O17" s="19"/>
      <c r="P17" s="19"/>
      <c r="Q17" s="19"/>
      <c r="R17" s="21"/>
      <c r="S17" s="21"/>
      <c r="T17" s="21"/>
      <c r="U17" s="22"/>
      <c r="V17" s="22"/>
      <c r="W17" s="22"/>
      <c r="X17" s="21"/>
      <c r="Y17" s="21"/>
      <c r="Z17" s="21"/>
      <c r="AA17" s="22"/>
      <c r="AB17" s="22"/>
      <c r="AC17" s="32"/>
      <c r="AD17" s="33"/>
      <c r="AE17" s="33"/>
      <c r="AF17" s="33"/>
      <c r="AG17" s="33"/>
      <c r="AH17" s="34"/>
    </row>
    <row r="18" spans="1:34" ht="15.5" x14ac:dyDescent="0.35">
      <c r="A18" s="19"/>
      <c r="B18" s="19"/>
      <c r="C18" s="19"/>
      <c r="D18" s="19"/>
      <c r="E18" s="19"/>
      <c r="F18" s="19"/>
      <c r="G18" s="19"/>
      <c r="H18" s="19"/>
      <c r="I18" s="20"/>
      <c r="J18" s="20"/>
      <c r="K18" s="19"/>
      <c r="L18" s="19"/>
      <c r="M18" s="20"/>
      <c r="N18" s="19"/>
      <c r="O18" s="19"/>
      <c r="P18" s="19"/>
      <c r="Q18" s="19"/>
      <c r="R18" s="21"/>
      <c r="S18" s="21"/>
      <c r="T18" s="21"/>
      <c r="U18" s="22"/>
      <c r="V18" s="22"/>
      <c r="W18" s="22"/>
      <c r="X18" s="21"/>
      <c r="Y18" s="21"/>
      <c r="Z18" s="21"/>
      <c r="AA18" s="22"/>
      <c r="AB18" s="22"/>
      <c r="AC18" s="32"/>
      <c r="AD18" s="33"/>
      <c r="AE18" s="33"/>
      <c r="AF18" s="33"/>
      <c r="AG18" s="33"/>
      <c r="AH18" s="34"/>
    </row>
    <row r="19" spans="1:34" ht="15.5" x14ac:dyDescent="0.35">
      <c r="A19" s="19"/>
      <c r="B19" s="19"/>
      <c r="C19" s="19"/>
      <c r="D19" s="19"/>
      <c r="E19" s="19"/>
      <c r="F19" s="19"/>
      <c r="G19" s="19"/>
      <c r="H19" s="19"/>
      <c r="I19" s="20"/>
      <c r="J19" s="20"/>
      <c r="K19" s="19"/>
      <c r="L19" s="19"/>
      <c r="M19" s="20"/>
      <c r="N19" s="19"/>
      <c r="O19" s="19"/>
      <c r="P19" s="19"/>
      <c r="Q19" s="19"/>
      <c r="R19" s="21"/>
      <c r="S19" s="21"/>
      <c r="T19" s="21"/>
      <c r="U19" s="22"/>
      <c r="V19" s="22"/>
      <c r="W19" s="22"/>
      <c r="X19" s="21"/>
      <c r="Y19" s="21"/>
      <c r="Z19" s="21"/>
      <c r="AA19" s="22"/>
      <c r="AB19" s="22"/>
      <c r="AC19" s="32"/>
      <c r="AD19" s="33"/>
      <c r="AE19" s="33"/>
      <c r="AF19" s="33"/>
      <c r="AG19" s="33"/>
      <c r="AH19" s="34"/>
    </row>
    <row r="20" spans="1:34" ht="27" customHeight="1" x14ac:dyDescent="0.35">
      <c r="A20" s="19"/>
      <c r="B20" s="19"/>
      <c r="C20" s="19"/>
      <c r="D20" s="19"/>
      <c r="E20" s="19"/>
      <c r="F20" s="19"/>
      <c r="G20" s="19"/>
      <c r="H20" s="19"/>
      <c r="I20" s="20"/>
      <c r="J20" s="20"/>
      <c r="K20" s="19"/>
      <c r="L20" s="19"/>
      <c r="M20" s="20"/>
      <c r="N20" s="19"/>
      <c r="O20" s="19"/>
      <c r="P20" s="19"/>
      <c r="Q20" s="19"/>
      <c r="R20" s="21"/>
      <c r="S20" s="21"/>
      <c r="T20" s="21"/>
      <c r="U20" s="22"/>
      <c r="V20" s="22"/>
      <c r="W20" s="22"/>
      <c r="X20" s="21"/>
      <c r="Y20" s="21"/>
      <c r="Z20" s="21"/>
      <c r="AA20" s="22"/>
      <c r="AB20" s="22"/>
      <c r="AC20" s="32"/>
      <c r="AD20" s="33"/>
      <c r="AE20" s="33"/>
      <c r="AF20" s="33"/>
      <c r="AG20" s="33"/>
      <c r="AH20" s="34"/>
    </row>
    <row r="21" spans="1:34" ht="15.5" x14ac:dyDescent="0.35">
      <c r="A21" s="30"/>
      <c r="B21" s="30"/>
      <c r="C21" s="30"/>
      <c r="D21" s="30"/>
      <c r="E21" s="30"/>
      <c r="F21" s="30"/>
      <c r="G21" s="30"/>
      <c r="H21" s="30"/>
      <c r="I21" s="20"/>
      <c r="J21" s="20"/>
      <c r="K21" s="19"/>
      <c r="L21" s="19"/>
      <c r="M21" s="20"/>
      <c r="N21" s="19"/>
      <c r="O21" s="19"/>
      <c r="P21" s="19"/>
      <c r="Q21" s="30"/>
      <c r="R21" s="24"/>
      <c r="S21" s="24"/>
      <c r="T21" s="24"/>
      <c r="U21" s="31"/>
      <c r="V21" s="31"/>
      <c r="W21" s="31"/>
      <c r="X21" s="24"/>
      <c r="Y21" s="24"/>
      <c r="Z21" s="24"/>
      <c r="AA21" s="31"/>
      <c r="AB21" s="31"/>
      <c r="AC21" s="32"/>
      <c r="AD21" s="33"/>
      <c r="AE21" s="33"/>
      <c r="AF21" s="33"/>
      <c r="AG21" s="33"/>
      <c r="AH21" s="34"/>
    </row>
    <row r="22" spans="1:34" ht="15.5" x14ac:dyDescent="0.35">
      <c r="A22" s="30"/>
      <c r="B22" s="19"/>
      <c r="C22" s="19"/>
      <c r="D22" s="19"/>
      <c r="E22" s="19"/>
      <c r="F22" s="19"/>
      <c r="G22" s="19"/>
      <c r="H22" s="19"/>
      <c r="I22" s="20"/>
      <c r="J22" s="20"/>
      <c r="K22" s="19"/>
      <c r="L22" s="19"/>
      <c r="M22" s="20"/>
      <c r="N22" s="19"/>
      <c r="O22" s="19"/>
      <c r="P22" s="19"/>
      <c r="Q22" s="19"/>
      <c r="R22" s="21"/>
      <c r="S22" s="21"/>
      <c r="T22" s="21"/>
      <c r="U22" s="22"/>
      <c r="V22" s="22"/>
      <c r="W22" s="22"/>
      <c r="X22" s="21"/>
      <c r="Y22" s="21"/>
      <c r="Z22" s="21"/>
      <c r="AA22" s="22"/>
      <c r="AB22" s="22"/>
      <c r="AC22" s="32"/>
      <c r="AD22" s="33"/>
      <c r="AE22" s="33"/>
      <c r="AF22" s="33"/>
      <c r="AG22" s="33"/>
      <c r="AH22" s="34"/>
    </row>
    <row r="23" spans="1:34" ht="69" customHeight="1" x14ac:dyDescent="0.35">
      <c r="A23" s="19"/>
      <c r="B23" s="19"/>
      <c r="C23" s="19"/>
      <c r="D23" s="19"/>
      <c r="E23" s="19"/>
      <c r="F23" s="19"/>
      <c r="G23" s="19"/>
      <c r="H23" s="19"/>
      <c r="I23" s="20"/>
      <c r="J23" s="20"/>
      <c r="K23" s="19"/>
      <c r="L23" s="19"/>
      <c r="M23" s="20"/>
      <c r="N23" s="19"/>
      <c r="O23" s="19"/>
      <c r="P23" s="19"/>
      <c r="Q23" s="19"/>
      <c r="R23" s="21"/>
      <c r="S23" s="21"/>
      <c r="T23" s="21"/>
      <c r="U23" s="22"/>
      <c r="V23" s="22"/>
      <c r="W23" s="22"/>
      <c r="X23" s="21"/>
      <c r="Y23" s="21"/>
      <c r="Z23" s="21"/>
      <c r="AA23" s="22"/>
      <c r="AB23" s="22"/>
      <c r="AC23" s="32"/>
      <c r="AD23" s="33"/>
      <c r="AE23" s="33"/>
      <c r="AF23" s="33"/>
      <c r="AG23" s="33"/>
      <c r="AH23" s="34"/>
    </row>
    <row r="24" spans="1:34" ht="15.5" x14ac:dyDescent="0.35">
      <c r="A24" s="19"/>
      <c r="B24" s="19"/>
      <c r="C24" s="19"/>
      <c r="D24" s="19"/>
      <c r="E24" s="19"/>
      <c r="F24" s="19"/>
      <c r="G24" s="19"/>
      <c r="H24" s="19"/>
      <c r="I24" s="20"/>
      <c r="J24" s="20"/>
      <c r="K24" s="19"/>
      <c r="L24" s="19"/>
      <c r="M24" s="20"/>
      <c r="N24" s="19"/>
      <c r="O24" s="19"/>
      <c r="P24" s="19"/>
      <c r="Q24" s="19"/>
      <c r="R24" s="21"/>
      <c r="S24" s="21"/>
      <c r="T24" s="21"/>
      <c r="U24" s="22"/>
      <c r="V24" s="22"/>
      <c r="W24" s="22"/>
      <c r="X24" s="21"/>
      <c r="Y24" s="21"/>
      <c r="Z24" s="21"/>
      <c r="AA24" s="22"/>
      <c r="AB24" s="22"/>
      <c r="AC24" s="32"/>
      <c r="AD24" s="33"/>
      <c r="AE24" s="33"/>
      <c r="AF24" s="33"/>
      <c r="AG24" s="33"/>
      <c r="AH24" s="34"/>
    </row>
    <row r="25" spans="1:34" ht="15.5" x14ac:dyDescent="0.35">
      <c r="A25" s="19"/>
      <c r="B25" s="19"/>
      <c r="C25" s="19"/>
      <c r="D25" s="19"/>
      <c r="E25" s="19"/>
      <c r="F25" s="19"/>
      <c r="G25" s="19"/>
      <c r="H25" s="19"/>
      <c r="I25" s="20"/>
      <c r="J25" s="20"/>
      <c r="K25" s="19"/>
      <c r="L25" s="19"/>
      <c r="M25" s="20"/>
      <c r="N25" s="19"/>
      <c r="O25" s="19"/>
      <c r="P25" s="19"/>
      <c r="Q25" s="19"/>
      <c r="R25" s="21"/>
      <c r="S25" s="21"/>
      <c r="T25" s="21"/>
      <c r="U25" s="22"/>
      <c r="V25" s="22"/>
      <c r="W25" s="22"/>
      <c r="X25" s="21"/>
      <c r="Y25" s="21"/>
      <c r="Z25" s="21"/>
      <c r="AA25" s="22"/>
      <c r="AB25" s="22"/>
      <c r="AC25" s="32"/>
      <c r="AD25" s="33"/>
      <c r="AE25" s="33"/>
      <c r="AF25" s="33"/>
      <c r="AG25" s="33"/>
      <c r="AH25" s="34"/>
    </row>
    <row r="26" spans="1:34" ht="15.5" x14ac:dyDescent="0.35">
      <c r="A26" s="19"/>
      <c r="B26" s="19"/>
      <c r="C26" s="19"/>
      <c r="D26" s="19"/>
      <c r="E26" s="19"/>
      <c r="F26" s="19"/>
      <c r="G26" s="19"/>
      <c r="H26" s="19"/>
      <c r="I26" s="20"/>
      <c r="J26" s="20"/>
      <c r="K26" s="19"/>
      <c r="L26" s="19"/>
      <c r="M26" s="20"/>
      <c r="N26" s="19"/>
      <c r="O26" s="19"/>
      <c r="P26" s="19"/>
      <c r="Q26" s="19"/>
      <c r="R26" s="21"/>
      <c r="S26" s="21"/>
      <c r="T26" s="21"/>
      <c r="U26" s="22"/>
      <c r="V26" s="22"/>
      <c r="W26" s="22"/>
      <c r="X26" s="21"/>
      <c r="Y26" s="21"/>
      <c r="Z26" s="21"/>
      <c r="AA26" s="22"/>
      <c r="AB26" s="22"/>
      <c r="AC26" s="32"/>
      <c r="AD26" s="33"/>
      <c r="AE26" s="33"/>
      <c r="AF26" s="33"/>
      <c r="AG26" s="33"/>
      <c r="AH26" s="34"/>
    </row>
    <row r="27" spans="1:34" ht="15.5" x14ac:dyDescent="0.35">
      <c r="A27" s="19"/>
      <c r="B27" s="19"/>
      <c r="C27" s="19"/>
      <c r="D27" s="19"/>
      <c r="E27" s="19"/>
      <c r="F27" s="19"/>
      <c r="G27" s="19"/>
      <c r="H27" s="19"/>
      <c r="I27" s="20"/>
      <c r="J27" s="20"/>
      <c r="K27" s="19"/>
      <c r="L27" s="19"/>
      <c r="M27" s="20"/>
      <c r="N27" s="19"/>
      <c r="O27" s="19"/>
      <c r="P27" s="19"/>
      <c r="Q27" s="19"/>
      <c r="R27" s="21"/>
      <c r="S27" s="21"/>
      <c r="T27" s="21"/>
      <c r="U27" s="22"/>
      <c r="V27" s="22"/>
      <c r="W27" s="22"/>
      <c r="X27" s="21"/>
      <c r="Y27" s="21"/>
      <c r="Z27" s="21"/>
      <c r="AA27" s="22"/>
      <c r="AB27" s="22"/>
      <c r="AC27" s="32"/>
      <c r="AD27" s="33"/>
      <c r="AE27" s="33"/>
      <c r="AF27" s="33"/>
      <c r="AG27" s="33"/>
      <c r="AH27" s="34"/>
    </row>
    <row r="28" spans="1:34" ht="15.5" x14ac:dyDescent="0.35">
      <c r="A28" s="19"/>
      <c r="B28" s="19"/>
      <c r="C28" s="19"/>
      <c r="D28" s="19"/>
      <c r="E28" s="19"/>
      <c r="F28" s="19"/>
      <c r="G28" s="19"/>
      <c r="H28" s="19"/>
      <c r="I28" s="20"/>
      <c r="J28" s="20"/>
      <c r="K28" s="19"/>
      <c r="L28" s="19"/>
      <c r="M28" s="20"/>
      <c r="N28" s="19"/>
      <c r="O28" s="19"/>
      <c r="P28" s="19"/>
      <c r="Q28" s="19"/>
      <c r="R28" s="21"/>
      <c r="S28" s="21"/>
      <c r="T28" s="21"/>
      <c r="U28" s="22"/>
      <c r="V28" s="22"/>
      <c r="W28" s="22"/>
      <c r="X28" s="21"/>
      <c r="Y28" s="21"/>
      <c r="Z28" s="21"/>
      <c r="AA28" s="22"/>
      <c r="AB28" s="22"/>
      <c r="AC28" s="32"/>
      <c r="AD28" s="33"/>
      <c r="AE28" s="33"/>
      <c r="AF28" s="33"/>
      <c r="AG28" s="33"/>
      <c r="AH28" s="34"/>
    </row>
    <row r="29" spans="1:34" ht="15.5" x14ac:dyDescent="0.35">
      <c r="A29" s="19"/>
      <c r="B29" s="19"/>
      <c r="C29" s="19"/>
      <c r="D29" s="19"/>
      <c r="E29" s="19"/>
      <c r="F29" s="19"/>
      <c r="G29" s="19"/>
      <c r="H29" s="19"/>
      <c r="I29" s="20"/>
      <c r="J29" s="20"/>
      <c r="K29" s="19"/>
      <c r="L29" s="19"/>
      <c r="M29" s="20"/>
      <c r="N29" s="19"/>
      <c r="O29" s="19"/>
      <c r="P29" s="19"/>
      <c r="Q29" s="19"/>
      <c r="R29" s="21"/>
      <c r="S29" s="21"/>
      <c r="T29" s="21"/>
      <c r="U29" s="22"/>
      <c r="V29" s="22"/>
      <c r="W29" s="22"/>
      <c r="X29" s="21"/>
      <c r="Y29" s="21"/>
      <c r="Z29" s="21"/>
      <c r="AA29" s="22"/>
      <c r="AB29" s="22"/>
      <c r="AC29" s="32"/>
      <c r="AD29" s="33"/>
      <c r="AE29" s="33"/>
      <c r="AF29" s="33"/>
      <c r="AG29" s="33"/>
      <c r="AH29" s="34"/>
    </row>
    <row r="30" spans="1:34" ht="15.5" x14ac:dyDescent="0.35">
      <c r="A30" s="29"/>
      <c r="B30" s="29"/>
      <c r="C30" s="29"/>
      <c r="D30" s="29"/>
      <c r="E30" s="29"/>
      <c r="F30" s="29"/>
      <c r="G30" s="19"/>
      <c r="H30" s="19"/>
      <c r="I30" s="20"/>
      <c r="J30" s="20"/>
      <c r="K30" s="19"/>
      <c r="L30" s="19"/>
      <c r="M30" s="20"/>
      <c r="N30" s="19"/>
      <c r="O30" s="19"/>
      <c r="P30" s="19"/>
      <c r="Q30" s="19"/>
      <c r="R30" s="21"/>
      <c r="S30" s="21"/>
      <c r="T30" s="21"/>
      <c r="U30" s="22"/>
      <c r="V30" s="22"/>
      <c r="W30" s="22"/>
      <c r="X30" s="21"/>
      <c r="Y30" s="21"/>
      <c r="Z30" s="21"/>
      <c r="AA30" s="22"/>
      <c r="AB30" s="22"/>
      <c r="AC30" s="32"/>
      <c r="AD30" s="33"/>
      <c r="AE30" s="33"/>
      <c r="AF30" s="33"/>
      <c r="AG30" s="33"/>
      <c r="AH30" s="34"/>
    </row>
    <row r="31" spans="1:34" ht="15.5" x14ac:dyDescent="0.35">
      <c r="A31" s="19"/>
      <c r="B31" s="19"/>
      <c r="C31" s="19"/>
      <c r="D31" s="19"/>
      <c r="E31" s="19"/>
      <c r="F31" s="19"/>
      <c r="G31" s="19"/>
      <c r="H31" s="19"/>
      <c r="I31" s="20"/>
      <c r="J31" s="20"/>
      <c r="K31" s="19"/>
      <c r="L31" s="19"/>
      <c r="M31" s="20"/>
      <c r="N31" s="19"/>
      <c r="O31" s="19"/>
      <c r="P31" s="19"/>
      <c r="Q31" s="19"/>
      <c r="R31" s="21"/>
      <c r="S31" s="21"/>
      <c r="T31" s="21"/>
      <c r="U31" s="22"/>
      <c r="V31" s="22"/>
      <c r="W31" s="22"/>
      <c r="X31" s="21"/>
      <c r="Y31" s="21"/>
      <c r="Z31" s="21"/>
      <c r="AA31" s="22"/>
      <c r="AB31" s="22"/>
      <c r="AC31" s="32"/>
      <c r="AD31" s="33"/>
      <c r="AE31" s="33"/>
      <c r="AF31" s="33"/>
      <c r="AG31" s="33"/>
      <c r="AH31" s="34"/>
    </row>
    <row r="32" spans="1:34" ht="15.5" x14ac:dyDescent="0.35">
      <c r="A32" s="19"/>
      <c r="B32" s="19"/>
      <c r="C32" s="19"/>
      <c r="D32" s="19"/>
      <c r="E32" s="19"/>
      <c r="F32" s="19"/>
      <c r="G32" s="19"/>
      <c r="H32" s="19"/>
      <c r="I32" s="20"/>
      <c r="J32" s="20"/>
      <c r="K32" s="19"/>
      <c r="L32" s="19"/>
      <c r="M32" s="20"/>
      <c r="N32" s="19"/>
      <c r="O32" s="19"/>
      <c r="P32" s="19"/>
      <c r="Q32" s="19"/>
      <c r="R32" s="21"/>
      <c r="S32" s="21"/>
      <c r="T32" s="21"/>
      <c r="U32" s="22"/>
      <c r="V32" s="22"/>
      <c r="W32" s="22"/>
      <c r="X32" s="23"/>
      <c r="Y32" s="21"/>
      <c r="Z32" s="21"/>
      <c r="AA32" s="22"/>
      <c r="AB32" s="22"/>
      <c r="AC32" s="32"/>
      <c r="AD32" s="33"/>
      <c r="AE32" s="33"/>
      <c r="AF32" s="33"/>
      <c r="AG32" s="33"/>
      <c r="AH32" s="34"/>
    </row>
    <row r="33" spans="1:34" ht="33" customHeight="1" x14ac:dyDescent="0.35">
      <c r="A33" s="19"/>
      <c r="B33" s="19"/>
      <c r="C33" s="19"/>
      <c r="D33" s="19"/>
      <c r="E33" s="19"/>
      <c r="F33" s="19"/>
      <c r="G33" s="19"/>
      <c r="H33" s="19"/>
      <c r="I33" s="20"/>
      <c r="J33" s="20"/>
      <c r="K33" s="19"/>
      <c r="L33" s="19"/>
      <c r="M33" s="20"/>
      <c r="N33" s="19"/>
      <c r="O33" s="19"/>
      <c r="P33" s="19"/>
      <c r="Q33" s="19"/>
      <c r="R33" s="21"/>
      <c r="S33" s="21"/>
      <c r="T33" s="21"/>
      <c r="U33" s="22"/>
      <c r="V33" s="22"/>
      <c r="W33" s="22"/>
      <c r="X33" s="21"/>
      <c r="Y33" s="21"/>
      <c r="Z33" s="21"/>
      <c r="AA33" s="22"/>
      <c r="AB33" s="22"/>
      <c r="AC33" s="32"/>
      <c r="AD33" s="33"/>
      <c r="AE33" s="33"/>
      <c r="AF33" s="33"/>
      <c r="AG33" s="33"/>
      <c r="AH33" s="34"/>
    </row>
    <row r="34" spans="1:34" ht="15.5" x14ac:dyDescent="0.35">
      <c r="A34" s="19"/>
      <c r="B34" s="19"/>
      <c r="C34" s="19"/>
      <c r="D34" s="19"/>
      <c r="E34" s="19"/>
      <c r="F34" s="19"/>
      <c r="G34" s="28"/>
      <c r="H34" s="19"/>
      <c r="I34" s="20"/>
      <c r="J34" s="20"/>
      <c r="K34" s="19"/>
      <c r="L34" s="19"/>
      <c r="M34" s="20"/>
      <c r="N34" s="19"/>
      <c r="O34" s="19"/>
      <c r="P34" s="19"/>
      <c r="Q34" s="24"/>
      <c r="R34" s="21"/>
      <c r="S34" s="21"/>
      <c r="T34" s="21"/>
      <c r="U34" s="22"/>
      <c r="V34" s="22"/>
      <c r="W34" s="22"/>
      <c r="X34" s="21"/>
      <c r="Y34" s="21"/>
      <c r="Z34" s="21"/>
      <c r="AA34" s="22"/>
      <c r="AB34" s="22"/>
      <c r="AC34" s="32"/>
      <c r="AD34" s="33"/>
      <c r="AE34" s="33"/>
      <c r="AF34" s="33"/>
      <c r="AG34" s="33"/>
      <c r="AH34" s="34"/>
    </row>
    <row r="35" spans="1:34" ht="15.5" x14ac:dyDescent="0.35">
      <c r="A35" s="19"/>
      <c r="B35" s="19"/>
      <c r="C35" s="19"/>
      <c r="D35" s="19"/>
      <c r="E35" s="19"/>
      <c r="F35" s="19"/>
      <c r="G35" s="19"/>
      <c r="H35" s="19"/>
      <c r="I35" s="20"/>
      <c r="J35" s="20"/>
      <c r="K35" s="19"/>
      <c r="L35" s="19"/>
      <c r="M35" s="20"/>
      <c r="N35" s="19"/>
      <c r="O35" s="19"/>
      <c r="P35" s="19"/>
      <c r="Q35" s="19"/>
      <c r="R35" s="21"/>
      <c r="S35" s="21"/>
      <c r="T35" s="21"/>
      <c r="U35" s="22"/>
      <c r="V35" s="22"/>
      <c r="W35" s="22"/>
      <c r="X35" s="21"/>
      <c r="Y35" s="21"/>
      <c r="Z35" s="21"/>
      <c r="AA35" s="22"/>
      <c r="AB35" s="22"/>
      <c r="AC35" s="32"/>
      <c r="AD35" s="33"/>
      <c r="AE35" s="33"/>
      <c r="AF35" s="33"/>
      <c r="AG35" s="33"/>
      <c r="AH35" s="34"/>
    </row>
    <row r="36" spans="1:34" ht="15.5" x14ac:dyDescent="0.35">
      <c r="A36" s="19"/>
      <c r="B36" s="19"/>
      <c r="C36" s="19"/>
      <c r="D36" s="19"/>
      <c r="E36" s="19"/>
      <c r="F36" s="19"/>
      <c r="G36" s="19"/>
      <c r="H36" s="19"/>
      <c r="I36" s="20"/>
      <c r="J36" s="20"/>
      <c r="K36" s="19"/>
      <c r="L36" s="19"/>
      <c r="M36" s="20"/>
      <c r="N36" s="19"/>
      <c r="O36" s="19"/>
      <c r="P36" s="19"/>
      <c r="Q36" s="19"/>
      <c r="R36" s="21"/>
      <c r="S36" s="21"/>
      <c r="T36" s="21"/>
      <c r="U36" s="22"/>
      <c r="V36" s="22"/>
      <c r="W36" s="22"/>
      <c r="X36" s="21"/>
      <c r="Y36" s="21"/>
      <c r="Z36" s="21"/>
      <c r="AA36" s="22"/>
      <c r="AB36" s="22"/>
      <c r="AC36" s="32"/>
      <c r="AD36" s="33"/>
      <c r="AE36" s="33"/>
      <c r="AF36" s="33"/>
      <c r="AG36" s="33"/>
      <c r="AH36" s="34"/>
    </row>
  </sheetData>
  <autoFilter ref="A1:AG36" xr:uid="{00000000-0001-0000-0000-000000000000}">
    <sortState xmlns:xlrd2="http://schemas.microsoft.com/office/spreadsheetml/2017/richdata2" ref="A2:AG36">
      <sortCondition ref="S1:S36"/>
    </sortState>
  </autoFilter>
  <conditionalFormatting sqref="A1:A36">
    <cfRule type="duplicateValues" dxfId="1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8D79E462400904AA680A64FE9C2BFE7" ma:contentTypeVersion="2" ma:contentTypeDescription="Crée un document." ma:contentTypeScope="" ma:versionID="1c8888ab0d738c8d47736bb678df9094">
  <xsd:schema xmlns:xsd="http://www.w3.org/2001/XMLSchema" xmlns:xs="http://www.w3.org/2001/XMLSchema" xmlns:p="http://schemas.microsoft.com/office/2006/metadata/properties" xmlns:ns3="9836f9c7-b497-4754-ae8e-58336f9c7bae" targetNamespace="http://schemas.microsoft.com/office/2006/metadata/properties" ma:root="true" ma:fieldsID="4e84b820267a77a6cb22704559a6c1b7" ns3:_="">
    <xsd:import namespace="9836f9c7-b497-4754-ae8e-58336f9c7ba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36f9c7-b497-4754-ae8e-58336f9c7b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D9C345F-E837-4C7E-8DF4-09AF304BE84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564A4EE-80F5-450D-8C27-1E8E3E8ABC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36f9c7-b497-4754-ae8e-58336f9c7b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1DAA630-01CF-4B65-8A7A-AF7EAFADC9D6}">
  <ds:schemaRefs>
    <ds:schemaRef ds:uri="http://schemas.openxmlformats.org/package/2006/metadata/core-properties"/>
    <ds:schemaRef ds:uri="9836f9c7-b497-4754-ae8e-58336f9c7bae"/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purl.org/dc/dcmitype/"/>
    <ds:schemaRef ds:uri="http://www.w3.org/XML/1998/namespace"/>
    <ds:schemaRef ds:uri="http://schemas.microsoft.com/office/infopath/2007/PartnerControl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Générales</vt:lpstr>
      <vt:lpstr>Analyse +100 Jours</vt:lpstr>
      <vt:lpstr>Analyse +200 Jours</vt:lpstr>
      <vt:lpstr>Analyse +300 Jours</vt:lpstr>
      <vt:lpstr>Analyse +00 Jours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SAUVAGE Pierre (SNCF RESEAU / SIEGE SNCF RESEAU / DG C&amp;S DIR CAP-SSCS-UPEO)</dc:creator>
  <cp:keywords/>
  <dc:description/>
  <cp:lastModifiedBy>SAUVAGE Pierre (SNCF RESEAU / SIEGE SNCF RESEAU / DG C</cp:lastModifiedBy>
  <cp:revision/>
  <dcterms:created xsi:type="dcterms:W3CDTF">2022-09-16T06:41:49Z</dcterms:created>
  <dcterms:modified xsi:type="dcterms:W3CDTF">2022-09-24T14:56:17Z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0x010100E8D79E462400904AA680A64FE9C2BFE7</vt:lpwstr>
  </property>
</Properties>
</file>