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ky\Downloads\"/>
    </mc:Choice>
  </mc:AlternateContent>
  <xr:revisionPtr revIDLastSave="0" documentId="8_{54225E21-166C-4676-AB68-BDCE5D9773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le1" sheetId="1" r:id="rId1"/>
    <sheet name="Feuille2" sheetId="2" r:id="rId2"/>
    <sheet name="Feuille3" sheetId="3" r:id="rId3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<sst xmlns="http://schemas.openxmlformats.org/spreadsheetml/2006/main">
  <si>
    <t>Total S1</t>
  </si>
  <si>
    <t>Total HS S1</t>
  </si>
  <si>
    <t>Resultat</t>
  </si>
  <si>
    <t>HS 25%</t>
  </si>
  <si>
    <t>L</t>
  </si>
  <si>
    <t>M</t>
  </si>
  <si>
    <t>J</t>
  </si>
  <si>
    <t>V</t>
  </si>
  <si>
    <t>S</t>
  </si>
  <si>
    <t>D</t>
  </si>
  <si>
    <t>Vaudoncourt</t>
  </si>
  <si>
    <t>Liffol</t>
  </si>
  <si>
    <t>Illoud/Liffol</t>
  </si>
  <si>
    <t>Divers SAV Neufchateau</t>
  </si>
  <si>
    <t>Rainville</t>
  </si>
  <si>
    <t>Villiers/Bulgneville</t>
  </si>
  <si>
    <t>Sarthe</t>
  </si>
  <si>
    <t>???</t>
  </si>
  <si>
    <t>13:</t>
  </si>
  <si>
    <t>Total HS S2</t>
  </si>
  <si>
    <t>Total S2</t>
  </si>
  <si>
    <t>Total HS S3</t>
  </si>
  <si>
    <t>Total S3</t>
  </si>
  <si>
    <t>Total HS S4</t>
  </si>
  <si>
    <t>Total S4</t>
  </si>
  <si>
    <t>Total HS S5</t>
  </si>
  <si>
    <t>Total S5</t>
  </si>
  <si>
    <t>Total HS S6</t>
  </si>
  <si>
    <t>Total S6</t>
  </si>
  <si>
    <t>Total HS Samedi</t>
  </si>
  <si>
    <t>Total HS Dimanche</t>
  </si>
  <si>
    <t>HS50%</t>
  </si>
  <si>
    <t>HS 50%</t>
  </si>
  <si>
    <t>HS 100%</t>
  </si>
  <si>
    <t>Total WE 1</t>
  </si>
  <si>
    <t>Total WE 6</t>
  </si>
  <si>
    <t>Total WE 5</t>
  </si>
  <si>
    <t>Total WE 4</t>
  </si>
  <si>
    <t>Total WE 3</t>
  </si>
  <si>
    <t>Total WE 2</t>
  </si>
  <si>
    <t>Sarthe/Bourmont</t>
  </si>
  <si>
    <t>IF(</t>
  </si>
  <si>
    <t>16:00:16:00</t>
  </si>
  <si>
    <t>Tarif Horaire</t>
  </si>
  <si>
    <t>(</t>
  </si>
  <si>
    <t>*20)</t>
  </si>
  <si>
    <t>Vrecourt</t>
  </si>
  <si>
    <t>Heure Debut</t>
  </si>
  <si>
    <t>Heure Fin</t>
  </si>
  <si>
    <t>Total Journee</t>
  </si>
  <si>
    <t>Paniers</t>
  </si>
  <si>
    <t>Deplacement</t>
  </si>
  <si>
    <t>Heures Sup,</t>
  </si>
  <si>
    <t>Lieu Chantier</t>
  </si>
  <si>
    <t>Total de Paniers</t>
  </si>
  <si>
    <t>Total de deplacement</t>
  </si>
  <si>
    <t>Nbr Paniers</t>
  </si>
  <si>
    <t>Nbr Deplacements</t>
  </si>
  <si>
    <t>Semaie du Lundi au Samedi</t>
  </si>
  <si>
    <t>Semaine du Lundi au Samedi</t>
  </si>
  <si>
    <t>Dimanche Uniquement</t>
  </si>
  <si>
    <t>fefee</t>
  </si>
  <si>
    <t>Total Sam &amp; 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</si>
</sst>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5" formatCode="[h]:mm;@"/>
    <numFmt numFmtId="166" formatCode="h:mm;@"/>
    <numFmt numFmtId="167" formatCode="[h]:mm;@"/>
    <numFmt numFmtId="168" formatCode="[h]:mm;@"/>
  </numFmts>
  <fonts count="32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</font>
    <font>
      <sz val="10"/>
      <name val="Segoe U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10"/>
      <name val="Segoe UI"/>
      <family val="2"/>
    </font>
    <font>
      <sz val="10"/>
      <name val="Segoe UI"/>
      <family val="2"/>
    </font>
    <font>
      <b/>
      <sz val="11"/>
      <name val="Calibri"/>
      <color rgb="FFFF0000"/>
      <family val="2"/>
    </font>
    <font>
      <sz val="10"/>
      <name val="Segoe UI"/>
      <family val="2"/>
    </font>
    <font>
      <sz val="11"/>
      <name val="Calibri"/>
      <family val="2"/>
    </font>
    <font>
      <b/>
      <sz val="11"/>
      <name val="Calibri"/>
      <color rgb="FFFF0000"/>
      <family val="2"/>
    </font>
    <font>
      <sz val="11"/>
      <name val="Calibri"/>
      <family val="2"/>
    </font>
    <font>
      <sz val="10"/>
      <name val="Segoe UI"/>
      <family val="2"/>
    </font>
    <font>
      <sz val="11"/>
      <name val="Calibri"/>
      <color rgb="FFFF0000"/>
      <family val="2"/>
    </font>
    <font>
      <b/>
      <sz val="11"/>
      <name val="Calibri"/>
      <color rgb="FFFF0000"/>
      <family val="2"/>
    </font>
    <font>
      <b/>
      <sz val="11"/>
      <name val="Calibri"/>
      <color rgb="FFFF0000"/>
      <family val="2"/>
    </font>
    <font>
      <sz val="11"/>
      <name val="Calibri"/>
      <color rgb="FFFF0000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name val="Calibri"/>
      <color rgb="FFFF0000"/>
      <family val="2"/>
    </font>
    <font>
      <b/>
      <sz val="11"/>
      <name val="Calibri"/>
      <color rgb="FFFF0000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Segoe U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name val="Calibri"/>
      <color rgb="FFFF0000"/>
      <family val="2"/>
    </font>
    <font>
      <sz val="10"/>
      <name val="Segoe UI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</patternFill>
    </fill>
    <fill>
      <patternFill patternType="solid">
        <fgColor rgb="FFBFBFBF"/>
      </patternFill>
    </fill>
    <fill>
      <patternFill patternType="solid">
        <fgColor rgb="FFB9CDE5"/>
      </patternFill>
    </fill>
    <fill>
      <patternFill patternType="solid">
        <fgColor rgb="FFF2DCDB"/>
      </patternFill>
    </fill>
    <fill>
      <patternFill patternType="solid">
        <fgColor rgb="FFDCE6F2"/>
      </patternFill>
    </fill>
    <fill>
      <patternFill patternType="solid">
        <fgColor rgb="FFDDD9C2"/>
      </patternFill>
    </fill>
    <fill>
      <patternFill patternType="solid">
        <fgColor rgb="FFFDEADA"/>
      </patternFill>
    </fill>
    <fill>
      <patternFill patternType="solid">
        <fgColor rgb="FFF2F2F2"/>
      </patternFill>
    </fill>
    <fill>
      <patternFill patternType="solid">
        <fgColor rgb="FFD9D9D9"/>
      </patternFill>
    </fill>
    <fill>
      <patternFill patternType="solid">
        <fgColor rgb="FFFCD5B5"/>
      </patternFill>
    </fill>
    <fill>
      <patternFill patternType="solid">
        <fgColor rgb="FFFAC090"/>
      </patternFill>
    </fill>
    <fill>
      <patternFill patternType="solid">
        <fgColor rgb="FF95B3D7"/>
      </patternFill>
    </fill>
    <fill>
      <patternFill patternType="solid">
        <fgColor rgb="FFE6B9B7"/>
      </patternFill>
    </fill>
    <fill>
      <patternFill patternType="solid">
        <fgColor rgb="FFD7E4BC"/>
      </patternFill>
    </fill>
    <fill>
      <patternFill patternType="solid">
        <fgColor rgb="FFC3D69B"/>
      </patternFill>
    </fill>
    <fill>
      <patternFill patternType="solid">
        <fgColor rgb="FF938953"/>
      </patternFill>
    </fill>
    <fill>
      <patternFill patternType="solid">
        <fgColor rgb="FFC4BD96"/>
      </patternFill>
    </fill>
    <fill>
      <patternFill/>
    </fill>
    <fill>
      <patternFill/>
    </fill>
  </fills>
  <borders count="14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/>
      <diagonal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thin"/>
      <top style="none"/>
      <bottom style="none"/>
      <diagonal style="none"/>
    </border>
    <border diagonalDown="false" diagonalUp="false">
      <left style="thin"/>
      <right style="thin"/>
      <top style="thin"/>
      <bottom style="thin"/>
      <diagonal style="none"/>
    </border>
    <border diagonalDown="false" diagonalUp="false">
      <left style="none"/>
      <right style="none"/>
      <top style="thin"/>
      <bottom style="none"/>
      <diagonal style="none"/>
    </border>
    <border diagonalDown="false" diagonalUp="false">
      <left style="thin"/>
      <right style="thin"/>
      <top style="thin"/>
      <bottom style="none"/>
      <diagonal style="none"/>
    </border>
    <border diagonalDown="false" diagonalUp="false">
      <left style="thin"/>
      <right style="thin"/>
      <top style="none"/>
      <bottom style="none"/>
      <diagonal style="none"/>
    </border>
    <border diagonalDown="false" diagonalUp="false">
      <left style="none"/>
      <right style="thin"/>
      <top style="thin"/>
      <bottom style="thin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none"/>
      <right style="none"/>
      <top style="none"/>
      <bottom style="thin"/>
      <diagonal style="none"/>
    </border>
    <border diagonalDown="false" diagonalUp="false">
      <left style="thin"/>
      <right style="thin"/>
      <top style="none"/>
      <bottom style="thin"/>
      <diagonal style="none"/>
    </border>
    <border diagonalDown="false" diagonalUp="false">
      <left style="none"/>
      <right style="thin"/>
      <top style="none"/>
      <bottom style="thin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none"/>
      <right style="thin"/>
      <top style="thin"/>
      <bottom style="none"/>
      <diagonal style="none"/>
    </border>
    <border>
      <left style="none"/>
      <right style="none"/>
      <top style="none"/>
      <bottom style="none"/>
    </border>
    <border>
      <left style="none"/>
      <right style="none"/>
      <top style="none"/>
      <bottom style="none"/>
    </border>
    <border>
      <left style="none"/>
      <right style="none"/>
      <top style="none"/>
      <bottom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thin"/>
      <top style="none"/>
      <bottom style="thin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thin"/>
      <top style="thin"/>
      <bottom style="none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thin"/>
      <right style="thin"/>
      <top style="thin"/>
      <bottom style="none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thin"/>
      <top style="thin"/>
      <bottom style="thin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thin"/>
      <top style="none"/>
      <bottom style="none"/>
      <diagonal style="none"/>
    </border>
    <border diagonalDown="false" diagonalUp="false">
      <left style="none"/>
      <right style="thin"/>
      <top style="thin"/>
      <bottom style="none"/>
      <diagonal style="none"/>
    </border>
    <border diagonalDown="false" diagonalUp="false">
      <left style="thin"/>
      <right style="thin"/>
      <top style="thin"/>
      <bottom style="none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thin"/>
      <right style="thin"/>
      <top style="none"/>
      <bottom style="thin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thin"/>
      <top style="none"/>
      <bottom style="none"/>
      <diagonal style="none"/>
    </border>
    <border diagonalDown="false" diagonalUp="false">
      <left style="none"/>
      <right style="thin"/>
      <top style="thin"/>
      <bottom style="thin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thin"/>
      <top style="none"/>
      <bottom style="none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none"/>
      <right style="thin"/>
      <top style="thin"/>
      <bottom style="none"/>
      <diagonal style="none"/>
    </border>
    <border diagonalDown="false" diagonalUp="false">
      <left style="none"/>
      <right style="thin"/>
      <top style="none"/>
      <bottom style="none"/>
      <diagonal style="none"/>
    </border>
    <border diagonalDown="false" diagonalUp="false">
      <left style="none"/>
      <right style="none"/>
      <top style="thin"/>
      <bottom style="none"/>
      <diagonal style="none"/>
    </border>
    <border diagonalDown="false" diagonalUp="false">
      <left style="none"/>
      <right style="thin"/>
      <top style="thin"/>
      <bottom style="none"/>
      <diagonal style="none"/>
    </border>
    <border diagonalDown="false" diagonalUp="false">
      <left style="none"/>
      <right style="none"/>
      <top style="thin"/>
      <bottom style="thin"/>
      <diagonal style="none"/>
    </border>
    <border>
      <top style="none"/>
    </border>
    <border>
      <top style="none"/>
      <bottom style="none"/>
    </border>
    <border>
      <left style="none"/>
      <top style="none"/>
      <bottom style="none"/>
    </border>
    <border>
      <right style="none"/>
      <top style="none"/>
      <bottom style="none"/>
    </border>
    <border diagonalDown="false">
      <left style="none"/>
      <top style="none"/>
      <bottom style="none"/>
      <diagonal/>
    </border>
    <border diagonalDown="false">
      <right style="none"/>
      <top style="none"/>
      <bottom style="none"/>
      <diagonal/>
    </border>
    <border diagonalDown="false" diagonalUp="false">
      <left style="none"/>
      <top style="none"/>
      <bottom style="none"/>
      <diagonal style="none"/>
    </border>
    <border diagonalDown="false" diagonalUp="false">
      <right style="none"/>
      <top style="none"/>
      <bottom style="none"/>
      <diagonal style="none"/>
    </border>
    <border diagonalDown="false" diagonalUp="false">
      <left style="thin"/>
      <top style="thin"/>
      <bottom style="thin"/>
      <diagonal style="none"/>
    </border>
    <border diagonalDown="false" diagonalUp="false">
      <right style="thin"/>
      <top style="thin"/>
      <bottom style="thin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thin"/>
      <top style="none"/>
      <bottom style="thin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none"/>
      <top style="none"/>
      <bottom style="thin"/>
      <diagonal style="none"/>
    </border>
    <border diagonalDown="false" diagonalUp="false">
      <left style="thin"/>
      <right style="thin"/>
      <top style="none"/>
      <bottom style="none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thin"/>
      <right style="thin"/>
      <top style="thin"/>
      <bottom style="none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thin"/>
      <right style="thin"/>
      <top style="none"/>
      <bottom style="none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thin"/>
      <top style="none"/>
      <bottom style="thin"/>
      <diagonal style="none"/>
    </border>
    <border>
      <top style="none"/>
    </border>
    <border>
      <top style="none"/>
      <bottom style="none"/>
    </border>
    <border>
      <left style="none"/>
      <top style="none"/>
      <bottom style="none"/>
    </border>
    <border>
      <right style="none"/>
      <top style="none"/>
      <bottom style="none"/>
    </border>
    <border diagonalDown="false">
      <left style="none"/>
      <top style="none"/>
      <bottom style="none"/>
      <diagonal/>
    </border>
    <border diagonalDown="false">
      <top style="none"/>
      <bottom style="none"/>
      <diagonal/>
    </border>
    <border diagonalDown="false">
      <right style="none"/>
      <top style="none"/>
      <bottom style="none"/>
      <diagonal/>
    </border>
    <border diagonalDown="false" diagonalUp="false">
      <left style="none"/>
      <top style="none"/>
      <bottom style="none"/>
      <diagonal style="none"/>
    </border>
    <border diagonalDown="false" diagonalUp="false">
      <top style="none"/>
      <bottom style="none"/>
      <diagonal style="none"/>
    </border>
    <border diagonalDown="false" diagonalUp="false"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top style="thin"/>
      <bottom style="thin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none"/>
      <right style="none"/>
      <top style="thin"/>
      <bottom style="none"/>
      <diagonal style="none"/>
    </border>
    <border diagonalDown="false" diagonalUp="false">
      <left style="none"/>
      <right style="thin"/>
      <top style="thin"/>
      <bottom style="none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none"/>
      <top style="thin"/>
      <bottom style="thin"/>
      <diagonal style="none"/>
    </border>
    <border diagonalDown="false" diagonalUp="false">
      <left style="none"/>
      <right style="thin"/>
      <top style="thin"/>
      <bottom style="thin"/>
      <diagonal style="none"/>
    </border>
    <border diagonalDown="false" diagonalUp="false">
      <left style="thin"/>
      <right style="thin"/>
      <top style="thin"/>
      <bottom style="none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thin"/>
      <right style="none"/>
      <top style="none"/>
      <bottom style="none"/>
      <diagonal style="none"/>
    </border>
    <border>
      <top style="none"/>
    </border>
    <border>
      <top style="none"/>
      <bottom style="none"/>
    </border>
    <border>
      <left style="none"/>
      <top style="none"/>
      <bottom style="none"/>
    </border>
    <border>
      <right style="none"/>
      <top style="none"/>
      <bottom style="none"/>
    </border>
    <border diagonalDown="false">
      <left style="none"/>
      <top style="none"/>
      <bottom style="none"/>
      <diagonal/>
    </border>
    <border diagonalDown="false">
      <right style="none"/>
      <top style="none"/>
      <bottom style="none"/>
      <diagonal/>
    </border>
    <border diagonalDown="false" diagonalUp="false">
      <left style="none"/>
      <top style="none"/>
      <bottom style="none"/>
      <diagonal style="none"/>
    </border>
    <border diagonalDown="false" diagonalUp="false">
      <right style="none"/>
      <top style="none"/>
      <bottom style="none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none"/>
      <right style="thin"/>
      <top style="thin"/>
      <bottom style="thin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none"/>
      <right style="thin"/>
      <top style="none"/>
      <bottom style="thin"/>
      <diagonal style="none"/>
    </border>
    <border diagonalDown="false" diagonalUp="false">
      <left style="none"/>
      <right style="none"/>
      <top style="none"/>
      <bottom style="thin"/>
      <diagonal style="none"/>
    </border>
    <border diagonalDown="false" diagonalUp="false">
      <left style="none"/>
      <right style="thin"/>
      <top style="thin"/>
      <bottom style="none"/>
      <diagonal style="none"/>
    </border>
    <border diagonalDown="false" diagonalUp="false">
      <left style="thin"/>
      <right style="thin"/>
      <top style="none"/>
      <bottom style="none"/>
      <diagonal style="none"/>
    </border>
    <border diagonalDown="false" diagonalUp="false">
      <left style="none"/>
      <right style="thin"/>
      <top style="thin"/>
      <bottom style="none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thin"/>
      <top style="none"/>
      <bottom style="none"/>
      <diagonal style="none"/>
    </border>
    <border diagonalDown="false" diagonalUp="false">
      <left style="thin"/>
      <right style="thin"/>
      <top style="thin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thin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thin"/>
      <top style="none"/>
      <bottom style="thin"/>
      <diagonal style="none"/>
    </border>
    <border diagonalDown="false">
      <top style="none"/>
      <bottom style="none"/>
      <diagonal/>
    </border>
    <border diagonalDown="false" diagonalUp="false"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</borders>
  <cellStyleXfs count="1">
    <xf numFmtId="0" fontId="0" fillId="0" borderId="0"/>
  </cellStyleXfs>
  <cellXfs count="783">
    <xf numFmtId="0" fontId="0" fillId="0" borderId="0" xfId="0"/>
    <xf numFmtId="0" fontId="1" fillId="0" borderId="1" xfId="0" applyNumberFormat="1" applyFont="1" applyFill="1" applyBorder="1" applyAlignment="1" applyProtection="1"/>
    <xf numFmtId="164" fontId="1" fillId="0" borderId="7" xfId="0" applyNumberFormat="1" applyFont="1" applyFill="1" applyBorder="1" applyAlignment="1" applyProtection="1"/>
    <xf numFmtId="164" fontId="1" fillId="0" borderId="4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0" fontId="1" fillId="0" borderId="10" xfId="0" applyNumberFormat="1" applyFont="1" applyFill="1" applyBorder="1" applyAlignment="1" applyProtection="1"/>
    <xf numFmtId="165" fontId="1" fillId="0" borderId="10" xfId="0" applyNumberFormat="1" applyFont="1" applyFill="1" applyBorder="1" applyAlignment="1" applyProtection="1"/>
    <xf numFmtId="164" fontId="1" fillId="0" borderId="11" xfId="0" applyNumberFormat="1" applyFont="1" applyFill="1" applyBorder="1" applyAlignment="1" applyProtection="1"/>
    <xf numFmtId="0" fontId="1" fillId="0" borderId="16" xfId="0" applyNumberFormat="1" applyFont="1" applyFill="1" applyBorder="1" applyAlignment="1" applyProtection="1"/>
    <xf numFmtId="164" fontId="2" fillId="0" borderId="10" xfId="0" applyNumberFormat="1" applyFont="1" applyFill="1" applyBorder="1" applyAlignment="1" applyProtection="1"/>
    <xf numFmtId="164" fontId="2" fillId="0" borderId="10" xfId="0" applyNumberFormat="1" applyFont="1" applyFill="1" applyBorder="1" applyAlignment="1"/>
    <xf numFmtId="165" fontId="2" fillId="0" borderId="11" xfId="0" applyNumberFormat="1" applyFont="1" applyFill="1" applyBorder="1" applyAlignment="1" applyProtection="1"/>
    <xf numFmtId="165" fontId="2" fillId="0" borderId="10" xfId="0" applyNumberFormat="1" applyFont="1" applyFill="1" applyBorder="1" applyAlignment="1" applyProtection="1"/>
    <xf numFmtId="0" fontId="1" fillId="0" borderId="11" xfId="0" applyNumberFormat="1" applyFont="1" applyFill="1" applyBorder="1" applyAlignment="1"/>
    <xf numFmtId="0" fontId="1" fillId="0" borderId="10" xfId="0" applyNumberFormat="1" applyFont="1" applyFill="1" applyBorder="1" applyAlignment="1"/>
    <xf numFmtId="164" fontId="0" fillId="0" borderId="14" xfId="0" applyNumberFormat="1" applyFont="1" applyFill="1" applyBorder="1" applyAlignment="1" applyProtection="1">
      <alignment horizontal="center" vertical="center"/>
    </xf>
    <xf numFmtId="0" fontId="0" fillId="0" borderId="5" xfId="0" applyNumberFormat="1" applyFont="1" applyFill="1" applyBorder="1" applyAlignment="1"/>
    <xf numFmtId="0" fontId="0" fillId="0" borderId="8" xfId="0" applyNumberFormat="1" applyFont="1" applyFill="1" applyBorder="1" applyAlignment="1"/>
    <xf numFmtId="164" fontId="0" fillId="0" borderId="6" xfId="0" applyNumberFormat="1" applyFont="1" applyFill="1" applyBorder="1" applyAlignment="1" applyProtection="1">
      <alignment horizontal="center" vertical="center"/>
    </xf>
    <xf numFmtId="164" fontId="0" fillId="0" borderId="13" xfId="0" applyNumberFormat="1" applyFont="1" applyFill="1" applyBorder="1" applyAlignment="1" applyProtection="1">
      <alignment horizontal="center" vertical="center"/>
    </xf>
    <xf numFmtId="165" fontId="0" fillId="0" borderId="8" xfId="0" applyNumberFormat="1" applyFont="1" applyFill="1" applyBorder="1" applyAlignment="1" applyProtection="1"/>
    <xf numFmtId="0" fontId="0" fillId="0" borderId="17" xfId="0" applyNumberFormat="1" applyFont="1" applyFill="1" applyBorder="1" applyAlignment="1"/>
    <xf numFmtId="0" fontId="0" fillId="0" borderId="11" xfId="0" applyNumberFormat="1" applyFont="1" applyFill="1" applyBorder="1" applyAlignment="1"/>
    <xf numFmtId="0" fontId="4" fillId="0" borderId="16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164" fontId="1" fillId="0" borderId="18" xfId="0" applyNumberFormat="1" applyFont="1" applyFill="1" applyBorder="1" applyAlignment="1" applyProtection="1">
      <alignment horizontal="center" vertical="center"/>
    </xf>
    <xf numFmtId="164" fontId="1" fillId="0" borderId="19" xfId="0" applyNumberFormat="1" applyFont="1" applyFill="1" applyBorder="1" applyAlignment="1" applyProtection="1">
      <alignment horizontal="center" vertical="center"/>
    </xf>
    <xf numFmtId="164" fontId="1" fillId="0" borderId="3" xfId="0" applyNumberFormat="1" applyFont="1" applyFill="1" applyBorder="1" applyAlignment="1" applyProtection="1">
      <alignment horizontal="center" vertical="center"/>
    </xf>
    <xf numFmtId="164" fontId="1" fillId="0" borderId="20" xfId="0" applyNumberFormat="1" applyFont="1" applyFill="1" applyBorder="1" applyAlignment="1" applyProtection="1">
      <alignment horizontal="center" vertical="center"/>
    </xf>
    <xf numFmtId="0" fontId="1" fillId="0" borderId="10" xfId="0" applyNumberFormat="1" applyFont="1" applyFill="1" applyBorder="1" applyAlignment="1"/>
    <xf numFmtId="165" fontId="1" fillId="0" borderId="12" xfId="0" applyNumberFormat="1" applyFont="1" applyFill="1" applyBorder="1" applyAlignment="1" applyProtection="1"/>
    <xf numFmtId="0" fontId="1" fillId="0" borderId="21" xfId="0" applyNumberFormat="1" applyFont="1" applyFill="1" applyBorder="1" applyAlignment="1"/>
    <xf numFmtId="0" fontId="1" fillId="0" borderId="11" xfId="0" applyNumberFormat="1" applyFont="1" applyFill="1" applyBorder="1" applyAlignment="1"/>
    <xf numFmtId="164" fontId="5" fillId="0" borderId="22" xfId="0" applyNumberFormat="1" applyFont="1" applyFill="1" applyBorder="1" applyAlignment="1" applyProtection="1"/>
    <xf numFmtId="164" fontId="1" fillId="0" borderId="15" xfId="0" applyNumberFormat="1" applyFont="1" applyFill="1" applyBorder="1" applyAlignment="1" applyProtection="1">
      <alignment horizontal="center" vertical="center"/>
    </xf>
    <xf numFmtId="165" fontId="1" fillId="2" borderId="2" xfId="0" applyNumberFormat="1" applyFont="1" applyFill="1" applyBorder="1" applyAlignment="1" applyProtection="1"/>
    <xf numFmtId="17" fontId="6" fillId="2" borderId="0" xfId="0" applyNumberFormat="1" applyFont="1" applyFill="1"/>
    <xf numFmtId="0" fontId="4" fillId="2" borderId="11" xfId="0" applyNumberFormat="1" applyFont="1" applyFill="1" applyBorder="1" applyAlignment="1">
      <alignment horizontal="center" vertical="center"/>
    </xf>
    <xf numFmtId="0" fontId="6" fillId="2" borderId="0" xfId="0" applyFont="1" applyFill="1"/>
    <xf numFmtId="164" fontId="1" fillId="2" borderId="10" xfId="0" applyNumberFormat="1" applyFont="1" applyFill="1" applyBorder="1" applyAlignment="1" applyProtection="1"/>
    <xf numFmtId="165" fontId="3" fillId="2" borderId="15" xfId="0" applyNumberFormat="1" applyFont="1" applyFill="1" applyBorder="1" applyAlignment="1" applyProtection="1"/>
    <xf numFmtId="0" applyNumberFormat="1" fontId="6" applyFont="1" fillId="3" applyFill="1" borderId="11" applyBorder="1" applyAlignment="1" xfId="0">
      <alignment vertical="center" horizontal="center"/>
    </xf>
    <xf numFmtId="0" applyNumberFormat="1" fontId="6" applyFont="1" fillId="4" applyFill="1" borderId="1" applyBorder="1" applyAlignment="1" xfId="0">
      <alignment vertical="center" horizontal="center"/>
    </xf>
    <xf numFmtId="0" applyNumberFormat="1" fontId="6" applyFont="1" fillId="4" applyFill="1" borderId="11" applyBorder="1" applyAlignment="1" xfId="0">
      <alignment vertical="center" horizontal="center"/>
    </xf>
    <xf numFmtId="164" applyNumberFormat="1" fontId="0" applyFont="1" fillId="4" applyFill="1" borderId="12" applyBorder="1" applyAlignment="1" xfId="0">
      <alignment vertical="center" horizontal="center"/>
    </xf>
    <xf numFmtId="164" applyNumberFormat="1" fontId="0" applyFont="1" fillId="4" applyFill="1" borderId="18" applyBorder="1" applyAlignment="1" xfId="0">
      <alignment vertical="center" horizontal="center"/>
    </xf>
    <xf numFmtId="0" applyNumberFormat="1" fontId="0" applyFont="1" fillId="4" applyFill="1" borderId="8" applyBorder="1" xfId="0"/>
    <xf numFmtId="164" applyNumberFormat="1" fontId="0" applyFont="1" fillId="4" applyFill="1" borderId="4" applyBorder="1" applyAlignment="1" xfId="0">
      <alignment vertical="center" horizontal="center"/>
    </xf>
    <xf numFmtId="0" applyNumberFormat="1" fontId="0" applyFont="1" fillId="4" applyFill="1" borderId="11" applyBorder="1" xfId="0"/>
    <xf numFmtId="0" applyNumberFormat="1" fontId="7" applyFont="1" fillId="4" applyFill="1" borderId="23" applyBorder="1" applyAlignment="1" xfId="0">
      <alignment vertical="bottom"/>
    </xf>
    <xf numFmtId="164" applyNumberFormat="1" fontId="0" applyFont="1" fillId="4" applyFill="1" borderId="11" applyBorder="1" applyAlignment="1" xfId="0">
      <alignment vertical="center" horizontal="center"/>
    </xf>
    <xf numFmtId="164" applyNumberFormat="1" fontId="0" applyFont="1" fillId="4" applyFill="1" borderId="3" applyBorder="1" applyAlignment="1" xfId="0">
      <alignment vertical="center" horizontal="center"/>
    </xf>
    <xf numFmtId="0" applyNumberFormat="1" fontId="6" applyFont="1" fillId="4" applyFill="1" borderId="16" applyBorder="1" applyAlignment="1" xfId="0">
      <alignment vertical="center" horizontal="center"/>
    </xf>
    <xf numFmtId="0" applyNumberFormat="1" fontId="8" applyFont="1" fillId="3" applyFill="1" borderId="24" applyBorder="1" applyAlignment="1" xfId="0">
      <alignment vertical="center" horizontal="center"/>
    </xf>
    <xf numFmtId="164" applyNumberFormat="1" fontId="7" applyFont="1" fillId="4" applyFill="1" borderId="25" applyBorder="1" applyAlignment="1" xfId="0">
      <alignment vertical="center" horizontal="center"/>
    </xf>
    <xf numFmtId="0" applyNumberFormat="1" fontId="7" applyFont="1" fillId="0" applyFill="1" borderId="26" applyBorder="1" applyAlignment="1" xfId="0">
      <alignment vertical="bottom"/>
    </xf>
    <xf numFmtId="0" applyNumberFormat="1" fontId="7" applyFont="1" fillId="0" applyFill="1" borderId="24" applyBorder="1" applyAlignment="1" xfId="0">
      <alignment vertical="bottom"/>
    </xf>
    <xf numFmtId="164" applyNumberFormat="1" fontId="7" applyFont="1" fillId="4" applyFill="1" borderId="27" applyBorder="1" applyAlignment="1" xfId="0">
      <alignment vertical="center" horizontal="center"/>
    </xf>
    <xf numFmtId="0" applyNumberFormat="1" fontId="7" applyFont="1" fillId="4" applyFill="1" borderId="28" applyBorder="1" applyAlignment="1" xfId="0">
      <alignment vertical="bottom"/>
    </xf>
    <xf numFmtId="0" applyNumberFormat="1" fontId="7" applyFont="1" fillId="0" applyFill="1" borderId="28" applyBorder="1" applyAlignment="1" xfId="0">
      <alignment vertical="bottom"/>
    </xf>
    <xf numFmtId="0" applyNumberFormat="1" fontId="7" applyFont="1" fillId="0" applyFill="1" borderId="29" applyBorder="1" applyAlignment="1" xfId="0">
      <alignment vertical="bottom"/>
    </xf>
    <xf numFmtId="0" applyNumberFormat="1" fontId="7" applyFont="1" fillId="4" applyFill="1" borderId="26" applyBorder="1" applyAlignment="1" xfId="0">
      <alignment vertical="bottom"/>
    </xf>
    <xf numFmtId="0" applyNumberFormat="1" fontId="7" applyFont="1" fillId="4" applyFill="1" borderId="30" applyBorder="1" applyAlignment="1" xfId="0">
      <alignment vertical="bottom"/>
    </xf>
    <xf numFmtId="0" applyNumberFormat="1" fontId="7" applyFont="1" fillId="0" applyFill="1" borderId="31" applyBorder="1" applyAlignment="1" xfId="0">
      <alignment vertical="bottom"/>
    </xf>
    <xf numFmtId="164" applyNumberFormat="1" fontId="7" applyFont="1" fillId="0" applyFill="1" borderId="32" applyBorder="1" applyAlignment="1" xfId="0">
      <alignment vertical="center" horizontal="center"/>
    </xf>
    <xf numFmtId="164" applyNumberFormat="1" fontId="7" applyFont="1" fillId="0" applyFill="1" borderId="33" applyBorder="1" applyAlignment="1" xfId="0">
      <alignment vertical="center" horizontal="center"/>
    </xf>
    <xf numFmtId="164" applyNumberFormat="1" fontId="7" applyFont="1" fillId="0" applyFill="1" borderId="34" applyBorder="1" applyAlignment="1" xfId="0">
      <alignment vertical="center" horizontal="center"/>
    </xf>
    <xf numFmtId="0" applyNumberFormat="1" fontId="8" applyFont="1" fillId="4" applyFill="1" borderId="24" applyBorder="1" applyAlignment="1" xfId="0">
      <alignment vertical="center" horizontal="center"/>
    </xf>
    <xf numFmtId="164" applyNumberFormat="1" fontId="7" applyFont="1" fillId="0" applyFill="1" borderId="25" applyBorder="1" applyAlignment="1" xfId="0">
      <alignment vertical="center" horizontal="center"/>
    </xf>
    <xf numFmtId="164" applyNumberFormat="1" fontId="7" applyFont="1" fillId="4" applyFill="1" borderId="34" applyBorder="1" applyAlignment="1" xfId="0">
      <alignment vertical="center" horizontal="center"/>
    </xf>
    <xf numFmtId="0" applyNumberFormat="1" fontId="7" applyFont="1" fillId="4" applyFill="1" borderId="31" applyBorder="1" applyAlignment="1" xfId="0">
      <alignment vertical="bottom"/>
    </xf>
    <xf numFmtId="0" applyNumberFormat="1" fontId="7" applyFont="1" fillId="0" applyFill="1" borderId="33" applyBorder="1" applyAlignment="1" xfId="0">
      <alignment vertical="bottom"/>
    </xf>
    <xf numFmtId="0" applyNumberFormat="1" fontId="7" applyFont="1" fillId="4" applyFill="1" borderId="24" applyBorder="1" applyAlignment="1" xfId="0">
      <alignment vertical="bottom"/>
    </xf>
    <xf numFmtId="164" applyNumberFormat="1" fontId="7" applyFont="1" fillId="0" applyFill="1" borderId="27" applyBorder="1" applyAlignment="1" xfId="0">
      <alignment vertical="center" horizontal="center"/>
    </xf>
    <xf numFmtId="0" applyNumberFormat="1" fontId="7" applyFont="1" fillId="4" applyFill="1" borderId="29" applyBorder="1" applyAlignment="1" xfId="0">
      <alignment vertical="bottom"/>
    </xf>
    <xf numFmtId="0" applyNumberFormat="1" fontId="7" applyFont="1" fillId="0" applyFill="1" borderId="30" applyBorder="1" applyAlignment="1" xfId="0">
      <alignment vertical="bottom"/>
    </xf>
    <xf numFmtId="164" applyNumberFormat="1" fontId="7" applyFont="1" fillId="4" applyFill="1" borderId="32" applyBorder="1" applyAlignment="1" xfId="0">
      <alignment vertical="center" horizontal="center"/>
    </xf>
    <xf numFmtId="164" applyNumberFormat="1" fontId="7" applyFont="1" fillId="4" applyFill="1" borderId="33" applyBorder="1" applyAlignment="1" xfId="0">
      <alignment vertical="center" horizontal="center"/>
    </xf>
    <xf numFmtId="0" applyNumberFormat="1" fontId="7" applyFont="1" fillId="0" applyFill="1" borderId="35" applyBorder="1" applyAlignment="1" xfId="0">
      <alignment vertical="bottom"/>
    </xf>
    <xf numFmtId="164" applyNumberFormat="1" fontId="7" applyFont="1" fillId="0" applyFill="1" borderId="23" applyBorder="1" applyAlignment="1" xfId="0">
      <alignment vertical="center" horizontal="center"/>
    </xf>
    <xf numFmtId="164" applyNumberFormat="1" fontId="7" applyFont="1" fillId="4" applyFill="1" borderId="23" applyBorder="1" applyAlignment="1" xfId="0">
      <alignment vertical="center" horizontal="center"/>
    </xf>
    <xf numFmtId="0" applyNumberFormat="1" fontId="8" applyFont="1" fillId="3" applyFill="1" borderId="31" applyBorder="1" applyAlignment="1" xfId="0">
      <alignment vertical="center" horizontal="center"/>
    </xf>
    <xf numFmtId="0" applyNumberFormat="1" fontId="8" applyFont="1" fillId="3" applyFill="1" borderId="33" applyBorder="1" applyAlignment="1" xfId="0">
      <alignment vertical="center" horizontal="center"/>
    </xf>
    <xf numFmtId="0" applyNumberFormat="1" fontId="8" applyFont="1" fillId="4" applyFill="1" borderId="26" applyBorder="1" applyAlignment="1" xfId="0">
      <alignment vertical="center" horizontal="center"/>
    </xf>
    <xf numFmtId="0" applyNumberFormat="1" fontId="6" applyFont="1" fillId="5" applyFill="1" borderId="1" applyBorder="1" applyAlignment="1" xfId="0">
      <alignment vertical="center" horizontal="center"/>
    </xf>
    <xf numFmtId="0" applyNumberFormat="1" fontId="6" applyFont="1" fillId="5" applyFill="1" borderId="11" applyBorder="1" applyAlignment="1" xfId="0">
      <alignment vertical="center" horizontal="center"/>
    </xf>
    <xf numFmtId="164" applyNumberFormat="1" fontId="0" applyFont="1" fillId="5" applyFill="1" borderId="12" applyBorder="1" applyAlignment="1" xfId="0">
      <alignment vertical="center" horizontal="center"/>
    </xf>
    <xf numFmtId="164" applyNumberFormat="1" fontId="0" applyFont="1" fillId="5" applyFill="1" borderId="18" applyBorder="1" applyAlignment="1" xfId="0">
      <alignment vertical="center" horizontal="center"/>
    </xf>
    <xf numFmtId="0" applyNumberFormat="1" fontId="0" applyFont="1" fillId="5" applyFill="1" borderId="8" applyBorder="1" xfId="0"/>
    <xf numFmtId="164" applyNumberFormat="1" fontId="0" applyFont="1" fillId="5" applyFill="1" borderId="4" applyBorder="1" applyAlignment="1" xfId="0">
      <alignment vertical="center" horizontal="center"/>
    </xf>
    <xf numFmtId="164" applyNumberFormat="1" fontId="7" applyFont="1" fillId="5" applyFill="1" borderId="25" applyBorder="1" applyAlignment="1" xfId="0">
      <alignment vertical="center" horizontal="center"/>
    </xf>
    <xf numFmtId="164" applyNumberFormat="1" fontId="7" applyFont="1" fillId="5" applyFill="1" borderId="27" applyBorder="1" applyAlignment="1" xfId="0">
      <alignment vertical="center" horizontal="center"/>
    </xf>
    <xf numFmtId="0" applyNumberFormat="1" fontId="7" applyFont="1" fillId="5" applyFill="1" borderId="28" applyBorder="1" applyAlignment="1" xfId="0">
      <alignment vertical="bottom"/>
    </xf>
    <xf numFmtId="0" applyNumberFormat="1" fontId="6" applyFont="1" fillId="6" applyFill="1" borderId="1" applyBorder="1" applyAlignment="1" xfId="0">
      <alignment vertical="center" horizontal="center"/>
    </xf>
    <xf numFmtId="0" applyNumberFormat="1" fontId="6" applyFont="1" fillId="6" applyFill="1" borderId="11" applyBorder="1" applyAlignment="1" xfId="0">
      <alignment vertical="center" horizontal="center"/>
    </xf>
    <xf numFmtId="164" applyNumberFormat="1" fontId="7" applyFont="1" fillId="6" applyFill="1" borderId="34" applyBorder="1" applyAlignment="1" xfId="0">
      <alignment vertical="center" horizontal="center"/>
    </xf>
    <xf numFmtId="164" applyNumberFormat="1" fontId="7" applyFont="1" fillId="6" applyFill="1" borderId="33" applyBorder="1" applyAlignment="1" xfId="0">
      <alignment vertical="center" horizontal="center"/>
    </xf>
    <xf numFmtId="164" applyNumberFormat="1" fontId="7" applyFont="1" fillId="6" applyFill="1" borderId="32" applyBorder="1" applyAlignment="1" xfId="0">
      <alignment vertical="center" horizontal="center"/>
    </xf>
    <xf numFmtId="0" applyNumberFormat="1" fontId="7" applyFont="1" fillId="6" applyFill="1" borderId="29" applyBorder="1" applyAlignment="1" xfId="0">
      <alignment vertical="bottom"/>
    </xf>
    <xf numFmtId="164" applyNumberFormat="1" fontId="0" applyFont="1" fillId="6" applyFill="1" borderId="4" applyBorder="1" applyAlignment="1" xfId="0">
      <alignment vertical="center" horizontal="center"/>
    </xf>
    <xf numFmtId="164" applyNumberFormat="1" fontId="0" applyFont="1" fillId="6" applyFill="1" borderId="18" applyBorder="1" applyAlignment="1" xfId="0">
      <alignment vertical="center" horizontal="center"/>
    </xf>
    <xf numFmtId="0" applyNumberFormat="1" fontId="0" applyFont="1" fillId="6" applyFill="1" borderId="8" applyBorder="1" xfId="0"/>
    <xf numFmtId="164" applyNumberFormat="1" fontId="7" applyFont="1" fillId="6" applyFill="1" borderId="25" applyBorder="1" applyAlignment="1" xfId="0">
      <alignment vertical="center" horizontal="center"/>
    </xf>
    <xf numFmtId="164" applyNumberFormat="1" fontId="7" applyFont="1" fillId="6" applyFill="1" borderId="27" applyBorder="1" applyAlignment="1" xfId="0">
      <alignment vertical="center" horizontal="center"/>
    </xf>
    <xf numFmtId="0" applyNumberFormat="1" fontId="7" applyFont="1" fillId="6" applyFill="1" borderId="28" applyBorder="1" applyAlignment="1" xfId="0">
      <alignment vertical="bottom"/>
    </xf>
    <xf numFmtId="0" applyNumberFormat="1" fontId="6" applyFont="1" fillId="7" applyFill="1" borderId="1" applyBorder="1" applyAlignment="1" xfId="0">
      <alignment vertical="center" horizontal="center"/>
    </xf>
    <xf numFmtId="0" applyNumberFormat="1" fontId="6" applyFont="1" fillId="7" applyFill="1" borderId="11" applyBorder="1" applyAlignment="1" xfId="0">
      <alignment vertical="center" horizontal="center"/>
    </xf>
    <xf numFmtId="164" applyNumberFormat="1" fontId="0" applyFont="1" fillId="7" applyFill="1" borderId="12" applyBorder="1" applyAlignment="1" xfId="0">
      <alignment vertical="center" horizontal="center"/>
    </xf>
    <xf numFmtId="164" applyNumberFormat="1" fontId="0" applyFont="1" fillId="7" applyFill="1" borderId="18" applyBorder="1" applyAlignment="1" xfId="0">
      <alignment vertical="center" horizontal="center"/>
    </xf>
    <xf numFmtId="0" applyNumberFormat="1" fontId="0" applyFont="1" fillId="7" applyFill="1" borderId="8" applyBorder="1" xfId="0"/>
    <xf numFmtId="164" applyNumberFormat="1" fontId="0" applyFont="1" fillId="7" applyFill="1" borderId="4" applyBorder="1" applyAlignment="1" xfId="0">
      <alignment vertical="center" horizontal="center"/>
    </xf>
    <xf numFmtId="164" applyNumberFormat="1" fontId="7" applyFont="1" fillId="7" applyFill="1" borderId="25" applyBorder="1" applyAlignment="1" xfId="0">
      <alignment vertical="center" horizontal="center"/>
    </xf>
    <xf numFmtId="164" applyNumberFormat="1" fontId="7" applyFont="1" fillId="7" applyFill="1" borderId="27" applyBorder="1" applyAlignment="1" xfId="0">
      <alignment vertical="center" horizontal="center"/>
    </xf>
    <xf numFmtId="0" applyNumberFormat="1" fontId="7" applyFont="1" fillId="7" applyFill="1" borderId="28" applyBorder="1" applyAlignment="1" xfId="0">
      <alignment vertical="bottom"/>
    </xf>
    <xf numFmtId="0" applyNumberFormat="1" fontId="6" applyFont="1" fillId="8" applyFill="1" borderId="1" applyBorder="1" applyAlignment="1" xfId="0">
      <alignment vertical="center" horizontal="center"/>
    </xf>
    <xf numFmtId="0" applyNumberFormat="1" fontId="8" applyFont="1" fillId="8" applyFill="1" borderId="24" applyBorder="1" applyAlignment="1" xfId="0">
      <alignment vertical="center" horizontal="center"/>
    </xf>
    <xf numFmtId="0" applyNumberFormat="1" fontId="7" applyFont="1" fillId="8" applyFill="1" borderId="31" applyBorder="1" applyAlignment="1" xfId="0">
      <alignment vertical="bottom"/>
    </xf>
    <xf numFmtId="0" applyNumberFormat="1" fontId="7" applyFont="1" fillId="8" applyFill="1" borderId="28" applyBorder="1" applyAlignment="1" xfId="0">
      <alignment vertical="bottom"/>
    </xf>
    <xf numFmtId="0" applyNumberFormat="1" fontId="7" applyFont="1" fillId="8" applyFill="1" borderId="26" applyBorder="1" applyAlignment="1" xfId="0">
      <alignment vertical="bottom"/>
    </xf>
    <xf numFmtId="0" applyNumberFormat="1" fontId="7" applyFont="1" fillId="8" applyFill="1" borderId="30" applyBorder="1" applyAlignment="1" xfId="0">
      <alignment vertical="bottom"/>
    </xf>
    <xf numFmtId="164" applyNumberFormat="1" fontId="7" applyFont="1" fillId="7" applyFill="1" borderId="34" applyBorder="1" applyAlignment="1" xfId="0">
      <alignment vertical="center" horizontal="center"/>
    </xf>
    <xf numFmtId="164" applyNumberFormat="1" fontId="7" applyFont="1" fillId="7" applyFill="1" borderId="33" applyBorder="1" applyAlignment="1" xfId="0">
      <alignment vertical="center" horizontal="center"/>
    </xf>
    <xf numFmtId="164" applyNumberFormat="1" fontId="7" applyFont="1" fillId="7" applyFill="1" borderId="32" applyBorder="1" applyAlignment="1" xfId="0">
      <alignment vertical="center" horizontal="center"/>
    </xf>
    <xf numFmtId="0" applyNumberFormat="1" fontId="7" applyFont="1" fillId="7" applyFill="1" borderId="29" applyBorder="1" applyAlignment="1" xfId="0">
      <alignment vertical="bottom"/>
    </xf>
    <xf numFmtId="0" applyNumberFormat="1" fontId="6" applyFont="1" fillId="9" applyFill="1" borderId="1" applyBorder="1" applyAlignment="1" xfId="0">
      <alignment vertical="center" horizontal="center"/>
    </xf>
    <xf numFmtId="0" applyNumberFormat="1" fontId="6" applyFont="1" fillId="9" applyFill="1" borderId="11" applyBorder="1" applyAlignment="1" xfId="0">
      <alignment vertical="center" horizontal="center"/>
    </xf>
    <xf numFmtId="164" applyNumberFormat="1" fontId="7" applyFont="1" fillId="9" applyFill="1" borderId="34" applyBorder="1" applyAlignment="1" xfId="0">
      <alignment vertical="center" horizontal="center"/>
    </xf>
    <xf numFmtId="164" applyNumberFormat="1" fontId="7" applyFont="1" fillId="9" applyFill="1" borderId="33" applyBorder="1" applyAlignment="1" xfId="0">
      <alignment vertical="center" horizontal="center"/>
    </xf>
    <xf numFmtId="164" applyNumberFormat="1" fontId="7" applyFont="1" fillId="9" applyFill="1" borderId="32" applyBorder="1" applyAlignment="1" xfId="0">
      <alignment vertical="center" horizontal="center"/>
    </xf>
    <xf numFmtId="0" applyNumberFormat="1" fontId="7" applyFont="1" fillId="9" applyFill="1" borderId="29" applyBorder="1" applyAlignment="1" xfId="0">
      <alignment vertical="bottom"/>
    </xf>
    <xf numFmtId="164" applyNumberFormat="1" fontId="0" applyFont="1" fillId="9" applyFill="1" borderId="4" applyBorder="1" applyAlignment="1" xfId="0">
      <alignment vertical="center" horizontal="center"/>
    </xf>
    <xf numFmtId="164" applyNumberFormat="1" fontId="0" applyFont="1" fillId="9" applyFill="1" borderId="18" applyBorder="1" applyAlignment="1" xfId="0">
      <alignment vertical="center" horizontal="center"/>
    </xf>
    <xf numFmtId="0" applyNumberFormat="1" fontId="0" applyFont="1" fillId="9" applyFill="1" borderId="8" applyBorder="1" xfId="0"/>
    <xf numFmtId="164" applyNumberFormat="1" fontId="7" applyFont="1" fillId="9" applyFill="1" borderId="25" applyBorder="1" applyAlignment="1" xfId="0">
      <alignment vertical="center" horizontal="center"/>
    </xf>
    <xf numFmtId="164" applyNumberFormat="1" fontId="7" applyFont="1" fillId="9" applyFill="1" borderId="27" applyBorder="1" applyAlignment="1" xfId="0">
      <alignment vertical="center" horizontal="center"/>
    </xf>
    <xf numFmtId="0" applyNumberFormat="1" fontId="7" applyFont="1" fillId="9" applyFill="1" borderId="28" applyBorder="1" applyAlignment="1" xfId="0">
      <alignment vertical="bottom"/>
    </xf>
    <xf numFmtId="164" applyNumberFormat="1" fontId="0" applyFont="1" fillId="9" applyFill="1" borderId="3" applyBorder="1" applyAlignment="1" xfId="0">
      <alignment vertical="center" horizontal="center"/>
    </xf>
    <xf numFmtId="164" applyNumberFormat="1" fontId="7" applyFont="1" fillId="9" applyFill="1" borderId="23" applyBorder="1" applyAlignment="1" xfId="0">
      <alignment vertical="center" horizontal="center"/>
    </xf>
    <xf numFmtId="0" applyNumberFormat="1" fontId="6" applyFont="1" fillId="9" applyFill="1" borderId="16" applyBorder="1" applyAlignment="1" xfId="0">
      <alignment vertical="center" horizontal="center"/>
    </xf>
    <xf numFmtId="0" applyNumberFormat="1" fontId="0" applyFont="1" fillId="9" applyFill="1" borderId="11" applyBorder="1" xfId="0"/>
    <xf numFmtId="164" applyNumberFormat="1" fontId="0" applyFont="1" fillId="7" applyFill="1" borderId="3" applyBorder="1" applyAlignment="1" xfId="0">
      <alignment vertical="center" horizontal="center"/>
    </xf>
    <xf numFmtId="164" applyNumberFormat="1" fontId="7" applyFont="1" fillId="7" applyFill="1" borderId="23" applyBorder="1" applyAlignment="1" xfId="0">
      <alignment vertical="center" horizontal="center"/>
    </xf>
    <xf numFmtId="0" applyNumberFormat="1" fontId="6" applyFont="1" fillId="10" applyFill="1" borderId="1" applyBorder="1" applyAlignment="1" xfId="0">
      <alignment vertical="center" horizontal="center"/>
    </xf>
    <xf numFmtId="0" applyNumberFormat="1" fontId="8" applyFont="1" fillId="10" applyFill="1" borderId="24" applyBorder="1" applyAlignment="1" xfId="0">
      <alignment vertical="center" horizontal="center"/>
    </xf>
    <xf numFmtId="0" applyNumberFormat="1" fontId="7" applyFont="1" fillId="10" applyFill="1" borderId="31" applyBorder="1" applyAlignment="1" xfId="0">
      <alignment vertical="bottom"/>
    </xf>
    <xf numFmtId="0" applyNumberFormat="1" fontId="7" applyFont="1" fillId="10" applyFill="1" borderId="28" applyBorder="1" applyAlignment="1" xfId="0">
      <alignment vertical="bottom"/>
    </xf>
    <xf numFmtId="0" applyNumberFormat="1" fontId="7" applyFont="1" fillId="10" applyFill="1" borderId="26" applyBorder="1" applyAlignment="1" xfId="0">
      <alignment vertical="bottom"/>
    </xf>
    <xf numFmtId="0" applyNumberFormat="1" fontId="7" applyFont="1" fillId="10" applyFill="1" borderId="30" applyBorder="1" applyAlignment="1" xfId="0">
      <alignment vertical="bottom"/>
    </xf>
    <xf numFmtId="0" applyNumberFormat="1" fontId="6" applyFont="1" fillId="11" applyFill="1" borderId="1" applyBorder="1" applyAlignment="1" xfId="0">
      <alignment vertical="center" horizontal="center"/>
    </xf>
    <xf numFmtId="0" applyNumberFormat="1" fontId="8" applyFont="1" fillId="11" applyFill="1" borderId="24" applyBorder="1" applyAlignment="1" xfId="0">
      <alignment vertical="center" horizontal="center"/>
    </xf>
    <xf numFmtId="0" applyNumberFormat="1" fontId="7" applyFont="1" fillId="11" applyFill="1" borderId="31" applyBorder="1" applyAlignment="1" xfId="0">
      <alignment vertical="bottom"/>
    </xf>
    <xf numFmtId="0" applyNumberFormat="1" fontId="7" applyFont="1" fillId="11" applyFill="1" borderId="28" applyBorder="1" applyAlignment="1" xfId="0">
      <alignment vertical="bottom"/>
    </xf>
    <xf numFmtId="0" applyNumberFormat="1" fontId="7" applyFont="1" fillId="11" applyFill="1" borderId="26" applyBorder="1" applyAlignment="1" xfId="0">
      <alignment vertical="bottom"/>
    </xf>
    <xf numFmtId="0" applyNumberFormat="1" fontId="7" applyFont="1" fillId="11" applyFill="1" borderId="30" applyBorder="1" applyAlignment="1" xfId="0">
      <alignment vertical="bottom"/>
    </xf>
    <xf numFmtId="164" applyNumberFormat="1" fontId="7" applyFont="1" fillId="5" applyFill="1" borderId="34" applyBorder="1" applyAlignment="1" xfId="0">
      <alignment vertical="center" horizontal="center"/>
    </xf>
    <xf numFmtId="164" applyNumberFormat="1" fontId="7" applyFont="1" fillId="5" applyFill="1" borderId="32" applyBorder="1" applyAlignment="1" xfId="0">
      <alignment vertical="center" horizontal="center"/>
    </xf>
    <xf numFmtId="0" applyNumberFormat="1" fontId="7" applyFont="1" fillId="5" applyFill="1" borderId="29" applyBorder="1" applyAlignment="1" xfId="0">
      <alignment vertical="bottom"/>
    </xf>
    <xf numFmtId="164" applyNumberFormat="1" fontId="0" applyFont="1" fillId="5" applyFill="1" borderId="3" applyBorder="1" applyAlignment="1" xfId="0">
      <alignment vertical="center" horizontal="center"/>
    </xf>
    <xf numFmtId="164" applyNumberFormat="1" fontId="7" applyFont="1" fillId="5" applyFill="1" borderId="23" applyBorder="1" applyAlignment="1" xfId="0">
      <alignment vertical="center" horizontal="center"/>
    </xf>
    <xf numFmtId="0" applyNumberFormat="1" fontId="6" applyFont="1" fillId="12" applyFill="1" borderId="1" applyBorder="1" applyAlignment="1" xfId="0">
      <alignment vertical="center" horizontal="center"/>
    </xf>
    <xf numFmtId="0" applyNumberFormat="1" fontId="6" applyFont="1" fillId="12" applyFill="1" borderId="11" applyBorder="1" applyAlignment="1" xfId="0">
      <alignment vertical="center" horizontal="center"/>
    </xf>
    <xf numFmtId="164" applyNumberFormat="1" fontId="7" applyFont="1" fillId="12" applyFill="1" borderId="34" applyBorder="1" applyAlignment="1" xfId="0">
      <alignment vertical="center" horizontal="center"/>
    </xf>
    <xf numFmtId="164" applyNumberFormat="1" fontId="7" applyFont="1" fillId="12" applyFill="1" borderId="32" applyBorder="1" applyAlignment="1" xfId="0">
      <alignment vertical="center" horizontal="center"/>
    </xf>
    <xf numFmtId="0" applyNumberFormat="1" fontId="7" applyFont="1" fillId="12" applyFill="1" borderId="29" applyBorder="1" applyAlignment="1" xfId="0">
      <alignment vertical="bottom"/>
    </xf>
    <xf numFmtId="0" applyNumberFormat="1" fontId="6" applyFont="1" fillId="12" applyFill="1" borderId="16" applyBorder="1" applyAlignment="1" xfId="0">
      <alignment vertical="center" horizontal="center"/>
    </xf>
    <xf numFmtId="164" applyNumberFormat="1" fontId="0" applyFont="1" fillId="12" applyFill="1" borderId="4" applyBorder="1" applyAlignment="1" xfId="0">
      <alignment vertical="center" horizontal="center"/>
    </xf>
    <xf numFmtId="164" applyNumberFormat="1" fontId="0" applyFont="1" fillId="12" applyFill="1" borderId="3" applyBorder="1" applyAlignment="1" xfId="0">
      <alignment vertical="center" horizontal="center"/>
    </xf>
    <xf numFmtId="0" applyNumberFormat="1" fontId="0" applyFont="1" fillId="12" applyFill="1" borderId="11" applyBorder="1" xfId="0"/>
    <xf numFmtId="0" applyNumberFormat="1" fontId="6" applyFont="1" fillId="13" applyFill="1" borderId="1" applyBorder="1" applyAlignment="1" xfId="0">
      <alignment vertical="center" horizontal="center"/>
    </xf>
    <xf numFmtId="0" applyNumberFormat="1" fontId="6" applyFont="1" fillId="13" applyFill="1" borderId="11" applyBorder="1" applyAlignment="1" xfId="0">
      <alignment vertical="center" horizontal="center"/>
    </xf>
    <xf numFmtId="164" applyNumberFormat="1" fontId="7" applyFont="1" fillId="13" applyFill="1" borderId="34" applyBorder="1" applyAlignment="1" xfId="0">
      <alignment vertical="center" horizontal="center"/>
    </xf>
    <xf numFmtId="164" applyNumberFormat="1" fontId="7" applyFont="1" fillId="13" applyFill="1" borderId="32" applyBorder="1" applyAlignment="1" xfId="0">
      <alignment vertical="center" horizontal="center"/>
    </xf>
    <xf numFmtId="0" applyNumberFormat="1" fontId="7" applyFont="1" fillId="13" applyFill="1" borderId="29" applyBorder="1" applyAlignment="1" xfId="0">
      <alignment vertical="bottom"/>
    </xf>
    <xf numFmtId="164" applyNumberFormat="1" fontId="0" applyFont="1" fillId="13" applyFill="1" borderId="4" applyBorder="1" applyAlignment="1" xfId="0">
      <alignment vertical="center" horizontal="center"/>
    </xf>
    <xf numFmtId="164" applyNumberFormat="1" fontId="0" applyFont="1" fillId="13" applyFill="1" borderId="3" applyBorder="1" applyAlignment="1" xfId="0">
      <alignment vertical="center" horizontal="center"/>
    </xf>
    <xf numFmtId="0" applyNumberFormat="1" fontId="0" applyFont="1" fillId="13" applyFill="1" borderId="8" applyBorder="1" xfId="0"/>
    <xf numFmtId="164" applyNumberFormat="1" fontId="7" applyFont="1" fillId="13" applyFill="1" borderId="25" applyBorder="1" applyAlignment="1" xfId="0">
      <alignment vertical="center" horizontal="center"/>
    </xf>
    <xf numFmtId="164" applyNumberFormat="1" fontId="7" applyFont="1" fillId="13" applyFill="1" borderId="23" applyBorder="1" applyAlignment="1" xfId="0">
      <alignment vertical="center" horizontal="center"/>
    </xf>
    <xf numFmtId="0" applyNumberFormat="1" fontId="7" applyFont="1" fillId="13" applyFill="1" borderId="28" applyBorder="1" applyAlignment="1" xfId="0">
      <alignment vertical="bottom"/>
    </xf>
    <xf numFmtId="0" applyNumberFormat="1" fontId="0" applyFont="1" fillId="12" applyFill="1" borderId="8" applyBorder="1" xfId="0"/>
    <xf numFmtId="164" applyNumberFormat="1" fontId="7" applyFont="1" fillId="12" applyFill="1" borderId="25" applyBorder="1" applyAlignment="1" xfId="0">
      <alignment vertical="center" horizontal="center"/>
    </xf>
    <xf numFmtId="164" applyNumberFormat="1" fontId="7" applyFont="1" fillId="12" applyFill="1" borderId="23" applyBorder="1" applyAlignment="1" xfId="0">
      <alignment vertical="center" horizontal="center"/>
    </xf>
    <xf numFmtId="0" applyNumberFormat="1" fontId="7" applyFont="1" fillId="12" applyFill="1" borderId="28" applyBorder="1" applyAlignment="1" xfId="0">
      <alignment vertical="bottom"/>
    </xf>
    <xf numFmtId="164" applyNumberFormat="1" fontId="7" applyFont="1" fillId="12" applyFill="1" borderId="33" applyBorder="1" applyAlignment="1" xfId="0">
      <alignment vertical="center" horizontal="center"/>
    </xf>
    <xf numFmtId="164" applyNumberFormat="1" fontId="0" applyFont="1" fillId="12" applyFill="1" borderId="18" applyBorder="1" applyAlignment="1" xfId="0">
      <alignment vertical="center" horizontal="center"/>
    </xf>
    <xf numFmtId="164" applyNumberFormat="1" fontId="7" applyFont="1" fillId="12" applyFill="1" borderId="27" applyBorder="1" applyAlignment="1" xfId="0">
      <alignment vertical="center" horizontal="center"/>
    </xf>
    <xf numFmtId="0" applyNumberFormat="1" fontId="6" applyFont="1" fillId="14" applyFill="1" borderId="1" applyBorder="1" applyAlignment="1" xfId="0">
      <alignment vertical="center" horizontal="center"/>
    </xf>
    <xf numFmtId="0" applyNumberFormat="1" fontId="6" applyFont="1" fillId="14" applyFill="1" borderId="11" applyBorder="1" applyAlignment="1" xfId="0">
      <alignment vertical="center" horizontal="center"/>
    </xf>
    <xf numFmtId="164" applyNumberFormat="1" fontId="7" applyFont="1" fillId="14" applyFill="1" borderId="34" applyBorder="1" applyAlignment="1" xfId="0">
      <alignment vertical="center" horizontal="center"/>
    </xf>
    <xf numFmtId="164" applyNumberFormat="1" fontId="7" applyFont="1" fillId="14" applyFill="1" borderId="33" applyBorder="1" applyAlignment="1" xfId="0">
      <alignment vertical="center" horizontal="center"/>
    </xf>
    <xf numFmtId="164" applyNumberFormat="1" fontId="7" applyFont="1" fillId="14" applyFill="1" borderId="32" applyBorder="1" applyAlignment="1" xfId="0">
      <alignment vertical="center" horizontal="center"/>
    </xf>
    <xf numFmtId="0" applyNumberFormat="1" fontId="7" applyFont="1" fillId="14" applyFill="1" borderId="29" applyBorder="1" applyAlignment="1" xfId="0">
      <alignment vertical="bottom"/>
    </xf>
    <xf numFmtId="164" applyNumberFormat="1" fontId="0" applyFont="1" fillId="14" applyFill="1" borderId="4" applyBorder="1" applyAlignment="1" xfId="0">
      <alignment vertical="center" horizontal="center"/>
    </xf>
    <xf numFmtId="164" applyNumberFormat="1" fontId="0" applyFont="1" fillId="14" applyFill="1" borderId="18" applyBorder="1" applyAlignment="1" xfId="0">
      <alignment vertical="center" horizontal="center"/>
    </xf>
    <xf numFmtId="0" applyNumberFormat="1" fontId="0" applyFont="1" fillId="14" applyFill="1" borderId="8" applyBorder="1" xfId="0"/>
    <xf numFmtId="164" applyNumberFormat="1" fontId="7" applyFont="1" fillId="14" applyFill="1" borderId="25" applyBorder="1" applyAlignment="1" xfId="0">
      <alignment vertical="center" horizontal="center"/>
    </xf>
    <xf numFmtId="164" applyNumberFormat="1" fontId="7" applyFont="1" fillId="14" applyFill="1" borderId="27" applyBorder="1" applyAlignment="1" xfId="0">
      <alignment vertical="center" horizontal="center"/>
    </xf>
    <xf numFmtId="0" applyNumberFormat="1" fontId="7" applyFont="1" fillId="14" applyFill="1" borderId="28" applyBorder="1" applyAlignment="1" xfId="0">
      <alignment vertical="bottom"/>
    </xf>
    <xf numFmtId="164" applyNumberFormat="1" fontId="7" applyFont="1" fillId="5" applyFill="1" borderId="33" applyBorder="1" applyAlignment="1" xfId="0">
      <alignment vertical="center" horizontal="center"/>
    </xf>
    <xf numFmtId="165" applyNumberFormat="1" fontId="0" applyFont="1" fillId="3" applyFill="1" borderId="2" applyBorder="1" xfId="0"/>
    <xf numFmtId="164" applyNumberFormat="1" fontId="0" applyFont="1" fillId="3" applyFill="1" borderId="8" applyBorder="1" xfId="0"/>
    <xf numFmtId="165" applyNumberFormat="1" fontId="9" applyFont="1" fillId="3" applyFill="1" borderId="11" applyBorder="1" xfId="0"/>
    <xf numFmtId="0" applyNumberFormat="1" fontId="7" applyFont="1" fillId="0" applyFill="1" borderId="36" applyBorder="1" applyAlignment="1" xfId="0">
      <alignment vertical="bottom"/>
    </xf>
    <xf numFmtId="165" applyNumberFormat="1" fontId="7" applyFont="1" fillId="0" applyFill="1" borderId="37" applyBorder="1" applyAlignment="1" xfId="0">
      <alignment vertical="bottom"/>
    </xf>
    <xf numFmtId="0" applyNumberFormat="1" fontId="7" applyFont="1" fillId="0" applyFill="1" borderId="37" applyBorder="1" applyAlignment="1" xfId="0">
      <alignment vertical="bottom"/>
    </xf>
    <xf numFmtId="165" applyNumberFormat="1" fontId="7" applyFont="1" fillId="0" applyFill="1" borderId="31" applyBorder="1" applyAlignment="1" xfId="0">
      <alignment vertical="bottom"/>
    </xf>
    <xf numFmtId="164" applyNumberFormat="1" fontId="7" applyFont="1" fillId="0" applyFill="1" borderId="24" applyBorder="1" applyAlignment="1" xfId="0">
      <alignment vertical="bottom"/>
    </xf>
    <xf numFmtId="165" applyNumberFormat="1" fontId="7" applyFont="1" fillId="3" applyFill="1" borderId="23" applyBorder="1" applyAlignment="1" xfId="0">
      <alignment vertical="bottom"/>
    </xf>
    <xf numFmtId="164" applyNumberFormat="1" fontId="7" applyFont="1" fillId="3" applyFill="1" borderId="31" applyBorder="1" applyAlignment="1" xfId="0">
      <alignment vertical="bottom"/>
    </xf>
    <xf numFmtId="165" applyNumberFormat="1" fontId="10" applyFont="1" fillId="3" applyFill="1" borderId="24" applyBorder="1" applyAlignment="1" xfId="0">
      <alignment vertical="bottom"/>
    </xf>
    <xf numFmtId="0" applyNumberFormat="1" fontId="7" applyFont="1" fillId="0" applyFill="1" borderId="27" applyBorder="1" applyAlignment="1" xfId="0">
      <alignment vertical="bottom"/>
    </xf>
    <xf numFmtId="165" applyNumberFormat="1" fontId="7" applyFont="1" fillId="0" applyFill="1" borderId="27" applyBorder="1" applyAlignment="1" xfId="0">
      <alignment vertical="bottom"/>
    </xf>
    <xf numFmtId="165" applyNumberFormat="1" fontId="0" applyFont="1" fillId="0" applyFill="1" borderId="38" applyBorder="1" applyAlignment="1" applyProtection="1" xfId="0">
      <alignment/>
      <protection/>
    </xf>
    <xf numFmtId="164" applyNumberFormat="1" fontId="0" applyFont="1" fillId="0" applyFill="1" borderId="39" applyBorder="1" applyAlignment="1" applyProtection="1" xfId="0">
      <alignment/>
      <protection/>
    </xf>
    <xf numFmtId="165" applyNumberFormat="1" fontId="0" applyFont="1" fillId="3" applyFill="1" borderId="40" applyBorder="1" applyAlignment="1" applyProtection="1" xfId="0">
      <alignment/>
      <protection/>
    </xf>
    <xf numFmtId="164" applyNumberFormat="1" fontId="0" applyFont="1" fillId="3" applyFill="1" borderId="38" applyBorder="1" applyAlignment="1" applyProtection="1" xfId="0">
      <alignment/>
      <protection/>
    </xf>
    <xf numFmtId="165" applyNumberFormat="1" fontId="9" applyFont="1" fillId="3" applyFill="1" borderId="39" applyBorder="1" applyAlignment="1" applyProtection="1" xfId="0">
      <alignment/>
      <protection/>
    </xf>
    <xf numFmtId="0" applyNumberFormat="1" fontId="7" applyFont="1" fillId="0" applyFill="1" borderId="23" applyBorder="1" applyAlignment="1" applyProtection="1" xfId="0">
      <alignment vertical="bottom"/>
      <protection/>
    </xf>
    <xf numFmtId="0" applyNumberFormat="1" fontId="7" applyFont="1" fillId="0" applyFill="1" borderId="41" applyBorder="1" applyAlignment="1" applyProtection="1" xfId="0">
      <alignment vertical="bottom"/>
      <protection/>
    </xf>
    <xf numFmtId="0" applyNumberFormat="1" fontId="0" applyFont="1" fillId="0" applyFill="1" borderId="38" applyBorder="1" applyAlignment="1" applyProtection="1" xfId="0">
      <alignment/>
      <protection/>
    </xf>
    <xf numFmtId="0" applyNumberFormat="1" fontId="0" applyFont="1" fillId="0" applyFill="1" borderId="39" applyBorder="1" applyAlignment="1" applyProtection="1" xfId="0">
      <alignment/>
      <protection/>
    </xf>
    <xf numFmtId="165" applyNumberFormat="1" fontId="7" applyFont="1" fillId="0" applyFill="1" borderId="41" applyBorder="1" applyAlignment="1" applyProtection="1" xfId="0">
      <alignment vertical="bottom"/>
      <protection/>
    </xf>
    <xf numFmtId="0" applyNumberFormat="1" fontId="7" applyFont="1" fillId="0" applyFill="1" borderId="42" applyBorder="1" applyAlignment="1" applyProtection="1" xfId="0">
      <alignment vertical="bottom"/>
      <protection/>
    </xf>
    <xf numFmtId="0" applyNumberFormat="1" fontId="7" applyFont="1" fillId="0" applyFill="1" borderId="43" applyBorder="1" applyAlignment="1" applyProtection="1" xfId="0">
      <alignment vertical="bottom"/>
      <protection/>
    </xf>
    <xf numFmtId="0" applyNumberFormat="1" fontId="7" applyFont="1" fillId="0" applyFill="1" borderId="44" applyBorder="1" applyAlignment="1" applyProtection="1" xfId="0">
      <alignment vertical="bottom"/>
      <protection/>
    </xf>
    <xf numFmtId="0" applyNumberFormat="1" fontId="7" applyFont="1" fillId="0" applyFill="1" borderId="45" applyBorder="1" applyAlignment="1" applyProtection="1" xfId="0">
      <alignment vertical="bottom"/>
      <protection/>
    </xf>
    <xf numFmtId="165" applyNumberFormat="1" fontId="7" applyFont="1" fillId="0" applyFill="1" borderId="25" applyBorder="1" applyAlignment="1" xfId="0">
      <alignment vertical="bottom"/>
    </xf>
    <xf numFmtId="165" applyNumberFormat="1" fontId="10" applyFont="1" fillId="3" applyFill="1" borderId="28" applyBorder="1" applyAlignment="1" xfId="0">
      <alignment vertical="bottom"/>
    </xf>
    <xf numFmtId="165" applyNumberFormat="1" fontId="10" applyFont="1" fillId="3" applyFill="1" borderId="37" applyBorder="1" applyAlignment="1" xfId="0">
      <alignment vertical="bottom"/>
    </xf>
    <xf numFmtId="164" applyNumberFormat="1" fontId="7" applyFont="1" fillId="3" applyFill="1" borderId="37" applyBorder="1" applyAlignment="1" xfId="0">
      <alignment vertical="bottom"/>
    </xf>
    <xf numFmtId="0" applyNumberFormat="1" fontId="9" applyFont="1" fillId="0" applyFill="1" borderId="0" applyBorder="1" applyAlignment="1" xfId="0">
      <alignment/>
    </xf>
    <xf numFmtId="0" applyNumberFormat="1" fontId="9" applyFont="1" fillId="0" applyFill="1" borderId="11" applyBorder="1" applyAlignment="1" xfId="0">
      <alignment/>
    </xf>
    <xf numFmtId="0" applyNumberFormat="1" fontId="0" applyFont="1" fillId="0" applyFill="1" borderId="46" applyBorder="1" applyAlignment="1" xfId="0">
      <alignment/>
    </xf>
    <xf numFmtId="0" applyNumberFormat="1" fontId="7" applyFont="1" fillId="0" applyFill="1" borderId="47" applyBorder="1" applyAlignment="1" xfId="0">
      <alignment/>
    </xf>
    <xf numFmtId="0" applyNumberFormat="1" fontId="0" applyFont="1" fillId="0" applyFill="1" borderId="48" applyBorder="1" applyAlignment="1" xfId="0">
      <alignment/>
    </xf>
    <xf numFmtId="0" applyNumberFormat="1" fontId="7" applyFont="1" fillId="0" applyFill="1" borderId="49" applyBorder="1" applyAlignment="1" xfId="0">
      <alignment/>
    </xf>
    <xf numFmtId="0" applyNumberFormat="1" fontId="0" applyFont="1" fillId="0" applyFill="1" borderId="50" applyBorder="1" applyAlignment="1" xfId="0">
      <alignment/>
    </xf>
    <xf numFmtId="164" applyNumberFormat="1" fontId="0" applyFont="1" fillId="3" applyFill="1" borderId="51" applyBorder="1" applyAlignment="1" xfId="0">
      <alignment/>
    </xf>
    <xf numFmtId="165" applyNumberFormat="1" fontId="9" applyFont="1" fillId="3" applyFill="1" borderId="51" applyBorder="1" applyAlignment="1" xfId="0">
      <alignment/>
    </xf>
    <xf numFmtId="0" applyNumberFormat="1" fontId="0" applyFont="1" fillId="0" applyFill="1" borderId="48" applyBorder="1" applyAlignment="1" xfId="0">
      <alignment/>
    </xf>
    <xf numFmtId="0" applyNumberFormat="1" fontId="0" applyFont="1" fillId="0" applyFill="1" borderId="51" applyBorder="1" applyAlignment="1" xfId="0">
      <alignment/>
    </xf>
    <xf numFmtId="0" applyNumberFormat="1" fontId="0" applyFont="1" fillId="0" applyFill="1" borderId="52" applyBorder="1" applyAlignment="1" xfId="0">
      <alignment/>
    </xf>
    <xf numFmtId="0" applyNumberFormat="1" fontId="0" applyFont="1" fillId="0" applyFill="1" borderId="26" applyBorder="1" applyAlignment="1" xfId="0">
      <alignment/>
    </xf>
    <xf numFmtId="0" applyNumberFormat="1" fontId="0" applyFont="1" fillId="5" applyFill="1" borderId="1" applyBorder="1" xfId="0"/>
    <xf numFmtId="165" applyNumberFormat="1" fontId="0" applyFont="1" fillId="5" applyFill="1" borderId="8" applyBorder="1" xfId="0"/>
    <xf numFmtId="164" applyNumberFormat="1" fontId="0" applyFont="1" fillId="5" applyFill="1" borderId="11" applyBorder="1" xfId="0"/>
    <xf numFmtId="0" applyNumberFormat="1" fontId="9" applyFont="1" fillId="5" applyFill="1" borderId="11" applyBorder="1" applyAlignment="1" xfId="0">
      <alignment/>
    </xf>
    <xf numFmtId="165" applyNumberFormat="1" fontId="0" applyFont="1" fillId="5" applyFill="1" borderId="2" applyBorder="1" xfId="0"/>
    <xf numFmtId="0" applyNumberFormat="1" fontId="7" applyFont="1" fillId="5" applyFill="1" borderId="47" applyBorder="1" applyAlignment="1" xfId="0">
      <alignment/>
    </xf>
    <xf numFmtId="164" applyNumberFormat="1" fontId="0" applyFont="1" fillId="5" applyFill="1" borderId="8" applyBorder="1" xfId="0"/>
    <xf numFmtId="0" applyNumberFormat="1" fontId="0" applyFont="1" fillId="5" applyFill="1" borderId="16" applyBorder="1" xfId="0"/>
    <xf numFmtId="165" applyNumberFormat="1" fontId="9" applyFont="1" fillId="5" applyFill="1" borderId="11" applyBorder="1" xfId="0"/>
    <xf numFmtId="0" applyNumberFormat="1" fontId="7" applyFont="1" fillId="5" applyFill="1" borderId="36" applyBorder="1" applyAlignment="1" xfId="0">
      <alignment vertical="bottom"/>
    </xf>
    <xf numFmtId="0" applyNumberFormat="1" fontId="7" applyFont="1" fillId="5" applyFill="1" borderId="37" applyBorder="1" applyAlignment="1" xfId="0">
      <alignment vertical="bottom"/>
    </xf>
    <xf numFmtId="0" applyNumberFormat="1" fontId="0" applyFont="1" fillId="5" applyFill="1" borderId="46" applyBorder="1" applyAlignment="1" xfId="0">
      <alignment/>
    </xf>
    <xf numFmtId="0" applyNumberFormat="1" fontId="0" applyFont="1" fillId="5" applyFill="1" borderId="11" applyBorder="1" xfId="0"/>
    <xf numFmtId="0" applyNumberFormat="1" fontId="0" applyFont="1" fillId="15" applyFill="1" borderId="50" applyBorder="1" applyAlignment="1" xfId="0">
      <alignment/>
    </xf>
    <xf numFmtId="0" applyNumberFormat="1" fontId="0" applyFont="1" fillId="15" applyFill="1" borderId="8" applyBorder="1" xfId="0"/>
    <xf numFmtId="0" applyNumberFormat="1" fontId="7" applyFont="1" fillId="15" applyFill="1" borderId="28" applyBorder="1" applyAlignment="1" xfId="0">
      <alignment vertical="bottom"/>
    </xf>
    <xf numFmtId="165" applyNumberFormat="1" fontId="7" applyFont="1" fillId="15" applyFill="1" borderId="37" applyBorder="1" applyAlignment="1" xfId="0">
      <alignment vertical="bottom"/>
    </xf>
    <xf numFmtId="0" applyNumberFormat="1" fontId="9" applyFont="1" fillId="15" applyFill="1" borderId="11" applyBorder="1" applyAlignment="1" xfId="0">
      <alignment/>
    </xf>
    <xf numFmtId="0" applyNumberFormat="1" fontId="7" applyFont="1" fillId="15" applyFill="1" borderId="30" applyBorder="1" applyAlignment="1" xfId="0">
      <alignment vertical="bottom"/>
    </xf>
    <xf numFmtId="0" applyNumberFormat="1" fontId="7" applyFont="1" fillId="15" applyFill="1" borderId="36" applyBorder="1" applyAlignment="1" xfId="0">
      <alignment vertical="bottom"/>
    </xf>
    <xf numFmtId="0" applyNumberFormat="1" fontId="7" applyFont="1" fillId="15" applyFill="1" borderId="33" applyBorder="1" applyAlignment="1" xfId="0">
      <alignment vertical="bottom"/>
    </xf>
    <xf numFmtId="0" applyNumberFormat="1" fontId="7" applyFont="1" fillId="15" applyFill="1" borderId="24" applyBorder="1" applyAlignment="1" xfId="0">
      <alignment vertical="bottom"/>
    </xf>
    <xf numFmtId="0" applyNumberFormat="1" fontId="0" applyFont="1" fillId="12" applyFill="1" borderId="50" applyBorder="1" applyAlignment="1" xfId="0">
      <alignment/>
    </xf>
    <xf numFmtId="165" applyNumberFormat="1" fontId="7" applyFont="1" fillId="12" applyFill="1" borderId="37" applyBorder="1" applyAlignment="1" xfId="0">
      <alignment vertical="bottom"/>
    </xf>
    <xf numFmtId="0" applyNumberFormat="1" fontId="9" applyFont="1" fillId="12" applyFill="1" borderId="11" applyBorder="1" applyAlignment="1" xfId="0">
      <alignment/>
    </xf>
    <xf numFmtId="0" applyNumberFormat="1" fontId="7" applyFont="1" fillId="12" applyFill="1" borderId="30" applyBorder="1" applyAlignment="1" xfId="0">
      <alignment vertical="bottom"/>
    </xf>
    <xf numFmtId="0" applyNumberFormat="1" fontId="7" applyFont="1" fillId="12" applyFill="1" borderId="36" applyBorder="1" applyAlignment="1" xfId="0">
      <alignment vertical="bottom"/>
    </xf>
    <xf numFmtId="0" applyNumberFormat="1" fontId="7" applyFont="1" fillId="12" applyFill="1" borderId="33" applyBorder="1" applyAlignment="1" xfId="0">
      <alignment vertical="bottom"/>
    </xf>
    <xf numFmtId="0" applyNumberFormat="1" fontId="7" applyFont="1" fillId="12" applyFill="1" borderId="24" applyBorder="1" applyAlignment="1" xfId="0">
      <alignment vertical="bottom"/>
    </xf>
    <xf numFmtId="0" applyNumberFormat="1" fontId="0" applyFont="1" fillId="12" applyFill="1" borderId="1" applyBorder="1" xfId="0"/>
    <xf numFmtId="165" applyNumberFormat="1" fontId="0" applyFont="1" fillId="12" applyFill="1" borderId="8" applyBorder="1" xfId="0"/>
    <xf numFmtId="0" applyNumberFormat="1" fontId="7" applyFont="1" fillId="12" applyFill="1" borderId="37" applyBorder="1" applyAlignment="1" xfId="0">
      <alignment vertical="bottom"/>
    </xf>
    <xf numFmtId="0" applyNumberFormat="1" fontId="0" applyFont="1" fillId="12" applyFill="1" borderId="46" applyBorder="1" applyAlignment="1" xfId="0">
      <alignment/>
    </xf>
    <xf numFmtId="0" applyNumberFormat="1" fontId="0" applyFont="1" fillId="12" applyFill="1" borderId="16" applyBorder="1" xfId="0"/>
    <xf numFmtId="164" applyNumberFormat="1" fontId="0" applyFont="1" fillId="12" applyFill="1" borderId="11" applyBorder="1" xfId="0"/>
    <xf numFmtId="165" applyNumberFormat="1" fontId="0" applyFont="1" fillId="12" applyFill="1" borderId="2" applyBorder="1" xfId="0"/>
    <xf numFmtId="0" applyNumberFormat="1" fontId="7" applyFont="1" fillId="12" applyFill="1" borderId="47" applyBorder="1" applyAlignment="1" xfId="0">
      <alignment/>
    </xf>
    <xf numFmtId="164" applyNumberFormat="1" fontId="0" applyFont="1" fillId="12" applyFill="1" borderId="8" applyBorder="1" xfId="0"/>
    <xf numFmtId="165" applyNumberFormat="1" fontId="9" applyFont="1" fillId="12" applyFill="1" borderId="11" applyBorder="1" xfId="0"/>
    <xf numFmtId="0" applyNumberFormat="1" fontId="0" applyFont="1" fillId="4" applyFill="1" borderId="1" applyBorder="1" xfId="0"/>
    <xf numFmtId="164" applyNumberFormat="1" fontId="0" applyFont="1" fillId="4" applyFill="1" borderId="11" applyBorder="1" xfId="0"/>
    <xf numFmtId="165" applyNumberFormat="1" fontId="0" applyFont="1" fillId="4" applyFill="1" borderId="2" applyBorder="1" xfId="0"/>
    <xf numFmtId="164" applyNumberFormat="1" fontId="7" applyFont="1" fillId="4" applyFill="1" borderId="37" applyBorder="1" applyAlignment="1" xfId="0">
      <alignment vertical="bottom"/>
    </xf>
    <xf numFmtId="165" applyNumberFormat="1" fontId="10" applyFont="1" fillId="4" applyFill="1" borderId="37" applyBorder="1" applyAlignment="1" xfId="0">
      <alignment vertical="bottom"/>
    </xf>
    <xf numFmtId="0" applyNumberFormat="1" fontId="0" applyFont="1" fillId="4" applyFill="1" borderId="48" applyBorder="1" applyAlignment="1" xfId="0">
      <alignment/>
    </xf>
    <xf numFmtId="0" applyNumberFormat="1" fontId="7" applyFont="1" fillId="4" applyFill="1" borderId="37" applyBorder="1" applyAlignment="1" xfId="0">
      <alignment vertical="bottom"/>
    </xf>
    <xf numFmtId="0" applyNumberFormat="1" fontId="7" applyFont="1" fillId="4" applyFill="1" borderId="49" applyBorder="1" applyAlignment="1" xfId="0">
      <alignment/>
    </xf>
    <xf numFmtId="0" applyNumberFormat="1" fontId="0" applyFont="1" fillId="11" applyFill="1" borderId="1" applyBorder="1" xfId="0"/>
    <xf numFmtId="164" applyNumberFormat="1" fontId="0" applyFont="1" fillId="11" applyFill="1" borderId="11" applyBorder="1" xfId="0"/>
    <xf numFmtId="0" applyNumberFormat="1" fontId="0" applyFont="1" fillId="11" applyFill="1" borderId="8" applyBorder="1" xfId="0"/>
    <xf numFmtId="165" applyNumberFormat="1" fontId="0" applyFont="1" fillId="11" applyFill="1" borderId="2" applyBorder="1" xfId="0"/>
    <xf numFmtId="0" applyNumberFormat="1" fontId="0" applyFont="1" fillId="11" applyFill="1" borderId="11" applyBorder="1" xfId="0"/>
    <xf numFmtId="164" applyNumberFormat="1" fontId="7" applyFont="1" fillId="11" applyFill="1" borderId="37" applyBorder="1" applyAlignment="1" xfId="0">
      <alignment vertical="bottom"/>
    </xf>
    <xf numFmtId="165" applyNumberFormat="1" fontId="10" applyFont="1" fillId="11" applyFill="1" borderId="37" applyBorder="1" applyAlignment="1" xfId="0">
      <alignment vertical="bottom"/>
    </xf>
    <xf numFmtId="0" applyNumberFormat="1" fontId="0" applyFont="1" fillId="11" applyFill="1" borderId="48" applyBorder="1" applyAlignment="1" xfId="0">
      <alignment/>
    </xf>
    <xf numFmtId="0" applyNumberFormat="1" fontId="7" applyFont="1" fillId="11" applyFill="1" borderId="37" applyBorder="1" applyAlignment="1" xfId="0">
      <alignment vertical="bottom"/>
    </xf>
    <xf numFmtId="0" applyNumberFormat="1" fontId="7" applyFont="1" fillId="11" applyFill="1" borderId="49" applyBorder="1" applyAlignment="1" xfId="0">
      <alignment/>
    </xf>
    <xf numFmtId="0" applyNumberFormat="1" fontId="7" applyFont="1" fillId="11" applyFill="1" borderId="23" applyBorder="1" applyAlignment="1" xfId="0">
      <alignment vertical="bottom"/>
    </xf>
    <xf numFmtId="164" applyNumberFormat="1" fontId="0" applyFont="1" fillId="4" applyFill="1" borderId="51" applyBorder="1" applyAlignment="1" xfId="0">
      <alignment/>
    </xf>
    <xf numFmtId="165" applyNumberFormat="1" fontId="9" applyFont="1" fillId="4" applyFill="1" borderId="51" applyBorder="1" applyAlignment="1" xfId="0">
      <alignment/>
    </xf>
    <xf numFmtId="0" applyNumberFormat="1" fontId="0" applyFont="1" fillId="4" applyFill="1" borderId="48" applyBorder="1" applyAlignment="1" xfId="0">
      <alignment/>
    </xf>
    <xf numFmtId="0" applyNumberFormat="1" fontId="0" applyFont="1" fillId="4" applyFill="1" borderId="51" applyBorder="1" applyAlignment="1" xfId="0">
      <alignment/>
    </xf>
    <xf numFmtId="0" applyNumberFormat="1" fontId="0" applyFont="1" fillId="4" applyFill="1" borderId="52" applyBorder="1" applyAlignment="1" xfId="0">
      <alignment/>
    </xf>
    <xf numFmtId="0" applyNumberFormat="1" fontId="0" applyFont="1" fillId="4" applyFill="1" borderId="26" applyBorder="1" applyAlignment="1" xfId="0">
      <alignment/>
    </xf>
    <xf numFmtId="164" applyNumberFormat="1" fontId="0" applyFont="1" fillId="11" applyFill="1" borderId="51" applyBorder="1" applyAlignment="1" xfId="0">
      <alignment/>
    </xf>
    <xf numFmtId="165" applyNumberFormat="1" fontId="9" applyFont="1" fillId="11" applyFill="1" borderId="51" applyBorder="1" applyAlignment="1" xfId="0">
      <alignment/>
    </xf>
    <xf numFmtId="0" applyNumberFormat="1" fontId="0" applyFont="1" fillId="11" applyFill="1" borderId="48" applyBorder="1" applyAlignment="1" xfId="0">
      <alignment/>
    </xf>
    <xf numFmtId="0" applyNumberFormat="1" fontId="0" applyFont="1" fillId="11" applyFill="1" borderId="51" applyBorder="1" applyAlignment="1" xfId="0">
      <alignment/>
    </xf>
    <xf numFmtId="0" applyNumberFormat="1" fontId="0" applyFont="1" fillId="11" applyFill="1" borderId="52" applyBorder="1" applyAlignment="1" xfId="0">
      <alignment/>
    </xf>
    <xf numFmtId="0" applyNumberFormat="1" fontId="0" applyFont="1" fillId="11" applyFill="1" borderId="26" applyBorder="1" applyAlignment="1" xfId="0">
      <alignment/>
    </xf>
    <xf numFmtId="0" applyNumberFormat="1" fontId="7" applyFont="1" fillId="3" applyFill="1" borderId="23" applyBorder="1" applyAlignment="1" xfId="0">
      <alignment vertical="bottom"/>
    </xf>
    <xf numFmtId="164" applyNumberFormat="1" fontId="11" applyFont="1" fillId="2" applyFill="1" borderId="8" applyBorder="1" xfId="0"/>
    <xf numFmtId="165" applyNumberFormat="1" fontId="11" applyFont="1" fillId="2" applyFill="1" borderId="8" applyBorder="1" xfId="0"/>
    <xf numFmtId="165" applyNumberFormat="1" fontId="11" applyFont="1" fillId="2" applyFill="1" borderId="11" applyBorder="1" xfId="0"/>
    <xf numFmtId="164" applyNumberFormat="1" fontId="11" applyFont="1" fillId="16" applyFill="1" borderId="8" applyBorder="1" xfId="0"/>
    <xf numFmtId="165" applyNumberFormat="1" fontId="11" applyFont="1" fillId="16" applyFill="1" borderId="8" applyBorder="1" xfId="0"/>
    <xf numFmtId="165" applyNumberFormat="1" fontId="11" applyFont="1" fillId="16" applyFill="1" borderId="11" applyBorder="1" xfId="0"/>
    <xf numFmtId="164" applyNumberFormat="1" fontId="11" applyFont="1" fillId="17" applyFill="1" borderId="8" applyBorder="1" xfId="0"/>
    <xf numFmtId="165" applyNumberFormat="1" fontId="11" applyFont="1" fillId="17" applyFill="1" borderId="8" applyBorder="1" xfId="0"/>
    <xf numFmtId="165" applyNumberFormat="1" fontId="11" applyFont="1" fillId="17" applyFill="1" borderId="11" applyBorder="1" xfId="0"/>
    <xf numFmtId="164" applyNumberFormat="1" fontId="12" applyFont="1" fillId="0" applyFill="1" borderId="0" applyBorder="1" applyAlignment="1" applyProtection="1" xfId="0">
      <alignment/>
      <protection/>
    </xf>
    <xf numFmtId="166" applyNumberFormat="1" fontId="12" applyFont="1" fillId="0" applyFill="1" borderId="0" applyBorder="1" applyAlignment="1" applyProtection="1" xfId="0">
      <alignment/>
      <protection/>
    </xf>
    <xf numFmtId="0" applyNumberFormat="1" fontId="0" applyFont="1" fillId="12" applyFill="1" borderId="37" applyBorder="1" applyAlignment="1" applyProtection="1" xfId="0">
      <alignment/>
      <protection/>
    </xf>
    <xf numFmtId="166" applyNumberFormat="1" fontId="0" applyFont="1" fillId="12" applyFill="1" borderId="37" applyBorder="1" applyAlignment="1" applyProtection="1" xfId="0">
      <alignment/>
      <protection/>
    </xf>
    <xf numFmtId="167" applyNumberFormat="1" fontId="0" applyFont="1" fillId="5" applyFill="1" borderId="8" applyBorder="1" applyAlignment="1" applyProtection="1" xfId="0">
      <alignment/>
      <protection/>
    </xf>
    <xf numFmtId="167" applyNumberFormat="1" fontId="0" applyFont="1" fillId="12" applyFill="1" borderId="37" applyBorder="1" applyAlignment="1" applyProtection="1" xfId="0">
      <alignment/>
      <protection/>
    </xf>
    <xf numFmtId="2" applyNumberFormat="1" fontId="0" applyFont="1" fillId="5" applyFill="1" borderId="2" applyBorder="1" applyAlignment="1" applyProtection="1" xfId="0">
      <alignment/>
      <protection/>
    </xf>
    <xf numFmtId="10" applyNumberFormat="1" fontId="13" applyFont="1" fillId="0" applyFill="1" borderId="53" applyBorder="1" applyAlignment="1" xfId="0">
      <alignment vertical="bottom"/>
    </xf>
    <xf numFmtId="2" applyNumberFormat="1" fontId="0" applyFont="1" fillId="0" applyFill="1" borderId="0" applyBorder="1" applyAlignment="1" applyProtection="1" xfId="0">
      <alignment/>
      <protection/>
    </xf>
    <xf numFmtId="2" applyNumberFormat="1" fontId="0" applyFont="1" fillId="12" applyFill="1" borderId="2" applyBorder="1" applyAlignment="1" applyProtection="1" xfId="0">
      <alignment/>
      <protection/>
    </xf>
    <xf numFmtId="0" applyNumberFormat="1" fontId="13" applyFont="1" fillId="0" applyFill="1" borderId="26" applyBorder="1" applyAlignment="1" xfId="0">
      <alignment vertical="bottom"/>
    </xf>
    <xf numFmtId="0" applyNumberFormat="1" fontId="13" applyFont="1" fillId="18" applyFill="1" borderId="26" applyBorder="1" applyAlignment="1" xfId="0">
      <alignment vertical="bottom"/>
    </xf>
    <xf numFmtId="0" applyNumberFormat="1" fontId="13" applyFont="1" fillId="19" applyFill="1" borderId="26" applyBorder="1" applyAlignment="1" xfId="0">
      <alignment vertical="bottom"/>
    </xf>
    <xf numFmtId="0" applyNumberFormat="1" fontId="13" applyFont="1" fillId="17" applyFill="1" borderId="26" applyBorder="1" applyAlignment="1" xfId="0">
      <alignment vertical="bottom"/>
    </xf>
    <xf numFmtId="164" applyNumberFormat="1" fontId="14" applyFont="1" fillId="17" applyFill="1" borderId="54" applyBorder="1" applyAlignment="1" xfId="0">
      <alignment vertical="bottom"/>
    </xf>
    <xf numFmtId="10" applyNumberFormat="1" fontId="13" applyFont="1" fillId="0" applyFill="1" borderId="26" applyBorder="1" applyAlignment="1" xfId="0">
      <alignment vertical="bottom"/>
    </xf>
    <xf numFmtId="10" applyNumberFormat="1" fontId="13" applyFont="1" fillId="0" applyFill="1" borderId="55" applyBorder="1" applyAlignment="1" xfId="0">
      <alignment vertical="bottom"/>
    </xf>
    <xf numFmtId="165" applyNumberFormat="1" fontId="14" applyFont="1" fillId="17" applyFill="1" borderId="54" applyBorder="1" applyAlignment="1" xfId="0">
      <alignment vertical="bottom"/>
    </xf>
    <xf numFmtId="10" applyNumberFormat="1" fontId="13" applyFont="1" fillId="17" applyFill="1" borderId="55" applyBorder="1" applyAlignment="1" xfId="0">
      <alignment vertical="bottom"/>
    </xf>
    <xf numFmtId="10" applyNumberFormat="1" fontId="13" applyFont="1" fillId="17" applyFill="1" borderId="26" applyBorder="1" applyAlignment="1" xfId="0">
      <alignment vertical="bottom"/>
    </xf>
    <xf numFmtId="164" applyNumberFormat="1" fontId="13" applyFont="1" fillId="12" applyFill="1" borderId="56" applyBorder="1" applyAlignment="1" xfId="0">
      <alignment vertical="bottom"/>
    </xf>
    <xf numFmtId="164" applyNumberFormat="1" fontId="13" applyFont="1" fillId="12" applyFill="1" borderId="57" applyBorder="1" applyAlignment="1" xfId="0">
      <alignment vertical="bottom"/>
    </xf>
    <xf numFmtId="0" applyNumberFormat="1" fontId="13" applyFont="1" fillId="12" applyFill="1" borderId="58" applyBorder="1" applyAlignment="1" xfId="0">
      <alignment vertical="bottom"/>
    </xf>
    <xf numFmtId="2" applyNumberFormat="1" fontId="13" applyFont="1" fillId="12" applyFill="1" borderId="53" applyBorder="1" applyAlignment="1" applyProtection="1" xfId="0">
      <alignment vertical="bottom"/>
      <protection/>
    </xf>
    <xf numFmtId="0" applyNumberFormat="1" fontId="13" applyFont="1" fillId="12" applyFill="1" borderId="55" applyBorder="1" applyAlignment="1" xfId="0">
      <alignment vertical="bottom"/>
    </xf>
    <xf numFmtId="164" applyNumberFormat="1" fontId="13" applyFont="1" fillId="12" applyFill="1" borderId="59" applyBorder="1" applyAlignment="1" xfId="0">
      <alignment vertical="bottom"/>
    </xf>
    <xf numFmtId="0" applyNumberFormat="1" fontId="13" applyFont="1" fillId="12" applyFill="1" borderId="26" applyBorder="1" applyAlignment="1" xfId="0">
      <alignment vertical="bottom"/>
    </xf>
    <xf numFmtId="165" applyNumberFormat="1" fontId="0" applyFont="1" fillId="5" applyFill="1" borderId="8" applyBorder="1" applyAlignment="1" xfId="0">
      <alignment vertical="center"/>
    </xf>
    <xf numFmtId="164" applyNumberFormat="1" fontId="0" applyFont="1" fillId="5" applyFill="1" borderId="11" applyBorder="1" applyAlignment="1" xfId="0">
      <alignment vertical="center"/>
    </xf>
    <xf numFmtId="2" applyNumberFormat="1" fontId="0" applyFont="1" fillId="5" applyFill="1" borderId="2" applyBorder="1" applyAlignment="1" applyProtection="1" xfId="0">
      <alignment vertical="center"/>
      <protection/>
    </xf>
    <xf numFmtId="164" applyNumberFormat="1" fontId="0" applyFont="1" fillId="5" applyFill="1" borderId="8" applyBorder="1" applyAlignment="1" xfId="0">
      <alignment vertical="center"/>
    </xf>
    <xf numFmtId="165" applyNumberFormat="1" fontId="12" applyFont="1" fillId="5" applyFill="1" borderId="11" applyBorder="1" applyAlignment="1" xfId="0">
      <alignment vertical="center"/>
    </xf>
    <xf numFmtId="0" applyNumberFormat="1" fontId="13" applyFont="1" fillId="0" applyFill="1" borderId="53" applyBorder="1" applyAlignment="1" xfId="0">
      <alignment vertical="center"/>
    </xf>
    <xf numFmtId="165" applyNumberFormat="1" fontId="0" applyFont="1" fillId="12" applyFill="1" borderId="8" applyBorder="1" applyAlignment="1" xfId="0">
      <alignment vertical="center"/>
    </xf>
    <xf numFmtId="164" applyNumberFormat="1" fontId="13" applyFont="1" fillId="12" applyFill="1" borderId="56" applyBorder="1" applyAlignment="1" xfId="0">
      <alignment vertical="center"/>
    </xf>
    <xf numFmtId="2" applyNumberFormat="1" fontId="13" applyFont="1" fillId="12" applyFill="1" borderId="53" applyBorder="1" applyAlignment="1" applyProtection="1" xfId="0">
      <alignment vertical="center"/>
      <protection/>
    </xf>
    <xf numFmtId="164" applyNumberFormat="1" fontId="0" applyFont="1" fillId="12" applyFill="1" borderId="8" applyBorder="1" applyAlignment="1" xfId="0">
      <alignment vertical="center"/>
    </xf>
    <xf numFmtId="165" applyNumberFormat="1" fontId="12" applyFont="1" fillId="12" applyFill="1" borderId="11" applyBorder="1" applyAlignment="1" xfId="0">
      <alignment vertical="center"/>
    </xf>
    <xf numFmtId="167" applyNumberFormat="1" fontId="0" applyFont="1" fillId="5" applyFill="1" borderId="8" applyBorder="1" applyAlignment="1" applyProtection="1" xfId="0">
      <alignment vertical="center"/>
      <protection/>
    </xf>
    <xf numFmtId="165" applyNumberFormat="1" fontId="0" applyFont="1" fillId="5" applyFill="1" borderId="2" applyBorder="1" applyAlignment="1" xfId="0">
      <alignment vertical="center"/>
    </xf>
    <xf numFmtId="167" applyNumberFormat="1" fontId="0" applyFont="1" fillId="12" applyFill="1" borderId="37" applyBorder="1" applyAlignment="1" applyProtection="1" xfId="0">
      <alignment vertical="center"/>
      <protection/>
    </xf>
    <xf numFmtId="0" applyNumberFormat="1" fontId="0" applyFont="1" fillId="12" applyFill="1" borderId="37" applyBorder="1" applyAlignment="1" xfId="0">
      <alignment vertical="center"/>
    </xf>
    <xf numFmtId="0" applyNumberFormat="1" fontId="0" applyFont="1" fillId="12" applyFill="1" borderId="8" applyBorder="1" applyAlignment="1" xfId="0">
      <alignment vertical="center"/>
    </xf>
    <xf numFmtId="0" applyNumberFormat="1" fontId="0" applyFont="1" fillId="12" applyFill="1" borderId="11" applyBorder="1" applyAlignment="1" xfId="0">
      <alignment vertical="center"/>
    </xf>
    <xf numFmtId="0" applyNumberFormat="1" fontId="0" applyFont="1" fillId="5" applyFill="1" borderId="37" applyBorder="1" applyAlignment="1" xfId="0">
      <alignment vertical="center"/>
    </xf>
    <xf numFmtId="0" applyNumberFormat="1" fontId="0" applyFont="1" fillId="5" applyFill="1" borderId="8" applyBorder="1" applyAlignment="1" xfId="0">
      <alignment vertical="center"/>
    </xf>
    <xf numFmtId="0" applyNumberFormat="1" fontId="0" applyFont="1" fillId="5" applyFill="1" borderId="11" applyBorder="1" applyAlignment="1" xfId="0">
      <alignment vertical="center"/>
    </xf>
    <xf numFmtId="165" applyNumberFormat="1" fontId="0" applyFont="1" fillId="12" applyFill="1" borderId="37" applyBorder="1" applyAlignment="1" xfId="0">
      <alignment vertical="center"/>
    </xf>
    <xf numFmtId="0" applyNumberFormat="1" fontId="0" applyFont="1" fillId="12" applyFill="1" borderId="30" applyBorder="1" applyAlignment="1" xfId="0">
      <alignment vertical="center"/>
    </xf>
    <xf numFmtId="0" applyNumberFormat="1" fontId="0" applyFont="1" fillId="12" applyFill="1" borderId="33" applyBorder="1" applyAlignment="1" xfId="0">
      <alignment vertical="center"/>
    </xf>
    <xf numFmtId="165" applyNumberFormat="1" fontId="0" applyFont="1" fillId="5" applyFill="1" borderId="8" applyBorder="1" applyAlignment="1" xfId="0">
      <alignment vertical="center" horizontal="center"/>
    </xf>
    <xf numFmtId="164" applyNumberFormat="1" fontId="0" applyFont="1" fillId="5" applyFill="1" borderId="11" applyBorder="1" applyAlignment="1" xfId="0">
      <alignment vertical="center" horizontal="center"/>
    </xf>
    <xf numFmtId="2" applyNumberFormat="1" fontId="0" applyFont="1" fillId="5" applyFill="1" borderId="2" applyBorder="1" applyAlignment="1" applyProtection="1" xfId="0">
      <alignment vertical="center" horizontal="center"/>
      <protection/>
    </xf>
    <xf numFmtId="164" applyNumberFormat="1" fontId="0" applyFont="1" fillId="5" applyFill="1" borderId="8" applyBorder="1" applyAlignment="1" xfId="0">
      <alignment vertical="center" horizontal="center"/>
    </xf>
    <xf numFmtId="165" applyNumberFormat="1" fontId="12" applyFont="1" fillId="5" applyFill="1" borderId="11" applyBorder="1" applyAlignment="1" xfId="0">
      <alignment vertical="center" horizontal="center"/>
    </xf>
    <xf numFmtId="0" applyNumberFormat="1" fontId="13" applyFont="1" fillId="0" applyFill="1" borderId="53" applyBorder="1" applyAlignment="1" xfId="0">
      <alignment vertical="center" horizontal="center"/>
    </xf>
    <xf numFmtId="165" applyNumberFormat="1" fontId="0" applyFont="1" fillId="12" applyFill="1" borderId="8" applyBorder="1" applyAlignment="1" xfId="0">
      <alignment vertical="center" horizontal="center"/>
    </xf>
    <xf numFmtId="164" applyNumberFormat="1" fontId="13" applyFont="1" fillId="12" applyFill="1" borderId="56" applyBorder="1" applyAlignment="1" xfId="0">
      <alignment vertical="center" horizontal="center"/>
    </xf>
    <xf numFmtId="2" applyNumberFormat="1" fontId="13" applyFont="1" fillId="12" applyFill="1" borderId="53" applyBorder="1" applyAlignment="1" applyProtection="1" xfId="0">
      <alignment vertical="center" horizontal="center"/>
      <protection/>
    </xf>
    <xf numFmtId="164" applyNumberFormat="1" fontId="0" applyFont="1" fillId="12" applyFill="1" borderId="8" applyBorder="1" applyAlignment="1" xfId="0">
      <alignment vertical="center" horizontal="center"/>
    </xf>
    <xf numFmtId="165" applyNumberFormat="1" fontId="12" applyFont="1" fillId="12" applyFill="1" borderId="11" applyBorder="1" applyAlignment="1" xfId="0">
      <alignment vertical="center" horizontal="center"/>
    </xf>
    <xf numFmtId="167" applyNumberFormat="1" fontId="0" applyFont="1" fillId="5" applyFill="1" borderId="8" applyBorder="1" applyAlignment="1" applyProtection="1" xfId="0">
      <alignment vertical="center" horizontal="center"/>
      <protection/>
    </xf>
    <xf numFmtId="165" applyNumberFormat="1" fontId="0" applyFont="1" fillId="5" applyFill="1" borderId="2" applyBorder="1" applyAlignment="1" xfId="0">
      <alignment vertical="center" horizontal="center"/>
    </xf>
    <xf numFmtId="167" applyNumberFormat="1" fontId="0" applyFont="1" fillId="12" applyFill="1" borderId="37" applyBorder="1" applyAlignment="1" applyProtection="1" xfId="0">
      <alignment vertical="center" horizontal="center"/>
      <protection/>
    </xf>
    <xf numFmtId="0" applyNumberFormat="1" fontId="0" applyFont="1" fillId="12" applyFill="1" borderId="37" applyBorder="1" applyAlignment="1" xfId="0">
      <alignment vertical="center" horizontal="center"/>
    </xf>
    <xf numFmtId="0" applyNumberFormat="1" fontId="0" applyFont="1" fillId="12" applyFill="1" borderId="8" applyBorder="1" applyAlignment="1" xfId="0">
      <alignment vertical="center" horizontal="center"/>
    </xf>
    <xf numFmtId="0" applyNumberFormat="1" fontId="0" applyFont="1" fillId="12" applyFill="1" borderId="11" applyBorder="1" applyAlignment="1" xfId="0">
      <alignment vertical="center" horizontal="center"/>
    </xf>
    <xf numFmtId="0" applyNumberFormat="1" fontId="0" applyFont="1" fillId="5" applyFill="1" borderId="37" applyBorder="1" applyAlignment="1" xfId="0">
      <alignment vertical="center" horizontal="center"/>
    </xf>
    <xf numFmtId="0" applyNumberFormat="1" fontId="0" applyFont="1" fillId="5" applyFill="1" borderId="8" applyBorder="1" applyAlignment="1" xfId="0">
      <alignment vertical="center" horizontal="center"/>
    </xf>
    <xf numFmtId="0" applyNumberFormat="1" fontId="0" applyFont="1" fillId="5" applyFill="1" borderId="11" applyBorder="1" applyAlignment="1" xfId="0">
      <alignment vertical="center" horizontal="center"/>
    </xf>
    <xf numFmtId="165" applyNumberFormat="1" fontId="0" applyFont="1" fillId="12" applyFill="1" borderId="37" applyBorder="1" applyAlignment="1" xfId="0">
      <alignment vertical="center" horizontal="center"/>
    </xf>
    <xf numFmtId="0" applyNumberFormat="1" fontId="0" applyFont="1" fillId="12" applyFill="1" borderId="30" applyBorder="1" applyAlignment="1" xfId="0">
      <alignment vertical="center" horizontal="center"/>
    </xf>
    <xf numFmtId="0" applyNumberFormat="1" fontId="0" applyFont="1" fillId="12" applyFill="1" borderId="33" applyBorder="1" applyAlignment="1" xfId="0">
      <alignment vertical="center" horizontal="center"/>
    </xf>
    <xf numFmtId="164" applyNumberFormat="1" fontId="13" applyFont="1" fillId="12" applyFill="1" borderId="57" applyBorder="1" applyAlignment="1" xfId="0">
      <alignment vertical="center"/>
    </xf>
    <xf numFmtId="165" applyNumberFormat="1" fontId="0" applyFont="1" fillId="12" applyFill="1" borderId="2" applyBorder="1" applyAlignment="1" xfId="0">
      <alignment vertical="center"/>
    </xf>
    <xf numFmtId="164" applyNumberFormat="1" fontId="13" applyFont="1" fillId="12" applyFill="1" borderId="57" applyBorder="1" applyAlignment="1" xfId="0">
      <alignment vertical="center" horizontal="center"/>
    </xf>
    <xf numFmtId="165" applyNumberFormat="1" fontId="0" applyFont="1" fillId="12" applyFill="1" borderId="2" applyBorder="1" applyAlignment="1" xfId="0">
      <alignment vertical="center" horizontal="center"/>
    </xf>
    <xf numFmtId="164" applyNumberFormat="1" fontId="15" applyFont="1" fillId="5" applyFill="1" borderId="60" applyBorder="1" applyAlignment="1" xfId="0">
      <alignment vertical="center" horizontal="center"/>
    </xf>
    <xf numFmtId="0" applyNumberFormat="1" fontId="16" applyFont="1" fillId="5" applyFill="1" borderId="61" applyBorder="1" applyAlignment="1" xfId="0">
      <alignment vertical="bottom"/>
    </xf>
    <xf numFmtId="0" applyNumberFormat="1" fontId="15" applyFont="1" fillId="5" applyFill="1" borderId="62" applyBorder="1" applyAlignment="1" xfId="0">
      <alignment vertical="bottom"/>
    </xf>
    <xf numFmtId="0" applyNumberFormat="1" fontId="0" applyFont="1" fillId="5" applyFill="1" borderId="26" applyBorder="1" applyAlignment="1" xfId="0">
      <alignment/>
    </xf>
    <xf numFmtId="0" applyNumberFormat="1" fontId="15" applyFont="1" fillId="5" applyFill="1" borderId="63" applyBorder="1" applyAlignment="1" xfId="0">
      <alignment vertical="bottom"/>
    </xf>
    <xf numFmtId="164" applyNumberFormat="1" fontId="15" applyFont="1" fillId="5" applyFill="1" borderId="60" applyBorder="1" applyAlignment="1" xfId="0">
      <alignment vertical="bottom"/>
    </xf>
    <xf numFmtId="165" applyNumberFormat="1" fontId="16" applyFont="1" fillId="5" applyFill="1" borderId="64" applyBorder="1" applyAlignment="1" xfId="0">
      <alignment vertical="center" horizontal="center"/>
    </xf>
    <xf numFmtId="164" applyNumberFormat="1" fontId="15" applyFont="1" fillId="5" applyFill="1" borderId="26" applyBorder="1" applyAlignment="1" xfId="0">
      <alignment vertical="center" horizontal="center"/>
    </xf>
    <xf numFmtId="2" applyNumberFormat="1" fontId="15" applyFont="1" fillId="5" applyFill="1" borderId="65" applyBorder="1" applyAlignment="1" applyProtection="1" xfId="0">
      <alignment vertical="center" horizontal="center"/>
      <protection/>
    </xf>
    <xf numFmtId="164" applyNumberFormat="1" fontId="15" applyFont="1" fillId="5" applyFill="1" borderId="66" applyBorder="1" applyAlignment="1" xfId="0">
      <alignment vertical="bottom"/>
    </xf>
    <xf numFmtId="164" applyNumberFormat="1" fontId="15" applyFont="1" fillId="5" applyFill="1" borderId="63" applyBorder="1" applyAlignment="1" xfId="0">
      <alignment vertical="center" horizontal="center"/>
    </xf>
    <xf numFmtId="164" applyNumberFormat="1" fontId="15" applyFont="1" fillId="5" applyFill="1" borderId="67" applyBorder="1" applyAlignment="1" xfId="0">
      <alignment vertical="center" horizontal="center"/>
    </xf>
    <xf numFmtId="0" applyNumberFormat="1" fontId="15" applyFont="1" fillId="5" applyFill="1" borderId="68" applyBorder="1" applyAlignment="1" xfId="0">
      <alignment/>
    </xf>
    <xf numFmtId="165" applyNumberFormat="1" fontId="15" applyFont="1" fillId="5" applyFill="1" borderId="65" applyBorder="1" applyAlignment="1" xfId="0">
      <alignment vertical="center" horizontal="center"/>
    </xf>
    <xf numFmtId="0" applyNumberFormat="1" fontId="15" applyFont="1" fillId="5" applyFill="1" borderId="61" applyBorder="1" applyAlignment="1" xfId="0">
      <alignment vertical="bottom"/>
    </xf>
    <xf numFmtId="164" applyNumberFormat="1" fontId="15" applyFont="1" fillId="5" applyFill="1" borderId="69" applyBorder="1" applyAlignment="1" xfId="0">
      <alignment vertical="bottom"/>
    </xf>
    <xf numFmtId="0" applyNumberFormat="1" fontId="15" applyFont="1" fillId="5" applyFill="1" borderId="26" applyBorder="1" applyAlignment="1" xfId="0">
      <alignment/>
    </xf>
    <xf numFmtId="165" applyNumberFormat="1" fontId="15" applyFont="1" fillId="12" applyFill="1" borderId="70" applyBorder="1" applyAlignment="1" xfId="0">
      <alignment vertical="center" horizontal="center"/>
    </xf>
    <xf numFmtId="165" applyNumberFormat="1" fontId="15" applyFont="1" fillId="12" applyFill="1" borderId="60" applyBorder="1" applyAlignment="1" xfId="0">
      <alignment vertical="center" horizontal="center"/>
    </xf>
    <xf numFmtId="165" applyNumberFormat="1" fontId="15" applyFont="1" fillId="12" applyFill="1" borderId="71" applyBorder="1" applyAlignment="1" applyProtection="1" xfId="0">
      <alignment vertical="bottom"/>
      <protection/>
    </xf>
    <xf numFmtId="0" applyNumberFormat="1" fontId="15" applyFont="1" fillId="12" applyFill="1" borderId="72" applyBorder="1" applyAlignment="1" xfId="0">
      <alignment/>
    </xf>
    <xf numFmtId="0" applyNumberFormat="1" fontId="15" applyFont="1" fillId="12" applyFill="1" borderId="73" applyBorder="1" applyAlignment="1" xfId="0">
      <alignment vertical="center" horizontal="center"/>
    </xf>
    <xf numFmtId="0" applyNumberFormat="1" fontId="15" applyFont="1" fillId="12" applyFill="1" borderId="74" applyBorder="1" applyAlignment="1" xfId="0">
      <alignment vertical="center" horizontal="center"/>
    </xf>
    <xf numFmtId="0" applyNumberFormat="1" fontId="15" applyFont="1" fillId="12" applyFill="1" borderId="61" applyBorder="1" applyAlignment="1" xfId="0">
      <alignment/>
    </xf>
    <xf numFmtId="0" applyNumberFormat="1" fontId="15" applyFont="1" fillId="12" applyFill="1" borderId="68" applyBorder="1" applyAlignment="1" xfId="0">
      <alignment vertical="bottom"/>
    </xf>
    <xf numFmtId="0" applyNumberFormat="1" fontId="15" applyFont="1" fillId="12" applyFill="1" borderId="26" applyBorder="1" applyAlignment="1" xfId="0">
      <alignment/>
    </xf>
    <xf numFmtId="165" applyNumberFormat="1" fontId="15" applyFont="1" fillId="5" applyFill="1" borderId="70" applyBorder="1" applyAlignment="1" xfId="0">
      <alignment vertical="center" horizontal="center"/>
    </xf>
    <xf numFmtId="165" applyNumberFormat="1" fontId="15" applyFont="1" fillId="5" applyFill="1" borderId="60" applyBorder="1" applyAlignment="1" xfId="0">
      <alignment vertical="center" horizontal="center"/>
    </xf>
    <xf numFmtId="0" applyNumberFormat="1" fontId="15" applyFont="1" fillId="5" applyFill="1" borderId="71" applyBorder="1" applyAlignment="1" xfId="0">
      <alignment/>
    </xf>
    <xf numFmtId="0" applyNumberFormat="1" fontId="15" applyFont="1" fillId="5" applyFill="1" borderId="68" applyBorder="1" applyAlignment="1" xfId="0">
      <alignment vertical="bottom"/>
    </xf>
    <xf numFmtId="0" applyNumberFormat="1" fontId="0" applyFont="1" fillId="5" applyFill="1" borderId="26" applyBorder="1" applyAlignment="1" xfId="0">
      <alignment/>
    </xf>
    <xf numFmtId="0" applyNumberFormat="1" fontId="15" applyFont="1" fillId="5" applyFill="1" borderId="73" applyBorder="1" applyAlignment="1" xfId="0">
      <alignment vertical="center" horizontal="center"/>
    </xf>
    <xf numFmtId="0" applyNumberFormat="1" fontId="15" applyFont="1" fillId="5" applyFill="1" borderId="74" applyBorder="1" applyAlignment="1" xfId="0">
      <alignment vertical="center" horizontal="center"/>
    </xf>
    <xf numFmtId="0" applyNumberFormat="1" fontId="15" applyFont="1" fillId="5" applyFill="1" borderId="61" applyBorder="1" applyAlignment="1" xfId="0">
      <alignment/>
    </xf>
    <xf numFmtId="0" applyNumberFormat="1" fontId="15" applyFont="1" fillId="5" applyFill="1" borderId="69" applyBorder="1" applyAlignment="1" xfId="0">
      <alignment vertical="bottom"/>
    </xf>
    <xf numFmtId="0" applyNumberFormat="1" fontId="15" applyFont="1" fillId="5" applyFill="1" borderId="26" applyBorder="1" applyAlignment="1" xfId="0">
      <alignment vertical="bottom"/>
    </xf>
    <xf numFmtId="0" applyNumberFormat="1" fontId="15" applyFont="1" fillId="12" applyFill="1" borderId="75" applyBorder="1" applyAlignment="1" xfId="0">
      <alignment vertical="center" horizontal="center"/>
    </xf>
    <xf numFmtId="0" applyNumberFormat="1" fontId="15" applyFont="1" fillId="12" applyFill="1" borderId="67" applyBorder="1" applyAlignment="1" xfId="0">
      <alignment vertical="center" horizontal="center"/>
    </xf>
    <xf numFmtId="0" applyNumberFormat="1" fontId="15" applyFont="1" fillId="12" applyFill="1" borderId="64" applyBorder="1" applyAlignment="1" xfId="0">
      <alignment/>
    </xf>
    <xf numFmtId="165" applyNumberFormat="1" fontId="0" applyFont="1" fillId="5" applyFill="1" borderId="31" applyBorder="1" applyAlignment="1" xfId="0">
      <alignment vertical="center" horizontal="center"/>
    </xf>
    <xf numFmtId="2" applyNumberFormat="1" fontId="0" applyFont="1" fillId="12" applyFill="1" borderId="2" applyBorder="1" applyAlignment="1" applyProtection="1" xfId="0">
      <alignment vertical="center" horizontal="center"/>
      <protection/>
    </xf>
    <xf numFmtId="0" applyNumberFormat="1" fontId="0" applyFont="1" fillId="5" applyFill="1" borderId="35" applyBorder="1" applyAlignment="1" xfId="0">
      <alignment/>
    </xf>
    <xf numFmtId="2" applyNumberFormat="1" fontId="15" applyFont="1" fillId="5" applyFill="1" borderId="67" applyBorder="1" applyAlignment="1" applyProtection="1" xfId="0">
      <alignment vertical="center" horizontal="center"/>
      <protection/>
    </xf>
    <xf numFmtId="2" applyNumberFormat="1" fontId="0" applyFont="1" fillId="12" applyFill="1" borderId="8" applyBorder="1" applyAlignment="1" applyProtection="1" xfId="0">
      <alignment vertical="center" horizontal="center"/>
      <protection/>
    </xf>
    <xf numFmtId="2" applyNumberFormat="1" fontId="0" applyFont="1" fillId="5" applyFill="1" borderId="8" applyBorder="1" applyAlignment="1" applyProtection="1" xfId="0">
      <alignment vertical="center" horizontal="center"/>
      <protection/>
    </xf>
    <xf numFmtId="2" applyNumberFormat="1" fontId="0" applyFont="1" fillId="12" applyFill="1" borderId="33" applyBorder="1" applyAlignment="1" applyProtection="1" xfId="0">
      <alignment vertical="center" horizontal="center"/>
      <protection/>
    </xf>
    <xf numFmtId="164" applyNumberFormat="1" fontId="0" applyFont="1" fillId="5" applyFill="1" borderId="37" applyBorder="1" applyAlignment="1" applyProtection="1" xfId="0">
      <alignment vertical="center" horizontal="center"/>
      <protection/>
    </xf>
    <xf numFmtId="168" applyNumberFormat="1" fontId="0" applyFont="1" fillId="5" applyFill="1" borderId="37" applyBorder="1" applyAlignment="1" applyProtection="1" xfId="0">
      <alignment vertical="center" horizontal="center"/>
      <protection/>
    </xf>
    <xf numFmtId="168" applyNumberFormat="1" fontId="0" applyFont="1" fillId="12" applyFill="1" borderId="8" applyBorder="1" applyAlignment="1" applyProtection="1" xfId="0">
      <alignment vertical="center" horizontal="center"/>
      <protection/>
    </xf>
    <xf numFmtId="10" applyNumberFormat="1" fontId="15" applyFont="1" fillId="0" applyFill="1" borderId="65" applyBorder="1" applyAlignment="1" xfId="0">
      <alignment vertical="bottom"/>
    </xf>
    <xf numFmtId="10" applyNumberFormat="1" fontId="15" applyFont="1" fillId="17" applyFill="1" borderId="65" applyBorder="1" applyAlignment="1" xfId="0">
      <alignment vertical="bottom"/>
    </xf>
    <xf numFmtId="0" applyNumberFormat="1" fontId="17" applyFont="1" fillId="17" applyFill="1" borderId="26" applyBorder="1" applyAlignment="1" xfId="0">
      <alignment/>
    </xf>
    <xf numFmtId="0" applyNumberFormat="1" fontId="18" applyFont="1" fillId="17" applyFill="1" borderId="26" applyBorder="1" applyAlignment="1" xfId="0">
      <alignment/>
    </xf>
    <xf numFmtId="0" applyNumberFormat="1" fontId="18" applyFont="1" fillId="17" applyFill="1" borderId="26" applyBorder="1" applyAlignment="1" xfId="0">
      <alignment/>
    </xf>
    <xf numFmtId="0" applyNumberFormat="1" fontId="18" applyFont="1" fillId="17" applyFill="1" borderId="26" applyBorder="1" applyAlignment="1" xfId="0">
      <alignment horizontal="center"/>
    </xf>
    <xf numFmtId="0" applyNumberFormat="1" fontId="18" applyFont="1" fillId="17" applyFill="1" borderId="26" applyBorder="1" applyAlignment="1" xfId="0">
      <alignment vertical="center" horizontal="center"/>
    </xf>
    <xf numFmtId="0" applyNumberFormat="1" fontId="17" applyFont="1" fillId="0" applyFill="1" borderId="0" applyBorder="1" xfId="0"/>
    <xf numFmtId="0" applyNumberFormat="1" fontId="18" applyFont="1" fillId="0" applyFill="1" borderId="0" applyBorder="1" xfId="0"/>
    <xf numFmtId="0" applyNumberFormat="1" fontId="18" applyFont="1" fillId="17" applyFill="1" borderId="0" applyBorder="1" xfId="0"/>
    <xf numFmtId="0" applyNumberFormat="1" fontId="18" applyFont="1" fillId="17" applyFill="1" borderId="76" applyBorder="1" xfId="0"/>
    <xf numFmtId="0" applyNumberFormat="1" fontId="18" applyFont="1" fillId="17" applyFill="1" borderId="77" applyBorder="1" xfId="0"/>
    <xf numFmtId="0" applyNumberFormat="1" fontId="18" applyFont="1" fillId="17" applyFill="1" borderId="78" applyBorder="1" xfId="0"/>
    <xf numFmtId="0" applyNumberFormat="1" fontId="18" applyFont="1" fillId="17" applyFill="1" borderId="79" applyBorder="1" xfId="0"/>
    <xf numFmtId="0" applyNumberFormat="1" fontId="18" applyFont="1" fillId="17" applyFill="1" borderId="80" applyBorder="1" xfId="0"/>
    <xf numFmtId="0" applyNumberFormat="1" fontId="18" applyFont="1" fillId="17" applyFill="1" borderId="81" applyBorder="1" xfId="0"/>
    <xf numFmtId="0" applyNumberFormat="1" fontId="18" applyFont="1" fillId="17" applyFill="1" borderId="82" applyBorder="1" xfId="0"/>
    <xf numFmtId="0" applyNumberFormat="1" fontId="18" applyFont="1" fillId="17" applyFill="1" borderId="83" applyBorder="1" xfId="0"/>
    <xf numFmtId="0" applyNumberFormat="1" fontId="18" applyFont="1" fillId="17" applyFill="1" borderId="82" applyBorder="1" applyAlignment="1" applyProtection="1" xfId="0">
      <alignment/>
      <protection/>
    </xf>
    <xf numFmtId="0" applyNumberFormat="1" fontId="18" applyFont="1" fillId="17" applyFill="1" borderId="83" applyBorder="1" applyAlignment="1" applyProtection="1" xfId="0">
      <alignment/>
      <protection/>
    </xf>
    <xf numFmtId="0" applyNumberFormat="1" fontId="19" applyFont="1" fillId="17" applyFill="1" borderId="63" applyBorder="1" applyAlignment="1" xfId="0">
      <alignment vertical="center" horizontal="center"/>
    </xf>
    <xf numFmtId="0" applyNumberFormat="1" fontId="18" applyFont="1" fillId="17" applyFill="1" borderId="84" applyBorder="1" applyAlignment="1" applyProtection="1" xfId="0">
      <alignment/>
      <protection/>
    </xf>
    <xf numFmtId="0" applyNumberFormat="1" fontId="18" applyFont="1" fillId="17" applyFill="1" borderId="85" applyBorder="1" applyAlignment="1" applyProtection="1" xfId="0">
      <alignment/>
      <protection/>
    </xf>
    <xf numFmtId="165" applyNumberFormat="1" fontId="19" applyFont="1" fillId="17" applyFill="1" borderId="63" applyBorder="1" applyAlignment="1" xfId="0">
      <alignment vertical="bottom"/>
    </xf>
    <xf numFmtId="10" applyNumberFormat="1" fontId="15" applyFont="1" fillId="17" applyFill="1" borderId="61" applyBorder="1" applyAlignment="1" xfId="0">
      <alignment/>
    </xf>
    <xf numFmtId="10" applyNumberFormat="1" fontId="15" applyFont="1" fillId="17" applyFill="1" borderId="26" applyBorder="1" applyAlignment="1" xfId="0">
      <alignment vertical="bottom"/>
    </xf>
    <xf numFmtId="0" applyNumberFormat="1" fontId="15" applyFont="1" fillId="0" applyFill="1" borderId="26" applyBorder="1" applyAlignment="1" xfId="0">
      <alignment vertical="bottom"/>
    </xf>
    <xf numFmtId="0" applyNumberFormat="1" fontId="15" applyFont="1" fillId="17" applyFill="1" borderId="26" applyBorder="1" applyAlignment="1" xfId="0">
      <alignment vertical="bottom"/>
    </xf>
    <xf numFmtId="0" applyNumberFormat="1" fontId="20" applyFont="1" fillId="17" applyFill="1" borderId="26" applyBorder="1" applyAlignment="1" xfId="0">
      <alignment vertical="bottom"/>
    </xf>
    <xf numFmtId="0" applyNumberFormat="1" fontId="19" applyFont="1" fillId="17" applyFill="1" borderId="26" applyBorder="1" applyAlignment="1" xfId="0">
      <alignment vertical="bottom"/>
    </xf>
    <xf numFmtId="0" applyNumberFormat="1" fontId="19" applyFont="1" fillId="17" applyFill="1" borderId="26" applyBorder="1" applyAlignment="1" xfId="0">
      <alignment vertical="bottom" horizontal="center"/>
    </xf>
    <xf numFmtId="164" applyNumberFormat="1" fontId="19" applyFont="1" fillId="17" applyFill="1" borderId="26" applyBorder="1" applyAlignment="1" applyProtection="1" xfId="0">
      <alignment vertical="bottom"/>
      <protection/>
    </xf>
    <xf numFmtId="165" applyNumberFormat="1" fontId="18" applyFont="1" fillId="17" applyFill="1" borderId="31" applyBorder="1" applyAlignment="1" applyProtection="1" xfId="0">
      <alignment/>
      <protection/>
    </xf>
    <xf numFmtId="168" applyNumberFormat="1" fontId="19" applyFont="1" fillId="17" applyFill="1" borderId="26" applyBorder="1" applyAlignment="1" applyProtection="1" xfId="0">
      <alignment vertical="bottom"/>
      <protection/>
    </xf>
    <xf numFmtId="17" applyNumberFormat="1" fontId="6" applyFont="1" fillId="3" applyFill="1" borderId="0" applyBorder="1" xfId="0"/>
    <xf numFmtId="0" applyNumberFormat="1" fontId="6" applyFont="1" fillId="3" applyFill="1" borderId="0" applyBorder="1" xfId="0"/>
    <xf numFmtId="0" applyNumberFormat="1" fontId="21" applyFont="1" fillId="0" applyFill="1" borderId="86" applyBorder="1" applyAlignment="1" applyProtection="1" xfId="0">
      <alignment textRotation="45" vertical="bottom"/>
      <protection/>
    </xf>
    <xf numFmtId="164" applyNumberFormat="1" fontId="21" applyFont="1" fillId="5" applyFill="1" borderId="87" applyBorder="1" applyAlignment="1" xfId="0">
      <alignment vertical="center" horizontal="center"/>
    </xf>
    <xf numFmtId="0" applyNumberFormat="1" fontId="21" applyFont="1" fillId="0" applyFill="1" borderId="26" applyBorder="1" applyAlignment="1" applyProtection="1" xfId="0">
      <alignment textRotation="45" vertical="bottom"/>
      <protection/>
    </xf>
    <xf numFmtId="0" applyNumberFormat="1" fontId="21" applyFont="1" fillId="0" applyFill="1" borderId="88" applyBorder="1" applyAlignment="1" applyProtection="1" xfId="0">
      <alignment textRotation="45" vertical="bottom"/>
      <protection/>
    </xf>
    <xf numFmtId="164" applyNumberFormat="1" fontId="21" applyFont="1" fillId="5" applyFill="1" borderId="89" applyBorder="1" applyAlignment="1" xfId="0">
      <alignment vertical="center" horizontal="center"/>
    </xf>
    <xf numFmtId="0" applyNumberFormat="1" fontId="21" applyFont="1" fillId="5" applyFill="1" borderId="90" applyBorder="1" applyAlignment="1" xfId="0">
      <alignment vertical="bottom"/>
    </xf>
    <xf numFmtId="0" applyNumberFormat="1" fontId="22" applyFont="1" fillId="0" applyFill="1" borderId="88" applyBorder="1" applyAlignment="1" applyProtection="1" xfId="0">
      <alignment textRotation="45" vertical="bottom"/>
      <protection/>
    </xf>
    <xf numFmtId="0" applyNumberFormat="1" fontId="22" applyFont="1" fillId="0" applyFill="1" borderId="26" applyBorder="1" applyAlignment="1" applyProtection="1" xfId="0">
      <alignment textRotation="45" vertical="bottom"/>
      <protection/>
    </xf>
    <xf numFmtId="2" applyNumberFormat="1" fontId="21" applyFont="1" fillId="5" applyFill="1" borderId="87" applyBorder="1" applyAlignment="1" applyProtection="1" xfId="0">
      <alignment vertical="center" horizontal="center"/>
      <protection/>
    </xf>
    <xf numFmtId="2" applyNumberFormat="1" fontId="0" applyFont="1" fillId="5" applyFill="1" borderId="4" applyBorder="1" applyAlignment="1" applyProtection="1" xfId="0">
      <alignment vertical="center" horizontal="center"/>
      <protection/>
    </xf>
    <xf numFmtId="2" applyNumberFormat="1" fontId="0" applyFont="1" fillId="5" applyFill="1" borderId="25" applyBorder="1" applyAlignment="1" applyProtection="1" xfId="0">
      <alignment vertical="center" horizontal="center"/>
      <protection/>
    </xf>
    <xf numFmtId="2" applyNumberFormat="1" fontId="0" applyFont="1" fillId="4" applyFill="1" borderId="31" applyBorder="1" applyAlignment="1" applyProtection="1" xfId="0">
      <alignment/>
      <protection/>
    </xf>
    <xf numFmtId="2" applyNumberFormat="1" fontId="0" applyFont="1" fillId="4" applyFill="1" borderId="30" applyBorder="1" applyAlignment="1" applyProtection="1" xfId="0">
      <alignment/>
      <protection/>
    </xf>
    <xf numFmtId="2" applyNumberFormat="1" fontId="0" applyFont="1" fillId="12" applyFill="1" borderId="4" applyBorder="1" applyAlignment="1" applyProtection="1" xfId="0">
      <alignment vertical="center" horizontal="center"/>
      <protection/>
    </xf>
    <xf numFmtId="2" applyNumberFormat="1" fontId="0" applyFont="1" fillId="12" applyFill="1" borderId="25" applyBorder="1" applyAlignment="1" applyProtection="1" xfId="0">
      <alignment vertical="center" horizontal="center"/>
      <protection/>
    </xf>
    <xf numFmtId="2" applyNumberFormat="1" fontId="0" applyFont="1" fillId="5" applyFill="1" borderId="33" applyBorder="1" applyAlignment="1" applyProtection="1" xfId="0">
      <alignment vertical="center" horizontal="center"/>
      <protection/>
    </xf>
    <xf numFmtId="2" applyNumberFormat="1" fontId="0" applyFont="1" fillId="12" applyFill="1" borderId="34" applyBorder="1" applyAlignment="1" applyProtection="1" xfId="0">
      <alignment vertical="center" horizontal="center"/>
      <protection/>
    </xf>
    <xf numFmtId="2" applyNumberFormat="1" fontId="0" applyFont="1" fillId="5" applyFill="1" borderId="34" applyBorder="1" applyAlignment="1" applyProtection="1" xfId="0">
      <alignment vertical="center" horizontal="center"/>
      <protection/>
    </xf>
    <xf numFmtId="1" applyNumberFormat="1" fontId="21" applyFont="1" fillId="5" applyFill="1" borderId="87" applyBorder="1" applyAlignment="1" applyProtection="1" xfId="0">
      <alignment vertical="center" horizontal="center"/>
      <protection/>
    </xf>
    <xf numFmtId="1" applyNumberFormat="1" fontId="0" applyFont="1" fillId="5" applyFill="1" borderId="4" applyBorder="1" applyAlignment="1" applyProtection="1" xfId="0">
      <alignment vertical="center" horizontal="center"/>
      <protection/>
    </xf>
    <xf numFmtId="1" applyNumberFormat="1" fontId="0" applyFont="1" fillId="5" applyFill="1" borderId="25" applyBorder="1" applyAlignment="1" applyProtection="1" xfId="0">
      <alignment vertical="center" horizontal="center"/>
      <protection/>
    </xf>
    <xf numFmtId="1" applyNumberFormat="1" fontId="0" applyFont="1" fillId="4" applyFill="1" borderId="31" applyBorder="1" applyAlignment="1" applyProtection="1" xfId="0">
      <alignment/>
      <protection/>
    </xf>
    <xf numFmtId="1" applyNumberFormat="1" fontId="0" applyFont="1" fillId="4" applyFill="1" borderId="30" applyBorder="1" applyAlignment="1" applyProtection="1" xfId="0">
      <alignment/>
      <protection/>
    </xf>
    <xf numFmtId="1" applyNumberFormat="1" fontId="0" applyFont="1" fillId="12" applyFill="1" borderId="33" applyBorder="1" applyAlignment="1" applyProtection="1" xfId="0">
      <alignment vertical="center" horizontal="center"/>
      <protection/>
    </xf>
    <xf numFmtId="1" applyNumberFormat="1" fontId="0" applyFont="1" fillId="12" applyFill="1" borderId="4" applyBorder="1" applyAlignment="1" applyProtection="1" xfId="0">
      <alignment vertical="center" horizontal="center"/>
      <protection/>
    </xf>
    <xf numFmtId="1" applyNumberFormat="1" fontId="0" applyFont="1" fillId="12" applyFill="1" borderId="25" applyBorder="1" applyAlignment="1" applyProtection="1" xfId="0">
      <alignment vertical="center" horizontal="center"/>
      <protection/>
    </xf>
    <xf numFmtId="1" applyNumberFormat="1" fontId="0" applyFont="1" fillId="5" applyFill="1" borderId="33" applyBorder="1" applyAlignment="1" applyProtection="1" xfId="0">
      <alignment vertical="center" horizontal="center"/>
      <protection/>
    </xf>
    <xf numFmtId="1" applyNumberFormat="1" fontId="0" applyFont="1" fillId="12" applyFill="1" borderId="34" applyBorder="1" applyAlignment="1" applyProtection="1" xfId="0">
      <alignment vertical="center" horizontal="center"/>
      <protection/>
    </xf>
    <xf numFmtId="1" applyNumberFormat="1" fontId="0" applyFont="1" fillId="5" applyFill="1" borderId="34" applyBorder="1" applyAlignment="1" applyProtection="1" xfId="0">
      <alignment vertical="center" horizontal="center"/>
      <protection/>
    </xf>
    <xf numFmtId="164" applyNumberFormat="1" fontId="22" applyFont="1" fillId="5" applyFill="1" borderId="87" applyBorder="1" applyAlignment="1" xfId="0">
      <alignment vertical="center" horizontal="center"/>
    </xf>
    <xf numFmtId="164" applyNumberFormat="1" fontId="6" applyFont="1" fillId="5" applyFill="1" borderId="4" applyBorder="1" applyAlignment="1" xfId="0">
      <alignment vertical="center" horizontal="center"/>
    </xf>
    <xf numFmtId="164" applyNumberFormat="1" fontId="6" applyFont="1" fillId="5" applyFill="1" borderId="25" applyBorder="1" applyAlignment="1" xfId="0">
      <alignment vertical="center" horizontal="center"/>
    </xf>
    <xf numFmtId="0" applyNumberFormat="1" fontId="6" applyFont="1" fillId="4" applyFill="1" borderId="31" applyBorder="1" applyAlignment="1" xfId="0">
      <alignment/>
    </xf>
    <xf numFmtId="0" applyNumberFormat="1" fontId="6" applyFont="1" fillId="4" applyFill="1" borderId="30" applyBorder="1" applyAlignment="1" xfId="0">
      <alignment/>
    </xf>
    <xf numFmtId="164" applyNumberFormat="1" fontId="6" applyFont="1" fillId="12" applyFill="1" borderId="33" applyBorder="1" applyAlignment="1" xfId="0">
      <alignment vertical="center" horizontal="center"/>
    </xf>
    <xf numFmtId="164" applyNumberFormat="1" fontId="6" applyFont="1" fillId="12" applyFill="1" borderId="4" applyBorder="1" applyAlignment="1" xfId="0">
      <alignment vertical="center" horizontal="center"/>
    </xf>
    <xf numFmtId="164" applyNumberFormat="1" fontId="6" applyFont="1" fillId="12" applyFill="1" borderId="25" applyBorder="1" applyAlignment="1" xfId="0">
      <alignment vertical="center" horizontal="center"/>
    </xf>
    <xf numFmtId="164" applyNumberFormat="1" fontId="6" applyFont="1" fillId="5" applyFill="1" borderId="33" applyBorder="1" applyAlignment="1" xfId="0">
      <alignment vertical="center" horizontal="center"/>
    </xf>
    <xf numFmtId="164" applyNumberFormat="1" fontId="6" applyFont="1" fillId="12" applyFill="1" borderId="34" applyBorder="1" applyAlignment="1" xfId="0">
      <alignment vertical="center" horizontal="center"/>
    </xf>
    <xf numFmtId="164" applyNumberFormat="1" fontId="6" applyFont="1" fillId="5" applyFill="1" borderId="34" applyBorder="1" applyAlignment="1" xfId="0">
      <alignment vertical="center" horizontal="center"/>
    </xf>
    <xf numFmtId="164" applyNumberFormat="1" fontId="22" applyFont="1" fillId="5" applyFill="1" borderId="89" applyBorder="1" applyAlignment="1" xfId="0">
      <alignment vertical="center" horizontal="center"/>
    </xf>
    <xf numFmtId="164" applyNumberFormat="1" fontId="6" applyFont="1" fillId="5" applyFill="1" borderId="18" applyBorder="1" applyAlignment="1" xfId="0">
      <alignment vertical="center" horizontal="center"/>
    </xf>
    <xf numFmtId="164" applyNumberFormat="1" fontId="6" applyFont="1" fillId="5" applyFill="1" borderId="27" applyBorder="1" applyAlignment="1" xfId="0">
      <alignment vertical="center" horizontal="center"/>
    </xf>
    <xf numFmtId="164" applyNumberFormat="1" fontId="6" applyFont="1" fillId="12" applyFill="1" borderId="32" applyBorder="1" applyAlignment="1" xfId="0">
      <alignment vertical="center" horizontal="center"/>
    </xf>
    <xf numFmtId="164" applyNumberFormat="1" fontId="6" applyFont="1" fillId="12" applyFill="1" borderId="18" applyBorder="1" applyAlignment="1" xfId="0">
      <alignment vertical="center" horizontal="center"/>
    </xf>
    <xf numFmtId="164" applyNumberFormat="1" fontId="6" applyFont="1" fillId="12" applyFill="1" borderId="27" applyBorder="1" applyAlignment="1" xfId="0">
      <alignment vertical="center" horizontal="center"/>
    </xf>
    <xf numFmtId="164" applyNumberFormat="1" fontId="6" applyFont="1" fillId="5" applyFill="1" borderId="32" applyBorder="1" applyAlignment="1" xfId="0">
      <alignment vertical="center" horizontal="center"/>
    </xf>
    <xf numFmtId="164" applyNumberFormat="1" fontId="6" applyFont="1" fillId="12" applyFill="1" borderId="3" applyBorder="1" applyAlignment="1" xfId="0">
      <alignment vertical="center" horizontal="center"/>
    </xf>
    <xf numFmtId="164" applyNumberFormat="1" fontId="6" applyFont="1" fillId="12" applyFill="1" borderId="23" applyBorder="1" applyAlignment="1" xfId="0">
      <alignment vertical="center" horizontal="center"/>
    </xf>
    <xf numFmtId="164" applyNumberFormat="1" fontId="6" applyFont="1" fillId="5" applyFill="1" borderId="3" applyBorder="1" applyAlignment="1" xfId="0">
      <alignment vertical="center" horizontal="center"/>
    </xf>
    <xf numFmtId="164" applyNumberFormat="1" fontId="6" applyFont="1" fillId="5" applyFill="1" borderId="23" applyBorder="1" applyAlignment="1" xfId="0">
      <alignment vertical="center" horizontal="center"/>
    </xf>
    <xf numFmtId="2" applyNumberFormat="1" fontId="21" applyFont="1" fillId="0" applyFill="1" borderId="86" applyBorder="1" applyAlignment="1" applyProtection="1" xfId="0">
      <alignment vertical="bottom"/>
      <protection/>
    </xf>
    <xf numFmtId="10" applyNumberFormat="1" fontId="21" applyFont="1" fillId="17" applyFill="1" borderId="91" applyBorder="1" applyAlignment="1" xfId="0">
      <alignment/>
    </xf>
    <xf numFmtId="2" applyNumberFormat="1" fontId="21" applyFont="1" fillId="0" applyFill="1" borderId="26" applyBorder="1" applyAlignment="1" applyProtection="1" xfId="0">
      <alignment vertical="bottom"/>
      <protection/>
    </xf>
    <xf numFmtId="2" applyNumberFormat="1" fontId="21" applyFont="1" fillId="0" applyFill="1" borderId="92" applyBorder="1" applyAlignment="1" applyProtection="1" xfId="0">
      <alignment vertical="bottom"/>
      <protection/>
    </xf>
    <xf numFmtId="2" applyNumberFormat="1" fontId="21" applyFont="1" fillId="17" applyFill="1" borderId="92" applyBorder="1" applyAlignment="1" applyProtection="1" xfId="0">
      <alignment vertical="bottom"/>
      <protection/>
    </xf>
    <xf numFmtId="2" applyNumberFormat="1" fontId="21" applyFont="1" fillId="17" applyFill="1" borderId="26" applyBorder="1" applyAlignment="1" applyProtection="1" xfId="0">
      <alignment vertical="bottom"/>
      <protection/>
    </xf>
    <xf numFmtId="2" applyNumberFormat="1" fontId="23" applyFont="1" fillId="17" applyFill="1" borderId="92" applyBorder="1" applyAlignment="1" applyProtection="1" xfId="0">
      <alignment vertical="bottom"/>
      <protection/>
    </xf>
    <xf numFmtId="2" applyNumberFormat="1" fontId="23" applyFont="1" fillId="17" applyFill="1" borderId="26" applyBorder="1" applyAlignment="1" applyProtection="1" xfId="0">
      <alignment vertical="bottom"/>
      <protection/>
    </xf>
    <xf numFmtId="2" applyNumberFormat="1" fontId="24" applyFont="1" fillId="17" applyFill="1" borderId="92" applyBorder="1" applyAlignment="1" applyProtection="1" xfId="0">
      <alignment vertical="bottom"/>
      <protection/>
    </xf>
    <xf numFmtId="2" applyNumberFormat="1" fontId="24" applyFont="1" fillId="17" applyFill="1" borderId="26" applyBorder="1" applyAlignment="1" applyProtection="1" xfId="0">
      <alignment vertical="bottom"/>
      <protection/>
    </xf>
    <xf numFmtId="0" applyNumberFormat="1" fontId="21" applyFont="1" fillId="17" applyFill="1" borderId="86" applyBorder="1" applyAlignment="1" xfId="0">
      <alignment vertical="bottom"/>
    </xf>
    <xf numFmtId="2" applyNumberFormat="1" fontId="24" applyFont="1" fillId="17" applyFill="1" borderId="93" applyBorder="1" applyAlignment="1" applyProtection="1" xfId="0">
      <alignment vertical="bottom"/>
      <protection/>
    </xf>
    <xf numFmtId="0" applyNumberFormat="1" fontId="21" applyFont="1" fillId="17" applyFill="1" borderId="26" applyBorder="1" applyAlignment="1" xfId="0">
      <alignment vertical="bottom"/>
    </xf>
    <xf numFmtId="2" applyNumberFormat="1" fontId="24" applyFont="1" fillId="17" applyFill="1" borderId="88" applyBorder="1" applyAlignment="1" applyProtection="1" xfId="0">
      <alignment vertical="bottom"/>
      <protection/>
    </xf>
    <xf numFmtId="0" applyNumberFormat="1" fontId="21" applyFont="1" fillId="17" applyFill="1" borderId="92" applyBorder="1" applyAlignment="1" xfId="0">
      <alignment vertical="bottom"/>
    </xf>
    <xf numFmtId="0" applyNumberFormat="1" fontId="0" applyFont="1" fillId="17" applyFill="1" borderId="28" applyBorder="1" applyAlignment="1" xfId="0">
      <alignment/>
    </xf>
    <xf numFmtId="0" applyNumberFormat="1" fontId="0" applyFont="1" fillId="17" applyFill="1" borderId="29" applyBorder="1" applyAlignment="1" xfId="0">
      <alignment/>
    </xf>
    <xf numFmtId="0" applyNumberFormat="1" fontId="0" applyFont="1" fillId="17" applyFill="1" borderId="36" applyBorder="1" applyAlignment="1" xfId="0">
      <alignment/>
    </xf>
    <xf numFmtId="0" applyNumberFormat="1" fontId="0" applyFont="1" fillId="17" applyFill="1" borderId="29" applyBorder="1" applyAlignment="1" applyProtection="1" xfId="0">
      <alignment/>
      <protection/>
    </xf>
    <xf numFmtId="0" applyNumberFormat="1" fontId="0" applyFont="1" fillId="17" applyFill="1" borderId="36" applyBorder="1" applyAlignment="1" applyProtection="1" xfId="0">
      <alignment/>
      <protection/>
    </xf>
    <xf numFmtId="0" applyNumberFormat="1" fontId="21" applyFont="1" fillId="17" applyFill="1" borderId="33" applyBorder="1" applyAlignment="1" xfId="0">
      <alignment vertical="bottom"/>
    </xf>
    <xf numFmtId="0" applyNumberFormat="1" fontId="21" applyFont="1" fillId="17" applyFill="1" borderId="29" applyBorder="1" applyAlignment="1" xfId="0">
      <alignment vertical="bottom"/>
    </xf>
    <xf numFmtId="0" applyNumberFormat="1" fontId="21" applyFont="1" fillId="17" applyFill="1" borderId="36" applyBorder="1" applyAlignment="1" xfId="0">
      <alignment vertical="bottom"/>
    </xf>
    <xf numFmtId="0" applyNumberFormat="1" fontId="21" applyFont="1" fillId="17" applyFill="1" borderId="29" applyBorder="1" applyAlignment="1" applyProtection="1" xfId="0">
      <alignment vertical="bottom"/>
      <protection/>
    </xf>
    <xf numFmtId="0" applyNumberFormat="1" fontId="21" applyFont="1" fillId="17" applyFill="1" borderId="36" applyBorder="1" applyAlignment="1" applyProtection="1" xfId="0">
      <alignment vertical="bottom"/>
      <protection/>
    </xf>
    <xf numFmtId="0" applyNumberFormat="1" fontId="21" applyFont="1" fillId="17" applyFill="1" borderId="94" applyBorder="1" applyAlignment="1" applyProtection="1" xfId="0">
      <alignment/>
      <protection/>
    </xf>
    <xf numFmtId="0" applyNumberFormat="1" fontId="21" applyFont="1" fillId="17" applyFill="1" borderId="95" applyBorder="1" applyAlignment="1" applyProtection="1" xfId="0">
      <alignment/>
      <protection/>
    </xf>
    <xf numFmtId="0" applyNumberFormat="1" fontId="21" applyFont="1" fillId="17" applyFill="1" borderId="26" applyBorder="1" applyAlignment="1" applyProtection="1" xfId="0">
      <alignment vertical="bottom"/>
      <protection/>
    </xf>
    <xf numFmtId="0" applyNumberFormat="1" fontId="21" applyFont="1" fillId="17" applyFill="1" borderId="96" applyBorder="1" applyAlignment="1" applyProtection="1" xfId="0">
      <alignment vertical="bottom"/>
      <protection/>
    </xf>
    <xf numFmtId="0" applyNumberFormat="1" fontId="21" applyFont="1" fillId="17" applyFill="1" borderId="26" applyBorder="1" applyAlignment="1" applyProtection="1" xfId="0">
      <alignment/>
      <protection/>
    </xf>
    <xf numFmtId="0" applyNumberFormat="1" fontId="23" applyFont="1" fillId="17" applyFill="1" borderId="26" applyBorder="1" applyAlignment="1" applyProtection="1" xfId="0">
      <alignment/>
      <protection/>
    </xf>
    <xf numFmtId="0" applyNumberFormat="1" fontId="23" applyFont="1" fillId="17" applyFill="1" borderId="96" applyBorder="1" applyAlignment="1" applyProtection="1" xfId="0">
      <alignment vertical="bottom"/>
      <protection/>
    </xf>
    <xf numFmtId="0" applyNumberFormat="1" fontId="24" applyFont="1" fillId="17" applyFill="1" borderId="26" applyBorder="1" applyAlignment="1" applyProtection="1" xfId="0">
      <alignment/>
      <protection/>
    </xf>
    <xf numFmtId="0" applyNumberFormat="1" fontId="24" applyFont="1" fillId="17" applyFill="1" borderId="96" applyBorder="1" applyAlignment="1" applyProtection="1" xfId="0">
      <alignment vertical="bottom"/>
      <protection/>
    </xf>
    <xf numFmtId="2" applyNumberFormat="1" fontId="24" applyFont="1" fillId="17" applyFill="1" borderId="93" applyBorder="1" applyAlignment="1" applyProtection="1" xfId="0">
      <alignment vertical="bottom" horizontal="center"/>
      <protection/>
    </xf>
    <xf numFmtId="2" applyNumberFormat="1" fontId="24" applyFont="1" fillId="17" applyFill="1" borderId="88" applyBorder="1" applyAlignment="1" applyProtection="1" xfId="0">
      <alignment vertical="bottom" horizontal="center"/>
      <protection/>
    </xf>
    <xf numFmtId="2" applyNumberFormat="1" fontId="24" applyFont="1" fillId="17" applyFill="1" borderId="93" applyBorder="1" applyAlignment="1" applyProtection="1" xfId="0">
      <alignment vertical="center" horizontal="center"/>
      <protection/>
    </xf>
    <xf numFmtId="2" applyNumberFormat="1" fontId="24" applyFont="1" fillId="17" applyFill="1" borderId="88" applyBorder="1" applyAlignment="1" applyProtection="1" xfId="0">
      <alignment vertical="center" horizontal="center"/>
      <protection/>
    </xf>
    <xf numFmtId="0" applyNumberFormat="1" fontId="22" applyFont="1" fillId="16" applyFill="1" borderId="88" applyBorder="1" applyAlignment="1" applyProtection="1" xfId="0">
      <alignment textRotation="45" vertical="bottom"/>
      <protection/>
    </xf>
    <xf numFmtId="0" applyNumberFormat="1" fontId="22" applyFont="1" fillId="16" applyFill="1" borderId="26" applyBorder="1" applyAlignment="1" applyProtection="1" xfId="0">
      <alignment textRotation="45" vertical="bottom"/>
      <protection/>
    </xf>
    <xf numFmtId="0" applyNumberFormat="1" fontId="0" applyFont="1" fillId="0" applyFill="1" borderId="97" applyBorder="1" xfId="0"/>
    <xf numFmtId="0" applyNumberFormat="1" fontId="0" applyFont="1" fillId="0" applyFill="1" borderId="98" applyBorder="1" xfId="0"/>
    <xf numFmtId="0" applyNumberFormat="1" fontId="0" applyFont="1" fillId="0" applyFill="1" borderId="99" applyBorder="1" xfId="0"/>
    <xf numFmtId="0" applyNumberFormat="1" fontId="0" applyFont="1" fillId="0" applyFill="1" borderId="100" applyBorder="1" xfId="0"/>
    <xf numFmtId="0" applyNumberFormat="1" fontId="0" applyFont="1" fillId="0" applyFill="1" borderId="101" applyBorder="1" xfId="0"/>
    <xf numFmtId="0" applyNumberFormat="1" fontId="0" applyFont="1" fillId="0" applyFill="1" borderId="102" applyBorder="1" xfId="0"/>
    <xf numFmtId="0" applyNumberFormat="1" fontId="0" applyFont="1" fillId="0" applyFill="1" borderId="103" applyBorder="1" xfId="0"/>
    <xf numFmtId="0" applyNumberFormat="1" fontId="0" applyFont="1" fillId="0" applyFill="1" borderId="104" applyBorder="1" xfId="0"/>
    <xf numFmtId="0" applyNumberFormat="1" fontId="0" applyFont="1" fillId="0" applyFill="1" borderId="105" applyBorder="1" xfId="0"/>
    <xf numFmtId="0" applyNumberFormat="1" fontId="0" applyFont="1" fillId="0" applyFill="1" borderId="106" applyBorder="1" xfId="0"/>
    <xf numFmtId="0" applyNumberFormat="1" fontId="0" applyFont="1" fillId="0" applyFill="1" borderId="104" applyBorder="1" applyAlignment="1" applyProtection="1" xfId="0">
      <alignment/>
      <protection/>
    </xf>
    <xf numFmtId="0" applyNumberFormat="1" fontId="0" applyFont="1" fillId="0" applyFill="1" borderId="105" applyBorder="1" applyAlignment="1" applyProtection="1" xfId="0">
      <alignment/>
      <protection/>
    </xf>
    <xf numFmtId="0" applyNumberFormat="1" fontId="0" applyFont="1" fillId="0" applyFill="1" borderId="106" applyBorder="1" applyAlignment="1" applyProtection="1" xfId="0">
      <alignment/>
      <protection/>
    </xf>
    <xf numFmtId="0" applyNumberFormat="1" fontId="25" applyFont="1" fillId="0" applyFill="1" borderId="107" applyBorder="1" applyAlignment="1" applyProtection="1" xfId="0">
      <alignment vertical="bottom"/>
      <protection/>
    </xf>
    <xf numFmtId="0" applyNumberFormat="1" fontId="0" applyFont="1" fillId="0" applyFill="1" borderId="84" applyBorder="1" applyAlignment="1" applyProtection="1" xfId="0">
      <alignment/>
      <protection/>
    </xf>
    <xf numFmtId="0" applyNumberFormat="1" fontId="0" applyFont="1" fillId="0" applyFill="1" borderId="108" applyBorder="1" applyAlignment="1" applyProtection="1" xfId="0">
      <alignment/>
      <protection/>
    </xf>
    <xf numFmtId="0" applyNumberFormat="1" fontId="0" applyFont="1" fillId="0" applyFill="1" borderId="85" applyBorder="1" applyAlignment="1" applyProtection="1" xfId="0">
      <alignment/>
      <protection/>
    </xf>
    <xf numFmtId="0" applyNumberFormat="1" fontId="25" applyFont="1" fillId="0" applyFill="1" borderId="109" applyBorder="1" applyAlignment="1" applyProtection="1" xfId="0">
      <alignment vertical="bottom"/>
      <protection/>
    </xf>
    <xf numFmtId="0" applyNumberFormat="1" fontId="25" applyFont="1" fillId="0" applyFill="1" borderId="110" applyBorder="1" applyAlignment="1" applyProtection="1" xfId="0">
      <alignment vertical="bottom"/>
      <protection/>
    </xf>
    <xf numFmtId="0" applyNumberFormat="1" fontId="25" applyFont="1" fillId="0" applyFill="1" borderId="111" applyBorder="1" applyAlignment="1" applyProtection="1" xfId="0">
      <alignment vertical="bottom"/>
      <protection/>
    </xf>
    <xf numFmtId="0" applyNumberFormat="1" fontId="25" applyFont="1" fillId="0" applyFill="1" borderId="112" applyBorder="1" applyAlignment="1" applyProtection="1" xfId="0">
      <alignment vertical="bottom"/>
      <protection/>
    </xf>
    <xf numFmtId="0" applyNumberFormat="1" fontId="25" applyFont="1" fillId="0" applyFill="1" borderId="113" applyBorder="1" applyAlignment="1" applyProtection="1" xfId="0">
      <alignment vertical="bottom"/>
      <protection/>
    </xf>
    <xf numFmtId="0" applyNumberFormat="1" fontId="25" applyFont="1" fillId="0" applyFill="1" borderId="114" applyBorder="1" applyAlignment="1" applyProtection="1" xfId="0">
      <alignment vertical="bottom"/>
      <protection/>
    </xf>
    <xf numFmtId="0" applyNumberFormat="1" fontId="25" applyFont="1" fillId="15" applyFill="1" borderId="112" applyBorder="1" applyAlignment="1" applyProtection="1" xfId="0">
      <alignment vertical="bottom"/>
      <protection/>
    </xf>
    <xf numFmtId="0" applyNumberFormat="1" fontId="25" applyFont="1" fillId="15" applyFill="1" borderId="113" applyBorder="1" applyAlignment="1" applyProtection="1" xfId="0">
      <alignment vertical="bottom"/>
      <protection/>
    </xf>
    <xf numFmtId="0" applyNumberFormat="1" fontId="25" applyFont="1" fillId="15" applyFill="1" borderId="114" applyBorder="1" applyAlignment="1" applyProtection="1" xfId="0">
      <alignment vertical="bottom"/>
      <protection/>
    </xf>
    <xf numFmtId="0" applyNumberFormat="1" fontId="25" applyFont="1" fillId="15" applyFill="1" borderId="109" applyBorder="1" applyAlignment="1" applyProtection="1" xfId="0">
      <alignment vertical="bottom"/>
      <protection/>
    </xf>
    <xf numFmtId="0" applyNumberFormat="1" fontId="25" applyFont="1" fillId="15" applyFill="1" borderId="110" applyBorder="1" applyAlignment="1" applyProtection="1" xfId="0">
      <alignment vertical="bottom"/>
      <protection/>
    </xf>
    <xf numFmtId="0" applyNumberFormat="1" fontId="25" applyFont="1" fillId="15" applyFill="1" borderId="111" applyBorder="1" applyAlignment="1" applyProtection="1" xfId="0">
      <alignment vertical="bottom"/>
      <protection/>
    </xf>
    <xf numFmtId="0" applyNumberFormat="1" fontId="25" applyFont="1" fillId="0" applyFill="1" borderId="26" applyBorder="1" applyAlignment="1" xfId="0">
      <alignment vertical="bottom"/>
    </xf>
    <xf numFmtId="0" applyNumberFormat="1" fontId="25" applyFont="1" fillId="15" applyFill="1" borderId="26" applyBorder="1" applyAlignment="1" xfId="0">
      <alignment vertical="bottom"/>
    </xf>
    <xf numFmtId="0" applyNumberFormat="1" fontId="25" applyFont="1" fillId="15" applyFill="1" borderId="107" applyBorder="1" applyAlignment="1" xfId="0">
      <alignment vertical="bottom"/>
    </xf>
    <xf numFmtId="0" applyNumberFormat="1" fontId="25" applyFont="1" fillId="15" applyFill="1" borderId="115" applyBorder="1" applyAlignment="1" xfId="0">
      <alignment vertical="bottom"/>
    </xf>
    <xf numFmtId="0" applyNumberFormat="1" fontId="26" applyFont="1" fillId="15" applyFill="1" borderId="115" applyBorder="1" applyAlignment="1" xfId="0">
      <alignment vertical="bottom"/>
    </xf>
    <xf numFmtId="0" applyNumberFormat="1" fontId="26" applyFont="1" fillId="15" applyFill="1" borderId="115" applyBorder="1" applyAlignment="1" xfId="0">
      <alignment vertical="center"/>
    </xf>
    <xf numFmtId="0" applyNumberFormat="1" fontId="26" applyFont="1" fillId="15" applyFill="1" borderId="115" applyBorder="1" applyAlignment="1" xfId="0">
      <alignment vertical="center" horizontal="center"/>
    </xf>
    <xf numFmtId="0" applyNumberFormat="1" fontId="25" applyFont="1" fillId="15" applyFill="1" borderId="26" applyBorder="1" applyAlignment="1" xfId="0">
      <alignment vertical="center"/>
    </xf>
    <xf numFmtId="0" applyNumberFormat="1" fontId="25" applyFont="1" fillId="15" applyFill="1" borderId="26" applyBorder="1" applyAlignment="1" xfId="0">
      <alignment vertical="center" horizontal="center"/>
    </xf>
    <xf numFmtId="0" applyNumberFormat="1" fontId="26" applyFont="1" fillId="15" applyFill="1" borderId="26" applyBorder="1" applyAlignment="1" xfId="0">
      <alignment vertical="center" horizontal="center"/>
    </xf>
    <xf numFmtId="164" applyNumberFormat="1" fontId="0" applyFont="1" fillId="4" applyFill="1" borderId="31" applyBorder="1" applyAlignment="1" xfId="0">
      <alignment/>
    </xf>
    <xf numFmtId="164" applyNumberFormat="1" fontId="6" applyFont="1" fillId="4" applyFill="1" borderId="31" applyBorder="1" applyAlignment="1" applyProtection="1" xfId="0">
      <alignment/>
      <protection/>
    </xf>
    <xf numFmtId="164" applyNumberFormat="1" fontId="0" applyFont="1" fillId="4" applyFill="1" borderId="31" applyBorder="1" applyAlignment="1" xfId="0">
      <alignment vertical="center"/>
    </xf>
    <xf numFmtId="164" applyNumberFormat="1" fontId="6" applyFont="1" fillId="4" applyFill="1" borderId="31" applyBorder="1" applyAlignment="1" applyProtection="1" xfId="0">
      <alignment vertical="center"/>
      <protection/>
    </xf>
    <xf numFmtId="1" applyNumberFormat="1" fontId="0" applyFont="1" fillId="4" applyFill="1" borderId="31" applyBorder="1" applyAlignment="1" applyProtection="1" xfId="0">
      <alignment vertical="center"/>
      <protection/>
    </xf>
    <xf numFmtId="0" applyNumberFormat="1" fontId="0" applyFont="1" fillId="4" applyFill="1" borderId="26" applyBorder="1" applyAlignment="1" xfId="0">
      <alignment vertical="center"/>
    </xf>
    <xf numFmtId="0" applyNumberFormat="1" fontId="0" applyFont="1" fillId="4" applyFill="1" borderId="30" applyBorder="1" applyAlignment="1" xfId="0">
      <alignment vertical="center"/>
    </xf>
    <xf numFmtId="0" applyNumberFormat="1" fontId="6" applyFont="1" fillId="4" applyFill="1" borderId="30" applyBorder="1" applyAlignment="1" xfId="0">
      <alignment vertical="center"/>
    </xf>
    <xf numFmtId="1" applyNumberFormat="1" fontId="0" applyFont="1" fillId="4" applyFill="1" borderId="30" applyBorder="1" applyAlignment="1" applyProtection="1" xfId="0">
      <alignment vertical="center"/>
      <protection/>
    </xf>
    <xf numFmtId="164" applyNumberFormat="1" fontId="0" applyFont="1" fillId="4" applyFill="1" borderId="31" applyBorder="1" applyAlignment="1" xfId="0">
      <alignment vertical="center" horizontal="center"/>
    </xf>
    <xf numFmtId="164" applyNumberFormat="1" fontId="6" applyFont="1" fillId="4" applyFill="1" borderId="31" applyBorder="1" applyAlignment="1" applyProtection="1" xfId="0">
      <alignment vertical="center" horizontal="center"/>
      <protection/>
    </xf>
    <xf numFmtId="1" applyNumberFormat="1" fontId="0" applyFont="1" fillId="4" applyFill="1" borderId="31" applyBorder="1" applyAlignment="1" applyProtection="1" xfId="0">
      <alignment vertical="center" horizontal="center"/>
      <protection/>
    </xf>
    <xf numFmtId="0" applyNumberFormat="1" fontId="0" applyFont="1" fillId="4" applyFill="1" borderId="26" applyBorder="1" applyAlignment="1" xfId="0">
      <alignment vertical="center" horizontal="center"/>
    </xf>
    <xf numFmtId="0" applyNumberFormat="1" fontId="0" applyFont="1" fillId="4" applyFill="1" borderId="30" applyBorder="1" applyAlignment="1" xfId="0">
      <alignment vertical="center" horizontal="center"/>
    </xf>
    <xf numFmtId="0" applyNumberFormat="1" fontId="6" applyFont="1" fillId="4" applyFill="1" borderId="30" applyBorder="1" applyAlignment="1" xfId="0">
      <alignment vertical="center" horizontal="center"/>
    </xf>
    <xf numFmtId="1" applyNumberFormat="1" fontId="0" applyFont="1" fillId="4" applyFill="1" borderId="30" applyBorder="1" applyAlignment="1" applyProtection="1" xfId="0">
      <alignment vertical="center" horizontal="center"/>
      <protection/>
    </xf>
    <xf numFmtId="164" applyNumberFormat="1" fontId="0" applyFont="1" fillId="4" applyFill="1" borderId="26" applyBorder="1" applyAlignment="1" xfId="0">
      <alignment vertical="center" horizontal="center"/>
    </xf>
    <xf numFmtId="164" applyNumberFormat="1" fontId="0" applyFont="1" fillId="4" applyFill="1" borderId="30" applyBorder="1" applyAlignment="1" xfId="0">
      <alignment vertical="center" horizontal="center"/>
    </xf>
    <xf numFmtId="164" applyNumberFormat="1" fontId="6" applyFont="1" fillId="4" applyFill="1" borderId="30" applyBorder="1" applyAlignment="1" applyProtection="1" xfId="0">
      <alignment vertical="center" horizontal="center"/>
      <protection/>
    </xf>
    <xf numFmtId="164" applyNumberFormat="1" fontId="0" applyFont="1" fillId="11" applyFill="1" borderId="37" applyBorder="1" applyAlignment="1" xfId="0">
      <alignment vertical="center"/>
    </xf>
    <xf numFmtId="165" applyNumberFormat="1" fontId="27" applyFont="1" fillId="11" applyFill="1" borderId="37" applyBorder="1" applyAlignment="1" xfId="0">
      <alignment vertical="center"/>
    </xf>
    <xf numFmtId="0" applyNumberFormat="1" fontId="0" applyFont="1" fillId="11" applyFill="1" borderId="37" applyBorder="1" applyAlignment="1" xfId="0">
      <alignment vertical="center"/>
    </xf>
    <xf numFmtId="164" applyNumberFormat="1" fontId="0" applyFont="1" fillId="11" applyFill="1" borderId="37" applyBorder="1" applyAlignment="1" xfId="0">
      <alignment vertical="center" horizontal="center"/>
    </xf>
    <xf numFmtId="165" applyNumberFormat="1" fontId="27" applyFont="1" fillId="11" applyFill="1" borderId="37" applyBorder="1" applyAlignment="1" xfId="0">
      <alignment vertical="center" horizontal="center"/>
    </xf>
    <xf numFmtId="0" applyNumberFormat="1" fontId="0" applyFont="1" fillId="11" applyFill="1" borderId="37" applyBorder="1" applyAlignment="1" xfId="0">
      <alignment vertical="center" horizontal="center"/>
    </xf>
    <xf numFmtId="0" applyNumberFormat="1" fontId="28" applyFont="1" fillId="0" applyFill="1" borderId="26" applyBorder="1" applyAlignment="1" xfId="0">
      <alignment vertical="bottom"/>
    </xf>
    <xf numFmtId="0" applyNumberFormat="1" fontId="28" applyFont="1" fillId="0" applyFill="1" borderId="116" applyBorder="1" applyAlignment="1" xfId="0">
      <alignment vertical="bottom"/>
    </xf>
    <xf numFmtId="0" applyNumberFormat="1" fontId="28" applyFont="1" fillId="17" applyFill="1" borderId="116" applyBorder="1" applyAlignment="1" xfId="0">
      <alignment vertical="bottom"/>
    </xf>
    <xf numFmtId="0" applyNumberFormat="1" fontId="28" applyFont="1" fillId="17" applyFill="1" borderId="26" applyBorder="1" applyAlignment="1" xfId="0">
      <alignment vertical="bottom"/>
    </xf>
    <xf numFmtId="0" applyNumberFormat="1" fontId="28" applyFont="1" fillId="17" applyFill="1" borderId="26" applyBorder="1" applyAlignment="1" xfId="0">
      <alignment vertical="center"/>
    </xf>
    <xf numFmtId="0" applyNumberFormat="1" fontId="28" applyFont="1" fillId="17" applyFill="1" borderId="26" applyBorder="1" applyAlignment="1" xfId="0">
      <alignment vertical="center" horizontal="center"/>
    </xf>
    <xf numFmtId="0" applyNumberFormat="1" fontId="29" applyFont="1" fillId="17" applyFill="1" borderId="116" applyBorder="1" applyAlignment="1" xfId="0">
      <alignment vertical="bottom"/>
    </xf>
    <xf numFmtId="0" applyNumberFormat="1" fontId="29" applyFont="1" fillId="17" applyFill="1" borderId="26" applyBorder="1" applyAlignment="1" xfId="0">
      <alignment vertical="center" horizontal="center"/>
    </xf>
    <xf numFmtId="0" applyNumberFormat="1" fontId="6" applyFont="1" fillId="17" applyFill="1" borderId="26" applyBorder="1" applyAlignment="1" xfId="0">
      <alignment vertical="center" horizontal="center"/>
    </xf>
    <xf numFmtId="0" applyNumberFormat="1" fontId="29" applyFont="1" fillId="17" applyFill="1" borderId="117" applyBorder="1" applyAlignment="1" xfId="0">
      <alignment vertical="bottom"/>
    </xf>
    <xf numFmtId="0" applyNumberFormat="1" fontId="29" applyFont="1" fillId="17" applyFill="1" borderId="118" applyBorder="1" applyAlignment="1" xfId="0">
      <alignment vertical="bottom"/>
    </xf>
    <xf numFmtId="0" applyNumberFormat="1" fontId="29" applyFont="1" fillId="17" applyFill="1" borderId="118" applyBorder="1" applyAlignment="1" applyProtection="1" xfId="0">
      <alignment vertical="bottom"/>
      <protection/>
    </xf>
    <xf numFmtId="0" applyNumberFormat="1" fontId="0" applyFont="1" fillId="0" applyFill="1" borderId="119" applyBorder="1" xfId="0"/>
    <xf numFmtId="0" applyNumberFormat="1" fontId="0" applyFont="1" fillId="0" applyFill="1" borderId="120" applyBorder="1" xfId="0"/>
    <xf numFmtId="0" applyNumberFormat="1" fontId="0" applyFont="1" fillId="0" applyFill="1" borderId="121" applyBorder="1" xfId="0"/>
    <xf numFmtId="0" applyNumberFormat="1" fontId="0" applyFont="1" fillId="0" applyFill="1" borderId="122" applyBorder="1" xfId="0"/>
    <xf numFmtId="0" applyNumberFormat="1" fontId="0" applyFont="1" fillId="0" applyFill="1" borderId="123" applyBorder="1" xfId="0"/>
    <xf numFmtId="0" applyNumberFormat="1" fontId="0" applyFont="1" fillId="0" applyFill="1" borderId="124" applyBorder="1" xfId="0"/>
    <xf numFmtId="0" applyNumberFormat="1" fontId="0" applyFont="1" fillId="0" applyFill="1" borderId="125" applyBorder="1" xfId="0"/>
    <xf numFmtId="0" applyNumberFormat="1" fontId="0" applyFont="1" fillId="0" applyFill="1" borderId="126" applyBorder="1" xfId="0"/>
    <xf numFmtId="0" applyNumberFormat="1" fontId="0" applyFont="1" fillId="0" applyFill="1" borderId="125" applyBorder="1" applyAlignment="1" applyProtection="1" xfId="0">
      <alignment/>
      <protection/>
    </xf>
    <xf numFmtId="0" applyNumberFormat="1" fontId="0" applyFont="1" fillId="0" applyFill="1" borderId="126" applyBorder="1" applyAlignment="1" applyProtection="1" xfId="0">
      <alignment/>
      <protection/>
    </xf>
    <xf numFmtId="0" applyNumberFormat="1" fontId="29" applyFont="1" fillId="17" applyFill="1" borderId="127" applyBorder="1" applyAlignment="1" applyProtection="1" xfId="0">
      <alignment vertical="bottom"/>
      <protection/>
    </xf>
    <xf numFmtId="0" applyNumberFormat="1" fontId="29" applyFont="1" fillId="17" applyFill="1" borderId="128" applyBorder="1" applyAlignment="1" xfId="0">
      <alignment vertical="center" horizontal="center"/>
    </xf>
    <xf numFmtId="0" applyNumberFormat="1" fontId="28" applyFont="1" fillId="0" applyFill="1" borderId="129" applyBorder="1" applyAlignment="1" applyProtection="1" xfId="0">
      <alignment vertical="bottom"/>
      <protection/>
    </xf>
    <xf numFmtId="0" applyNumberFormat="1" fontId="28" applyFont="1" fillId="0" applyFill="1" borderId="130" applyBorder="1" applyAlignment="1" applyProtection="1" xfId="0">
      <alignment vertical="bottom"/>
      <protection/>
    </xf>
    <xf numFmtId="0" applyNumberFormat="1" fontId="29" applyFont="1" fillId="17" applyFill="1" borderId="116" applyBorder="1" applyAlignment="1" applyProtection="1" xfId="0">
      <alignment vertical="bottom"/>
      <protection/>
    </xf>
    <xf numFmtId="0" applyNumberFormat="1" fontId="29" applyFont="1" fillId="17" applyFill="1" borderId="26" applyBorder="1" applyAlignment="1" applyProtection="1" xfId="0">
      <alignment vertical="bottom"/>
      <protection/>
    </xf>
    <xf numFmtId="0" applyNumberFormat="1" fontId="28" applyFont="1" fillId="0" applyFill="1" borderId="131" applyBorder="1" applyAlignment="1" applyProtection="1" xfId="0">
      <alignment vertical="bottom"/>
      <protection/>
    </xf>
    <xf numFmtId="0" applyNumberFormat="1" fontId="29" applyFont="1" fillId="17" applyFill="1" borderId="132" applyBorder="1" applyAlignment="1" xfId="0">
      <alignment vertical="center" horizontal="center"/>
    </xf>
    <xf numFmtId="0" applyNumberFormat="1" fontId="28" applyFont="1" fillId="17" applyFill="1" borderId="129" applyBorder="1" applyAlignment="1" applyProtection="1" xfId="0">
      <alignment vertical="bottom"/>
      <protection/>
    </xf>
    <xf numFmtId="0" applyNumberFormat="1" fontId="28" applyFont="1" fillId="17" applyFill="1" borderId="131" applyBorder="1" applyAlignment="1" applyProtection="1" xfId="0">
      <alignment vertical="bottom"/>
      <protection/>
    </xf>
    <xf numFmtId="0" applyNumberFormat="1" fontId="29" applyFont="1" fillId="17" applyFill="1" borderId="129" applyBorder="1" applyAlignment="1" applyProtection="1" xfId="0">
      <alignment vertical="bottom"/>
      <protection/>
    </xf>
    <xf numFmtId="0" applyNumberFormat="1" fontId="29" applyFont="1" fillId="17" applyFill="1" borderId="131" applyBorder="1" applyAlignment="1" applyProtection="1" xfId="0">
      <alignment vertical="bottom"/>
      <protection/>
    </xf>
    <xf numFmtId="0" applyNumberFormat="1" fontId="29" applyFont="1" fillId="17" applyFill="1" borderId="26" applyBorder="1" applyAlignment="1" xfId="0">
      <alignment vertical="bottom"/>
    </xf>
    <xf numFmtId="0" applyNumberFormat="1" fontId="29" applyFont="1" fillId="17" applyFill="1" borderId="26" applyBorder="1" applyAlignment="1" xfId="0">
      <alignment vertical="center"/>
    </xf>
    <xf numFmtId="2" applyNumberFormat="1" fontId="6" applyFont="1" fillId="5" applyFill="1" borderId="23" applyBorder="1" applyAlignment="1" applyProtection="1" xfId="0">
      <alignment vertical="center" horizontal="center"/>
      <protection/>
    </xf>
    <xf numFmtId="2" applyNumberFormat="1" fontId="6" applyFont="1" fillId="5" applyFill="1" borderId="2" applyBorder="1" applyAlignment="1" applyProtection="1" xfId="0">
      <alignment vertical="center" horizontal="center"/>
      <protection/>
    </xf>
    <xf numFmtId="0" applyNumberFormat="1" fontId="6" applyFont="1" fillId="11" applyFill="1" borderId="37" applyBorder="1" applyAlignment="1" xfId="0">
      <alignment vertical="center" horizontal="center"/>
    </xf>
    <xf numFmtId="2" applyNumberFormat="1" fontId="6" applyFont="1" fillId="5" applyFill="1" borderId="30" applyBorder="1" applyAlignment="1" applyProtection="1" xfId="0">
      <alignment vertical="center" horizontal="center"/>
      <protection/>
    </xf>
    <xf numFmtId="2" applyNumberFormat="1" fontId="30" applyFont="1" fillId="5" applyFill="1" borderId="30" applyBorder="1" applyAlignment="1" applyProtection="1" xfId="0">
      <alignment vertical="center" horizontal="center"/>
      <protection/>
    </xf>
    <xf numFmtId="0" applyNumberFormat="1" fontId="0" applyFont="1" fillId="3" applyFill="1" borderId="35" applyBorder="1" applyAlignment="1" xfId="0">
      <alignment/>
    </xf>
    <xf numFmtId="0" applyNumberFormat="1" fontId="0" applyFont="1" fillId="3" applyFill="1" borderId="26" applyBorder="1" applyAlignment="1" xfId="0">
      <alignment/>
    </xf>
    <xf numFmtId="0" applyNumberFormat="1" fontId="28" applyFont="1" fillId="11" applyFill="1" borderId="133" applyBorder="1" applyAlignment="1" xfId="0">
      <alignment vertical="bottom"/>
    </xf>
    <xf numFmtId="0" applyNumberFormat="1" fontId="29" applyFont="1" fillId="11" applyFill="1" borderId="134" applyBorder="1" applyAlignment="1" xfId="0">
      <alignment vertical="center" horizontal="center"/>
    </xf>
    <xf numFmtId="0" applyNumberFormat="1" fontId="28" applyFont="1" fillId="12" applyFill="1" borderId="135" applyBorder="1" applyAlignment="1" xfId="0">
      <alignment vertical="bottom"/>
    </xf>
    <xf numFmtId="165" applyNumberFormat="1" fontId="28" applyFont="1" fillId="12" applyFill="1" borderId="136" applyBorder="1" applyAlignment="1" xfId="0">
      <alignment vertical="bottom"/>
    </xf>
    <xf numFmtId="0" applyNumberFormat="1" fontId="0" applyFont="1" fillId="3" applyFill="1" borderId="23" applyBorder="1" applyAlignment="1" applyProtection="1" xfId="0">
      <alignment/>
      <protection/>
    </xf>
    <xf numFmtId="0" applyNumberFormat="1" fontId="0" applyFont="1" fillId="3" applyFill="1" borderId="23" applyBorder="1" applyAlignment="1" applyProtection="1" xfId="0">
      <alignment/>
      <protection/>
    </xf>
    <xf numFmtId="0" applyNumberFormat="1" fontId="29" applyFont="1" fillId="11" applyFill="1" borderId="132" applyBorder="1" applyAlignment="1" xfId="0">
      <alignment vertical="center" horizontal="center"/>
    </xf>
    <xf numFmtId="0" applyNumberFormat="1" fontId="28" applyFont="1" fillId="11" applyFill="1" borderId="137" applyBorder="1" applyAlignment="1" xfId="0">
      <alignment vertical="bottom"/>
    </xf>
    <xf numFmtId="0" applyNumberFormat="1" fontId="28" applyFont="1" fillId="3" applyFill="1" borderId="138" applyBorder="1" applyAlignment="1" applyProtection="1" xfId="0">
      <alignment vertical="bottom"/>
      <protection/>
    </xf>
    <xf numFmtId="0" applyNumberFormat="1" fontId="28" applyFont="1" fillId="11" applyFill="1" borderId="26" applyBorder="1" applyAlignment="1" xfId="0">
      <alignment vertical="bottom"/>
    </xf>
    <xf numFmtId="0" applyNumberFormat="1" fontId="28" applyFont="1" fillId="11" applyFill="1" borderId="116" applyBorder="1" applyAlignment="1" xfId="0">
      <alignment vertical="bottom"/>
    </xf>
    <xf numFmtId="165" applyNumberFormat="1" fontId="31" applyFont="1" fillId="11" applyFill="1" borderId="134" applyBorder="1" applyAlignment="1" xfId="0">
      <alignment vertical="center" horizontal="center"/>
    </xf>
    <xf numFmtId="0" applyNumberFormat="1" fontId="28" applyFont="1" fillId="3" applyFill="1" borderId="138" applyBorder="1" applyAlignment="1" applyProtection="1" xfId="0">
      <alignment/>
      <protection/>
    </xf>
    <xf numFmtId="0" applyNumberFormat="1" fontId="29" applyFont="1" fillId="11" applyFill="1" borderId="26" applyBorder="1" applyAlignment="1" xfId="0">
      <alignment vertical="center" horizontal="center"/>
    </xf>
    <xf numFmtId="165" applyNumberFormat="1" fontId="28" applyFont="1" fillId="12" applyFill="1" borderId="139" applyBorder="1" applyAlignment="1" xfId="0">
      <alignment vertical="bottom"/>
    </xf>
    <xf numFmtId="0" applyNumberFormat="1" fontId="28" applyFont="1" fillId="3" applyFill="1" borderId="140" applyBorder="1" applyAlignment="1" applyProtection="1" xfId="0">
      <alignment vertical="bottom"/>
      <protection/>
    </xf>
    <xf numFmtId="0" applyNumberFormat="1" fontId="28" applyFont="1" fillId="11" applyFill="1" borderId="135" applyBorder="1" applyAlignment="1" xfId="0">
      <alignment vertical="bottom"/>
    </xf>
    <xf numFmtId="0" applyNumberFormat="1" fontId="28" applyFont="1" fillId="12" applyFill="1" borderId="26" applyBorder="1" applyAlignment="1" xfId="0">
      <alignment vertical="bottom"/>
    </xf>
    <xf numFmtId="0" applyNumberFormat="1" fontId="28" applyFont="1" fillId="12" applyFill="1" borderId="116" applyBorder="1" applyAlignment="1" xfId="0">
      <alignment vertical="bottom"/>
    </xf>
    <xf numFmtId="0" applyNumberFormat="1" fontId="28" applyFont="1" fillId="3" applyFill="1" borderId="140" applyBorder="1" applyAlignment="1" applyProtection="1" xfId="0">
      <alignment/>
      <protection/>
    </xf>
    <xf numFmtId="164" applyNumberFormat="1" fontId="28" applyFont="1" fillId="11" applyFill="1" borderId="141" applyBorder="1" applyAlignment="1" xfId="0">
      <alignment vertical="bottom"/>
    </xf>
    <xf numFmtId="165" applyNumberFormat="1" fontId="28" applyFont="1" fillId="12" applyFill="1" borderId="26" applyBorder="1" applyAlignment="1" xfId="0">
      <alignment vertical="bottom"/>
    </xf>
    <xf numFmtId="0" applyNumberFormat="1" fontId="28" applyFont="1" fillId="20" applyFill="1" borderId="140" applyBorder="1" applyAlignment="1" applyProtection="1" xfId="0">
      <alignment vertical="bottom"/>
      <protection/>
    </xf>
    <xf numFmtId="164" applyNumberFormat="1" fontId="0" applyFont="1" fillId="4" applyFill="1" borderId="31" applyBorder="1" applyAlignment="1" xfId="0">
      <alignment/>
    </xf>
    <xf numFmtId="164" applyNumberFormat="1" fontId="0" applyFont="1" fillId="4" applyFill="1" borderId="30" applyBorder="1" applyAlignment="1" xfId="0">
      <alignment/>
    </xf>
    <xf numFmtId="164" applyNumberFormat="1" fontId="0" applyFont="1" fillId="4" applyFill="1" borderId="26" applyBorder="1" applyAlignment="1" xfId="0">
      <alignment/>
    </xf>
    <xf numFmtId="164" applyNumberFormat="1" fontId="6" applyFont="1" fillId="4" applyFill="1" borderId="30" applyBorder="1" applyAlignment="1" applyProtection="1" xfId="0">
      <alignment/>
      <protection/>
    </xf>
    <xf numFmtId="0" applyNumberFormat="1" fontId="6" applyFont="1" fillId="4" applyFill="1" borderId="31" applyBorder="1" applyAlignment="1" xfId="0">
      <alignment vertical="center"/>
    </xf>
    <xf numFmtId="164" applyNumberFormat="1" fontId="0" applyFont="1" fillId="4" applyFill="1" borderId="26" applyBorder="1" applyAlignment="1" xfId="0">
      <alignment vertical="center"/>
    </xf>
    <xf numFmtId="164" applyNumberFormat="1" fontId="0" applyFont="1" fillId="4" applyFill="1" borderId="30" applyBorder="1" applyAlignment="1" xfId="0">
      <alignment vertical="center"/>
    </xf>
    <xf numFmtId="164" applyNumberFormat="1" fontId="6" applyFont="1" fillId="4" applyFill="1" borderId="30" applyBorder="1" applyAlignment="1" applyProtection="1" xfId="0">
      <alignment vertical="center"/>
      <protection/>
    </xf>
    <xf numFmtId="0" applyNumberFormat="1" fontId="6" applyFont="1" fillId="4" applyFill="1" borderId="31" applyBorder="1" applyAlignment="1" xfId="0">
      <alignment vertical="center" horizontal="center"/>
    </xf>
    <xf numFmtId="0" applyNumberFormat="1" fontId="0" applyFont="1" fillId="0" applyFill="1" borderId="142" applyBorder="1" xfId="0"/>
    <xf numFmtId="0" applyNumberFormat="1" fontId="0" applyFont="1" fillId="0" applyFill="1" borderId="143" applyBorder="1" xfId="0"/>
    <xf numFmtId="0" applyNumberFormat="1" fontId="0" applyFont="1" fillId="0" applyFill="1" borderId="143" applyBorder="1" applyAlignment="1" applyProtection="1" xfId="0">
      <alignment/>
      <protection/>
    </xf>
    <xf numFmtId="0" applyNumberFormat="1" fontId="0" applyFont="1" fillId="17" applyFill="1" borderId="84" applyBorder="1" applyAlignment="1" applyProtection="1" xfId="0">
      <alignment/>
      <protection/>
    </xf>
    <xf numFmtId="0" applyNumberFormat="1" fontId="0" applyFont="1" fillId="17" applyFill="1" borderId="108" applyBorder="1" applyAlignment="1" applyProtection="1" xfId="0">
      <alignment/>
      <protection/>
    </xf>
    <xf numFmtId="0" applyNumberFormat="1" fontId="0" applyFont="1" fillId="17" applyFill="1" borderId="85" applyBorder="1" applyAlignment="1" applyProtection="1" xfId="0">
      <alignment/>
      <protection/>
    </xf>
    <xf numFmtId="0" applyNumberFormat="1" fontId="0" applyFont="1" fillId="16" applyFill="1" borderId="84" applyBorder="1" applyAlignment="1" applyProtection="1" xfId="0">
      <alignment/>
      <protection/>
    </xf>
    <xf numFmtId="0" applyNumberFormat="1" fontId="0" applyFont="1" fillId="16" applyFill="1" borderId="108" applyBorder="1" applyAlignment="1" applyProtection="1" xfId="0">
      <alignment/>
      <protection/>
    </xf>
    <xf numFmtId="0" applyNumberFormat="1" fontId="0" applyFont="1" fillId="16" applyFill="1" borderId="85" applyBorder="1" applyAlignment="1" applyProtection="1" xfId="0">
      <alignment/>
      <protection/>
    </xf>
    <xf numFmtId="0" applyNumberFormat="1" fontId="0" applyFont="1" fillId="16" applyFill="1" borderId="84" applyBorder="1" applyAlignment="1" applyProtection="1" xfId="0">
      <alignment vertical="center"/>
      <protection/>
    </xf>
    <xf numFmtId="0" applyNumberFormat="1" fontId="0" applyFont="1" fillId="16" applyFill="1" borderId="108" applyBorder="1" applyAlignment="1" applyProtection="1" xfId="0">
      <alignment vertical="center"/>
      <protection/>
    </xf>
    <xf numFmtId="0" applyNumberFormat="1" fontId="0" applyFont="1" fillId="16" applyFill="1" borderId="85" applyBorder="1" applyAlignment="1" applyProtection="1" xfId="0">
      <alignment vertical="center"/>
      <protection/>
    </xf>
    <xf numFmtId="0" applyNumberFormat="1" fontId="0" applyFont="1" fillId="16" applyFill="1" borderId="84" applyBorder="1" applyAlignment="1" applyProtection="1" xfId="0">
      <alignment vertical="center" horizontal="center"/>
      <protection/>
    </xf>
    <xf numFmtId="0" applyNumberFormat="1" fontId="0" applyFont="1" fillId="16" applyFill="1" borderId="108" applyBorder="1" applyAlignment="1" applyProtection="1" xfId="0">
      <alignment vertical="center" horizontal="center"/>
      <protection/>
    </xf>
    <xf numFmtId="0" applyNumberFormat="1" fontId="0" applyFont="1" fillId="16" applyFill="1" borderId="85" applyBorder="1" applyAlignment="1" applyProtection="1" xfId="0">
      <alignment vertical="center" horizontal="center"/>
      <protection/>
    </xf>
    <xf numFmtId="0" applyNumberFormat="1" fontId="6" applyFont="1" fillId="16" applyFill="1" borderId="84" applyBorder="1" applyAlignment="1" applyProtection="1" xfId="0">
      <alignment vertical="center" horizontal="center"/>
      <protection/>
    </xf>
    <xf numFmtId="0" applyNumberFormat="1" fontId="6" applyFont="1" fillId="16" applyFill="1" borderId="108" applyBorder="1" applyAlignment="1" applyProtection="1" xfId="0">
      <alignment vertical="center" horizontal="center"/>
      <protection/>
    </xf>
    <xf numFmtId="0" applyNumberFormat="1" fontId="6" applyFont="1" fillId="16" applyFill="1" borderId="85" applyBorder="1" applyAlignment="1" applyProtection="1" xfId="0">
      <alignment vertical="center" horizontal="center"/>
      <protection/>
    </xf>
    <xf numFmtId="0" applyNumberFormat="1" fontId="0" applyFont="1" fillId="4" applyFill="1" borderId="31" applyBorder="1" applyAlignment="1" xfId="0">
      <alignment vertical="center"/>
    </xf>
    <xf numFmtId="0" applyNumberFormat="1" fontId="0" applyFont="1" fillId="4" applyFill="1" borderId="31" applyBorder="1" applyAlignment="1" xfId="0">
      <alignment vertical="center" horizontal="center"/>
    </xf>
    <xf numFmtId="0" applyNumberFormat="1" fontId="6" applyFont="1" fillId="4" applyFill="1" borderId="31" applyBorder="1" applyAlignment="1" xfId="0">
      <alignment vertical="center" horizontal="center"/>
    </xf>
    <xf numFmtId="0" applyNumberFormat="1" fontId="6" applyFont="1" fillId="4" applyFill="1" borderId="30" applyBorder="1" applyAlignment="1" xfId="0">
      <alignment vertical="center" horizontal="center"/>
    </xf>
    <xf numFmtId="164" applyNumberFormat="1" fontId="6" applyFont="1" fillId="4" applyFill="1" borderId="31" applyBorder="1" applyAlignment="1" applyProtection="1" xfId="0">
      <alignment vertical="center" horizontal="center"/>
      <protection/>
    </xf>
    <xf numFmtId="164" applyNumberFormat="1" fontId="6" applyFont="1" fillId="4" applyFill="1" borderId="30" applyBorder="1" applyAlignment="1" applyProtection="1" xfId="0">
      <alignment vertical="center" horizontal="center"/>
      <protection/>
    </xf>
    <xf numFmtId="0" applyNumberFormat="1" fontId="6" applyFont="1" fillId="4" applyFill="1" borderId="24" applyBorder="1" applyAlignment="1" xfId="0">
      <alignment vertical="center"/>
    </xf>
    <xf numFmtId="164" applyNumberFormat="1" fontId="0" applyFont="1" fillId="4" applyFill="1" borderId="31" applyBorder="1" applyAlignment="1" xfId="0">
      <alignment vertical="center"/>
    </xf>
    <xf numFmtId="0" applyNumberFormat="1" fontId="6" applyFont="1" fillId="4" applyFill="1" borderId="31" applyBorder="1" applyAlignment="1" xfId="0">
      <alignment vertical="center"/>
    </xf>
    <xf numFmtId="1" applyNumberFormat="1" fontId="0" applyFont="1" fillId="4" applyFill="1" borderId="31" applyBorder="1" applyAlignment="1" applyProtection="1" xfId="0">
      <alignment vertical="center"/>
      <protection/>
    </xf>
    <xf numFmtId="164" applyNumberFormat="1" fontId="0" applyFont="1" fillId="4" applyFill="1" borderId="26" applyBorder="1" applyAlignment="1" xfId="0">
      <alignment vertical="center"/>
    </xf>
    <xf numFmtId="164" applyNumberFormat="1" fontId="0" applyFont="1" fillId="4" applyFill="1" borderId="30" applyBorder="1" applyAlignment="1" xfId="0">
      <alignment vertical="center"/>
    </xf>
    <xf numFmtId="0" applyNumberFormat="1" fontId="6" applyFont="1" fillId="4" applyFill="1" borderId="30" applyBorder="1" applyAlignment="1" xfId="0">
      <alignment vertical="center"/>
    </xf>
    <xf numFmtId="1" applyNumberFormat="1" fontId="0" applyFont="1" fillId="4" applyFill="1" borderId="30" applyBorder="1" applyAlignment="1" applyProtection="1" xfId="0">
      <alignment vertical="center"/>
      <protection/>
    </xf>
    <xf numFmtId="164" applyNumberFormat="1" fontId="6" applyFont="1" fillId="4" applyFill="1" borderId="31" applyBorder="1" applyAlignment="1" applyProtection="1" xfId="0">
      <alignment vertical="center"/>
      <protection/>
    </xf>
    <xf numFmtId="164" applyNumberFormat="1" fontId="6" applyFont="1" fillId="4" applyFill="1" borderId="30" applyBorder="1" applyAlignment="1" applyProtection="1" xfId="0">
      <alignment vertical="center"/>
      <protection/>
    </xf>
    <xf numFmtId="0" applyNumberFormat="1" fontId="6" applyFont="1" fillId="4" applyFill="1" borderId="24" applyBorder="1" applyAlignment="1" xfId="0">
      <alignment vertical="center" horizontal="center"/>
    </xf>
    <xf numFmtId="0" applyNumberFormat="1" fontId="0" applyFont="1" fillId="21" applyFill="1" borderId="35" applyBorder="1" applyAlignment="1" xfId="0">
      <alignment/>
    </xf>
    <xf numFmtId="0" applyNumberFormat="1" fontId="0" applyFont="1" fillId="21" applyFill="1" borderId="26" applyBorder="1" applyAlignment="1" xfId="0">
      <alignment/>
    </xf>
    <xf numFmtId="0" applyNumberFormat="1" fontId="28" applyFont="1" fillId="11" applyFill="1" borderId="134" applyBorder="1" applyAlignment="1" xfId="0">
      <alignment vertical="bottom"/>
    </xf>
    <xf numFmtId="0" applyNumberFormat="1" fontId="28" applyFont="1" fillId="5" applyFill="1" borderId="135" applyBorder="1" applyAlignment="1" xfId="0">
      <alignment vertical="bottom"/>
    </xf>
    <xf numFmtId="165" applyNumberFormat="1" fontId="28" applyFont="1" fillId="5" applyFill="1" borderId="136" applyBorder="1" applyAlignment="1" xfId="0">
      <alignment vertical="bottom"/>
    </xf>
    <xf numFmtId="0" applyNumberFormat="1" fontId="0" applyFont="1" fillId="21" applyFill="1" borderId="23" applyBorder="1" applyAlignment="1" applyProtection="1" xfId="0">
      <alignment/>
      <protection/>
    </xf>
    <xf numFmtId="0" applyNumberFormat="1" fontId="28" applyFont="1" fillId="11" applyFill="1" borderId="132" applyBorder="1" applyAlignment="1" xfId="0">
      <alignment vertical="bottom"/>
    </xf>
    <xf numFmtId="0" applyNumberFormat="1" fontId="28" applyFont="1" fillId="21" applyFill="1" borderId="138" applyBorder="1" applyAlignment="1" applyProtection="1" xfId="0">
      <alignment vertical="bottom"/>
      <protection/>
    </xf>
    <xf numFmtId="165" applyNumberFormat="1" fontId="28" applyFont="1" fillId="5" applyFill="1" borderId="139" applyBorder="1" applyAlignment="1" xfId="0">
      <alignment vertical="bottom"/>
    </xf>
    <xf numFmtId="0" applyNumberFormat="1" fontId="28" applyFont="1" fillId="21" applyFill="1" borderId="140" applyBorder="1" applyAlignment="1" applyProtection="1" xfId="0">
      <alignment vertical="bottom"/>
      <protection/>
    </xf>
    <xf numFmtId="0" applyNumberFormat="1" fontId="28" applyFont="1" fillId="5" applyFill="1" borderId="26" applyBorder="1" applyAlignment="1" xfId="0">
      <alignment vertical="bottom"/>
    </xf>
    <xf numFmtId="0" applyNumberFormat="1" fontId="28" applyFont="1" fillId="5" applyFill="1" borderId="116" applyBorder="1" applyAlignment="1" xfId="0">
      <alignment vertical="bottom"/>
    </xf>
    <xf numFmtId="0" applyNumberFormat="1" fontId="28" applyFont="1" fillId="21" applyFill="1" borderId="144" applyBorder="1" applyAlignment="1" applyProtection="1" xfId="0">
      <alignment vertical="bottom"/>
      <protection/>
    </xf>
    <xf numFmtId="165" applyNumberFormat="1" fontId="28" applyFont="1" fillId="5" applyFill="1" borderId="26" applyBorder="1" applyAlignment="1" xfId="0">
      <alignment vertical="bottom"/>
    </xf>
    <xf numFmtId="165" applyNumberFormat="1" fontId="31" applyFont="1" fillId="11" applyFill="1" borderId="134" applyBorder="1" applyAlignment="1" xfId="0">
      <alignment vertical="bottom"/>
    </xf>
    <xf numFmtId="0" applyNumberFormat="1" fontId="0" applyFont="1" fillId="11" applyFill="1" borderId="23" applyBorder="1" applyAlignment="1" applyProtection="1" xfId="0">
      <alignment/>
      <protection/>
    </xf>
    <xf numFmtId="165" applyNumberFormat="1" fontId="28" applyFont="1" fillId="12" applyFill="1" borderId="128" applyBorder="1" applyAlignment="1" xfId="0">
      <alignment vertical="bottom"/>
    </xf>
    <xf numFmtId="0" applyNumberFormat="1" fontId="28" applyFont="1" fillId="21" applyFill="1" borderId="145" applyBorder="1" applyAlignment="1" applyProtection="1" xfId="0">
      <alignment vertical="bottom"/>
      <protection/>
    </xf>
    <xf numFmtId="0" applyNumberFormat="1" fontId="28" applyFont="1" fillId="12" applyFill="1" borderId="141" applyBorder="1" applyAlignment="1" xfId="0">
      <alignment vertical="bottom"/>
    </xf>
    <xf numFmtId="0" applyNumberFormat="1" fontId="28" applyFont="1" fillId="21" applyFill="1" borderId="26" applyBorder="1" applyAlignment="1" applyProtection="1" xfId="0">
      <alignment vertical="bottom"/>
      <protection/>
    </xf>
    <xf numFmtId="0" applyNumberFormat="1" fontId="28" applyFont="1" fillId="21" applyFill="1" borderId="116" applyBorder="1" applyAlignment="1" applyProtection="1" xfId="0">
      <alignment vertical="bottom"/>
      <protection/>
    </xf>
    <xf numFmtId="165" applyNumberFormat="1" fontId="28" applyFont="1" fillId="12" applyFill="1" borderId="130" applyBorder="1" applyAlignment="1" xfId="0">
      <alignment vertical="bottom"/>
    </xf>
    <xf numFmtId="165" applyNumberFormat="1" fontId="28" applyFont="1" fillId="5" applyFill="1" borderId="128" applyBorder="1" applyAlignment="1" xfId="0">
      <alignment vertical="bottom"/>
    </xf>
    <xf numFmtId="0" applyNumberFormat="1" fontId="28" applyFont="1" fillId="11" applyFill="1" borderId="127" applyBorder="1" applyAlignment="1" xfId="0">
      <alignment vertical="bottom"/>
    </xf>
    <xf numFmtId="0" applyNumberFormat="1" fontId="28" applyFont="1" fillId="11" applyFill="1" borderId="128" applyBorder="1" applyAlignment="1" xfId="0">
      <alignment vertical="bottom"/>
    </xf>
    <xf numFmtId="0" applyNumberFormat="1" fontId="28" applyFont="1" fillId="11" applyFill="1" borderId="26" applyBorder="1" applyAlignment="1" xfId="0">
      <alignment vertical="center"/>
    </xf>
    <xf numFmtId="0" applyNumberFormat="1" fontId="28" applyFont="1" fillId="11" applyFill="1" borderId="26" applyBorder="1" applyAlignment="1" xfId="0">
      <alignment vertical="center" horizontal="center"/>
    </xf>
    <xf numFmtId="2" applyNumberFormat="1" fontId="6" applyFont="1" fillId="12" applyFill="1" borderId="23" applyBorder="1" applyAlignment="1" applyProtection="1" xfId="0">
      <alignment vertical="center" horizontal="center"/>
      <protection/>
    </xf>
    <xf numFmtId="2" applyNumberFormat="1" fontId="6" applyFont="1" fillId="12" applyFill="1" borderId="2" applyBorder="1" applyAlignment="1" applyProtection="1" xfId="0">
      <alignment vertical="center" horizontal="center"/>
      <protection/>
    </xf>
    <xf numFmtId="2" applyNumberFormat="1" fontId="6" applyFont="1" fillId="12" applyFill="1" borderId="8" applyBorder="1" applyAlignment="1" applyProtection="1" xfId="0">
      <alignment vertical="center" horizontal="center"/>
      <protection/>
    </xf>
    <xf numFmtId="2" applyNumberFormat="1" fontId="30" applyFont="1" fillId="12" applyFill="1" borderId="8" applyBorder="1" applyAlignment="1" applyProtection="1" xfId="0">
      <alignment vertical="center" horizontal="center"/>
      <protection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Q39"/>
  <sheetViews>
    <sheetView tabSelected="1" workbookViewId="0" topLeftCell="A4">
      <selection activeCell="K16" sqref="K16" activeCellId="0"/>
    </sheetView>
  </sheetViews>
  <sheetFormatPr baseColWidth="10" defaultColWidth="9.140625" defaultRowHeight="15" x14ac:dyDescent="0.25" outlineLevelRow="0" outlineLevelCol="0"/>
  <cols>
    <col min="2" max="2" width="8.14062" customWidth="1"/>
    <col min="3" max="3" width="8.14062" customWidth="1"/>
    <col min="4" max="4" width="8.14062" customWidth="1"/>
    <col min="5" max="5" width="8.14062" customWidth="1"/>
    <col min="6" max="6" width="8.14062" customWidth="1"/>
    <col min="7" max="7" width="8.14062" customWidth="1"/>
    <col min="8" max="8" width="8.14062" customWidth="1"/>
    <col min="9" max="9" width="8.14062" customWidth="1"/>
    <col min="10" max="10" width="8.14062" customWidth="1"/>
    <col min="11" max="11" width="8.14062" customWidth="1"/>
    <col min="12" max="12" width="22" customWidth="1"/>
    <col min="13" max="13" width="9.71094" customWidth="1"/>
    <col min="14" max="14" width="10.7109" customWidth="1"/>
    <col min="15" max="15" width="7.57031" customWidth="1"/>
    <col min="16" max="16" width="10.4258" customWidth="1"/>
    <col min="18" max="18" width="4.57031" customWidth="1"/>
    <col min="19" max="19" width="17.1406" customWidth="1"/>
    <col min="20" max="20" width="7.28516" customWidth="1"/>
    <col min="21" max="21" width="4.85547" customWidth="1"/>
    <col min="22" max="22" width="7.57031" customWidth="1"/>
    <col min="23" max="23" width="8.42578" customWidth="1"/>
  </cols>
  <sheetData>
    <row r="1">
      <c r="B1" s="38">
        <v>44805</v>
      </c>
      <c r="C1" s="40">
        <f>WEEKDAY($B$1,2)</f>
        <v>4</v>
      </c>
    </row>
    <row r="2">
      <c r="B2" s="485"/>
      <c r="C2" s="486"/>
      <c r="N2" s="732" t="s">
        <v>59</v>
      </c>
      <c r="O2" s="733"/>
      <c r="P2" s="733"/>
      <c r="Q2" s="734"/>
      <c r="S2" s="732" t="s">
        <v>60</v>
      </c>
      <c r="T2" s="734"/>
    </row>
    <row r="3" customHeight="1" ht="57">
      <c r="B3" s="487"/>
      <c r="C3" s="487"/>
      <c r="D3" s="576" t="s">
        <v>47</v>
      </c>
      <c r="E3" s="576" t="s">
        <v>48</v>
      </c>
      <c r="F3" s="576" t="s">
        <v>47</v>
      </c>
      <c r="G3" s="576" t="s">
        <v>48</v>
      </c>
      <c r="H3" s="576" t="s">
        <v>49</v>
      </c>
      <c r="I3" s="576" t="s">
        <v>50</v>
      </c>
      <c r="J3" s="576" t="s">
        <v>51</v>
      </c>
      <c r="K3" s="576" t="s">
        <v>52</v>
      </c>
      <c r="L3" s="577" t="s">
        <v>53</v>
      </c>
    </row>
    <row r="4">
      <c r="B4" s="86" t="s">
        <v>4</v>
      </c>
      <c r="C4" s="87">
        <f>IF(DAY(EOMONTH($B$1,0))&lt;=MAX(C$3),"",IF(COUNTA($B$4)&lt;$C$1,"",IF(COUNTA($B$4)=$C$1,1,C3+1)))</f>
      </c>
      <c r="D4" s="488"/>
      <c r="E4" s="488"/>
      <c r="F4" s="488"/>
      <c r="G4" s="488"/>
      <c r="H4" s="516">
        <f>(E4-D4)+(G4-F4)</f>
        <v>0</v>
      </c>
      <c r="I4" s="505"/>
      <c r="J4" s="505"/>
      <c r="K4" s="527">
        <f>IF(SUM((E4-D4)+(G4-F4))&lt;($V4),"",(H4-IF($B4="V",$V$5,$V$4)))</f>
      </c>
      <c r="L4" s="492"/>
      <c r="N4" s="245" t="s">
        <v>0</v>
      </c>
      <c r="O4" s="375">
        <f>SUM($H4:$H9)</f>
        <v>1.1666666666666667</v>
      </c>
      <c r="P4" s="246"/>
      <c r="Q4" s="375"/>
      <c r="S4" s="245" t="s">
        <v>62</v>
      </c>
      <c r="T4" s="246">
        <f>SUM($H9:$H10)</f>
        <v>0.8333333333333334</v>
      </c>
      <c r="V4" s="339">
        <v>0.33333333333333304</v>
      </c>
      <c r="W4" s="539">
        <v>0.25</v>
      </c>
      <c r="X4" s="574">
        <v>7</v>
      </c>
      <c r="Y4" s="570" t="s">
        <v>50</v>
      </c>
      <c r="Z4" s="570"/>
    </row>
    <row r="5">
      <c r="B5" s="86" t="s">
        <v>5</v>
      </c>
      <c r="C5" s="87">
        <f>IF(DAY(EOMONTH($B$1,0))&lt;=MAX(C$3:C4),"",IF(COUNTA($B$4:$B5)&lt;$C$1,"",IF(COUNTA($B$4:$B5)=$C$1,1,C4+1)))</f>
      </c>
      <c r="D5" s="91"/>
      <c r="E5" s="91"/>
      <c r="F5" s="91"/>
      <c r="G5" s="91"/>
      <c r="H5" s="517">
        <f>(E5-D5)+(G5-F5)</f>
        <v>0</v>
      </c>
      <c r="I5" s="506"/>
      <c r="J5" s="506"/>
      <c r="K5" s="528">
        <f>IF(SUM((E5-D5)+(G5-F5))&lt;($V4),"",(H5-IF($B5="V",$V$5,$V$4)))</f>
      </c>
      <c r="L5" s="90"/>
      <c r="N5" s="245" t="s">
        <v>1</v>
      </c>
      <c r="O5" s="376" t="str">
        <f>IF(SUM($K4:$K9)*24&gt;4,"4:00",SUM($K4:$K9))</f>
        <v>4:00</v>
      </c>
      <c r="P5" s="245" t="s">
        <v>1</v>
      </c>
      <c r="Q5" s="376">
        <f>IF(SUM($K4:$K9)*24&gt;4,((SUM($K4:$K9)*24)-4)/24,"0")</f>
        <v>4.166666666666726E-2</v>
      </c>
      <c r="S5" s="292" t="s">
        <v>29</v>
      </c>
      <c r="T5" s="293">
        <f>K9</f>
        <v>8.333333333333365E-2</v>
      </c>
      <c r="V5" s="339">
        <v>0.2916666666666667</v>
      </c>
      <c r="W5" s="539">
        <v>0.5</v>
      </c>
      <c r="X5" s="575">
        <v>13</v>
      </c>
      <c r="Y5" s="571" t="s">
        <v>51</v>
      </c>
      <c r="Z5" s="571"/>
    </row>
    <row r="6">
      <c r="B6" s="86" t="s">
        <v>5</v>
      </c>
      <c r="C6" s="87">
        <f>IF(DAY(EOMONTH($B$1,0))&lt;=MAX(C$3:C5),"",IF(COUNTA($B$4:$B6)&lt;$C$1,"",IF(COUNTA($B$4:$B6)=$C$1,1,C5+1)))</f>
      </c>
      <c r="D6" s="91"/>
      <c r="E6" s="91"/>
      <c r="F6" s="91"/>
      <c r="G6" s="91"/>
      <c r="H6" s="517">
        <f>(E6-D6)+(G6-F6)</f>
        <v>0</v>
      </c>
      <c r="I6" s="506"/>
      <c r="J6" s="506"/>
      <c r="K6" s="528">
        <f>IF(SUM((E6-D6)+(G6-F6))&lt;($V4),"",(H6-IF($B6="V",$V$5,$V$4)))</f>
      </c>
      <c r="L6" s="90"/>
      <c r="N6" s="403" t="s">
        <v>3</v>
      </c>
      <c r="O6" s="678">
        <f>((V9*W4)+V9)*(O5*24)</f>
        <v>60</v>
      </c>
      <c r="P6" s="405" t="s">
        <v>32</v>
      </c>
      <c r="Q6" s="679">
        <f>IF((Q5*24)=0,"0",((V9*W5)+V9)*(Q5*24))</f>
        <v>18.000000000000256</v>
      </c>
      <c r="S6" s="294" t="s">
        <v>30</v>
      </c>
      <c r="T6" s="295">
        <f>H10</f>
        <v>0.4166666666666667</v>
      </c>
      <c r="V6" s="342">
        <f>(V4*4)+V5</f>
        <v>1.624999999999999</v>
      </c>
      <c r="W6" s="475">
        <v>1</v>
      </c>
    </row>
    <row r="7">
      <c r="B7" s="86" t="s">
        <v>6</v>
      </c>
      <c r="C7" s="87">
        <f>IF(DAY(EOMONTH($B$1,0))&lt;=MAX(C$3:C6),"",IF(COUNTA($B$4:$B7)&lt;$C$1,"",IF(COUNTA($B$4:$B7)=$C$1,1,C6+1)))</f>
        <v>1</v>
      </c>
      <c r="D7" s="91">
        <v>0.3125</v>
      </c>
      <c r="E7" s="91">
        <v>0.5</v>
      </c>
      <c r="F7" s="91">
        <v>0.5208333333333334</v>
      </c>
      <c r="G7" s="91">
        <v>0.7083333333333334</v>
      </c>
      <c r="H7" s="517">
        <f>(E7-D7)+(G7-F7)</f>
        <v>0.375</v>
      </c>
      <c r="I7" s="506">
        <v>1</v>
      </c>
      <c r="J7" s="506"/>
      <c r="K7" s="528">
        <f>IF(SUM((E7-D7)+(G7-F7))&lt;($V4),"",(H7-IF($B7="V",$V$5,$V$4)))</f>
        <v>4.166666666666696E-2</v>
      </c>
      <c r="L7" s="90" t="s">
        <v>10</v>
      </c>
      <c r="N7" s="432" t="s">
        <v>0</v>
      </c>
      <c r="O7" s="682">
        <f>SUM(O6+Q6)+((O4*24)*V9)+T9</f>
        <v>654.0000000000002</v>
      </c>
      <c r="P7" s="411"/>
      <c r="Q7" s="378"/>
      <c r="S7" s="296" t="s">
        <v>3</v>
      </c>
      <c r="T7" s="639"/>
      <c r="V7" s="474">
        <f>(V5*5)</f>
        <v>1.4583333333333335</v>
      </c>
      <c r="W7" s="476">
        <v>0.1</v>
      </c>
    </row>
    <row r="8">
      <c r="B8" s="86" t="s">
        <v>7</v>
      </c>
      <c r="C8" s="87">
        <f>IF(DAY(EOMONTH($B$1,0))&lt;=MAX(C$3:C7),"",IF(COUNTA($B$4:$B8)&lt;$C$1,"",IF(COUNTA($B$4:$B8)=$C$1,1,C7+1)))</f>
        <v>2</v>
      </c>
      <c r="D8" s="92">
        <v>0.3125</v>
      </c>
      <c r="E8" s="92">
        <v>0.5</v>
      </c>
      <c r="F8" s="92">
        <v>0.5208333333333334</v>
      </c>
      <c r="G8" s="92">
        <v>0.7083333333333334</v>
      </c>
      <c r="H8" s="518">
        <f>(E8-D8)+(G8-F8)</f>
        <v>0.375</v>
      </c>
      <c r="I8" s="507">
        <v>1</v>
      </c>
      <c r="J8" s="507"/>
      <c r="K8" s="529">
        <f>IF(SUM((E8-D8)+(G8-F8))&lt;($V5),"",(H8-IF($B8="V",$V$5,$V$4)))</f>
        <v>8.333333333333331E-2</v>
      </c>
      <c r="L8" s="94" t="s">
        <v>11</v>
      </c>
      <c r="N8" s="404"/>
      <c r="O8" s="408"/>
      <c r="P8" s="253"/>
      <c r="Q8" s="379"/>
      <c r="S8" s="692" t="s">
        <v>32</v>
      </c>
      <c r="T8" s="696"/>
      <c r="V8" s="35"/>
    </row>
    <row r="9">
      <c r="B9" s="44" t="s">
        <v>8</v>
      </c>
      <c r="C9" s="69">
        <f>IF(DAY(EOMONTH($B$1,0))&lt;=MAX(C$3:C8),"",IF(COUNTA($B$4:$B9)&lt;$C$1,"",IF(COUNTA($B$4:$B9)=$C$1,1,C8+1)))</f>
        <v>3</v>
      </c>
      <c r="D9" s="626">
        <v>0.2916666666666667</v>
      </c>
      <c r="E9" s="626">
        <v>0.5</v>
      </c>
      <c r="F9" s="626">
        <v>0.5416666666666666</v>
      </c>
      <c r="G9" s="626">
        <v>0.75</v>
      </c>
      <c r="H9" s="627">
        <f>(E9-D9)+(G9-F9)</f>
        <v>0.4166666666666667</v>
      </c>
      <c r="I9" s="628"/>
      <c r="J9" s="628"/>
      <c r="K9" s="627">
        <f>IF(SUM((E9-D9)+(G9-F9))&lt;($V5),"",(H9-IF($B9="V",$V$5,$V$4)))</f>
        <v>8.333333333333365E-2</v>
      </c>
      <c r="L9" s="60"/>
      <c r="M9" s="315"/>
      <c r="O9" s="380"/>
      <c r="Q9" s="380"/>
      <c r="S9" s="695" t="s">
        <v>33</v>
      </c>
      <c r="T9" s="698">
        <f>(24*T6)*((W6*V9)+V9)</f>
        <v>240</v>
      </c>
      <c r="V9" s="471">
        <v>12</v>
      </c>
      <c r="W9" s="472" t="s">
        <v>43</v>
      </c>
      <c r="X9" s="473"/>
    </row>
    <row r="10">
      <c r="B10" s="44" t="s">
        <v>9</v>
      </c>
      <c r="C10" s="69">
        <f>IF(DAY(EOMONTH($B$1,0))&lt;=MAX(C$3:C9),"",IF(COUNTA($B$4:$B10)&lt;$C$1,"",IF(COUNTA($B$4:$B10)=$C$1,1,C9+1)))</f>
        <v>4</v>
      </c>
      <c r="D10" s="633">
        <v>0.2916666666666667</v>
      </c>
      <c r="E10" s="634">
        <v>0.5</v>
      </c>
      <c r="F10" s="634">
        <v>0.5416666666666666</v>
      </c>
      <c r="G10" s="634">
        <v>0.75</v>
      </c>
      <c r="H10" s="635">
        <f>(E10-D10)+(G10-F10)</f>
        <v>0.4166666666666667</v>
      </c>
      <c r="I10" s="632"/>
      <c r="J10" s="632"/>
      <c r="K10" s="635"/>
      <c r="L10" s="64"/>
      <c r="O10" s="380"/>
      <c r="Q10" s="380"/>
      <c r="S10" s="707"/>
      <c r="T10" s="704"/>
    </row>
    <row r="11">
      <c r="B11" s="161" t="s">
        <v>4</v>
      </c>
      <c r="C11" s="162">
        <f>IF(DAY(EOMONTH($B$1,0))&lt;=MAX(C$3:C10),"",IF(COUNTA($B$4:$B11)&lt;$C$1,"",IF(COUNTA($B$4:$B11)=$C$1,1,C10+1)))</f>
        <v>5</v>
      </c>
      <c r="D11" s="163">
        <v>0.3125</v>
      </c>
      <c r="E11" s="163">
        <v>0.5</v>
      </c>
      <c r="F11" s="163">
        <v>0.5208333333333334</v>
      </c>
      <c r="G11" s="163">
        <v>0.6875</v>
      </c>
      <c r="H11" s="521">
        <f>(E11-D11)+(G11-F11)</f>
        <v>0.35416666666666663</v>
      </c>
      <c r="I11" s="510">
        <v>1</v>
      </c>
      <c r="J11" s="510"/>
      <c r="K11" s="530">
        <f>IF(SUM((E11-D11)+(G11-F11))&lt;($V4),"",(H11-IF($B11="V",$V$5,$V$4)))</f>
        <v>2.0833333333333592E-2</v>
      </c>
      <c r="L11" s="165" t="s">
        <v>11</v>
      </c>
      <c r="N11" s="278" t="s">
        <v>20</v>
      </c>
      <c r="O11" s="381">
        <f>SUM($H11:$H15)</f>
        <v>1.9479166666666665</v>
      </c>
      <c r="P11" s="275"/>
      <c r="Q11" s="381"/>
      <c r="S11" s="703" t="s">
        <v>62</v>
      </c>
      <c r="T11" s="706">
        <f>SUM($H16:$H17)</f>
        <v>0.8333333333333334</v>
      </c>
      <c r="V11" s="484">
        <f>(V4*18)+V5</f>
        <v>6.291666666666662</v>
      </c>
    </row>
    <row r="12">
      <c r="B12" s="161" t="s">
        <v>5</v>
      </c>
      <c r="C12" s="162">
        <f>IF(DAY(EOMONTH($B$1,0))&lt;=MAX(C$3:C11),"",IF(COUNTA($B$4:$B12)&lt;$C$1,"",IF(COUNTA($B$4:$B12)=$C$1,1,C11+1)))</f>
        <v>6</v>
      </c>
      <c r="D12" s="167">
        <v>0.3125</v>
      </c>
      <c r="E12" s="167">
        <v>0.5</v>
      </c>
      <c r="F12" s="167">
        <v>0.5208333333333334</v>
      </c>
      <c r="G12" s="167">
        <v>0.7291666666666667</v>
      </c>
      <c r="H12" s="522">
        <f>(E12-D12)+(G12-F12)</f>
        <v>0.39583333333333337</v>
      </c>
      <c r="I12" s="511">
        <v>1</v>
      </c>
      <c r="J12" s="511"/>
      <c r="K12" s="531">
        <f>IF(SUM((E12-D12)+(G12-F12))&lt;($V4),"",(H12-IF($B12="V",$V$5,$V$4)))</f>
        <v>6.250000000000033E-2</v>
      </c>
      <c r="L12" s="181" t="s">
        <v>11</v>
      </c>
      <c r="N12" s="274" t="s">
        <v>19</v>
      </c>
      <c r="O12" s="382" t="str">
        <f>IF(SUM($K11:$K15)*24&gt;4,"4:00",SUM($K11:$K15))</f>
        <v>4:00</v>
      </c>
      <c r="P12" s="349" t="s">
        <v>19</v>
      </c>
      <c r="Q12" s="400">
        <f>IF(SUM($K11:$K15)*24&gt;4,((SUM($K11:$K15)*24)-4)/24,"0")</f>
        <v>0.1562500000000011</v>
      </c>
      <c r="R12" s="333"/>
      <c r="S12" s="701" t="s">
        <v>29</v>
      </c>
      <c r="T12" s="705">
        <f>K16</f>
        <v>8.333333333333365E-2</v>
      </c>
    </row>
    <row r="13">
      <c r="B13" s="161" t="s">
        <v>5</v>
      </c>
      <c r="C13" s="162">
        <f>IF(DAY(EOMONTH($B$1,0))&lt;=MAX(C$3:C12),"",IF(COUNTA($B$4:$B13)&lt;$C$1,"",IF(COUNTA($B$4:$B13)=$C$1,1,C12+1)))</f>
        <v>7</v>
      </c>
      <c r="D13" s="167">
        <v>0.3125</v>
      </c>
      <c r="E13" s="167">
        <v>0.5</v>
      </c>
      <c r="F13" s="167">
        <v>0.5208333333333334</v>
      </c>
      <c r="G13" s="167">
        <v>0.7291666666666667</v>
      </c>
      <c r="H13" s="522">
        <f>(E13-D13)+(G13-F13)</f>
        <v>0.39583333333333337</v>
      </c>
      <c r="I13" s="511">
        <v>1</v>
      </c>
      <c r="J13" s="511"/>
      <c r="K13" s="531">
        <f>IF(SUM((E13-D13)+(G13-F13))&lt;($V4),"",(H13-IF($B13="V",$V$5,$V$4)))</f>
        <v>6.250000000000033E-2</v>
      </c>
      <c r="L13" s="181" t="s">
        <v>11</v>
      </c>
      <c r="N13" s="269" t="s">
        <v>3</v>
      </c>
      <c r="O13" s="779">
        <f>((V9*W4)+V9)*(O12*24)</f>
        <v>60</v>
      </c>
      <c r="P13" s="351" t="s">
        <v>32</v>
      </c>
      <c r="Q13" s="780">
        <f>IF((Q12*24)=0,"0",((V9*W5)+V9)*(Q12*24))</f>
        <v>67.50000000000048</v>
      </c>
      <c r="S13" s="294" t="s">
        <v>30</v>
      </c>
      <c r="T13" s="295">
        <f>H17</f>
        <v>0.4166666666666667</v>
      </c>
    </row>
    <row r="14">
      <c r="B14" s="161" t="s">
        <v>6</v>
      </c>
      <c r="C14" s="162">
        <f>IF(DAY(EOMONTH($B$1,0))&lt;=MAX(C$3:C13),"",IF(COUNTA($B$4:$B14)&lt;$C$1,"",IF(COUNTA($B$4:$B14)=$C$1,1,C13+1)))</f>
        <v>8</v>
      </c>
      <c r="D14" s="167">
        <v>0.3125</v>
      </c>
      <c r="E14" s="167">
        <v>0.5</v>
      </c>
      <c r="F14" s="167">
        <v>0.5208333333333334</v>
      </c>
      <c r="G14" s="167">
        <v>0.75</v>
      </c>
      <c r="H14" s="522">
        <f>(E14-D14)+(G14-F14)</f>
        <v>0.41666666666666663</v>
      </c>
      <c r="I14" s="511">
        <v>1</v>
      </c>
      <c r="J14" s="511"/>
      <c r="K14" s="531">
        <f>IF(SUM((E14-D14)+(G14-F14))&lt;($V4),"",(H14-IF($B14="V",$V$5,$V$4)))</f>
        <v>8.333333333333359E-2</v>
      </c>
      <c r="L14" s="181" t="s">
        <v>11</v>
      </c>
      <c r="N14" s="278" t="s">
        <v>20</v>
      </c>
      <c r="O14" s="782">
        <f>SUM(O13+Q13)+((O11*24)*V9)+T16</f>
        <v>928.5000000000005</v>
      </c>
      <c r="P14" s="350"/>
      <c r="Q14" s="384"/>
      <c r="S14" s="296" t="s">
        <v>3</v>
      </c>
      <c r="T14" s="309"/>
      <c r="V14" s="604" t="s">
        <v>54</v>
      </c>
      <c r="W14" s="605"/>
      <c r="X14" s="605"/>
      <c r="Y14" s="613">
        <f>SUM(I4:I40)</f>
        <v>21</v>
      </c>
    </row>
    <row r="15">
      <c r="B15" s="161" t="s">
        <v>7</v>
      </c>
      <c r="C15" s="162">
        <f>IF(DAY(EOMONTH($B$1,0))&lt;=MAX(C$3:C14),"",IF(COUNTA($B$4:$B15)&lt;$C$1,"",IF(COUNTA($B$4:$B15)=$C$1,1,C14+1)))</f>
        <v>9</v>
      </c>
      <c r="D15" s="182">
        <v>0.3125</v>
      </c>
      <c r="E15" s="182">
        <v>0.5</v>
      </c>
      <c r="F15" s="182">
        <v>0.5208333333333334</v>
      </c>
      <c r="G15" s="182">
        <v>0.71875</v>
      </c>
      <c r="H15" s="523">
        <f>(E15-D15)+(G15-F15)</f>
        <v>0.38541666666666663</v>
      </c>
      <c r="I15" s="512">
        <v>1</v>
      </c>
      <c r="J15" s="512"/>
      <c r="K15" s="532">
        <f>IF(SUM((E15-D15)+(G15-F15))&lt;($V5),"",(H15-IF($B15="V",$V$5,$V$4)))</f>
        <v>9.374999999999994E-2</v>
      </c>
      <c r="L15" s="184" t="s">
        <v>12</v>
      </c>
      <c r="N15" s="278"/>
      <c r="O15" s="385"/>
      <c r="P15" s="283"/>
      <c r="Q15" s="385"/>
      <c r="S15" s="692" t="s">
        <v>32</v>
      </c>
      <c r="T15" s="766"/>
      <c r="V15" s="601" t="s">
        <v>55</v>
      </c>
      <c r="W15" s="602"/>
      <c r="X15" s="602"/>
      <c r="Y15" s="616">
        <f>SUM(J4:J40)</f>
        <v>9</v>
      </c>
    </row>
    <row r="16">
      <c r="B16" s="44" t="s">
        <v>8</v>
      </c>
      <c r="C16" s="69">
        <f>IF(DAY(EOMONTH($B$1,0))&lt;=MAX(C$3:C15),"",IF(COUNTA($B$4:$B16)&lt;$C$1,"",IF(COUNTA($B$4:$B16)=$C$1,1,C15+1)))</f>
        <v>10</v>
      </c>
      <c r="D16" s="626">
        <v>0.2916666666666667</v>
      </c>
      <c r="E16" s="626">
        <v>0.5</v>
      </c>
      <c r="F16" s="626">
        <v>0.5416666666666666</v>
      </c>
      <c r="G16" s="626">
        <v>0.75</v>
      </c>
      <c r="H16" s="627">
        <f>(E16-D16)+(G16-F16)</f>
        <v>0.4166666666666667</v>
      </c>
      <c r="I16" s="628"/>
      <c r="J16" s="628"/>
      <c r="K16" s="627">
        <f>IF(SUM((E16-D16)+(G16-F16))&lt;($V5),"",(H16-IF($B16="V",$V$5,$V$4)))</f>
        <v>8.333333333333365E-2</v>
      </c>
      <c r="L16" s="60"/>
      <c r="O16" s="380"/>
      <c r="Q16" s="380"/>
      <c r="S16" s="695" t="s">
        <v>33</v>
      </c>
      <c r="T16" s="698">
        <f>(24*T13)*((W6*V9)+V9)</f>
        <v>240</v>
      </c>
    </row>
    <row r="17">
      <c r="B17" s="44" t="s">
        <v>9</v>
      </c>
      <c r="C17" s="69">
        <f>IF(DAY(EOMONTH($B$1,0))&lt;=MAX(C$3:C16),"",IF(COUNTA($B$4:$B17)&lt;$C$1,"",IF(COUNTA($B$4:$B17)=$C$1,1,C16+1)))</f>
        <v>11</v>
      </c>
      <c r="D17" s="633">
        <v>0.2916666666666667</v>
      </c>
      <c r="E17" s="634">
        <v>0.5</v>
      </c>
      <c r="F17" s="634">
        <v>0.5416666666666666</v>
      </c>
      <c r="G17" s="634">
        <v>0.75</v>
      </c>
      <c r="H17" s="635">
        <f>(E17-D17)+(G17-F17)</f>
        <v>0.4166666666666667</v>
      </c>
      <c r="I17" s="632"/>
      <c r="J17" s="632"/>
      <c r="K17" s="635"/>
      <c r="L17" s="64"/>
      <c r="O17" s="380"/>
      <c r="Q17" s="380"/>
      <c r="S17" s="761"/>
      <c r="T17" s="761"/>
    </row>
    <row r="18">
      <c r="B18" s="86" t="s">
        <v>4</v>
      </c>
      <c r="C18" s="87">
        <f>IF(DAY(EOMONTH($B$1,0))&lt;=MAX(C$3:C17),"",IF(COUNTA($B$4:$B18)&lt;$C$1,"",IF(COUNTA($B$4:$B18)=$C$1,1,C17+1)))</f>
        <v>12</v>
      </c>
      <c r="D18" s="156">
        <v>0.3125</v>
      </c>
      <c r="E18" s="156">
        <v>0.5</v>
      </c>
      <c r="F18" s="156">
        <v>0.5208333333333334</v>
      </c>
      <c r="G18" s="156">
        <v>0.7083333333333334</v>
      </c>
      <c r="H18" s="524">
        <f>(E18-D18)+(G18-F18)</f>
        <v>0.375</v>
      </c>
      <c r="I18" s="513">
        <v>1</v>
      </c>
      <c r="J18" s="513"/>
      <c r="K18" s="533">
        <f>IF(SUM((E18-D18)+(G18-F18))&lt;($V4),"",(H18-IF($B18="V",$V$5,$V$4)))</f>
        <v>4.166666666666696E-2</v>
      </c>
      <c r="L18" s="158" t="s">
        <v>13</v>
      </c>
      <c r="N18" s="252" t="s">
        <v>22</v>
      </c>
      <c r="O18" s="386">
        <f>SUM($H18:$H22)</f>
        <v>1.8958333333333335</v>
      </c>
      <c r="P18" s="329"/>
      <c r="Q18" s="375"/>
      <c r="S18" s="763" t="s">
        <v>62</v>
      </c>
      <c r="T18" s="765">
        <f>SUM($H23:$H24)</f>
        <v>0</v>
      </c>
    </row>
    <row r="19">
      <c r="B19" s="86" t="s">
        <v>5</v>
      </c>
      <c r="C19" s="87">
        <f>IF(DAY(EOMONTH($B$1,0))&lt;=MAX(C$3:C18),"",IF(COUNTA($B$4:$B19)&lt;$C$1,"",IF(COUNTA($B$4:$B19)=$C$1,1,C18+1)))</f>
        <v>13</v>
      </c>
      <c r="D19" s="91">
        <v>0.3125</v>
      </c>
      <c r="E19" s="91">
        <v>0.5</v>
      </c>
      <c r="F19" s="91">
        <v>0.5208333333333334</v>
      </c>
      <c r="G19" s="91">
        <v>0.7291666666666667</v>
      </c>
      <c r="H19" s="517">
        <f>(E19-D19)+(G19-F19)</f>
        <v>0.39583333333333337</v>
      </c>
      <c r="I19" s="506">
        <v>1</v>
      </c>
      <c r="J19" s="506"/>
      <c r="K19" s="528">
        <f>IF(SUM((E19-D19)+(G19-F19))&lt;($V4),"",(H19-IF($B19="V",$V$5,$V$4)))</f>
        <v>6.250000000000033E-2</v>
      </c>
      <c r="L19" s="90" t="s">
        <v>14</v>
      </c>
      <c r="N19" s="245" t="s">
        <v>21</v>
      </c>
      <c r="O19" s="412" t="str">
        <f>IF(SUM($K18:$K22)*24&gt;4,"4:00",SUM($K18:$K22))</f>
        <v>4:00</v>
      </c>
      <c r="P19" s="416" t="s">
        <v>21</v>
      </c>
      <c r="Q19" s="413">
        <f>IF(SUM($K18:$K22)*24&gt;4,((SUM($K18:$K22)*24)-4)/24,"0")</f>
        <v>0.10416666666666785</v>
      </c>
      <c r="S19" s="701" t="s">
        <v>29</v>
      </c>
      <c r="T19" s="705">
        <f>SUM(K23:K24)</f>
        <v>0</v>
      </c>
    </row>
    <row r="20">
      <c r="B20" s="86" t="s">
        <v>5</v>
      </c>
      <c r="C20" s="87">
        <f>IF(DAY(EOMONTH($B$1,0))&lt;=MAX(C$3:C19),"",IF(COUNTA($B$4:$B20)&lt;$C$1,"",IF(COUNTA($B$4:$B20)=$C$1,1,C19+1)))</f>
        <v>14</v>
      </c>
      <c r="D20" s="91">
        <v>0.3125</v>
      </c>
      <c r="E20" s="91">
        <v>0.5</v>
      </c>
      <c r="F20" s="91">
        <v>0.5208333333333334</v>
      </c>
      <c r="G20" s="91">
        <v>0.7083333333333334</v>
      </c>
      <c r="H20" s="517">
        <f>(E20-D20)+(G20-F20)</f>
        <v>0.375</v>
      </c>
      <c r="I20" s="506">
        <v>1</v>
      </c>
      <c r="J20" s="506"/>
      <c r="K20" s="528">
        <f>IF(SUM((E20-D20)+(G20-F20))&lt;($V4),"",(H20-IF($B20="V",$V$5,$V$4)))</f>
        <v>4.166666666666696E-2</v>
      </c>
      <c r="L20" s="90" t="s">
        <v>15</v>
      </c>
      <c r="N20" s="248" t="s">
        <v>3</v>
      </c>
      <c r="O20" s="410">
        <f>((V9*W4)+V9)*(O19*24)</f>
        <v>60</v>
      </c>
      <c r="P20" s="418" t="s">
        <v>32</v>
      </c>
      <c r="Q20" s="377">
        <f>IF((Q19*24)=0,"0",((V9*W5)+V9)*(Q19*24))</f>
        <v>45.00000000000051</v>
      </c>
      <c r="S20" s="294" t="s">
        <v>30</v>
      </c>
      <c r="T20" s="295"/>
    </row>
    <row r="21">
      <c r="B21" s="86" t="s">
        <v>6</v>
      </c>
      <c r="C21" s="87">
        <f>IF(DAY(EOMONTH($B$1,0))&lt;=MAX(C$3:C20),"",IF(COUNTA($B$4:$B21)&lt;$C$1,"",IF(COUNTA($B$4:$B21)=$C$1,1,C20+1)))</f>
        <v>15</v>
      </c>
      <c r="D21" s="91">
        <v>0.3125</v>
      </c>
      <c r="E21" s="91">
        <v>0.5</v>
      </c>
      <c r="F21" s="91">
        <v>0.5208333333333334</v>
      </c>
      <c r="G21" s="91">
        <v>0.7083333333333334</v>
      </c>
      <c r="H21" s="517">
        <f>(E21-D21)+(G21-F21)</f>
        <v>0.375</v>
      </c>
      <c r="I21" s="506">
        <v>1</v>
      </c>
      <c r="J21" s="506"/>
      <c r="K21" s="528">
        <f>IF(SUM((E21-D21)+(G21-F21))&lt;($V4),"",(H21-IF($B21="V",$V$5,$V$4)))</f>
        <v>4.166666666666696E-2</v>
      </c>
      <c r="L21" s="90" t="s">
        <v>16</v>
      </c>
      <c r="N21" s="252" t="s">
        <v>22</v>
      </c>
      <c r="O21" s="446">
        <f>SUM(O20+Q20)+((O18*24)*V9)</f>
        <v>651.0000000000005</v>
      </c>
      <c r="P21" s="417"/>
      <c r="Q21" s="378"/>
      <c r="S21" s="296" t="s">
        <v>3</v>
      </c>
      <c r="T21" s="309"/>
    </row>
    <row r="22">
      <c r="B22" s="86" t="s">
        <v>7</v>
      </c>
      <c r="C22" s="87">
        <f>IF(DAY(EOMONTH($B$1,0))&lt;=MAX(C$3:C21),"",IF(COUNTA($B$4:$B22)&lt;$C$1,"",IF(COUNTA($B$4:$B22)=$C$1,1,C21+1)))</f>
        <v>16</v>
      </c>
      <c r="D22" s="92">
        <v>0.3125</v>
      </c>
      <c r="E22" s="92">
        <v>0.5</v>
      </c>
      <c r="F22" s="92">
        <v>0.5208333333333334</v>
      </c>
      <c r="G22" s="92">
        <v>0.7083333333333334</v>
      </c>
      <c r="H22" s="518">
        <f>(E22-D22)+(G22-F22)</f>
        <v>0.375</v>
      </c>
      <c r="I22" s="507">
        <v>1</v>
      </c>
      <c r="J22" s="507"/>
      <c r="K22" s="529">
        <f>IF(SUM((E22-D22)+(G22-F22))&lt;($V5),"",(H22-IF($B22="V",$V$5,$V$4)))</f>
        <v>8.333333333333331E-2</v>
      </c>
      <c r="L22" s="94" t="s">
        <v>16</v>
      </c>
      <c r="N22" s="252"/>
      <c r="O22" s="379"/>
      <c r="P22" s="253"/>
      <c r="Q22" s="379"/>
      <c r="S22" s="692" t="s">
        <v>32</v>
      </c>
      <c r="T22" s="766"/>
    </row>
    <row r="23">
      <c r="B23" s="44" t="s">
        <v>8</v>
      </c>
      <c r="C23" s="69">
        <f>IF(DAY(EOMONTH($B$1,0))&lt;=MAX(C$3:C22),"",IF(COUNTA($B$4:$B23)&lt;$C$1,"",IF(COUNTA($B$4:$B23)=$C$1,1,C22+1)))</f>
        <v>17</v>
      </c>
      <c r="D23" s="626"/>
      <c r="E23" s="626"/>
      <c r="F23" s="736"/>
      <c r="G23" s="736"/>
      <c r="H23" s="627">
        <f>(E23-D23)+G23-F23</f>
        <v>0</v>
      </c>
      <c r="I23" s="628"/>
      <c r="J23" s="628"/>
      <c r="K23" s="627">
        <f>IF(SUM((E23-D23)+(G23-F23))&lt;($V5),"",(H23-IF($B23="V",$V$5,$V$4)))</f>
      </c>
      <c r="L23" s="60"/>
      <c r="O23" s="380"/>
      <c r="Q23" s="380"/>
      <c r="S23" s="694" t="s">
        <v>33</v>
      </c>
      <c r="T23" s="776"/>
    </row>
    <row r="24">
      <c r="B24" s="44" t="s">
        <v>9</v>
      </c>
      <c r="C24" s="69">
        <f>IF(DAY(EOMONTH($B$1,0))&lt;=MAX(C$3:C23),"",IF(COUNTA($B$4:$B24)&lt;$C$1,"",IF(COUNTA($B$4:$B24)=$C$1,1,C23+1)))</f>
        <v>18</v>
      </c>
      <c r="D24" s="633"/>
      <c r="E24" s="634"/>
      <c r="F24" s="630"/>
      <c r="G24" s="630"/>
      <c r="H24" s="635">
        <f>(E24-D24)+(G24-F24)</f>
        <v>0</v>
      </c>
      <c r="I24" s="632"/>
      <c r="J24" s="632"/>
      <c r="K24" s="635">
        <f>IF(SUM((E24-D24)+(G24-F24))&lt;($V5),"",(H24-IF($B24="V",$V$5,$V$4)))</f>
      </c>
      <c r="L24" s="64"/>
      <c r="O24" s="380"/>
      <c r="Q24" s="380"/>
      <c r="S24" s="761"/>
      <c r="T24" s="761"/>
    </row>
    <row r="25">
      <c r="B25" s="161" t="s">
        <v>4</v>
      </c>
      <c r="C25" s="162">
        <f>IF(DAY(EOMONTH($B$1,0))&lt;=MAX(C$3:C24),"",IF(COUNTA($B$4:$B25)&lt;$C$1,"",IF(COUNTA($B$4:$B25)=$C$1,1,C24+1)))</f>
        <v>19</v>
      </c>
      <c r="D25" s="163">
        <v>0.3125</v>
      </c>
      <c r="E25" s="163">
        <v>0.5</v>
      </c>
      <c r="F25" s="163">
        <v>0.5208333333333334</v>
      </c>
      <c r="G25" s="163">
        <v>0.7083333333333334</v>
      </c>
      <c r="H25" s="525">
        <f>(E25-D25)+(G25-F25)</f>
        <v>0.375</v>
      </c>
      <c r="I25" s="514">
        <v>1</v>
      </c>
      <c r="J25" s="514"/>
      <c r="K25" s="530">
        <f>IF(SUM((E25-D25)+(G25-F25))&lt;($V4),"",(H25-IF($B25="V",$V$5,$V$4)))</f>
        <v>4.166666666666696E-2</v>
      </c>
      <c r="L25" s="165" t="s">
        <v>40</v>
      </c>
      <c r="N25" s="169" t="s">
        <v>24</v>
      </c>
      <c r="O25" s="388">
        <f>SUM($H25:$H29)</f>
        <v>1.5416666666666665</v>
      </c>
      <c r="P25" s="421"/>
      <c r="Q25" s="389"/>
      <c r="S25" s="703" t="s">
        <v>62</v>
      </c>
      <c r="T25" s="706">
        <f>SUM($H30:$H31)</f>
        <v>0</v>
      </c>
    </row>
    <row r="26">
      <c r="B26" s="161" t="s">
        <v>5</v>
      </c>
      <c r="C26" s="162">
        <f>IF(DAY(EOMONTH($B$1,0))&lt;=MAX(C$3:C25),"",IF(COUNTA($B$4:$B26)&lt;$C$1,"",IF(COUNTA($B$4:$B26)=$C$1,1,C25+1)))</f>
        <v>20</v>
      </c>
      <c r="D26" s="167"/>
      <c r="E26" s="167"/>
      <c r="F26" s="167"/>
      <c r="G26" s="167"/>
      <c r="H26" s="522">
        <f>(E26-D26)+(G26-F26)</f>
        <v>0</v>
      </c>
      <c r="I26" s="511"/>
      <c r="J26" s="511"/>
      <c r="K26" s="534">
        <f>IF(SUM((E26-D26)+(G26-F26))&lt;($V4),"",(H26-IF($B26="V",$V$5,$V$4)))</f>
      </c>
      <c r="L26" s="181"/>
      <c r="N26" s="271" t="s">
        <v>23</v>
      </c>
      <c r="O26" s="419" t="str">
        <f>IF(SUM($K25:$K29)*24&gt;4,"4:00",SUM($K25:$K29))</f>
        <v>4:00</v>
      </c>
      <c r="P26" s="425" t="s">
        <v>23</v>
      </c>
      <c r="Q26" s="420">
        <f>IF(SUM($K25:$K29)*24&gt;4,((SUM($K25:$K29)*24)-4)/24,"0")</f>
        <v>8.333333333333415E-2</v>
      </c>
      <c r="S26" s="701" t="s">
        <v>29</v>
      </c>
      <c r="T26" s="705">
        <f>SUM(K30:K31)</f>
        <v>0</v>
      </c>
    </row>
    <row r="27">
      <c r="B27" s="161" t="s">
        <v>5</v>
      </c>
      <c r="C27" s="162">
        <f>IF(DAY(EOMONTH($B$1,0))&lt;=MAX(C$3:C26),"",IF(COUNTA($B$4:$B27)&lt;$C$1,"",IF(COUNTA($B$4:$B27)=$C$1,1,C26+1)))</f>
        <v>21</v>
      </c>
      <c r="D27" s="167">
        <v>0.3125</v>
      </c>
      <c r="E27" s="167">
        <v>0.5</v>
      </c>
      <c r="F27" s="167">
        <v>0.5208333333333334</v>
      </c>
      <c r="G27" s="167">
        <v>0.75</v>
      </c>
      <c r="H27" s="522">
        <f>(E27-D27)+(G27-F27)</f>
        <v>0.41666666666666663</v>
      </c>
      <c r="I27" s="511">
        <v>1</v>
      </c>
      <c r="J27" s="511"/>
      <c r="K27" s="534">
        <f>IF(SUM((E27-D127)+(G27-F27))&lt;($V4),"",(H27-IF($B27="V",$V$5,$V$4)))</f>
        <v>8.333333333333359E-2</v>
      </c>
      <c r="L27" s="181" t="s">
        <v>46</v>
      </c>
      <c r="N27" s="269" t="s">
        <v>3</v>
      </c>
      <c r="O27" s="423">
        <f>((V9*W4)+V9)*(O26*24)</f>
        <v>60</v>
      </c>
      <c r="P27" s="351" t="s">
        <v>32</v>
      </c>
      <c r="Q27" s="424">
        <f>IF((Q26*24)=0,"0",((V9*W5)+V9)*(Q26*24))</f>
        <v>36.000000000000355</v>
      </c>
      <c r="S27" s="294" t="s">
        <v>30</v>
      </c>
      <c r="T27" s="295"/>
    </row>
    <row r="28">
      <c r="B28" s="161" t="s">
        <v>6</v>
      </c>
      <c r="C28" s="162">
        <f>IF(DAY(EOMONTH($B$1,0))&lt;=MAX(C$3:C27),"",IF(COUNTA($B$4:$B28)&lt;$C$1,"",IF(COUNTA($B$4:$B28)=$C$1,1,C27+1)))</f>
        <v>22</v>
      </c>
      <c r="D28" s="167">
        <v>0.3125</v>
      </c>
      <c r="E28" s="167">
        <v>0.5</v>
      </c>
      <c r="F28" s="167">
        <v>0.5208333333333334</v>
      </c>
      <c r="G28" s="167">
        <v>0.7083333333333334</v>
      </c>
      <c r="H28" s="522">
        <f>(E28-D28)+(G28-F28)</f>
        <v>0.375</v>
      </c>
      <c r="I28" s="511">
        <v>1</v>
      </c>
      <c r="J28" s="511"/>
      <c r="K28" s="534">
        <f>IF(SUM((E28-D28)+(G28-F28))&lt;($V4),"",(H28-IF($B28="V",$V$5,$V$4)))</f>
        <v>4.166666666666696E-2</v>
      </c>
      <c r="L28" s="181"/>
      <c r="N28" s="278" t="s">
        <v>24</v>
      </c>
      <c r="O28" s="445">
        <f>SUM(O27+Q27)+((O25*24)*V9)</f>
        <v>540.0000000000003</v>
      </c>
      <c r="P28" s="426"/>
      <c r="Q28" s="390"/>
      <c r="S28" s="296" t="s">
        <v>3</v>
      </c>
      <c r="T28" s="309"/>
    </row>
    <row r="29">
      <c r="B29" s="161" t="s">
        <v>7</v>
      </c>
      <c r="C29" s="162">
        <f>IF(DAY(EOMONTH($B$1,0))&lt;=MAX(C$3:C28),"",IF(COUNTA($B$4:$B29)&lt;$C$1,"",IF(COUNTA($B$4:$B29)=$C$1,1,C28+1)))</f>
        <v>23</v>
      </c>
      <c r="D29" s="182">
        <v>0.3125</v>
      </c>
      <c r="E29" s="182">
        <v>0.5</v>
      </c>
      <c r="F29" s="182">
        <v>0.5208333333333334</v>
      </c>
      <c r="G29" s="182">
        <v>0.7083333333333334</v>
      </c>
      <c r="H29" s="523">
        <f>(E29-D29)+(G29-F29)</f>
        <v>0.375</v>
      </c>
      <c r="I29" s="512">
        <v>1</v>
      </c>
      <c r="J29" s="512"/>
      <c r="K29" s="535">
        <f>IF(SUM((E29-D29)+(G29-F29))&lt;($V5),"",(H29-IF($B29="V",$V$5,$V$4)))</f>
        <v>8.333333333333331E-2</v>
      </c>
      <c r="L29" s="184"/>
      <c r="N29" s="278"/>
      <c r="O29" s="391"/>
      <c r="P29" s="169"/>
      <c r="Q29" s="391"/>
      <c r="S29" s="692" t="s">
        <v>32</v>
      </c>
      <c r="T29" s="766"/>
    </row>
    <row r="30">
      <c r="B30" s="44" t="s">
        <v>8</v>
      </c>
      <c r="C30" s="69">
        <f>IF(DAY(EOMONTH($B$1,0))&lt;=MAX(C$3:C29),"",IF(COUNTA($B$4:$B30)&lt;$C$1,"",IF(COUNTA($B$4:$B30)=$C$1,1,C29+1)))</f>
        <v>24</v>
      </c>
      <c r="D30" s="736"/>
      <c r="E30" s="736"/>
      <c r="F30" s="626"/>
      <c r="G30" s="626"/>
      <c r="H30" s="739">
        <f>(E30-D30)+(G30-F30)</f>
        <v>0</v>
      </c>
      <c r="I30" s="628"/>
      <c r="J30" s="628"/>
      <c r="K30" s="627">
        <f>IF(SUM((E30-D30)+(G30-F30))&lt;($V5),"",(H30-IF($B30="V",$V$5,$V$4)))</f>
      </c>
      <c r="L30" s="60"/>
      <c r="O30" s="380"/>
      <c r="Q30" s="380"/>
      <c r="S30" s="695" t="s">
        <v>33</v>
      </c>
      <c r="T30" s="694"/>
    </row>
    <row r="31">
      <c r="B31" s="44" t="s">
        <v>9</v>
      </c>
      <c r="C31" s="69">
        <f>IF(DAY(EOMONTH($B$1,0))&lt;=MAX(C$3:C30),"",IF(COUNTA($B$4:$B31)&lt;$C$1,"",IF(COUNTA($B$4:$B31)=$C$1,1,C30+1)))</f>
        <v>25</v>
      </c>
      <c r="D31" s="629"/>
      <c r="E31" s="630"/>
      <c r="F31" s="634"/>
      <c r="G31" s="634"/>
      <c r="H31" s="740">
        <f>(E31-D31)+(G31-F31)</f>
        <v>0</v>
      </c>
      <c r="I31" s="632"/>
      <c r="J31" s="632"/>
      <c r="K31" s="635">
        <f>IF(SUM((E31-D31)+(G31-F31))&lt;($V5),"",(H31-IF($B31="V",$V$5,$V$4)))</f>
      </c>
      <c r="L31" s="64"/>
      <c r="O31" s="380"/>
      <c r="Q31" s="380"/>
      <c r="S31" s="761"/>
      <c r="T31" s="761"/>
    </row>
    <row r="32">
      <c r="B32" s="86" t="s">
        <v>4</v>
      </c>
      <c r="C32" s="87">
        <f>IF(DAY(EOMONTH($B$1,0))&lt;=MAX(C$3:C31),"",IF(COUNTA($B$4:$B32)&lt;$C$1,"",IF(COUNTA($B$4:$B32)=$C$1,1,C31+1)))</f>
        <v>26</v>
      </c>
      <c r="D32" s="156">
        <v>0.2916666666666667</v>
      </c>
      <c r="E32" s="156">
        <v>0.5</v>
      </c>
      <c r="F32" s="156">
        <v>0.5416666666666666</v>
      </c>
      <c r="G32" s="156">
        <v>0.6666666666666666</v>
      </c>
      <c r="H32" s="526">
        <f>(E32-D32)+(G32-F32)</f>
        <v>0.3333333333333333</v>
      </c>
      <c r="I32" s="515">
        <v>1</v>
      </c>
      <c r="J32" s="515">
        <v>1</v>
      </c>
      <c r="K32" s="533">
        <f>IF(SUM((E32-D32)+(G32-F32))&lt;($V4),"",(H32-IF($B32="V",$V$5,$V$4)))</f>
        <v>0</v>
      </c>
      <c r="L32" s="158"/>
      <c r="N32" s="257" t="s">
        <v>26</v>
      </c>
      <c r="O32" s="449">
        <f>SUM($H32:$H36)</f>
        <v>1.4583333333333333</v>
      </c>
      <c r="P32" s="430"/>
      <c r="Q32" s="392"/>
      <c r="S32" s="762" t="s">
        <v>62</v>
      </c>
      <c r="T32" s="774">
        <f>SUM($H37:$H38)</f>
        <v>0</v>
      </c>
    </row>
    <row r="33">
      <c r="B33" s="86" t="s">
        <v>5</v>
      </c>
      <c r="C33" s="87">
        <f>IF(DAY(EOMONTH($B$1,0))&lt;=MAX(C$3:C32),"",IF(COUNTA($B$4:$B33)&lt;$C$1,"",IF(COUNTA($B$4:$B33)=$C$1,1,C32+1)))</f>
        <v>27</v>
      </c>
      <c r="D33" s="91">
        <v>0.2916666666666667</v>
      </c>
      <c r="E33" s="91">
        <v>0.5</v>
      </c>
      <c r="F33" s="91">
        <v>0.5416666666666666</v>
      </c>
      <c r="G33" s="91">
        <v>0.6666666666666666</v>
      </c>
      <c r="H33" s="517">
        <f>(E33-D33)+(G33-F33)</f>
        <v>0.3333333333333333</v>
      </c>
      <c r="I33" s="506">
        <v>1</v>
      </c>
      <c r="J33" s="506">
        <v>1</v>
      </c>
      <c r="K33" s="536">
        <f>IF(SUM((E33-D33)+(G33-F33))&lt;($V4),"",(H33-IF($B33="V",$V$5,$V$4)))</f>
        <v>0</v>
      </c>
      <c r="L33" s="90"/>
      <c r="N33" s="254" t="s">
        <v>25</v>
      </c>
      <c r="O33" s="441">
        <f>IF(SUM($K32:$K36)*24&gt;4,"4:00",SUM($K32:$K36))</f>
        <v>0</v>
      </c>
      <c r="P33" s="435" t="s">
        <v>25</v>
      </c>
      <c r="Q33" s="429" t="str">
        <f>IF(SUM($K32:$K36)*24&gt;4,((SUM($K32:$K36)*24)-4)/24,"0")</f>
        <v>0</v>
      </c>
      <c r="S33" s="701" t="s">
        <v>29</v>
      </c>
      <c r="T33" s="705">
        <f>SUM(K37:K38)</f>
        <v>0</v>
      </c>
    </row>
    <row r="34">
      <c r="B34" s="86" t="s">
        <v>5</v>
      </c>
      <c r="C34" s="87">
        <f>IF(DAY(EOMONTH($B$1,0))&lt;=MAX(C$3:C33),"",IF(COUNTA($B$4:$B34)&lt;$C$1,"",IF(COUNTA($B$4:$B34)=$C$1,1,C33+1)))</f>
        <v>28</v>
      </c>
      <c r="D34" s="91">
        <v>0.2916666666666667</v>
      </c>
      <c r="E34" s="91">
        <v>0.5</v>
      </c>
      <c r="F34" s="91">
        <v>0.5416666666666666</v>
      </c>
      <c r="G34" s="91">
        <v>0.6666666666666666</v>
      </c>
      <c r="H34" s="517">
        <f>(E34-D34)+(G34-F34)</f>
        <v>0.3333333333333333</v>
      </c>
      <c r="I34" s="506">
        <v>1</v>
      </c>
      <c r="J34" s="506">
        <v>1</v>
      </c>
      <c r="K34" s="536">
        <f>IF(SUM((E34-D34)+(G34-F34))&lt;($V4),"",(H34-IF($B34="V",$V$5,$V$4)))</f>
        <v>0</v>
      </c>
      <c r="L34" s="90"/>
      <c r="N34" s="248" t="s">
        <v>3</v>
      </c>
      <c r="O34" s="433">
        <f>((V9*W4)+V9)*(O33*24)</f>
        <v>0</v>
      </c>
      <c r="P34" s="437" t="s">
        <v>32</v>
      </c>
      <c r="Q34" s="434" t="str">
        <f>IF((Q33*24)=0,"0",((V9*W5)+V9)*(Q33*24))</f>
        <v>0</v>
      </c>
      <c r="S34" s="294" t="s">
        <v>30</v>
      </c>
      <c r="T34" s="295"/>
    </row>
    <row r="35">
      <c r="B35" s="86" t="s">
        <v>6</v>
      </c>
      <c r="C35" s="87">
        <f>IF(DAY(EOMONTH($B$1,0))&lt;=MAX(C$3:C34),"",IF(COUNTA($B$4:$B35)&lt;$C$1,"",IF(COUNTA($B$4:$B35)=$C$1,1,C34+1)))</f>
        <v>29</v>
      </c>
      <c r="D35" s="91">
        <v>0.2916666666666667</v>
      </c>
      <c r="E35" s="91">
        <v>0.5</v>
      </c>
      <c r="F35" s="91">
        <v>0.5416666666666666</v>
      </c>
      <c r="G35" s="91">
        <v>0.6666666666666666</v>
      </c>
      <c r="H35" s="517">
        <f>(E35-D35)+(G35-F35)</f>
        <v>0.3333333333333333</v>
      </c>
      <c r="I35" s="506">
        <v>1</v>
      </c>
      <c r="J35" s="506">
        <v>1</v>
      </c>
      <c r="K35" s="536">
        <f>IF(SUM((E35-D35)+(G35-F35))&lt;($V4),"",(H35-IF($B35="V",$V$5,$V$4)))</f>
        <v>0</v>
      </c>
      <c r="L35" s="90"/>
      <c r="N35" s="252" t="s">
        <v>26</v>
      </c>
      <c r="O35" s="446">
        <f>SUM(O34+Q34)+((O32*24)*V9)</f>
        <v>420</v>
      </c>
      <c r="P35" s="436"/>
      <c r="Q35" s="393"/>
      <c r="S35" s="296" t="s">
        <v>3</v>
      </c>
      <c r="T35" s="309"/>
    </row>
    <row r="36">
      <c r="B36" s="86" t="s">
        <v>7</v>
      </c>
      <c r="C36" s="87">
        <f>IF(DAY(EOMONTH($B$1,0))&lt;=MAX(C$3:C35),"",IF(COUNTA($B$4:$B36)&lt;$C$1,"",IF(COUNTA($B$4:$B36)=$C$1,1,C35+1)))</f>
        <v>30</v>
      </c>
      <c r="D36" s="92"/>
      <c r="E36" s="92"/>
      <c r="F36" s="92">
        <v>0.5416666666666666</v>
      </c>
      <c r="G36" s="92">
        <v>0.6666666666666666</v>
      </c>
      <c r="H36" s="518">
        <f>(E36-D36)+(G36-F36)</f>
        <v>0.125</v>
      </c>
      <c r="I36" s="507">
        <v>1</v>
      </c>
      <c r="J36" s="507">
        <v>1</v>
      </c>
      <c r="K36" s="537">
        <f>IF(SUM((E36-D36)+(G36-F36))&lt;($V5),"",(H36-IF($B29="V",$V$5,$V$4)))</f>
      </c>
      <c r="L36" s="94"/>
      <c r="N36" s="252"/>
      <c r="O36" s="394"/>
      <c r="P36" s="257"/>
      <c r="Q36" s="394"/>
      <c r="S36" s="692" t="s">
        <v>32</v>
      </c>
      <c r="T36" s="766"/>
    </row>
    <row r="37">
      <c r="B37" s="44" t="s">
        <v>8</v>
      </c>
      <c r="C37" s="751">
        <f>IF(DAY(EOMONTH($B$1,0))&lt;=MAX(C$3:C36),"",IF(COUNTA($B$4:$B37)&lt;$C$1,"",IF(COUNTA($B$4:$B37)=$C$1,1,C36+1)))</f>
      </c>
      <c r="D37" s="626"/>
      <c r="E37" s="626"/>
      <c r="F37" s="626"/>
      <c r="G37" s="626"/>
      <c r="H37" s="627">
        <f>(E37-D37)+(G37-F37)</f>
        <v>0</v>
      </c>
      <c r="I37" s="628"/>
      <c r="J37" s="628">
        <v>1</v>
      </c>
      <c r="K37" s="627">
        <f>IF(SUM((E37-D37)+(G37-F37))&lt;($V5),"",(H37-IF($B37="V",$V$5,$V$4)))</f>
      </c>
      <c r="L37" s="60"/>
      <c r="O37" s="380"/>
      <c r="Q37" s="380"/>
      <c r="S37" s="695" t="s">
        <v>33</v>
      </c>
      <c r="T37" s="694"/>
    </row>
    <row r="38">
      <c r="B38" s="44" t="s">
        <v>9</v>
      </c>
      <c r="C38" s="751">
        <f>IF(DAY(EOMONTH($B$1,0))&lt;=MAX(C$3:C37),"",IF(COUNTA($B$4:$B38)&lt;$C$1,"",IF(COUNTA($B$4:$B38)=$C$1,1,C37+1)))</f>
      </c>
      <c r="D38" s="633"/>
      <c r="E38" s="634"/>
      <c r="F38" s="634"/>
      <c r="G38" s="634"/>
      <c r="H38" s="635">
        <f>(E38-D38)+(G38-F38)</f>
        <v>0</v>
      </c>
      <c r="I38" s="632"/>
      <c r="J38" s="632">
        <v>1</v>
      </c>
      <c r="K38" s="635">
        <f>IF(SUM((E38-D38)+(G38-F38))&lt;($V5),"",(H38-IF($B38="V",$V$5,$V$4)))</f>
      </c>
      <c r="L38" s="64"/>
      <c r="O38" s="380"/>
      <c r="Q38" s="380"/>
      <c r="S38" s="761"/>
      <c r="T38" s="761"/>
    </row>
    <row r="39">
      <c r="B39" s="161" t="s">
        <v>4</v>
      </c>
      <c r="C39" s="162">
        <f>IF(DAY(EOMONTH($B$1,0))&lt;=MAX(C$3:C38),"",IF(COUNTA($B$4:$B39)&lt;$C$1,"",IF(COUNTA($B$4:$B39)=$C$1,1,C38+1)))</f>
      </c>
      <c r="D39" s="163"/>
      <c r="E39" s="163"/>
      <c r="F39" s="163"/>
      <c r="G39" s="163"/>
      <c r="H39" s="525">
        <f>(E39-D39)+(G39-F39)</f>
        <v>0</v>
      </c>
      <c r="I39" s="514"/>
      <c r="J39" s="514">
        <v>1</v>
      </c>
      <c r="K39" s="530">
        <f>IF(SUM((E39-D39)+(G39-F39))&lt;($V4),"",(H39-IF($B39="V",$V$5,$V$4)))</f>
      </c>
      <c r="L39" s="165"/>
      <c r="N39" s="267" t="s">
        <v>28</v>
      </c>
      <c r="O39" s="450">
        <f>SUM($H39:$H40)</f>
        <v>0</v>
      </c>
      <c r="P39" s="181"/>
      <c r="Q39" s="390"/>
      <c r="S39" s="702" t="s">
        <v>62</v>
      </c>
      <c r="T39" s="768">
        <f>SUM($H44:$H45)</f>
        <v>0</v>
      </c>
    </row>
    <row r="40">
      <c r="B40" s="166" t="s">
        <v>5</v>
      </c>
      <c r="C40" s="162">
        <f>IF(DAY(EOMONTH($B$1,0))&lt;=MAX(C$3:C39),"",IF(COUNTA($B$4:$B40)&lt;$C$1,"",IF(COUNTA($B$4:$B40)=$C$1,1,C39+1)))</f>
      </c>
      <c r="D40" s="167"/>
      <c r="E40" s="167"/>
      <c r="F40" s="167"/>
      <c r="G40" s="167"/>
      <c r="H40" s="522">
        <f>(E40-D40)+(G40-F40)</f>
        <v>0</v>
      </c>
      <c r="I40" s="511"/>
      <c r="J40" s="511">
        <v>1</v>
      </c>
      <c r="K40" s="534">
        <f>IF(SUM((E40-D40)+(G40-F40))&lt;($V4),"",(H40-IF($B40="V",$V$5,$V$4)))</f>
      </c>
      <c r="L40" s="169"/>
      <c r="N40" s="184" t="s">
        <v>27</v>
      </c>
      <c r="O40" s="395">
        <f>IF(SUM($K39:$K40)*24&gt;4,"4:00",SUM($K39:$K40))</f>
        <v>0</v>
      </c>
      <c r="P40" s="425" t="s">
        <v>27</v>
      </c>
      <c r="Q40" s="395" t="str">
        <f>IF(SUM($K39:$K40)*24&gt;4,((SUM($K39:$K40)*24)-4)/24,"0")</f>
        <v>0</v>
      </c>
      <c r="S40" s="701" t="s">
        <v>29</v>
      </c>
      <c r="T40" s="705">
        <f>SUM(K44:K45)</f>
        <v>0</v>
      </c>
    </row>
    <row r="41">
      <c r="N41" s="269" t="s">
        <v>3</v>
      </c>
      <c r="O41" s="438">
        <f>((V9*W4)+V9)*(O40*24)</f>
        <v>0</v>
      </c>
      <c r="P41" s="351" t="s">
        <v>32</v>
      </c>
      <c r="Q41" s="439" t="str">
        <f>IF((Q40*24)=0,"0",((V9*W5)+V9)*(Q40*24))</f>
        <v>0</v>
      </c>
      <c r="S41" s="294" t="s">
        <v>30</v>
      </c>
      <c r="T41" s="295"/>
    </row>
    <row r="42">
      <c r="N42" s="273" t="s">
        <v>28</v>
      </c>
      <c r="O42" s="447">
        <f>SUM(O41+Q41)+((O39*24)*V9)</f>
        <v>0</v>
      </c>
      <c r="P42" s="440"/>
      <c r="Q42" s="397"/>
      <c r="S42" s="296" t="s">
        <v>3</v>
      </c>
      <c r="T42" s="309"/>
    </row>
    <row r="43">
      <c r="N43" s="273"/>
      <c r="O43" s="397"/>
      <c r="P43" s="272"/>
      <c r="Q43" s="397"/>
      <c r="S43" s="296" t="s">
        <v>32</v>
      </c>
      <c r="T43" s="310"/>
    </row>
    <row r="44">
      <c r="S44" s="311" t="s">
        <v>33</v>
      </c>
      <c r="T44" s="312"/>
    </row>
    <row r="45">
      <c r="N45" s="668" t="s">
        <v>56</v>
      </c>
      <c r="O45" s="669"/>
      <c r="P45" s="671">
        <f>SUM(I4:I40)</f>
        <v>21</v>
      </c>
      <c r="S45" s="313" t="s">
        <v>35</v>
      </c>
      <c r="T45" s="314"/>
    </row>
    <row r="46">
      <c r="N46" s="674" t="s">
        <v>57</v>
      </c>
      <c r="O46" s="675"/>
      <c r="P46" s="649">
        <f>SUM(J4:J40)</f>
        <v>9</v>
      </c>
    </row>
  </sheetData>
  <mergeCells count="9">
    <mergeCell ref="N2:Q2"/>
    <mergeCell ref="S2:T2"/>
    <mergeCell ref="Y4:Z4"/>
    <mergeCell ref="Y5:Z5"/>
    <mergeCell ref="W9:X9"/>
    <mergeCell ref="V14:X14"/>
    <mergeCell ref="V15:X15"/>
    <mergeCell ref="N45:O45"/>
    <mergeCell ref="N46:O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9.140625" defaultRowHeight="15" x14ac:dyDescent="0.25" outlineLevelRow="0" outlineLevelCol="0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 outlineLevelRow="0" outlineLevelCol="0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Haarlé</dc:creator>
  <cp:lastModifiedBy>Jacky Haarlé</cp:lastModifiedBy>
  <dcterms:created xsi:type="dcterms:W3CDTF">2022-09-16T04:21:57Z</dcterms:created>
  <dcterms:modified xsi:type="dcterms:W3CDTF">2022-09-22T16:30:32Z</dcterms:modified>
</cp:coreProperties>
</file>