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nicolle\OneDrive - Medela\Desktop\BC avec stock\"/>
    </mc:Choice>
  </mc:AlternateContent>
  <xr:revisionPtr revIDLastSave="0" documentId="13_ncr:1_{483DA3A1-58B8-4680-BDCE-C3FFAD3B52FE}" xr6:coauthVersionLast="47" xr6:coauthVersionMax="47" xr10:uidLastSave="{00000000-0000-0000-0000-000000000000}"/>
  <bookViews>
    <workbookView xWindow="-110" yWindow="-110" windowWidth="19420" windowHeight="11620" xr2:uid="{ED975B37-52CD-402A-9ACD-502082230EAF}"/>
  </bookViews>
  <sheets>
    <sheet name="BonCommande" sheetId="1" r:id="rId1"/>
    <sheet name="Liste" sheetId="2" r:id="rId2"/>
  </sheets>
  <externalReferences>
    <externalReference r:id="rId3"/>
  </externalReferences>
  <definedNames>
    <definedName name="ANGERS">#REF!</definedName>
    <definedName name="ANGOULEME">#REF!</definedName>
    <definedName name="ARRADON">#REF!</definedName>
    <definedName name="BEAUCOUZE">#REF!</definedName>
    <definedName name="BOUFFERE">#REF!</definedName>
    <definedName name="BRESSUIRE">#REF!</definedName>
    <definedName name="BREST">#REF!</definedName>
    <definedName name="BRISSAC.QUINCE">#REF!</definedName>
    <definedName name="BRISSACQUINCE">#REF!</definedName>
    <definedName name="BUXEROLLES">#REF!</definedName>
    <definedName name="CHALLANS">#REF!</definedName>
    <definedName name="CHALONNES.SUR.LOIRE">#REF!</definedName>
    <definedName name="CHALONNESSURLOIRE">#REF!</definedName>
    <definedName name="CHANIERS">#REF!</definedName>
    <definedName name="CHASSENEUIL.DU.POITOU">#REF!</definedName>
    <definedName name="CHATEAUBERNARD">#REF!</definedName>
    <definedName name="CHATEAUNEUF.D.ILLE.ET.VILAINE">#REF!</definedName>
    <definedName name="CHATEAUNEUF.DU.FAOU">#REF!</definedName>
    <definedName name="CHATELLERAULT">#REF!</definedName>
    <definedName name="CHAURAY">#REF!</definedName>
    <definedName name="CHAUVIGNY">#REF!</definedName>
    <definedName name="COGNAC">#REF!</definedName>
    <definedName name="CONCARNEAU">#REF!</definedName>
    <definedName name="CORCOUE.SUR.ORGE">#REF!</definedName>
    <definedName name="FONTENAY.LE.COMTE">#REF!</definedName>
    <definedName name="FRONTENAY.ROHAN.ROHAN">#REF!</definedName>
    <definedName name="HENNEBONT">#REF!</definedName>
    <definedName name="INGRANDES.VIENNE">#REF!</definedName>
    <definedName name="JANZE">#REF!</definedName>
    <definedName name="JOUE.SUR.ERDRE">#REF!</definedName>
    <definedName name="LA.ROCHE.SUR.YON">#REF!</definedName>
    <definedName name="LANDERNEAU">#REF!</definedName>
    <definedName name="LANDIVISIAU">#REF!</definedName>
    <definedName name="LE.PELLERIN">#REF!</definedName>
    <definedName name="LE.RELECQ.KERHUON">#REF!</definedName>
    <definedName name="LES.HERBIERS">#REF!</definedName>
    <definedName name="LIMOGES">#REF!</definedName>
    <definedName name="Listeville">#REF!</definedName>
    <definedName name="LORIENT">#REF!</definedName>
    <definedName name="LOUANNEC">#REF!</definedName>
    <definedName name="LUSIGNAN">#REF!</definedName>
    <definedName name="MAUGES.SUR.LOIRE">#REF!</definedName>
    <definedName name="MAZE">#REF!</definedName>
    <definedName name="MUZILLAC">#REF!</definedName>
    <definedName name="NANTES">#REF!</definedName>
    <definedName name="NIEUIL.L.ESPOIR">#REF!</definedName>
    <definedName name="NIORT">#REF!</definedName>
    <definedName name="NOYAL.SUR.VILAINE">#REF!</definedName>
    <definedName name="NOZAY">#REF!</definedName>
    <definedName name="OLONNE.SUR.MER">#REF!</definedName>
    <definedName name="PISANY">#REF!</definedName>
    <definedName name="PLERIN">#REF!</definedName>
    <definedName name="PLOERMEL">#REF!</definedName>
    <definedName name="PLOUARET">#REF!</definedName>
    <definedName name="PLOUGASTEL.DAOULAS">#REF!</definedName>
    <definedName name="POITIERS">#REF!</definedName>
    <definedName name="POMPAIRE">#REF!</definedName>
    <definedName name="PONS">#REF!</definedName>
    <definedName name="PONT.SAINT.MARTIN">#REF!</definedName>
    <definedName name="PORNIC">#REF!</definedName>
    <definedName name="PRAHECQ">#REF!</definedName>
    <definedName name="QUESTEMBERT">#REF!</definedName>
    <definedName name="RENNES">#REF!</definedName>
    <definedName name="REZE">#REF!</definedName>
    <definedName name="ROCHEFORT">#REF!</definedName>
    <definedName name="SAINT.AUBIN.DU.CORMIER">#REF!</definedName>
    <definedName name="SAINT.JACQUES.DE.LA.LANDE">#REF!</definedName>
    <definedName name="SAINT.JULIEN.L.ARS">#REF!</definedName>
    <definedName name="SAINT.MALO">#REF!</definedName>
    <definedName name="SAINT.MARC.SUR.MER">#REF!</definedName>
    <definedName name="SAINT.NAZAIRE">#REF!</definedName>
    <definedName name="SAINT.PIERRE.D.OLERON">#REF!</definedName>
    <definedName name="SAINT.RENAN">#REF!</definedName>
    <definedName name="SAINTES">#REF!</definedName>
    <definedName name="SEGONZAC">#REF!</definedName>
    <definedName name="ST.PHILBERT.DE.GRANDLIEU">#REF!</definedName>
    <definedName name="SUCE.SUR.ERDRE">#REF!</definedName>
    <definedName name="VALLONS.DE.L.ERDRE">#REF!</definedName>
    <definedName name="VANNES">#REF!</definedName>
    <definedName name="VERN.SUR.SEICHE">#REF!</definedName>
    <definedName name="VERTOU">#REF!</definedName>
    <definedName name="YFFINIAC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4" i="1" l="1"/>
  <c r="O109" i="1"/>
  <c r="M109" i="1"/>
  <c r="O108" i="1"/>
  <c r="M108" i="1"/>
  <c r="O107" i="1"/>
  <c r="M107" i="1"/>
  <c r="O106" i="1"/>
  <c r="M106" i="1"/>
  <c r="O105" i="1"/>
  <c r="M105" i="1"/>
  <c r="O104" i="1"/>
  <c r="M104" i="1"/>
  <c r="O36" i="1"/>
  <c r="M36" i="1" l="1"/>
  <c r="O103" i="1"/>
  <c r="O102" i="1"/>
  <c r="O101" i="1"/>
  <c r="O100" i="1"/>
  <c r="O99" i="1"/>
  <c r="O98" i="1"/>
  <c r="O97" i="1"/>
  <c r="O96" i="1"/>
  <c r="O95" i="1"/>
  <c r="O94" i="1"/>
  <c r="O93" i="1"/>
  <c r="O92" i="1"/>
  <c r="O91" i="1"/>
  <c r="O90" i="1"/>
  <c r="O89" i="1"/>
  <c r="O88" i="1"/>
  <c r="O87" i="1"/>
  <c r="O86" i="1"/>
  <c r="O85" i="1"/>
  <c r="O84" i="1"/>
  <c r="O83" i="1"/>
  <c r="O82" i="1"/>
  <c r="O81" i="1"/>
  <c r="O80" i="1"/>
  <c r="O79" i="1"/>
  <c r="O78" i="1"/>
  <c r="O77" i="1"/>
  <c r="O76" i="1"/>
  <c r="O75" i="1"/>
  <c r="O74" i="1"/>
  <c r="O73" i="1"/>
  <c r="O72" i="1"/>
  <c r="O71" i="1"/>
  <c r="O70" i="1"/>
  <c r="O69" i="1"/>
  <c r="O68" i="1"/>
  <c r="O67" i="1"/>
  <c r="O66" i="1"/>
  <c r="O65" i="1"/>
  <c r="O64" i="1"/>
  <c r="O63" i="1"/>
  <c r="O62" i="1"/>
  <c r="O61" i="1"/>
  <c r="O60" i="1"/>
  <c r="O59" i="1"/>
  <c r="O58" i="1"/>
  <c r="O57" i="1"/>
  <c r="O56" i="1"/>
  <c r="O55" i="1"/>
  <c r="O54" i="1"/>
  <c r="O53" i="1"/>
  <c r="O52" i="1"/>
  <c r="O51" i="1"/>
  <c r="O50" i="1"/>
  <c r="O49" i="1"/>
  <c r="O48" i="1"/>
  <c r="O47" i="1"/>
  <c r="O46" i="1"/>
  <c r="O45" i="1"/>
  <c r="O44" i="1"/>
  <c r="O43" i="1"/>
  <c r="O42" i="1"/>
  <c r="O41" i="1"/>
  <c r="O40" i="1"/>
  <c r="O39" i="1"/>
  <c r="O38" i="1"/>
  <c r="O37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3" i="1"/>
  <c r="O12" i="1"/>
  <c r="O11" i="1"/>
  <c r="O10" i="1"/>
  <c r="M29" i="1" l="1"/>
  <c r="M60" i="1"/>
  <c r="M59" i="1"/>
  <c r="M35" i="1"/>
  <c r="M31" i="1"/>
  <c r="L5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30" i="1"/>
  <c r="M32" i="1"/>
  <c r="M33" i="1"/>
  <c r="M34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" i="1"/>
  <c r="L7" i="1" l="1"/>
  <c r="L6" i="1"/>
</calcChain>
</file>

<file path=xl/sharedStrings.xml><?xml version="1.0" encoding="utf-8"?>
<sst xmlns="http://schemas.openxmlformats.org/spreadsheetml/2006/main" count="210" uniqueCount="86">
  <si>
    <t>DATE</t>
  </si>
  <si>
    <t>HT</t>
  </si>
  <si>
    <t>NOM CLIENT</t>
  </si>
  <si>
    <t>Nbre Unités Facturées</t>
  </si>
  <si>
    <t>Nbre Unités Gratuites</t>
  </si>
  <si>
    <t>TOTAL UNITES</t>
  </si>
  <si>
    <t>*L'éco-taxe est à ajouter en sus du total de la commande</t>
  </si>
  <si>
    <t>TOTAL COMMANDE</t>
  </si>
  <si>
    <t>Référence 
produit</t>
  </si>
  <si>
    <t>Code EAN / GENCODE</t>
  </si>
  <si>
    <t>DM</t>
  </si>
  <si>
    <t>LPP</t>
  </si>
  <si>
    <t>Dénomination</t>
  </si>
  <si>
    <t>Carton</t>
  </si>
  <si>
    <t>Prix € HT</t>
  </si>
  <si>
    <t>Eco-taxe</t>
  </si>
  <si>
    <t>Remise sur facture %</t>
  </si>
  <si>
    <t>Prix € nets HT</t>
  </si>
  <si>
    <t>Unité de commande</t>
  </si>
  <si>
    <t>Total HT</t>
  </si>
  <si>
    <t>UG</t>
  </si>
  <si>
    <t>024.0101</t>
  </si>
  <si>
    <t>IIa</t>
  </si>
  <si>
    <t>600.7073</t>
  </si>
  <si>
    <t>074.0017</t>
  </si>
  <si>
    <t>099.0011</t>
  </si>
  <si>
    <t>000.0005</t>
  </si>
  <si>
    <t>600.0387</t>
  </si>
  <si>
    <t>008.0423</t>
  </si>
  <si>
    <t>008.0424</t>
  </si>
  <si>
    <t>008.0429</t>
  </si>
  <si>
    <t>008.0430</t>
  </si>
  <si>
    <t>008.0431</t>
  </si>
  <si>
    <t>008.0436</t>
  </si>
  <si>
    <t>008.0437</t>
  </si>
  <si>
    <t>008.0442</t>
  </si>
  <si>
    <t>008.0447</t>
  </si>
  <si>
    <t>008.0452</t>
  </si>
  <si>
    <t>008.0457</t>
  </si>
  <si>
    <t>0,08€*</t>
  </si>
  <si>
    <t>008.0058</t>
  </si>
  <si>
    <t>008.0306</t>
  </si>
  <si>
    <t>008.0373</t>
  </si>
  <si>
    <t>008.0237</t>
  </si>
  <si>
    <t>008.0239</t>
  </si>
  <si>
    <t>008.0228</t>
  </si>
  <si>
    <t>I</t>
  </si>
  <si>
    <t>008.0230</t>
  </si>
  <si>
    <t>200.1625</t>
  </si>
  <si>
    <t>200.1593</t>
  </si>
  <si>
    <t>200.1630</t>
  </si>
  <si>
    <t>008.0403</t>
  </si>
  <si>
    <t>008.0410</t>
  </si>
  <si>
    <t>800.0796</t>
  </si>
  <si>
    <t>200.1659</t>
  </si>
  <si>
    <t>200.0597</t>
  </si>
  <si>
    <t>200.1658</t>
  </si>
  <si>
    <t>200.1756</t>
  </si>
  <si>
    <t>008.0040</t>
  </si>
  <si>
    <t>008.0139</t>
  </si>
  <si>
    <t>200.0601</t>
  </si>
  <si>
    <t>200.0603</t>
  </si>
  <si>
    <t>800.0399</t>
  </si>
  <si>
    <t>008.0112</t>
  </si>
  <si>
    <t>800.0452</t>
  </si>
  <si>
    <t>BON DE COMMANDE CONDITIONS PRIVILEGE 2023</t>
  </si>
  <si>
    <t>VILLE</t>
  </si>
  <si>
    <t>STOCK</t>
  </si>
  <si>
    <t>PLV</t>
  </si>
  <si>
    <t>HMF.0012</t>
  </si>
  <si>
    <t>HMF.0016</t>
  </si>
  <si>
    <t>HMF.0018</t>
  </si>
  <si>
    <t>HMT.0033</t>
  </si>
  <si>
    <t>190.0367</t>
  </si>
  <si>
    <t>190.0362</t>
  </si>
  <si>
    <t>008.0482</t>
  </si>
  <si>
    <t>008.0483</t>
  </si>
  <si>
    <t>TARIF</t>
  </si>
  <si>
    <t>PRIVILEGE</t>
  </si>
  <si>
    <t>GROUPEMENT</t>
  </si>
  <si>
    <t>DISTRIBUTEUR</t>
  </si>
  <si>
    <t>GROSSISTE</t>
  </si>
  <si>
    <t>PUERICULTURE</t>
  </si>
  <si>
    <t>BASE</t>
  </si>
  <si>
    <t>X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</si>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</sst>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</numFmts>
  <fonts count="21">
    <font>
      <sz val="10"/>
      <color theme="1"/>
      <name val="Arial"/>
      <family val="2"/>
    </font>
    <font>
      <sz val="10"/>
      <color theme="1"/>
      <name val="Arial"/>
      <family val="2"/>
    </font>
    <font>
      <sz val="9"/>
      <color theme="0"/>
      <name val="Arial"/>
      <family val="2"/>
    </font>
    <font>
      <sz val="9"/>
      <color theme="1"/>
      <name val="Arial"/>
      <family val="2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b/>
      <sz val="14"/>
      <color theme="1"/>
      <name val="Arial"/>
      <family val="2"/>
    </font>
    <font>
      <b/>
      <sz val="10"/>
      <color rgb="FFFF0000"/>
      <name val="Arial"/>
      <family val="2"/>
    </font>
    <font>
      <b/>
      <sz val="12"/>
      <color rgb="FFFF0000"/>
      <name val="Arial"/>
      <family val="2"/>
    </font>
    <font>
      <b/>
      <sz val="9"/>
      <color theme="1" tint="0.34998626667073579"/>
      <name val="Arial"/>
      <family val="2"/>
    </font>
    <font>
      <sz val="9"/>
      <color theme="0"/>
      <name val="FuturaSB Medela Book"/>
    </font>
    <font>
      <b/>
      <sz val="14"/>
      <color theme="0"/>
      <name val="Arial"/>
      <family val="2"/>
    </font>
    <font>
      <b/>
      <sz val="20"/>
      <name val="Arial"/>
      <family val="2"/>
    </font>
    <font>
      <b/>
      <sz val="9"/>
      <color rgb="FF00B050"/>
      <name val="Arial"/>
      <family val="2"/>
    </font>
    <font>
      <i/>
      <sz val="9"/>
      <color theme="1"/>
      <name val="Arial"/>
      <family val="2"/>
    </font>
    <font>
      <sz val="9"/>
      <name val="Arial"/>
      <family val="2"/>
    </font>
    <font>
      <sz val="8"/>
      <color theme="0"/>
      <name val="FuturaSB Medela Book"/>
    </font>
    <font>
      <b/>
      <sz val="18"/>
      <color theme="0"/>
      <name val="Arial"/>
      <family val="2"/>
    </font>
    <font>
      <sz val="9"/>
      <color indexed="8"/>
      <name val="Arial"/>
      <family val="2"/>
    </font>
    <font>
      <b/>
      <sz val="9"/>
      <name val="Arial"/>
      <family val="2"/>
    </font>
    <font>
      <b/>
      <sz val="18"/>
      <color theme="1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rgb="FF7A807F"/>
        <bgColor theme="4"/>
      </patternFill>
    </fill>
    <fill>
      <patternFill patternType="solid">
        <fgColor rgb="FFFFCD00"/>
        <bgColor indexed="64"/>
      </patternFill>
    </fill>
    <fill>
      <patternFill patternType="solid">
        <fgColor rgb="FFF58220"/>
        <bgColor indexed="64"/>
      </patternFill>
    </fill>
    <fill>
      <patternFill patternType="solid">
        <fgColor rgb="FF0094AA"/>
        <bgColor indexed="64"/>
      </patternFill>
    </fill>
    <fill>
      <patternFill patternType="solid">
        <fgColor rgb="FFCB2686"/>
        <bgColor indexed="64"/>
      </patternFill>
    </fill>
    <fill>
      <patternFill patternType="solid">
        <fgColor rgb="FF7B237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theme="4"/>
      </patternFill>
    </fill>
    <fill>
      <patternFill patternType="solid">
        <fgColor rgb="FFFF000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38">
    <xf numFmtId="0" fontId="0" fillId="0" borderId="0" xfId="0"/>
    <xf numFmtId="0" fontId="3" fillId="0" borderId="0" xfId="0" applyFont="1"/>
    <xf numFmtId="0" fontId="3" fillId="10" borderId="1" xfId="0" applyFont="1" applyFill="1" applyBorder="1" applyAlignment="1">
      <alignment horizontal="center"/>
    </xf>
    <xf numFmtId="1" fontId="3" fillId="10" borderId="1" xfId="0" applyNumberFormat="1" applyFont="1" applyFill="1" applyBorder="1" applyAlignment="1">
      <alignment horizontal="right"/>
    </xf>
    <xf numFmtId="0" fontId="3" fillId="10" borderId="1" xfId="0" applyFont="1" applyFill="1" applyBorder="1"/>
    <xf numFmtId="164" fontId="3" fillId="10" borderId="1" xfId="0" applyNumberFormat="1" applyFont="1" applyFill="1" applyBorder="1"/>
    <xf numFmtId="0" fontId="3" fillId="10" borderId="2" xfId="0" applyFont="1" applyFill="1" applyBorder="1" applyAlignment="1">
      <alignment horizontal="center"/>
    </xf>
    <xf numFmtId="0" fontId="3" fillId="10" borderId="2" xfId="0" applyFont="1" applyFill="1" applyBorder="1"/>
    <xf numFmtId="164" fontId="3" fillId="10" borderId="2" xfId="0" applyNumberFormat="1" applyFont="1" applyFill="1" applyBorder="1"/>
    <xf numFmtId="0" fontId="3" fillId="10" borderId="3" xfId="0" applyFont="1" applyFill="1" applyBorder="1" applyAlignment="1">
      <alignment horizontal="center"/>
    </xf>
    <xf numFmtId="0" fontId="3" fillId="10" borderId="3" xfId="0" applyFont="1" applyFill="1" applyBorder="1"/>
    <xf numFmtId="164" fontId="3" fillId="10" borderId="3" xfId="0" applyNumberFormat="1" applyFont="1" applyFill="1" applyBorder="1"/>
    <xf numFmtId="44" fontId="3" fillId="10" borderId="1" xfId="1" applyFont="1" applyFill="1" applyBorder="1"/>
    <xf numFmtId="44" fontId="3" fillId="10" borderId="2" xfId="1" applyFont="1" applyFill="1" applyBorder="1"/>
    <xf numFmtId="44" fontId="3" fillId="10" borderId="3" xfId="1" applyFont="1" applyFill="1" applyBorder="1"/>
    <xf numFmtId="164" fontId="0" fillId="10" borderId="1" xfId="0" applyNumberFormat="1" applyFill="1" applyBorder="1"/>
    <xf numFmtId="164" fontId="0" fillId="10" borderId="2" xfId="0" applyNumberFormat="1" applyFill="1" applyBorder="1"/>
    <xf numFmtId="164" fontId="0" fillId="10" borderId="3" xfId="0" applyNumberFormat="1" applyFill="1" applyBorder="1"/>
    <xf numFmtId="0" fontId="8" fillId="0" borderId="1" xfId="0" applyFont="1" applyBorder="1"/>
    <xf numFmtId="0" fontId="8" fillId="0" borderId="2" xfId="0" applyFont="1" applyBorder="1"/>
    <xf numFmtId="0" fontId="8" fillId="0" borderId="3" xfId="0" applyFont="1" applyBorder="1"/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2" fillId="11" borderId="2" xfId="0" applyFont="1" applyFill="1" applyBorder="1" applyAlignment="1">
      <alignment horizontal="center"/>
    </xf>
    <xf numFmtId="44" fontId="2" fillId="11" borderId="2" xfId="1" applyFont="1" applyFill="1" applyBorder="1"/>
    <xf numFmtId="164" fontId="2" fillId="11" borderId="2" xfId="1" applyNumberFormat="1" applyFont="1" applyFill="1" applyBorder="1"/>
    <xf numFmtId="164" fontId="2" fillId="11" borderId="2" xfId="0" applyNumberFormat="1" applyFont="1" applyFill="1" applyBorder="1"/>
    <xf numFmtId="0" fontId="10" fillId="11" borderId="2" xfId="0" applyFont="1" applyFill="1" applyBorder="1" applyAlignment="1">
      <alignment horizontal="center"/>
    </xf>
    <xf numFmtId="0" fontId="10" fillId="11" borderId="2" xfId="0" applyFont="1" applyFill="1" applyBorder="1"/>
    <xf numFmtId="44" fontId="10" fillId="11" borderId="2" xfId="1" applyFont="1" applyFill="1" applyBorder="1"/>
    <xf numFmtId="0" fontId="3" fillId="12" borderId="0" xfId="0" applyFont="1" applyFill="1"/>
    <xf numFmtId="0" fontId="6" fillId="12" borderId="0" xfId="0" applyFont="1" applyFill="1" applyAlignment="1">
      <alignment horizontal="center" vertical="center"/>
    </xf>
    <xf numFmtId="0" fontId="5" fillId="12" borderId="13" xfId="0" applyFont="1" applyFill="1" applyBorder="1" applyAlignment="1">
      <alignment horizontal="center"/>
    </xf>
    <xf numFmtId="0" fontId="2" fillId="0" borderId="16" xfId="0" applyFont="1" applyBorder="1"/>
    <xf numFmtId="0" fontId="11" fillId="12" borderId="0" xfId="0" applyFont="1" applyFill="1" applyAlignment="1">
      <alignment vertical="center"/>
    </xf>
    <xf numFmtId="0" fontId="5" fillId="12" borderId="0" xfId="0" applyFont="1" applyFill="1" applyAlignment="1">
      <alignment horizontal="center"/>
    </xf>
    <xf numFmtId="0" fontId="0" fillId="12" borderId="13" xfId="0" applyFill="1" applyBorder="1"/>
    <xf numFmtId="0" fontId="0" fillId="12" borderId="0" xfId="0" applyFill="1"/>
    <xf numFmtId="0" fontId="3" fillId="12" borderId="0" xfId="0" applyFont="1" applyFill="1" applyAlignment="1">
      <alignment horizontal="center"/>
    </xf>
    <xf numFmtId="0" fontId="3" fillId="12" borderId="13" xfId="0" applyFont="1" applyFill="1" applyBorder="1" applyAlignment="1">
      <alignment horizontal="center"/>
    </xf>
    <xf numFmtId="0" fontId="5" fillId="12" borderId="13" xfId="0" applyFont="1" applyFill="1" applyBorder="1" applyAlignment="1">
      <alignment horizontal="left"/>
    </xf>
    <xf numFmtId="164" fontId="4" fillId="12" borderId="13" xfId="0" applyNumberFormat="1" applyFont="1" applyFill="1" applyBorder="1" applyAlignment="1">
      <alignment horizontal="right"/>
    </xf>
    <xf numFmtId="0" fontId="0" fillId="12" borderId="0" xfId="0" applyFill="1" applyAlignment="1">
      <alignment horizontal="left" vertical="center"/>
    </xf>
    <xf numFmtId="0" fontId="7" fillId="12" borderId="2" xfId="0" applyFont="1" applyFill="1" applyBorder="1" applyAlignment="1">
      <alignment horizontal="right"/>
    </xf>
    <xf numFmtId="164" fontId="7" fillId="12" borderId="2" xfId="0" applyNumberFormat="1" applyFont="1" applyFill="1" applyBorder="1" applyAlignment="1">
      <alignment horizontal="right"/>
    </xf>
    <xf numFmtId="0" fontId="5" fillId="14" borderId="2" xfId="0" applyFont="1" applyFill="1" applyBorder="1" applyAlignment="1">
      <alignment vertical="center"/>
    </xf>
    <xf numFmtId="9" fontId="13" fillId="10" borderId="1" xfId="2" applyFont="1" applyFill="1" applyBorder="1"/>
    <xf numFmtId="9" fontId="13" fillId="10" borderId="2" xfId="2" applyFont="1" applyFill="1" applyBorder="1"/>
    <xf numFmtId="9" fontId="13" fillId="10" borderId="3" xfId="2" applyFont="1" applyFill="1" applyBorder="1"/>
    <xf numFmtId="9" fontId="13" fillId="11" borderId="2" xfId="2" applyFont="1" applyFill="1" applyBorder="1"/>
    <xf numFmtId="9" fontId="13" fillId="6" borderId="2" xfId="2" applyFont="1" applyFill="1" applyBorder="1"/>
    <xf numFmtId="0" fontId="11" fillId="3" borderId="14" xfId="0" applyFont="1" applyFill="1" applyBorder="1" applyAlignment="1">
      <alignment vertical="center" textRotation="90" wrapText="1"/>
    </xf>
    <xf numFmtId="164" fontId="3" fillId="10" borderId="2" xfId="1" applyNumberFormat="1" applyFont="1" applyFill="1" applyBorder="1" applyAlignment="1">
      <alignment horizontal="right"/>
    </xf>
    <xf numFmtId="164" fontId="2" fillId="11" borderId="2" xfId="1" applyNumberFormat="1" applyFont="1" applyFill="1" applyBorder="1" applyAlignment="1">
      <alignment horizontal="right"/>
    </xf>
    <xf numFmtId="0" fontId="7" fillId="12" borderId="2" xfId="0" applyFont="1" applyFill="1" applyBorder="1" applyAlignment="1">
      <alignment horizontal="right" vertical="center"/>
    </xf>
    <xf numFmtId="0" fontId="5" fillId="12" borderId="0" xfId="0" applyFont="1" applyFill="1" applyBorder="1" applyAlignment="1">
      <alignment vertical="center"/>
    </xf>
    <xf numFmtId="0" fontId="8" fillId="12" borderId="0" xfId="0" applyFont="1" applyFill="1" applyBorder="1" applyAlignment="1">
      <alignment vertical="center"/>
    </xf>
    <xf numFmtId="0" fontId="5" fillId="14" borderId="21" xfId="0" applyFont="1" applyFill="1" applyBorder="1" applyAlignment="1">
      <alignment vertical="center"/>
    </xf>
    <xf numFmtId="8" fontId="10" fillId="11" borderId="2" xfId="1" applyNumberFormat="1" applyFont="1" applyFill="1" applyBorder="1"/>
    <xf numFmtId="0" fontId="15" fillId="10" borderId="2" xfId="0" applyFont="1" applyFill="1" applyBorder="1" applyAlignment="1">
      <alignment horizontal="center"/>
    </xf>
    <xf numFmtId="0" fontId="15" fillId="10" borderId="2" xfId="0" applyFont="1" applyFill="1" applyBorder="1"/>
    <xf numFmtId="164" fontId="15" fillId="10" borderId="2" xfId="0" applyNumberFormat="1" applyFont="1" applyFill="1" applyBorder="1"/>
    <xf numFmtId="0" fontId="5" fillId="6" borderId="2" xfId="0" applyFont="1" applyFill="1" applyBorder="1"/>
    <xf numFmtId="0" fontId="2" fillId="6" borderId="2" xfId="0" applyFont="1" applyFill="1" applyBorder="1" applyAlignment="1">
      <alignment horizontal="center"/>
    </xf>
    <xf numFmtId="164" fontId="2" fillId="6" borderId="2" xfId="0" applyNumberFormat="1" applyFont="1" applyFill="1" applyBorder="1"/>
    <xf numFmtId="44" fontId="0" fillId="0" borderId="0" xfId="0" applyNumberFormat="1"/>
    <xf numFmtId="0" fontId="8" fillId="0" borderId="25" xfId="0" applyFont="1" applyBorder="1"/>
    <xf numFmtId="0" fontId="8" fillId="0" borderId="17" xfId="0" applyFont="1" applyBorder="1"/>
    <xf numFmtId="0" fontId="8" fillId="0" borderId="26" xfId="0" applyFont="1" applyBorder="1"/>
    <xf numFmtId="0" fontId="2" fillId="2" borderId="27" xfId="0" applyFont="1" applyFill="1" applyBorder="1" applyAlignment="1">
      <alignment horizontal="center" vertical="center" wrapText="1"/>
    </xf>
    <xf numFmtId="0" fontId="0" fillId="13" borderId="2" xfId="0" applyFill="1" applyBorder="1"/>
    <xf numFmtId="0" fontId="10" fillId="11" borderId="28" xfId="0" applyFont="1" applyFill="1" applyBorder="1" applyAlignment="1">
      <alignment horizontal="center"/>
    </xf>
    <xf numFmtId="0" fontId="16" fillId="11" borderId="2" xfId="0" applyFont="1" applyFill="1" applyBorder="1"/>
    <xf numFmtId="0" fontId="16" fillId="11" borderId="2" xfId="0" applyFont="1" applyFill="1" applyBorder="1" applyAlignment="1">
      <alignment horizontal="center"/>
    </xf>
    <xf numFmtId="8" fontId="0" fillId="0" borderId="0" xfId="0" applyNumberFormat="1"/>
    <xf numFmtId="164" fontId="0" fillId="0" borderId="0" xfId="0" applyNumberFormat="1"/>
    <xf numFmtId="0" fontId="18" fillId="10" borderId="1" xfId="0" applyFont="1" applyFill="1" applyBorder="1" applyAlignment="1" applyProtection="1">
      <alignment horizontal="center" vertical="top" wrapText="1" readingOrder="1"/>
      <protection locked="0"/>
    </xf>
    <xf numFmtId="44" fontId="3" fillId="10" borderId="29" xfId="1" applyFont="1" applyFill="1" applyBorder="1"/>
    <xf numFmtId="0" fontId="0" fillId="10" borderId="1" xfId="0" applyFill="1" applyBorder="1"/>
    <xf numFmtId="0" fontId="8" fillId="0" borderId="29" xfId="0" applyFont="1" applyBorder="1"/>
    <xf numFmtId="164" fontId="0" fillId="10" borderId="29" xfId="0" applyNumberFormat="1" applyFill="1" applyBorder="1"/>
    <xf numFmtId="0" fontId="0" fillId="13" borderId="19" xfId="0" applyFill="1" applyBorder="1"/>
    <xf numFmtId="0" fontId="18" fillId="10" borderId="2" xfId="0" applyFont="1" applyFill="1" applyBorder="1" applyAlignment="1" applyProtection="1">
      <alignment horizontal="center" vertical="top" wrapText="1" readingOrder="1"/>
      <protection locked="0"/>
    </xf>
    <xf numFmtId="44" fontId="3" fillId="10" borderId="21" xfId="1" applyFont="1" applyFill="1" applyBorder="1"/>
    <xf numFmtId="0" fontId="0" fillId="10" borderId="2" xfId="0" applyFill="1" applyBorder="1"/>
    <xf numFmtId="0" fontId="8" fillId="0" borderId="21" xfId="0" applyFont="1" applyBorder="1"/>
    <xf numFmtId="164" fontId="0" fillId="10" borderId="21" xfId="0" applyNumberFormat="1" applyFill="1" applyBorder="1"/>
    <xf numFmtId="0" fontId="18" fillId="10" borderId="3" xfId="0" applyFont="1" applyFill="1" applyBorder="1" applyAlignment="1" applyProtection="1">
      <alignment horizontal="center" vertical="top" wrapText="1" readingOrder="1"/>
      <protection locked="0"/>
    </xf>
    <xf numFmtId="0" fontId="0" fillId="10" borderId="3" xfId="0" applyFill="1" applyBorder="1"/>
    <xf numFmtId="0" fontId="0" fillId="10" borderId="30" xfId="0" applyFill="1" applyBorder="1"/>
    <xf numFmtId="0" fontId="0" fillId="10" borderId="31" xfId="0" applyFill="1" applyBorder="1"/>
    <xf numFmtId="0" fontId="0" fillId="10" borderId="32" xfId="0" applyFill="1" applyBorder="1"/>
    <xf numFmtId="0" fontId="11" fillId="5" borderId="4" xfId="0" applyFont="1" applyFill="1" applyBorder="1" applyAlignment="1">
      <alignment horizontal="center" vertical="center" textRotation="90" wrapText="1"/>
    </xf>
    <xf numFmtId="0" fontId="11" fillId="5" borderId="5" xfId="0" applyFont="1" applyFill="1" applyBorder="1" applyAlignment="1">
      <alignment horizontal="center" vertical="center" textRotation="90" wrapText="1"/>
    </xf>
    <xf numFmtId="0" fontId="11" fillId="5" borderId="9" xfId="0" applyFont="1" applyFill="1" applyBorder="1" applyAlignment="1">
      <alignment horizontal="center" vertical="center" textRotation="90" wrapText="1"/>
    </xf>
    <xf numFmtId="0" fontId="11" fillId="4" borderId="4" xfId="0" applyFont="1" applyFill="1" applyBorder="1" applyAlignment="1">
      <alignment horizontal="center" vertical="center" textRotation="90" wrapText="1"/>
    </xf>
    <xf numFmtId="0" fontId="11" fillId="4" borderId="5" xfId="0" applyFont="1" applyFill="1" applyBorder="1" applyAlignment="1">
      <alignment horizontal="center" vertical="center" textRotation="90"/>
    </xf>
    <xf numFmtId="0" fontId="11" fillId="4" borderId="9" xfId="0" applyFont="1" applyFill="1" applyBorder="1" applyAlignment="1">
      <alignment horizontal="center" vertical="center" textRotation="90"/>
    </xf>
    <xf numFmtId="0" fontId="11" fillId="6" borderId="4" xfId="0" applyFont="1" applyFill="1" applyBorder="1" applyAlignment="1">
      <alignment horizontal="center" vertical="center" textRotation="90" wrapText="1"/>
    </xf>
    <xf numFmtId="0" fontId="11" fillId="6" borderId="5" xfId="0" applyFont="1" applyFill="1" applyBorder="1" applyAlignment="1">
      <alignment horizontal="center" vertical="center" textRotation="90" wrapText="1"/>
    </xf>
    <xf numFmtId="0" fontId="11" fillId="6" borderId="9" xfId="0" applyFont="1" applyFill="1" applyBorder="1" applyAlignment="1">
      <alignment horizontal="center" vertical="center" textRotation="90" wrapText="1"/>
    </xf>
    <xf numFmtId="0" fontId="11" fillId="7" borderId="4" xfId="0" applyFont="1" applyFill="1" applyBorder="1" applyAlignment="1">
      <alignment horizontal="center" vertical="center" textRotation="90" wrapText="1"/>
    </xf>
    <xf numFmtId="0" fontId="11" fillId="7" borderId="5" xfId="0" applyFont="1" applyFill="1" applyBorder="1" applyAlignment="1">
      <alignment horizontal="center" vertical="center" textRotation="90" wrapText="1"/>
    </xf>
    <xf numFmtId="0" fontId="11" fillId="7" borderId="9" xfId="0" applyFont="1" applyFill="1" applyBorder="1" applyAlignment="1">
      <alignment horizontal="center" vertical="center" textRotation="90" wrapText="1"/>
    </xf>
    <xf numFmtId="0" fontId="11" fillId="8" borderId="4" xfId="0" applyFont="1" applyFill="1" applyBorder="1" applyAlignment="1">
      <alignment horizontal="center" vertical="center" textRotation="90" wrapText="1"/>
    </xf>
    <xf numFmtId="0" fontId="11" fillId="8" borderId="5" xfId="0" applyFont="1" applyFill="1" applyBorder="1" applyAlignment="1">
      <alignment horizontal="center" vertical="center" textRotation="90" wrapText="1"/>
    </xf>
    <xf numFmtId="0" fontId="11" fillId="8" borderId="9" xfId="0" applyFont="1" applyFill="1" applyBorder="1" applyAlignment="1">
      <alignment horizontal="center" vertical="center" textRotation="90" wrapText="1"/>
    </xf>
    <xf numFmtId="0" fontId="17" fillId="15" borderId="4" xfId="0" applyFont="1" applyFill="1" applyBorder="1" applyAlignment="1">
      <alignment horizontal="center" vertical="center" textRotation="90"/>
    </xf>
    <xf numFmtId="0" fontId="17" fillId="15" borderId="5" xfId="0" applyFont="1" applyFill="1" applyBorder="1" applyAlignment="1">
      <alignment horizontal="center" vertical="center" textRotation="90"/>
    </xf>
    <xf numFmtId="0" fontId="17" fillId="15" borderId="9" xfId="0" applyFont="1" applyFill="1" applyBorder="1" applyAlignment="1">
      <alignment horizontal="center" vertical="center" textRotation="90"/>
    </xf>
    <xf numFmtId="0" fontId="12" fillId="9" borderId="6" xfId="0" applyFont="1" applyFill="1" applyBorder="1" applyAlignment="1">
      <alignment horizontal="center" vertical="center" wrapText="1"/>
    </xf>
    <xf numFmtId="0" fontId="12" fillId="9" borderId="8" xfId="0" applyFont="1" applyFill="1" applyBorder="1" applyAlignment="1">
      <alignment horizontal="center" vertical="center"/>
    </xf>
    <xf numFmtId="0" fontId="12" fillId="9" borderId="7" xfId="0" applyFont="1" applyFill="1" applyBorder="1" applyAlignment="1">
      <alignment horizontal="center" vertical="center"/>
    </xf>
    <xf numFmtId="0" fontId="5" fillId="12" borderId="2" xfId="0" applyFont="1" applyFill="1" applyBorder="1" applyAlignment="1">
      <alignment horizontal="left"/>
    </xf>
    <xf numFmtId="0" fontId="5" fillId="12" borderId="2" xfId="0" applyFont="1" applyFill="1" applyBorder="1" applyAlignment="1">
      <alignment horizontal="left" vertical="center"/>
    </xf>
    <xf numFmtId="16" fontId="5" fillId="12" borderId="17" xfId="0" applyNumberFormat="1" applyFont="1" applyFill="1" applyBorder="1" applyAlignment="1">
      <alignment horizontal="center" vertical="center"/>
    </xf>
    <xf numFmtId="0" fontId="5" fillId="12" borderId="18" xfId="0" applyFont="1" applyFill="1" applyBorder="1" applyAlignment="1">
      <alignment horizontal="center" vertical="center"/>
    </xf>
    <xf numFmtId="0" fontId="5" fillId="12" borderId="19" xfId="0" applyFont="1" applyFill="1" applyBorder="1" applyAlignment="1">
      <alignment horizontal="center" vertical="center"/>
    </xf>
    <xf numFmtId="0" fontId="5" fillId="12" borderId="17" xfId="0" applyFont="1" applyFill="1" applyBorder="1" applyAlignment="1">
      <alignment horizontal="center" vertical="center"/>
    </xf>
    <xf numFmtId="0" fontId="8" fillId="12" borderId="22" xfId="0" applyFont="1" applyFill="1" applyBorder="1" applyAlignment="1">
      <alignment horizontal="center" vertical="center"/>
    </xf>
    <xf numFmtId="0" fontId="8" fillId="12" borderId="23" xfId="0" applyFont="1" applyFill="1" applyBorder="1" applyAlignment="1">
      <alignment horizontal="center" vertical="center"/>
    </xf>
    <xf numFmtId="0" fontId="8" fillId="12" borderId="24" xfId="0" applyFont="1" applyFill="1" applyBorder="1" applyAlignment="1">
      <alignment horizontal="center" vertical="center"/>
    </xf>
    <xf numFmtId="0" fontId="11" fillId="3" borderId="14" xfId="0" applyFont="1" applyFill="1" applyBorder="1" applyAlignment="1">
      <alignment horizontal="center" vertical="center" textRotation="90" wrapText="1"/>
    </xf>
    <xf numFmtId="0" fontId="11" fillId="3" borderId="15" xfId="0" applyFont="1" applyFill="1" applyBorder="1" applyAlignment="1">
      <alignment horizontal="center" vertical="center" textRotation="90" wrapText="1"/>
    </xf>
    <xf numFmtId="0" fontId="14" fillId="12" borderId="9" xfId="0" applyFont="1" applyFill="1" applyBorder="1" applyAlignment="1">
      <alignment horizontal="left"/>
    </xf>
    <xf numFmtId="0" fontId="14" fillId="12" borderId="13" xfId="0" applyFont="1" applyFill="1" applyBorder="1" applyAlignment="1">
      <alignment horizontal="left"/>
    </xf>
    <xf numFmtId="0" fontId="14" fillId="12" borderId="20" xfId="0" applyFont="1" applyFill="1" applyBorder="1" applyAlignment="1">
      <alignment horizontal="left"/>
    </xf>
    <xf numFmtId="0" fontId="3" fillId="13" borderId="6" xfId="0" applyFont="1" applyFill="1" applyBorder="1" applyAlignment="1">
      <alignment horizontal="center"/>
    </xf>
    <xf numFmtId="0" fontId="3" fillId="13" borderId="8" xfId="0" applyFont="1" applyFill="1" applyBorder="1" applyAlignment="1">
      <alignment horizontal="center"/>
    </xf>
    <xf numFmtId="0" fontId="3" fillId="13" borderId="7" xfId="0" applyFont="1" applyFill="1" applyBorder="1" applyAlignment="1">
      <alignment horizontal="center"/>
    </xf>
    <xf numFmtId="9" fontId="19" fillId="0" borderId="0" xfId="2" applyFont="1" applyFill="1" applyBorder="1"/>
    <xf numFmtId="9" fontId="5" fillId="0" borderId="0" xfId="2" applyFont="1"/>
    <xf numFmtId="0" fontId="2" fillId="16" borderId="11" xfId="0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vertical="center"/>
    </xf>
    <xf numFmtId="0" fontId="20" fillId="17" borderId="33" xfId="0" applyFont="1" applyFill="1" applyBorder="1" applyAlignment="1">
      <alignment vertical="center"/>
    </xf>
    <xf numFmtId="0" fontId="0" fillId="17" borderId="0" xfId="0" applyFill="1" applyAlignment="1">
      <alignment horizontal="center"/>
    </xf>
  </cellXfs>
  <cellStyles count="3">
    <cellStyle name="Monétaire" xfId="1" builtinId="4"/>
    <cellStyle name="Normal" xfId="0" builtinId="0"/>
    <cellStyle name="Pourcentage" xfId="2" builtinId="5"/>
  </cellStyles>
  <dxfs count="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CB2686"/>
      <color rgb="FFCC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tock%20HC%20et%20HM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Com"/>
      <sheetName val="Filtre"/>
      <sheetName val="Stock"/>
    </sheetNames>
    <sheetDataSet>
      <sheetData sheetId="0">
        <row r="3">
          <cell r="D3">
            <v>353</v>
          </cell>
        </row>
        <row r="4">
          <cell r="D4">
            <v>193</v>
          </cell>
        </row>
        <row r="6">
          <cell r="D6">
            <v>9</v>
          </cell>
        </row>
        <row r="7">
          <cell r="D7">
            <v>0</v>
          </cell>
        </row>
        <row r="8">
          <cell r="D8">
            <v>0</v>
          </cell>
        </row>
        <row r="9">
          <cell r="D9">
            <v>1140</v>
          </cell>
        </row>
        <row r="10">
          <cell r="D10">
            <v>1441</v>
          </cell>
        </row>
        <row r="11">
          <cell r="D11">
            <v>1093</v>
          </cell>
        </row>
        <row r="12">
          <cell r="D12">
            <v>817</v>
          </cell>
        </row>
        <row r="13">
          <cell r="D13">
            <v>4412</v>
          </cell>
        </row>
        <row r="14">
          <cell r="D14">
            <v>1027</v>
          </cell>
        </row>
        <row r="15">
          <cell r="D15">
            <v>1</v>
          </cell>
        </row>
        <row r="16">
          <cell r="D16">
            <v>78</v>
          </cell>
        </row>
        <row r="17">
          <cell r="D17">
            <v>518</v>
          </cell>
        </row>
        <row r="18">
          <cell r="D18">
            <v>150</v>
          </cell>
        </row>
        <row r="19">
          <cell r="D19">
            <v>573</v>
          </cell>
        </row>
        <row r="20">
          <cell r="D20">
            <v>398</v>
          </cell>
        </row>
        <row r="21">
          <cell r="D21">
            <v>0</v>
          </cell>
        </row>
        <row r="22">
          <cell r="D22">
            <v>325</v>
          </cell>
        </row>
        <row r="23">
          <cell r="D23">
            <v>196</v>
          </cell>
        </row>
        <row r="24">
          <cell r="D24">
            <v>484</v>
          </cell>
        </row>
        <row r="25">
          <cell r="D25">
            <v>99</v>
          </cell>
        </row>
        <row r="26">
          <cell r="D26">
            <v>174</v>
          </cell>
        </row>
        <row r="27">
          <cell r="D27">
            <v>80</v>
          </cell>
        </row>
        <row r="28">
          <cell r="D28">
            <v>4</v>
          </cell>
        </row>
        <row r="29">
          <cell r="D29">
            <v>1</v>
          </cell>
        </row>
        <row r="30">
          <cell r="D30">
            <v>171</v>
          </cell>
        </row>
        <row r="31">
          <cell r="D31">
            <v>495</v>
          </cell>
        </row>
        <row r="32">
          <cell r="D32">
            <v>286</v>
          </cell>
        </row>
        <row r="33">
          <cell r="D33">
            <v>326</v>
          </cell>
        </row>
        <row r="34">
          <cell r="D34">
            <v>128</v>
          </cell>
        </row>
        <row r="35">
          <cell r="D35">
            <v>100</v>
          </cell>
        </row>
        <row r="36">
          <cell r="D36">
            <v>45</v>
          </cell>
        </row>
        <row r="37">
          <cell r="D37">
            <v>25</v>
          </cell>
        </row>
        <row r="38">
          <cell r="D38">
            <v>144</v>
          </cell>
        </row>
        <row r="39">
          <cell r="D39">
            <v>16</v>
          </cell>
        </row>
        <row r="40">
          <cell r="D40">
            <v>84</v>
          </cell>
        </row>
        <row r="41">
          <cell r="D41">
            <v>83</v>
          </cell>
        </row>
        <row r="42">
          <cell r="D42">
            <v>101</v>
          </cell>
        </row>
        <row r="43">
          <cell r="D43">
            <v>217</v>
          </cell>
        </row>
        <row r="44">
          <cell r="D44">
            <v>35</v>
          </cell>
        </row>
        <row r="45">
          <cell r="D45">
            <v>84</v>
          </cell>
        </row>
        <row r="46">
          <cell r="D46">
            <v>330</v>
          </cell>
        </row>
        <row r="47">
          <cell r="D47">
            <v>216</v>
          </cell>
        </row>
        <row r="48">
          <cell r="D48">
            <v>118</v>
          </cell>
        </row>
        <row r="49">
          <cell r="D49">
            <v>11351</v>
          </cell>
        </row>
        <row r="50">
          <cell r="D50">
            <v>6836</v>
          </cell>
        </row>
        <row r="51">
          <cell r="D51">
            <v>1529</v>
          </cell>
        </row>
        <row r="52">
          <cell r="D52">
            <v>485</v>
          </cell>
        </row>
        <row r="53">
          <cell r="D53">
            <v>97</v>
          </cell>
        </row>
        <row r="54">
          <cell r="D54">
            <v>70</v>
          </cell>
        </row>
        <row r="55">
          <cell r="D55">
            <v>99</v>
          </cell>
        </row>
        <row r="56">
          <cell r="D56">
            <v>0</v>
          </cell>
        </row>
        <row r="57">
          <cell r="D57">
            <v>316</v>
          </cell>
        </row>
        <row r="58">
          <cell r="D58">
            <v>0</v>
          </cell>
        </row>
        <row r="59">
          <cell r="D59">
            <v>472</v>
          </cell>
        </row>
        <row r="60">
          <cell r="D60">
            <v>0</v>
          </cell>
        </row>
        <row r="61">
          <cell r="D61">
            <v>0</v>
          </cell>
        </row>
        <row r="62">
          <cell r="D62">
            <v>7794</v>
          </cell>
        </row>
        <row r="63">
          <cell r="D63">
            <v>1907</v>
          </cell>
        </row>
        <row r="64">
          <cell r="D64">
            <v>3552</v>
          </cell>
        </row>
        <row r="65">
          <cell r="D65">
            <v>1883</v>
          </cell>
        </row>
        <row r="66">
          <cell r="D66">
            <v>4774</v>
          </cell>
        </row>
        <row r="67">
          <cell r="D67">
            <v>584</v>
          </cell>
        </row>
        <row r="68">
          <cell r="D68">
            <v>28</v>
          </cell>
        </row>
        <row r="69">
          <cell r="D69">
            <v>260</v>
          </cell>
        </row>
        <row r="70">
          <cell r="D70">
            <v>36</v>
          </cell>
        </row>
        <row r="71">
          <cell r="D71">
            <v>0</v>
          </cell>
        </row>
        <row r="72">
          <cell r="D72">
            <v>0</v>
          </cell>
        </row>
        <row r="73">
          <cell r="D73">
            <v>0</v>
          </cell>
        </row>
        <row r="74">
          <cell r="D74">
            <v>0</v>
          </cell>
        </row>
        <row r="75">
          <cell r="D75">
            <v>657</v>
          </cell>
        </row>
        <row r="76">
          <cell r="D76">
            <v>253</v>
          </cell>
        </row>
        <row r="77">
          <cell r="D77">
            <v>0</v>
          </cell>
        </row>
        <row r="78">
          <cell r="D78">
            <v>653</v>
          </cell>
        </row>
        <row r="79">
          <cell r="D79">
            <v>154</v>
          </cell>
        </row>
        <row r="80">
          <cell r="D80">
            <v>196</v>
          </cell>
        </row>
        <row r="81">
          <cell r="D81">
            <v>66</v>
          </cell>
        </row>
        <row r="82">
          <cell r="D82">
            <v>61</v>
          </cell>
        </row>
        <row r="83">
          <cell r="D83">
            <v>7</v>
          </cell>
        </row>
        <row r="84">
          <cell r="D84">
            <v>4</v>
          </cell>
        </row>
        <row r="85">
          <cell r="D85">
            <v>36</v>
          </cell>
        </row>
        <row r="86">
          <cell r="D86">
            <v>102</v>
          </cell>
        </row>
        <row r="87">
          <cell r="D87">
            <v>26</v>
          </cell>
        </row>
        <row r="88">
          <cell r="D88">
            <v>16</v>
          </cell>
        </row>
        <row r="89">
          <cell r="D89">
            <v>72</v>
          </cell>
        </row>
        <row r="90">
          <cell r="D90">
            <v>2</v>
          </cell>
        </row>
        <row r="91">
          <cell r="D91">
            <v>72</v>
          </cell>
        </row>
        <row r="92">
          <cell r="D92">
            <v>81</v>
          </cell>
        </row>
        <row r="93">
          <cell r="D93">
            <v>0</v>
          </cell>
        </row>
        <row r="94">
          <cell r="D94">
            <v>21</v>
          </cell>
        </row>
        <row r="95">
          <cell r="D95">
            <v>43</v>
          </cell>
        </row>
        <row r="96">
          <cell r="D96">
            <v>30</v>
          </cell>
        </row>
        <row r="106">
          <cell r="D106">
            <v>878</v>
          </cell>
        </row>
        <row r="107">
          <cell r="D107">
            <v>63</v>
          </cell>
        </row>
        <row r="108">
          <cell r="D108">
            <v>203</v>
          </cell>
        </row>
        <row r="109">
          <cell r="D109">
            <v>363</v>
          </cell>
        </row>
        <row r="110">
          <cell r="D110">
            <v>9</v>
          </cell>
        </row>
        <row r="111">
          <cell r="D111"/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B35327-ED70-4F80-9CF6-E5545281D2F3}">
  <dimension ref="A1:Q109"/>
  <sheetViews>
    <sheetView tabSelected="1" zoomScale="80" zoomScaleNormal="80" workbookViewId="0">
      <pane ySplit="9" topLeftCell="A90" activePane="bottomLeft" state="frozen"/>
      <selection pane="bottomLeft" activeCell="B7" sqref="B7"/>
    </sheetView>
  </sheetViews>
  <sheetFormatPr baseColWidth="10" defaultColWidth="11.453125" defaultRowHeight="12.5"/>
  <cols>
    <col min="1" max="1" width="10.90625" style="1"/>
    <col min="2" max="2" width="11.6328125" style="1" bestFit="1" customWidth="1"/>
    <col min="3" max="3" width="16.6328125" style="1" bestFit="1" customWidth="1"/>
    <col min="4" max="4" width="6.453125" style="1" customWidth="1"/>
    <col min="5" max="5" width="11.08984375" style="1" customWidth="1"/>
    <col min="6" max="6" width="52.1796875" style="1" customWidth="1"/>
    <col min="7" max="8" width="11" style="1" customWidth="1"/>
    <col min="9" max="9" width="8.08984375" style="1" customWidth="1"/>
    <col min="10" max="10" width="11.453125" customWidth="1"/>
    <col min="11" max="11" width="11.453125" style="1" customWidth="1"/>
    <col min="12" max="12" width="13.90625" customWidth="1"/>
    <col min="13" max="14" width="11.453125" customWidth="1"/>
  </cols>
  <sheetData>
    <row r="1" spans="1:15" ht="30.65" customHeight="1" thickBot="1">
      <c r="A1" s="32"/>
      <c r="B1" s="36"/>
      <c r="C1" s="112" t="s">
        <v>65</v>
      </c>
      <c r="D1" s="113"/>
      <c r="E1" s="113"/>
      <c r="F1" s="113"/>
      <c r="G1" s="113"/>
      <c r="H1" s="113"/>
      <c r="I1" s="113"/>
      <c r="J1" s="113"/>
      <c r="K1" s="113"/>
      <c r="L1" s="114"/>
      <c r="M1" s="36"/>
      <c r="N1" s="36"/>
    </row>
    <row r="2" spans="1:15" ht="6.65" customHeight="1" thickBot="1">
      <c r="A2" s="33"/>
      <c r="B2" s="33"/>
      <c r="H2" s="33"/>
      <c r="I2" s="33"/>
      <c r="J2" s="33"/>
      <c r="K2" s="33"/>
      <c r="L2" s="33"/>
      <c r="M2" s="33"/>
      <c r="N2" s="33"/>
    </row>
    <row r="3" spans="1:15" ht="23.4" customHeight="1" thickBot="1">
      <c r="A3" s="33"/>
      <c r="B3" s="33"/>
      <c r="C3" s="47" t="s">
        <v>0</v>
      </c>
      <c r="D3" s="117"/>
      <c r="E3" s="118"/>
      <c r="F3" s="118"/>
      <c r="G3" s="136" t="s">
        <v>77</v>
      </c>
      <c r="H3" s="135"/>
      <c r="I3" s="33"/>
      <c r="J3" s="44"/>
      <c r="K3" s="33"/>
    </row>
    <row r="4" spans="1:15" ht="18.649999999999999" customHeight="1">
      <c r="A4" s="32"/>
      <c r="B4" s="32"/>
      <c r="C4" s="47" t="s">
        <v>66</v>
      </c>
      <c r="D4" s="120"/>
      <c r="E4" s="118"/>
      <c r="F4" s="119"/>
      <c r="G4" s="57"/>
      <c r="H4" s="40"/>
      <c r="I4" s="40"/>
      <c r="J4" s="116" t="s">
        <v>3</v>
      </c>
      <c r="K4" s="116"/>
      <c r="L4" s="56">
        <f>SUM(L10:L109)</f>
        <v>0</v>
      </c>
      <c r="M4" s="44"/>
      <c r="N4" s="39"/>
    </row>
    <row r="5" spans="1:15" ht="22.75" customHeight="1" thickBot="1">
      <c r="A5" s="32"/>
      <c r="C5" s="59" t="s">
        <v>2</v>
      </c>
      <c r="D5" s="121"/>
      <c r="E5" s="122"/>
      <c r="F5" s="123"/>
      <c r="G5" s="58"/>
      <c r="H5" s="40"/>
      <c r="I5" s="40"/>
      <c r="J5" s="116" t="s">
        <v>4</v>
      </c>
      <c r="K5" s="116"/>
      <c r="L5" s="56">
        <f>SUM(N10:N103)</f>
        <v>0</v>
      </c>
      <c r="M5" s="44"/>
      <c r="N5" s="39"/>
    </row>
    <row r="6" spans="1:15" ht="19.75" customHeight="1" thickBot="1">
      <c r="A6" s="32"/>
      <c r="B6" s="32"/>
      <c r="C6" s="129"/>
      <c r="D6" s="130"/>
      <c r="E6" s="130"/>
      <c r="F6" s="130"/>
      <c r="G6" s="131"/>
      <c r="H6" s="40"/>
      <c r="I6" s="40"/>
      <c r="J6" s="115" t="s">
        <v>5</v>
      </c>
      <c r="K6" s="115"/>
      <c r="L6" s="45">
        <f>L4+L5</f>
        <v>0</v>
      </c>
      <c r="M6" s="44"/>
      <c r="N6" s="39"/>
    </row>
    <row r="7" spans="1:15" ht="26.4" customHeight="1" thickBot="1">
      <c r="A7" s="37"/>
      <c r="C7" s="126" t="s">
        <v>6</v>
      </c>
      <c r="D7" s="127"/>
      <c r="E7" s="127"/>
      <c r="F7" s="127"/>
      <c r="G7" s="128"/>
      <c r="H7" s="40"/>
      <c r="I7" s="40"/>
      <c r="J7" s="115" t="s">
        <v>7</v>
      </c>
      <c r="K7" s="115"/>
      <c r="L7" s="46">
        <f>SUM(M10:M103)</f>
        <v>0</v>
      </c>
      <c r="M7" s="44" t="s">
        <v>1</v>
      </c>
      <c r="N7" s="39"/>
    </row>
    <row r="8" spans="1:15" ht="7.25" customHeight="1" thickBot="1">
      <c r="A8" s="37"/>
      <c r="B8" s="34"/>
      <c r="C8" s="41"/>
      <c r="D8" s="41"/>
      <c r="E8" s="41"/>
      <c r="F8" s="41"/>
      <c r="G8" s="41"/>
      <c r="H8" s="41"/>
      <c r="I8" s="41"/>
      <c r="J8" s="42"/>
      <c r="K8" s="42"/>
      <c r="L8" s="43"/>
      <c r="M8" s="38"/>
      <c r="N8" s="38"/>
    </row>
    <row r="9" spans="1:15" ht="23.5" thickBot="1">
      <c r="A9" s="35"/>
      <c r="B9" s="21" t="s">
        <v>8</v>
      </c>
      <c r="C9" s="22" t="s">
        <v>9</v>
      </c>
      <c r="D9" s="22" t="s">
        <v>10</v>
      </c>
      <c r="E9" s="22" t="s">
        <v>11</v>
      </c>
      <c r="F9" s="22" t="s">
        <v>12</v>
      </c>
      <c r="G9" s="22" t="s">
        <v>13</v>
      </c>
      <c r="H9" s="22" t="s">
        <v>14</v>
      </c>
      <c r="I9" s="22" t="s">
        <v>15</v>
      </c>
      <c r="J9" s="134" t="s">
        <v>16</v>
      </c>
      <c r="K9" s="22" t="s">
        <v>17</v>
      </c>
      <c r="L9" s="23" t="s">
        <v>18</v>
      </c>
      <c r="M9" s="22" t="s">
        <v>19</v>
      </c>
      <c r="N9" s="24" t="s">
        <v>20</v>
      </c>
      <c r="O9" s="71" t="s">
        <v>67</v>
      </c>
    </row>
    <row r="10" spans="1:15" ht="15.65" customHeight="1" thickBot="1">
      <c r="A10" s="53"/>
      <c r="B10" s="2" t="s">
        <v>21</v>
      </c>
      <c r="C10" s="3">
        <v>1</v>
      </c>
      <c r="D10" s="2" t="s">
        <v>22</v>
      </c>
      <c r="E10" s="2">
        <v>1129440</v>
      </c>
      <c r="F10" s="4" t="s">
        <v>84</v>
      </c>
      <c r="G10" s="2">
        <v>1</v>
      </c>
      <c r="H10" s="5">
        <v>800</v>
      </c>
      <c r="I10" s="4"/>
      <c r="J10" s="48">
        <v>0</v>
      </c>
      <c r="K10" s="5">
        <v>800</v>
      </c>
      <c r="L10" s="18"/>
      <c r="M10" s="15">
        <f>L10*K10</f>
        <v>0</v>
      </c>
      <c r="N10" s="68"/>
      <c r="O10" s="72">
        <f>[1]BCom!$D$3</f>
        <v>353</v>
      </c>
    </row>
    <row r="11" spans="1:15" ht="14" customHeight="1" thickBot="1">
      <c r="A11" s="124" t="s">
        <v>85</v>
      </c>
      <c r="B11" s="6" t="s">
        <v>23</v>
      </c>
      <c r="C11" s="3">
        <v>1</v>
      </c>
      <c r="D11" s="6"/>
      <c r="E11" s="6"/>
      <c r="F11" s="4" t="s">
        <v>84</v>
      </c>
      <c r="G11" s="6">
        <v>1</v>
      </c>
      <c r="H11" s="8">
        <v>112.5</v>
      </c>
      <c r="I11" s="7"/>
      <c r="J11" s="49">
        <v>0.2</v>
      </c>
      <c r="K11" s="8">
        <v>90</v>
      </c>
      <c r="L11" s="19"/>
      <c r="M11" s="16">
        <f t="shared" ref="M11:M76" si="0">L11*K11</f>
        <v>0</v>
      </c>
      <c r="N11" s="69"/>
      <c r="O11" s="72">
        <f>[1]BCom!$D$4</f>
        <v>193</v>
      </c>
    </row>
    <row r="12" spans="1:15" ht="16" thickBot="1">
      <c r="A12" s="124"/>
      <c r="B12" s="6" t="s">
        <v>24</v>
      </c>
      <c r="C12" s="3">
        <v>1</v>
      </c>
      <c r="D12" s="6"/>
      <c r="E12" s="6"/>
      <c r="F12" s="4" t="s">
        <v>84</v>
      </c>
      <c r="G12" s="6">
        <v>1</v>
      </c>
      <c r="H12" s="8">
        <v>62</v>
      </c>
      <c r="I12" s="7"/>
      <c r="J12" s="49">
        <v>0.2</v>
      </c>
      <c r="K12" s="8">
        <v>49.6</v>
      </c>
      <c r="L12" s="19"/>
      <c r="M12" s="16">
        <f t="shared" si="0"/>
        <v>0</v>
      </c>
      <c r="N12" s="69"/>
      <c r="O12" s="72">
        <f>[1]BCom!$D$7</f>
        <v>0</v>
      </c>
    </row>
    <row r="13" spans="1:15" ht="16" thickBot="1">
      <c r="A13" s="124"/>
      <c r="B13" s="6" t="s">
        <v>25</v>
      </c>
      <c r="C13" s="3">
        <v>1</v>
      </c>
      <c r="D13" s="6"/>
      <c r="E13" s="6"/>
      <c r="F13" s="4" t="s">
        <v>84</v>
      </c>
      <c r="G13" s="6">
        <v>1</v>
      </c>
      <c r="H13" s="8">
        <v>45.3125</v>
      </c>
      <c r="I13" s="7"/>
      <c r="J13" s="49">
        <v>0.2</v>
      </c>
      <c r="K13" s="8">
        <v>36.25</v>
      </c>
      <c r="L13" s="19"/>
      <c r="M13" s="16">
        <f t="shared" si="0"/>
        <v>0</v>
      </c>
      <c r="N13" s="69"/>
      <c r="O13" s="72">
        <f>[1]BCom!$D$8</f>
        <v>0</v>
      </c>
    </row>
    <row r="14" spans="1:15" ht="16" thickBot="1">
      <c r="A14" s="124"/>
      <c r="B14" s="6" t="s">
        <v>26</v>
      </c>
      <c r="C14" s="3">
        <v>1</v>
      </c>
      <c r="D14" s="6"/>
      <c r="E14" s="6"/>
      <c r="F14" s="4" t="s">
        <v>84</v>
      </c>
      <c r="G14" s="6">
        <v>1</v>
      </c>
      <c r="H14" s="8">
        <v>143.75</v>
      </c>
      <c r="I14" s="7"/>
      <c r="J14" s="49">
        <v>0.2</v>
      </c>
      <c r="K14" s="8">
        <v>115</v>
      </c>
      <c r="L14" s="19"/>
      <c r="M14" s="16">
        <f t="shared" si="0"/>
        <v>0</v>
      </c>
      <c r="N14" s="69"/>
      <c r="O14" s="72"/>
    </row>
    <row r="15" spans="1:15" ht="16" thickBot="1">
      <c r="A15" s="124"/>
      <c r="B15" s="6" t="s">
        <v>27</v>
      </c>
      <c r="C15" s="3">
        <v>1</v>
      </c>
      <c r="D15" s="6"/>
      <c r="E15" s="6"/>
      <c r="F15" s="4" t="s">
        <v>84</v>
      </c>
      <c r="G15" s="6">
        <v>1</v>
      </c>
      <c r="H15" s="8">
        <v>121.25</v>
      </c>
      <c r="I15" s="7"/>
      <c r="J15" s="49">
        <v>0.2</v>
      </c>
      <c r="K15" s="8">
        <v>97</v>
      </c>
      <c r="L15" s="19"/>
      <c r="M15" s="16">
        <f t="shared" si="0"/>
        <v>0</v>
      </c>
      <c r="N15" s="69"/>
      <c r="O15" s="72">
        <f>[1]BCom!$D$6</f>
        <v>9</v>
      </c>
    </row>
    <row r="16" spans="1:15" ht="16" thickBot="1">
      <c r="A16" s="124"/>
      <c r="B16" s="6" t="s">
        <v>28</v>
      </c>
      <c r="C16" s="3">
        <v>1</v>
      </c>
      <c r="D16" s="6" t="s">
        <v>22</v>
      </c>
      <c r="E16" s="6">
        <v>6137770</v>
      </c>
      <c r="F16" s="4" t="s">
        <v>84</v>
      </c>
      <c r="G16" s="6">
        <v>10</v>
      </c>
      <c r="H16" s="8">
        <v>16.58536585365853</v>
      </c>
      <c r="I16" s="7"/>
      <c r="J16" s="49">
        <v>0.18</v>
      </c>
      <c r="K16" s="8">
        <v>13.599999999999996</v>
      </c>
      <c r="L16" s="19"/>
      <c r="M16" s="16">
        <f t="shared" si="0"/>
        <v>0</v>
      </c>
      <c r="N16" s="69"/>
      <c r="O16" s="72">
        <f>[1]BCom!$D$9</f>
        <v>1140</v>
      </c>
    </row>
    <row r="17" spans="1:17" ht="16" thickBot="1">
      <c r="A17" s="124"/>
      <c r="B17" s="6" t="s">
        <v>29</v>
      </c>
      <c r="C17" s="3">
        <v>1</v>
      </c>
      <c r="D17" s="6" t="s">
        <v>22</v>
      </c>
      <c r="E17" s="6">
        <v>6137770</v>
      </c>
      <c r="F17" s="4" t="s">
        <v>84</v>
      </c>
      <c r="G17" s="6">
        <v>10</v>
      </c>
      <c r="H17" s="8">
        <v>16.58536585365853</v>
      </c>
      <c r="I17" s="7"/>
      <c r="J17" s="49">
        <v>0.18</v>
      </c>
      <c r="K17" s="8">
        <v>13.599999999999996</v>
      </c>
      <c r="L17" s="19"/>
      <c r="M17" s="16">
        <f t="shared" si="0"/>
        <v>0</v>
      </c>
      <c r="N17" s="69"/>
      <c r="O17" s="72">
        <f>[1]BCom!$D$10</f>
        <v>1441</v>
      </c>
    </row>
    <row r="18" spans="1:17" ht="16" thickBot="1">
      <c r="A18" s="124"/>
      <c r="B18" s="6" t="s">
        <v>30</v>
      </c>
      <c r="C18" s="3">
        <v>1</v>
      </c>
      <c r="D18" s="6" t="s">
        <v>22</v>
      </c>
      <c r="E18" s="6">
        <v>6137770</v>
      </c>
      <c r="F18" s="4" t="s">
        <v>84</v>
      </c>
      <c r="G18" s="6">
        <v>10</v>
      </c>
      <c r="H18" s="8">
        <v>16.58536585365853</v>
      </c>
      <c r="I18" s="7"/>
      <c r="J18" s="49">
        <v>0.18</v>
      </c>
      <c r="K18" s="8">
        <v>13.599999999999996</v>
      </c>
      <c r="L18" s="19"/>
      <c r="M18" s="16">
        <f t="shared" si="0"/>
        <v>0</v>
      </c>
      <c r="N18" s="69"/>
      <c r="O18" s="72">
        <f>[1]BCom!$D$11</f>
        <v>1093</v>
      </c>
    </row>
    <row r="19" spans="1:17" ht="16" thickBot="1">
      <c r="A19" s="124"/>
      <c r="B19" s="6" t="s">
        <v>31</v>
      </c>
      <c r="C19" s="3">
        <v>1</v>
      </c>
      <c r="D19" s="6" t="s">
        <v>22</v>
      </c>
      <c r="E19" s="6">
        <v>6137757</v>
      </c>
      <c r="F19" s="4" t="s">
        <v>84</v>
      </c>
      <c r="G19" s="6">
        <v>5</v>
      </c>
      <c r="H19" s="8">
        <v>28.719512195121951</v>
      </c>
      <c r="I19" s="7"/>
      <c r="J19" s="49">
        <v>0.18</v>
      </c>
      <c r="K19" s="8">
        <v>23.55</v>
      </c>
      <c r="L19" s="19"/>
      <c r="M19" s="16">
        <f t="shared" si="0"/>
        <v>0</v>
      </c>
      <c r="N19" s="69"/>
      <c r="O19" s="72">
        <f>[1]BCom!$D$12</f>
        <v>817</v>
      </c>
    </row>
    <row r="20" spans="1:17" ht="16" thickBot="1">
      <c r="A20" s="124"/>
      <c r="B20" s="6" t="s">
        <v>32</v>
      </c>
      <c r="C20" s="3">
        <v>1</v>
      </c>
      <c r="D20" s="6" t="s">
        <v>22</v>
      </c>
      <c r="E20" s="6">
        <v>6137757</v>
      </c>
      <c r="F20" s="4" t="s">
        <v>84</v>
      </c>
      <c r="G20" s="6">
        <v>5</v>
      </c>
      <c r="H20" s="8">
        <v>28.719512195121951</v>
      </c>
      <c r="I20" s="7"/>
      <c r="J20" s="49">
        <v>0.18</v>
      </c>
      <c r="K20" s="8">
        <v>23.55</v>
      </c>
      <c r="L20" s="19"/>
      <c r="M20" s="16">
        <f t="shared" si="0"/>
        <v>0</v>
      </c>
      <c r="N20" s="69"/>
      <c r="O20" s="72">
        <f>[1]BCom!$D$13</f>
        <v>4412</v>
      </c>
    </row>
    <row r="21" spans="1:17" ht="16" thickBot="1">
      <c r="A21" s="124"/>
      <c r="B21" s="6" t="s">
        <v>33</v>
      </c>
      <c r="C21" s="3">
        <v>1</v>
      </c>
      <c r="D21" s="6" t="s">
        <v>22</v>
      </c>
      <c r="E21" s="6">
        <v>6137757</v>
      </c>
      <c r="F21" s="4" t="s">
        <v>84</v>
      </c>
      <c r="G21" s="6">
        <v>5</v>
      </c>
      <c r="H21" s="8">
        <v>28.719512195121951</v>
      </c>
      <c r="I21" s="7"/>
      <c r="J21" s="49">
        <v>0.18</v>
      </c>
      <c r="K21" s="8">
        <v>23.55</v>
      </c>
      <c r="L21" s="19"/>
      <c r="M21" s="16">
        <f t="shared" si="0"/>
        <v>0</v>
      </c>
      <c r="N21" s="69"/>
      <c r="O21" s="72">
        <f>[1]BCom!$D$14</f>
        <v>1027</v>
      </c>
    </row>
    <row r="22" spans="1:17" ht="16" thickBot="1">
      <c r="A22" s="124"/>
      <c r="B22" s="6" t="s">
        <v>34</v>
      </c>
      <c r="C22" s="3">
        <v>1</v>
      </c>
      <c r="D22" s="6" t="s">
        <v>22</v>
      </c>
      <c r="E22" s="6"/>
      <c r="F22" s="4" t="s">
        <v>84</v>
      </c>
      <c r="G22" s="6">
        <v>10</v>
      </c>
      <c r="H22" s="8">
        <v>8.8425000000000029</v>
      </c>
      <c r="I22" s="7"/>
      <c r="J22" s="49">
        <v>0.2</v>
      </c>
      <c r="K22" s="8">
        <v>7.0740000000000025</v>
      </c>
      <c r="L22" s="19"/>
      <c r="M22" s="16">
        <f t="shared" si="0"/>
        <v>0</v>
      </c>
      <c r="N22" s="69"/>
      <c r="O22" s="72">
        <f>[1]BCom!$D$15</f>
        <v>1</v>
      </c>
    </row>
    <row r="23" spans="1:17" ht="16" thickBot="1">
      <c r="A23" s="124"/>
      <c r="B23" s="6" t="s">
        <v>35</v>
      </c>
      <c r="C23" s="3">
        <v>1</v>
      </c>
      <c r="D23" s="6" t="s">
        <v>22</v>
      </c>
      <c r="E23" s="6"/>
      <c r="F23" s="4" t="s">
        <v>84</v>
      </c>
      <c r="G23" s="6">
        <v>10</v>
      </c>
      <c r="H23" s="8">
        <v>8.8425000000000029</v>
      </c>
      <c r="I23" s="7"/>
      <c r="J23" s="49">
        <v>0.2</v>
      </c>
      <c r="K23" s="8">
        <v>7.0740000000000025</v>
      </c>
      <c r="L23" s="19"/>
      <c r="M23" s="16">
        <f t="shared" si="0"/>
        <v>0</v>
      </c>
      <c r="N23" s="69"/>
      <c r="O23" s="72">
        <f>[1]BCom!$D$16</f>
        <v>78</v>
      </c>
    </row>
    <row r="24" spans="1:17" ht="16" thickBot="1">
      <c r="A24" s="124"/>
      <c r="B24" s="6" t="s">
        <v>36</v>
      </c>
      <c r="C24" s="3">
        <v>1</v>
      </c>
      <c r="D24" s="6" t="s">
        <v>22</v>
      </c>
      <c r="E24" s="6"/>
      <c r="F24" s="4" t="s">
        <v>84</v>
      </c>
      <c r="G24" s="6">
        <v>10</v>
      </c>
      <c r="H24" s="8">
        <v>8.8425000000000029</v>
      </c>
      <c r="I24" s="7"/>
      <c r="J24" s="49">
        <v>0.2</v>
      </c>
      <c r="K24" s="8">
        <v>7.0740000000000025</v>
      </c>
      <c r="L24" s="19"/>
      <c r="M24" s="16">
        <f t="shared" si="0"/>
        <v>0</v>
      </c>
      <c r="N24" s="69"/>
      <c r="O24" s="72">
        <f>[1]BCom!$D$17</f>
        <v>518</v>
      </c>
    </row>
    <row r="25" spans="1:17" ht="16" thickBot="1">
      <c r="A25" s="124"/>
      <c r="B25" s="6" t="s">
        <v>37</v>
      </c>
      <c r="C25" s="3">
        <v>1</v>
      </c>
      <c r="D25" s="6" t="s">
        <v>22</v>
      </c>
      <c r="E25" s="6"/>
      <c r="F25" s="4" t="s">
        <v>84</v>
      </c>
      <c r="G25" s="6">
        <v>10</v>
      </c>
      <c r="H25" s="8">
        <v>8.8425000000000029</v>
      </c>
      <c r="I25" s="7"/>
      <c r="J25" s="49">
        <v>0.2</v>
      </c>
      <c r="K25" s="8">
        <v>7.0740000000000025</v>
      </c>
      <c r="L25" s="19"/>
      <c r="M25" s="16">
        <f t="shared" si="0"/>
        <v>0</v>
      </c>
      <c r="N25" s="69"/>
      <c r="O25" s="72">
        <f>[1]BCom!$D$18</f>
        <v>150</v>
      </c>
    </row>
    <row r="26" spans="1:17" ht="16" thickBot="1">
      <c r="A26" s="125"/>
      <c r="B26" s="9" t="s">
        <v>38</v>
      </c>
      <c r="C26" s="3">
        <v>1</v>
      </c>
      <c r="D26" s="9" t="s">
        <v>22</v>
      </c>
      <c r="E26" s="9"/>
      <c r="F26" s="4" t="s">
        <v>84</v>
      </c>
      <c r="G26" s="9">
        <v>10</v>
      </c>
      <c r="H26" s="11">
        <v>8.8425000000000029</v>
      </c>
      <c r="I26" s="10"/>
      <c r="J26" s="50">
        <v>0.2</v>
      </c>
      <c r="K26" s="11">
        <v>7.0740000000000025</v>
      </c>
      <c r="L26" s="20"/>
      <c r="M26" s="17">
        <f t="shared" si="0"/>
        <v>0</v>
      </c>
      <c r="N26" s="70"/>
      <c r="O26" s="72">
        <f>[1]BCom!$D$19</f>
        <v>573</v>
      </c>
    </row>
    <row r="27" spans="1:17" ht="16" thickBot="1">
      <c r="A27" s="97" t="s">
        <v>85</v>
      </c>
      <c r="B27" s="2">
        <v>101041154</v>
      </c>
      <c r="C27" s="3">
        <v>1</v>
      </c>
      <c r="D27" s="2"/>
      <c r="E27" s="2"/>
      <c r="F27" s="4" t="s">
        <v>84</v>
      </c>
      <c r="G27" s="2">
        <v>10</v>
      </c>
      <c r="H27" s="12">
        <v>27.037500000000001</v>
      </c>
      <c r="I27" s="4"/>
      <c r="J27" s="48">
        <v>0.2</v>
      </c>
      <c r="K27" s="5">
        <v>21.630000000000003</v>
      </c>
      <c r="L27" s="18"/>
      <c r="M27" s="15">
        <f t="shared" si="0"/>
        <v>0</v>
      </c>
      <c r="N27" s="68"/>
      <c r="O27" s="72">
        <f>[1]BCom!$D$20</f>
        <v>398</v>
      </c>
    </row>
    <row r="28" spans="1:17" ht="16" thickBot="1">
      <c r="A28" s="98"/>
      <c r="B28" s="6">
        <v>101041610</v>
      </c>
      <c r="C28" s="3">
        <v>1</v>
      </c>
      <c r="D28" s="6"/>
      <c r="E28" s="6"/>
      <c r="F28" s="4" t="s">
        <v>84</v>
      </c>
      <c r="G28" s="6">
        <v>4</v>
      </c>
      <c r="H28" s="13">
        <v>137.8125</v>
      </c>
      <c r="I28" s="54" t="s">
        <v>39</v>
      </c>
      <c r="J28" s="49">
        <v>0.2</v>
      </c>
      <c r="K28" s="8">
        <v>110.25</v>
      </c>
      <c r="L28" s="19"/>
      <c r="M28" s="16">
        <f t="shared" si="0"/>
        <v>0</v>
      </c>
      <c r="N28" s="69"/>
      <c r="O28" s="72">
        <f>[1]BCom!$D$21</f>
        <v>0</v>
      </c>
    </row>
    <row r="29" spans="1:17" ht="16" thickBot="1">
      <c r="A29" s="98"/>
      <c r="B29" s="25">
        <v>101045514</v>
      </c>
      <c r="C29" s="3">
        <v>1</v>
      </c>
      <c r="D29" s="25"/>
      <c r="E29" s="25"/>
      <c r="F29" s="4" t="s">
        <v>84</v>
      </c>
      <c r="G29" s="25">
        <v>1</v>
      </c>
      <c r="H29" s="26">
        <v>145</v>
      </c>
      <c r="I29" s="55" t="s">
        <v>39</v>
      </c>
      <c r="J29" s="51">
        <v>0.2</v>
      </c>
      <c r="K29" s="28">
        <v>116</v>
      </c>
      <c r="L29" s="19"/>
      <c r="M29" s="16">
        <f t="shared" si="0"/>
        <v>0</v>
      </c>
      <c r="N29" s="69"/>
      <c r="O29" s="72">
        <f>[1]BCom!$D$22</f>
        <v>325</v>
      </c>
      <c r="P29" s="67"/>
    </row>
    <row r="30" spans="1:17" ht="16" thickBot="1">
      <c r="A30" s="98"/>
      <c r="B30" s="6">
        <v>101041611</v>
      </c>
      <c r="C30" s="3">
        <v>1</v>
      </c>
      <c r="D30" s="6"/>
      <c r="E30" s="6"/>
      <c r="F30" s="4" t="s">
        <v>84</v>
      </c>
      <c r="G30" s="6">
        <v>5</v>
      </c>
      <c r="H30" s="13">
        <v>195</v>
      </c>
      <c r="I30" s="54" t="s">
        <v>39</v>
      </c>
      <c r="J30" s="49">
        <v>0.2</v>
      </c>
      <c r="K30" s="8">
        <v>156</v>
      </c>
      <c r="L30" s="19"/>
      <c r="M30" s="16">
        <f t="shared" si="0"/>
        <v>0</v>
      </c>
      <c r="N30" s="69"/>
      <c r="O30" s="72">
        <f>[1]BCom!$D$23</f>
        <v>196</v>
      </c>
    </row>
    <row r="31" spans="1:17" ht="16" thickBot="1">
      <c r="A31" s="98"/>
      <c r="B31" s="25">
        <v>101044157</v>
      </c>
      <c r="C31" s="3">
        <v>1</v>
      </c>
      <c r="D31" s="25"/>
      <c r="E31" s="25"/>
      <c r="F31" s="4" t="s">
        <v>84</v>
      </c>
      <c r="G31" s="25">
        <v>1</v>
      </c>
      <c r="H31" s="26">
        <v>286</v>
      </c>
      <c r="I31" s="55" t="s">
        <v>39</v>
      </c>
      <c r="J31" s="51">
        <v>0.2</v>
      </c>
      <c r="K31" s="28">
        <v>228.8</v>
      </c>
      <c r="L31" s="19"/>
      <c r="M31" s="16">
        <f>L31*K31</f>
        <v>0</v>
      </c>
      <c r="N31" s="69"/>
      <c r="O31" s="72">
        <f>[1]BCom!$D$24</f>
        <v>484</v>
      </c>
      <c r="Q31" s="77"/>
    </row>
    <row r="32" spans="1:17" ht="16" thickBot="1">
      <c r="A32" s="98"/>
      <c r="B32" s="29">
        <v>101045039</v>
      </c>
      <c r="C32" s="3">
        <v>1</v>
      </c>
      <c r="D32" s="30"/>
      <c r="E32" s="29"/>
      <c r="F32" s="4" t="s">
        <v>84</v>
      </c>
      <c r="G32" s="29">
        <v>10</v>
      </c>
      <c r="H32" s="31">
        <v>7.3</v>
      </c>
      <c r="I32" s="27"/>
      <c r="J32" s="51">
        <v>0.2</v>
      </c>
      <c r="K32" s="28">
        <v>5.84</v>
      </c>
      <c r="L32" s="19"/>
      <c r="M32" s="16">
        <f t="shared" si="0"/>
        <v>0</v>
      </c>
      <c r="N32" s="69"/>
      <c r="O32" s="72">
        <f>[1]BCom!$D$25</f>
        <v>99</v>
      </c>
      <c r="Q32" s="77"/>
    </row>
    <row r="33" spans="1:17" ht="16" thickBot="1">
      <c r="A33" s="98"/>
      <c r="B33" s="29">
        <v>101045050</v>
      </c>
      <c r="C33" s="3">
        <v>1</v>
      </c>
      <c r="D33" s="30"/>
      <c r="E33" s="29"/>
      <c r="F33" s="4" t="s">
        <v>84</v>
      </c>
      <c r="G33" s="29">
        <v>10</v>
      </c>
      <c r="H33" s="31">
        <v>7.3</v>
      </c>
      <c r="I33" s="27"/>
      <c r="J33" s="51">
        <v>0.2</v>
      </c>
      <c r="K33" s="28">
        <v>5.84</v>
      </c>
      <c r="L33" s="19"/>
      <c r="M33" s="16">
        <f t="shared" si="0"/>
        <v>0</v>
      </c>
      <c r="N33" s="69"/>
      <c r="O33" s="72">
        <f>[1]BCom!$D$26</f>
        <v>174</v>
      </c>
    </row>
    <row r="34" spans="1:17" ht="16" thickBot="1">
      <c r="A34" s="98"/>
      <c r="B34" s="29">
        <v>101045055</v>
      </c>
      <c r="C34" s="3">
        <v>1</v>
      </c>
      <c r="D34" s="30"/>
      <c r="E34" s="29"/>
      <c r="F34" s="4" t="s">
        <v>84</v>
      </c>
      <c r="G34" s="29">
        <v>10</v>
      </c>
      <c r="H34" s="31">
        <v>7.3</v>
      </c>
      <c r="I34" s="27"/>
      <c r="J34" s="51">
        <v>0.2</v>
      </c>
      <c r="K34" s="28">
        <v>5.84</v>
      </c>
      <c r="L34" s="19"/>
      <c r="M34" s="16">
        <f t="shared" si="0"/>
        <v>0</v>
      </c>
      <c r="N34" s="69"/>
      <c r="O34" s="72">
        <f>[1]BCom!$D$27</f>
        <v>80</v>
      </c>
      <c r="Q34" s="76"/>
    </row>
    <row r="35" spans="1:17" ht="16" thickBot="1">
      <c r="A35" s="98"/>
      <c r="B35" s="29">
        <v>101044543</v>
      </c>
      <c r="C35" s="3">
        <v>1</v>
      </c>
      <c r="D35" s="30"/>
      <c r="E35" s="29"/>
      <c r="F35" s="4" t="s">
        <v>84</v>
      </c>
      <c r="G35" s="29"/>
      <c r="H35" s="60">
        <v>27.6</v>
      </c>
      <c r="I35" s="27"/>
      <c r="J35" s="51">
        <v>0.05</v>
      </c>
      <c r="K35" s="28">
        <v>26.22</v>
      </c>
      <c r="L35" s="19"/>
      <c r="M35" s="16">
        <f t="shared" si="0"/>
        <v>0</v>
      </c>
      <c r="N35" s="69"/>
      <c r="O35" s="72">
        <f>[1]BCom!$D$28</f>
        <v>4</v>
      </c>
    </row>
    <row r="36" spans="1:17" ht="13" thickBot="1">
      <c r="A36" s="98"/>
      <c r="B36" s="73">
        <v>101045315</v>
      </c>
      <c r="C36" s="3">
        <v>1</v>
      </c>
      <c r="D36" s="74"/>
      <c r="E36" s="75"/>
      <c r="F36" s="4" t="s">
        <v>84</v>
      </c>
      <c r="G36" s="29"/>
      <c r="H36" s="60">
        <v>15.6</v>
      </c>
      <c r="I36" s="27"/>
      <c r="J36" s="51">
        <v>0.05</v>
      </c>
      <c r="K36" s="28">
        <v>14.82</v>
      </c>
      <c r="L36" s="76"/>
      <c r="M36" s="16">
        <f t="shared" si="0"/>
        <v>0</v>
      </c>
      <c r="O36" s="72">
        <f>[1]BCom!$D$29</f>
        <v>1</v>
      </c>
      <c r="Q36" s="76"/>
    </row>
    <row r="37" spans="1:17" ht="16" thickBot="1">
      <c r="A37" s="98"/>
      <c r="B37" s="6">
        <v>101041851</v>
      </c>
      <c r="C37" s="3">
        <v>1</v>
      </c>
      <c r="D37" s="6"/>
      <c r="E37" s="6"/>
      <c r="F37" s="4" t="s">
        <v>84</v>
      </c>
      <c r="G37" s="6">
        <v>10</v>
      </c>
      <c r="H37" s="13">
        <v>8.9640000000000022</v>
      </c>
      <c r="I37" s="7"/>
      <c r="J37" s="49">
        <v>0.2</v>
      </c>
      <c r="K37" s="8">
        <v>7.1712000000000025</v>
      </c>
      <c r="L37" s="19"/>
      <c r="M37" s="16">
        <f t="shared" si="0"/>
        <v>0</v>
      </c>
      <c r="N37" s="69"/>
      <c r="O37" s="72">
        <f>[1]BCom!$D$30</f>
        <v>171</v>
      </c>
    </row>
    <row r="38" spans="1:17" ht="16" thickBot="1">
      <c r="A38" s="98"/>
      <c r="B38" s="6">
        <v>101041852</v>
      </c>
      <c r="C38" s="3">
        <v>1</v>
      </c>
      <c r="D38" s="6"/>
      <c r="E38" s="6"/>
      <c r="F38" s="4" t="s">
        <v>84</v>
      </c>
      <c r="G38" s="6">
        <v>10</v>
      </c>
      <c r="H38" s="13">
        <v>8.9640000000000022</v>
      </c>
      <c r="I38" s="7"/>
      <c r="J38" s="49">
        <v>0.2</v>
      </c>
      <c r="K38" s="8">
        <v>7.1712000000000025</v>
      </c>
      <c r="L38" s="19"/>
      <c r="M38" s="16">
        <f t="shared" si="0"/>
        <v>0</v>
      </c>
      <c r="N38" s="69"/>
      <c r="O38" s="72">
        <f>[1]BCom!$D$31</f>
        <v>495</v>
      </c>
    </row>
    <row r="39" spans="1:17" ht="16" thickBot="1">
      <c r="A39" s="98"/>
      <c r="B39" s="6">
        <v>101041853</v>
      </c>
      <c r="C39" s="3">
        <v>1</v>
      </c>
      <c r="D39" s="6"/>
      <c r="E39" s="6"/>
      <c r="F39" s="4" t="s">
        <v>84</v>
      </c>
      <c r="G39" s="6">
        <v>10</v>
      </c>
      <c r="H39" s="13">
        <v>8.9639999999999986</v>
      </c>
      <c r="I39" s="7"/>
      <c r="J39" s="49">
        <v>0.2</v>
      </c>
      <c r="K39" s="8">
        <v>7.1711999999999989</v>
      </c>
      <c r="L39" s="19"/>
      <c r="M39" s="16">
        <f t="shared" si="0"/>
        <v>0</v>
      </c>
      <c r="N39" s="69"/>
      <c r="O39" s="72">
        <f>[1]BCom!$D$32</f>
        <v>286</v>
      </c>
    </row>
    <row r="40" spans="1:17" ht="16" thickBot="1">
      <c r="A40" s="99"/>
      <c r="B40" s="9">
        <v>101041854</v>
      </c>
      <c r="C40" s="3">
        <v>1</v>
      </c>
      <c r="D40" s="9"/>
      <c r="E40" s="9"/>
      <c r="F40" s="4" t="s">
        <v>84</v>
      </c>
      <c r="G40" s="9">
        <v>10</v>
      </c>
      <c r="H40" s="14">
        <v>8.9639999999999986</v>
      </c>
      <c r="I40" s="10"/>
      <c r="J40" s="50">
        <v>0.2</v>
      </c>
      <c r="K40" s="11">
        <v>7.1711999999999989</v>
      </c>
      <c r="L40" s="20"/>
      <c r="M40" s="17">
        <f t="shared" si="0"/>
        <v>0</v>
      </c>
      <c r="N40" s="70"/>
      <c r="O40" s="72">
        <f>[1]BCom!$D$33</f>
        <v>326</v>
      </c>
    </row>
    <row r="41" spans="1:17" ht="15" customHeight="1" thickBot="1">
      <c r="A41" s="94" t="s">
        <v>85</v>
      </c>
      <c r="B41" s="2">
        <v>101043800</v>
      </c>
      <c r="C41" s="3">
        <v>1</v>
      </c>
      <c r="D41" s="2"/>
      <c r="E41" s="2"/>
      <c r="F41" s="4" t="s">
        <v>84</v>
      </c>
      <c r="G41" s="2">
        <v>24</v>
      </c>
      <c r="H41" s="12">
        <v>33.774999999999999</v>
      </c>
      <c r="I41" s="4"/>
      <c r="J41" s="48">
        <v>0.2</v>
      </c>
      <c r="K41" s="5">
        <v>27.02</v>
      </c>
      <c r="L41" s="18"/>
      <c r="M41" s="15">
        <f t="shared" si="0"/>
        <v>0</v>
      </c>
      <c r="N41" s="68"/>
      <c r="O41" s="72">
        <f>[1]BCom!$D$34</f>
        <v>128</v>
      </c>
    </row>
    <row r="42" spans="1:17" ht="16" thickBot="1">
      <c r="A42" s="95"/>
      <c r="B42" s="6">
        <v>101043801</v>
      </c>
      <c r="C42" s="3">
        <v>1</v>
      </c>
      <c r="D42" s="6"/>
      <c r="E42" s="6"/>
      <c r="F42" s="4" t="s">
        <v>84</v>
      </c>
      <c r="G42" s="6">
        <v>24</v>
      </c>
      <c r="H42" s="13">
        <v>33.774999999999999</v>
      </c>
      <c r="I42" s="7"/>
      <c r="J42" s="49">
        <v>0.2</v>
      </c>
      <c r="K42" s="8">
        <v>27.02</v>
      </c>
      <c r="L42" s="19"/>
      <c r="M42" s="16">
        <f t="shared" si="0"/>
        <v>0</v>
      </c>
      <c r="N42" s="69"/>
      <c r="O42" s="72">
        <f>[1]BCom!$D$35</f>
        <v>100</v>
      </c>
    </row>
    <row r="43" spans="1:17" ht="16" thickBot="1">
      <c r="A43" s="95"/>
      <c r="B43" s="6">
        <v>101043802</v>
      </c>
      <c r="C43" s="3">
        <v>1</v>
      </c>
      <c r="D43" s="6"/>
      <c r="E43" s="6"/>
      <c r="F43" s="4" t="s">
        <v>84</v>
      </c>
      <c r="G43" s="6">
        <v>24</v>
      </c>
      <c r="H43" s="13">
        <v>33.774999999999999</v>
      </c>
      <c r="I43" s="7"/>
      <c r="J43" s="49">
        <v>0.2</v>
      </c>
      <c r="K43" s="8">
        <v>27.02</v>
      </c>
      <c r="L43" s="19"/>
      <c r="M43" s="16">
        <f t="shared" si="0"/>
        <v>0</v>
      </c>
      <c r="N43" s="69"/>
      <c r="O43" s="72">
        <f>[1]BCom!$D$36</f>
        <v>45</v>
      </c>
    </row>
    <row r="44" spans="1:17" ht="16" thickBot="1">
      <c r="A44" s="95"/>
      <c r="B44" s="6">
        <v>101043803</v>
      </c>
      <c r="C44" s="3">
        <v>1</v>
      </c>
      <c r="D44" s="6"/>
      <c r="E44" s="6"/>
      <c r="F44" s="4" t="s">
        <v>84</v>
      </c>
      <c r="G44" s="6">
        <v>24</v>
      </c>
      <c r="H44" s="13">
        <v>33.774999999999999</v>
      </c>
      <c r="I44" s="7"/>
      <c r="J44" s="49">
        <v>0.2</v>
      </c>
      <c r="K44" s="8">
        <v>27.02</v>
      </c>
      <c r="L44" s="19"/>
      <c r="M44" s="16">
        <f t="shared" si="0"/>
        <v>0</v>
      </c>
      <c r="N44" s="69"/>
      <c r="O44" s="72">
        <f>[1]BCom!$D$37</f>
        <v>25</v>
      </c>
    </row>
    <row r="45" spans="1:17" ht="16" thickBot="1">
      <c r="A45" s="95"/>
      <c r="B45" s="6">
        <v>101043808</v>
      </c>
      <c r="C45" s="3">
        <v>1</v>
      </c>
      <c r="D45" s="6"/>
      <c r="E45" s="6"/>
      <c r="F45" s="4" t="s">
        <v>84</v>
      </c>
      <c r="G45" s="6">
        <v>24</v>
      </c>
      <c r="H45" s="13">
        <v>33.774999999999999</v>
      </c>
      <c r="I45" s="7"/>
      <c r="J45" s="49">
        <v>0.2</v>
      </c>
      <c r="K45" s="8">
        <v>27.02</v>
      </c>
      <c r="L45" s="19"/>
      <c r="M45" s="16">
        <f t="shared" si="0"/>
        <v>0</v>
      </c>
      <c r="N45" s="69"/>
      <c r="O45" s="72">
        <f>[1]BCom!$D$38</f>
        <v>144</v>
      </c>
    </row>
    <row r="46" spans="1:17" ht="16" thickBot="1">
      <c r="A46" s="95"/>
      <c r="B46" s="6">
        <v>101043809</v>
      </c>
      <c r="C46" s="3">
        <v>1</v>
      </c>
      <c r="D46" s="6"/>
      <c r="E46" s="6"/>
      <c r="F46" s="4" t="s">
        <v>84</v>
      </c>
      <c r="G46" s="6">
        <v>24</v>
      </c>
      <c r="H46" s="13">
        <v>33.774999999999999</v>
      </c>
      <c r="I46" s="7"/>
      <c r="J46" s="49">
        <v>0.2</v>
      </c>
      <c r="K46" s="8">
        <v>27.02</v>
      </c>
      <c r="L46" s="19"/>
      <c r="M46" s="16">
        <f t="shared" si="0"/>
        <v>0</v>
      </c>
      <c r="N46" s="69"/>
      <c r="O46" s="72">
        <f>[1]BCom!$D$39</f>
        <v>16</v>
      </c>
    </row>
    <row r="47" spans="1:17" ht="16" thickBot="1">
      <c r="A47" s="95"/>
      <c r="B47" s="6">
        <v>101043810</v>
      </c>
      <c r="C47" s="3">
        <v>1</v>
      </c>
      <c r="D47" s="6"/>
      <c r="E47" s="6"/>
      <c r="F47" s="4" t="s">
        <v>84</v>
      </c>
      <c r="G47" s="6">
        <v>24</v>
      </c>
      <c r="H47" s="13">
        <v>33.774999999999999</v>
      </c>
      <c r="I47" s="7"/>
      <c r="J47" s="49">
        <v>0.2</v>
      </c>
      <c r="K47" s="8">
        <v>27.02</v>
      </c>
      <c r="L47" s="19"/>
      <c r="M47" s="16">
        <f t="shared" si="0"/>
        <v>0</v>
      </c>
      <c r="N47" s="69"/>
      <c r="O47" s="72">
        <f>[1]BCom!$D$40</f>
        <v>84</v>
      </c>
    </row>
    <row r="48" spans="1:17" ht="16" thickBot="1">
      <c r="A48" s="95"/>
      <c r="B48" s="6">
        <v>101043811</v>
      </c>
      <c r="C48" s="3">
        <v>1</v>
      </c>
      <c r="D48" s="6"/>
      <c r="E48" s="6"/>
      <c r="F48" s="4" t="s">
        <v>84</v>
      </c>
      <c r="G48" s="6">
        <v>24</v>
      </c>
      <c r="H48" s="13">
        <v>33.774999999999999</v>
      </c>
      <c r="I48" s="7"/>
      <c r="J48" s="49">
        <v>0.2</v>
      </c>
      <c r="K48" s="8">
        <v>27.02</v>
      </c>
      <c r="L48" s="19"/>
      <c r="M48" s="16">
        <f t="shared" si="0"/>
        <v>0</v>
      </c>
      <c r="N48" s="69"/>
      <c r="O48" s="72">
        <f>[1]BCom!$D$41</f>
        <v>83</v>
      </c>
    </row>
    <row r="49" spans="1:15" ht="15" customHeight="1" thickBot="1">
      <c r="A49" s="95"/>
      <c r="B49" s="6">
        <v>101043828</v>
      </c>
      <c r="C49" s="3">
        <v>1</v>
      </c>
      <c r="D49" s="6"/>
      <c r="E49" s="6"/>
      <c r="F49" s="4" t="s">
        <v>84</v>
      </c>
      <c r="G49" s="6">
        <v>24</v>
      </c>
      <c r="H49" s="8">
        <v>36.875</v>
      </c>
      <c r="I49" s="7"/>
      <c r="J49" s="49">
        <v>0.2</v>
      </c>
      <c r="K49" s="8">
        <v>29.5</v>
      </c>
      <c r="L49" s="19"/>
      <c r="M49" s="16">
        <f t="shared" si="0"/>
        <v>0</v>
      </c>
      <c r="N49" s="69"/>
      <c r="O49" s="72">
        <f>[1]BCom!$D$42</f>
        <v>101</v>
      </c>
    </row>
    <row r="50" spans="1:15" ht="16" thickBot="1">
      <c r="A50" s="95"/>
      <c r="B50" s="6">
        <v>101043829</v>
      </c>
      <c r="C50" s="3">
        <v>1</v>
      </c>
      <c r="D50" s="6"/>
      <c r="E50" s="6"/>
      <c r="F50" s="4" t="s">
        <v>84</v>
      </c>
      <c r="G50" s="6">
        <v>24</v>
      </c>
      <c r="H50" s="8">
        <v>36.875</v>
      </c>
      <c r="I50" s="7"/>
      <c r="J50" s="49">
        <v>0.2</v>
      </c>
      <c r="K50" s="8">
        <v>29.5</v>
      </c>
      <c r="L50" s="19"/>
      <c r="M50" s="16">
        <f t="shared" si="0"/>
        <v>0</v>
      </c>
      <c r="N50" s="69"/>
      <c r="O50" s="72">
        <f>[1]BCom!$D$43</f>
        <v>217</v>
      </c>
    </row>
    <row r="51" spans="1:15" ht="16" thickBot="1">
      <c r="A51" s="95"/>
      <c r="B51" s="6">
        <v>101043830</v>
      </c>
      <c r="C51" s="3">
        <v>1</v>
      </c>
      <c r="D51" s="6"/>
      <c r="E51" s="6"/>
      <c r="F51" s="4" t="s">
        <v>84</v>
      </c>
      <c r="G51" s="6">
        <v>24</v>
      </c>
      <c r="H51" s="8">
        <v>36.875</v>
      </c>
      <c r="I51" s="7"/>
      <c r="J51" s="49">
        <v>0.2</v>
      </c>
      <c r="K51" s="8">
        <v>29.5</v>
      </c>
      <c r="L51" s="19"/>
      <c r="M51" s="16">
        <f t="shared" si="0"/>
        <v>0</v>
      </c>
      <c r="N51" s="69"/>
      <c r="O51" s="72">
        <f>[1]BCom!$D$44</f>
        <v>35</v>
      </c>
    </row>
    <row r="52" spans="1:15" ht="16" thickBot="1">
      <c r="A52" s="95"/>
      <c r="B52" s="6">
        <v>101043831</v>
      </c>
      <c r="C52" s="3">
        <v>1</v>
      </c>
      <c r="D52" s="6"/>
      <c r="E52" s="6"/>
      <c r="F52" s="4" t="s">
        <v>84</v>
      </c>
      <c r="G52" s="6">
        <v>24</v>
      </c>
      <c r="H52" s="8">
        <v>36.875</v>
      </c>
      <c r="I52" s="7"/>
      <c r="J52" s="49">
        <v>0.2</v>
      </c>
      <c r="K52" s="8">
        <v>29.5</v>
      </c>
      <c r="L52" s="19"/>
      <c r="M52" s="16">
        <f t="shared" si="0"/>
        <v>0</v>
      </c>
      <c r="N52" s="69"/>
      <c r="O52" s="72">
        <f>[1]BCom!$D$45</f>
        <v>84</v>
      </c>
    </row>
    <row r="53" spans="1:15" ht="16" thickBot="1">
      <c r="A53" s="95"/>
      <c r="B53" s="6">
        <v>101043832</v>
      </c>
      <c r="C53" s="3">
        <v>1</v>
      </c>
      <c r="D53" s="6"/>
      <c r="E53" s="6"/>
      <c r="F53" s="4" t="s">
        <v>84</v>
      </c>
      <c r="G53" s="6">
        <v>24</v>
      </c>
      <c r="H53" s="8">
        <v>36.875</v>
      </c>
      <c r="I53" s="7"/>
      <c r="J53" s="49">
        <v>0.2</v>
      </c>
      <c r="K53" s="8">
        <v>29.5</v>
      </c>
      <c r="L53" s="19"/>
      <c r="M53" s="16">
        <f t="shared" si="0"/>
        <v>0</v>
      </c>
      <c r="N53" s="69"/>
      <c r="O53" s="72">
        <f>[1]BCom!$D$46</f>
        <v>330</v>
      </c>
    </row>
    <row r="54" spans="1:15" ht="16" thickBot="1">
      <c r="A54" s="95"/>
      <c r="B54" s="6">
        <v>101043833</v>
      </c>
      <c r="C54" s="3">
        <v>1</v>
      </c>
      <c r="D54" s="6"/>
      <c r="E54" s="6"/>
      <c r="F54" s="4" t="s">
        <v>84</v>
      </c>
      <c r="G54" s="6">
        <v>24</v>
      </c>
      <c r="H54" s="8">
        <v>36.875</v>
      </c>
      <c r="I54" s="7"/>
      <c r="J54" s="49">
        <v>0.2</v>
      </c>
      <c r="K54" s="8">
        <v>29.5</v>
      </c>
      <c r="L54" s="19"/>
      <c r="M54" s="16">
        <f t="shared" si="0"/>
        <v>0</v>
      </c>
      <c r="N54" s="69"/>
      <c r="O54" s="72">
        <f>[1]BCom!$D$47</f>
        <v>216</v>
      </c>
    </row>
    <row r="55" spans="1:15" ht="16" thickBot="1">
      <c r="A55" s="95"/>
      <c r="B55" s="6">
        <v>101043834</v>
      </c>
      <c r="C55" s="3">
        <v>1</v>
      </c>
      <c r="D55" s="6"/>
      <c r="E55" s="6"/>
      <c r="F55" s="4" t="s">
        <v>84</v>
      </c>
      <c r="G55" s="6">
        <v>24</v>
      </c>
      <c r="H55" s="8">
        <v>36.875</v>
      </c>
      <c r="I55" s="7"/>
      <c r="J55" s="49">
        <v>0.2</v>
      </c>
      <c r="K55" s="8">
        <v>29.5</v>
      </c>
      <c r="L55" s="19"/>
      <c r="M55" s="16">
        <f t="shared" si="0"/>
        <v>0</v>
      </c>
      <c r="N55" s="69"/>
      <c r="O55" s="72">
        <f>[1]BCom!$D$48</f>
        <v>118</v>
      </c>
    </row>
    <row r="56" spans="1:15" ht="16" thickBot="1">
      <c r="A56" s="96"/>
      <c r="B56" s="9">
        <v>101043835</v>
      </c>
      <c r="C56" s="3">
        <v>1</v>
      </c>
      <c r="D56" s="9"/>
      <c r="E56" s="9"/>
      <c r="F56" s="4" t="s">
        <v>84</v>
      </c>
      <c r="G56" s="9">
        <v>24</v>
      </c>
      <c r="H56" s="11">
        <v>36.875</v>
      </c>
      <c r="I56" s="10"/>
      <c r="J56" s="50">
        <v>0.2</v>
      </c>
      <c r="K56" s="11">
        <v>29.5</v>
      </c>
      <c r="L56" s="20"/>
      <c r="M56" s="17">
        <f t="shared" si="0"/>
        <v>0</v>
      </c>
      <c r="N56" s="70"/>
      <c r="O56" s="72">
        <f>[1]BCom!$D$49</f>
        <v>11351</v>
      </c>
    </row>
    <row r="57" spans="1:15" ht="16" thickBot="1">
      <c r="A57" s="100" t="s">
        <v>85</v>
      </c>
      <c r="B57" s="2">
        <v>101041336</v>
      </c>
      <c r="C57" s="3">
        <v>1</v>
      </c>
      <c r="D57" s="2"/>
      <c r="E57" s="2"/>
      <c r="F57" s="4" t="s">
        <v>84</v>
      </c>
      <c r="G57" s="2">
        <v>60</v>
      </c>
      <c r="H57" s="5">
        <v>10.500000000000002</v>
      </c>
      <c r="I57" s="4"/>
      <c r="J57" s="48">
        <v>0.2</v>
      </c>
      <c r="K57" s="5">
        <v>8.4000000000000021</v>
      </c>
      <c r="L57" s="18"/>
      <c r="M57" s="15">
        <f t="shared" si="0"/>
        <v>0</v>
      </c>
      <c r="N57" s="68"/>
      <c r="O57" s="72">
        <f>[1]BCom!$D$50</f>
        <v>6836</v>
      </c>
    </row>
    <row r="58" spans="1:15" ht="16" thickBot="1">
      <c r="A58" s="101"/>
      <c r="B58" s="6" t="s">
        <v>40</v>
      </c>
      <c r="C58" s="3">
        <v>1</v>
      </c>
      <c r="D58" s="6" t="s">
        <v>22</v>
      </c>
      <c r="E58" s="6"/>
      <c r="F58" s="4" t="s">
        <v>84</v>
      </c>
      <c r="G58" s="6">
        <v>10</v>
      </c>
      <c r="H58" s="8">
        <v>14.671799999999998</v>
      </c>
      <c r="I58" s="7"/>
      <c r="J58" s="49">
        <v>0.2</v>
      </c>
      <c r="K58" s="8">
        <v>11.737439999999999</v>
      </c>
      <c r="L58" s="19"/>
      <c r="M58" s="16">
        <f t="shared" si="0"/>
        <v>0</v>
      </c>
      <c r="N58" s="69"/>
      <c r="O58" s="72">
        <f>[1]BCom!$D$51</f>
        <v>1529</v>
      </c>
    </row>
    <row r="59" spans="1:15" ht="16" thickBot="1">
      <c r="A59" s="101"/>
      <c r="B59" s="65">
        <v>101044902</v>
      </c>
      <c r="C59" s="3">
        <v>1</v>
      </c>
      <c r="D59" s="65"/>
      <c r="E59" s="65"/>
      <c r="F59" s="4" t="s">
        <v>84</v>
      </c>
      <c r="G59" s="65">
        <v>5</v>
      </c>
      <c r="H59" s="66">
        <v>15.5</v>
      </c>
      <c r="I59" s="64"/>
      <c r="J59" s="52">
        <v>0.2</v>
      </c>
      <c r="K59" s="66">
        <v>12.4</v>
      </c>
      <c r="L59" s="19"/>
      <c r="M59" s="16">
        <f t="shared" si="0"/>
        <v>0</v>
      </c>
      <c r="N59" s="69"/>
      <c r="O59" s="72">
        <f>[1]BCom!$D$52</f>
        <v>485</v>
      </c>
    </row>
    <row r="60" spans="1:15" ht="16" thickBot="1">
      <c r="A60" s="101"/>
      <c r="B60" s="65">
        <v>101044944</v>
      </c>
      <c r="C60" s="3">
        <v>1</v>
      </c>
      <c r="D60" s="65"/>
      <c r="E60" s="65"/>
      <c r="F60" s="4" t="s">
        <v>84</v>
      </c>
      <c r="G60" s="65">
        <v>5</v>
      </c>
      <c r="H60" s="66">
        <v>15.5</v>
      </c>
      <c r="I60" s="64"/>
      <c r="J60" s="52">
        <v>0.2</v>
      </c>
      <c r="K60" s="66">
        <v>12.4</v>
      </c>
      <c r="L60" s="19"/>
      <c r="M60" s="16">
        <f t="shared" si="0"/>
        <v>0</v>
      </c>
      <c r="N60" s="69"/>
      <c r="O60" s="72">
        <f>[1]BCom!$D$53</f>
        <v>97</v>
      </c>
    </row>
    <row r="61" spans="1:15" ht="16" thickBot="1">
      <c r="A61" s="101"/>
      <c r="B61" s="6" t="s">
        <v>41</v>
      </c>
      <c r="C61" s="3">
        <v>1</v>
      </c>
      <c r="D61" s="6"/>
      <c r="E61" s="6"/>
      <c r="F61" s="4" t="s">
        <v>84</v>
      </c>
      <c r="G61" s="6">
        <v>5</v>
      </c>
      <c r="H61" s="8">
        <v>6.4993499999999997</v>
      </c>
      <c r="I61" s="7"/>
      <c r="J61" s="49">
        <v>0.2</v>
      </c>
      <c r="K61" s="8">
        <v>5.1994800000000003</v>
      </c>
      <c r="L61" s="19"/>
      <c r="M61" s="16">
        <f t="shared" si="0"/>
        <v>0</v>
      </c>
      <c r="N61" s="69"/>
      <c r="O61" s="72">
        <f>[1]BCom!$D$54</f>
        <v>70</v>
      </c>
    </row>
    <row r="62" spans="1:15" ht="16" thickBot="1">
      <c r="A62" s="101"/>
      <c r="B62" s="6" t="s">
        <v>42</v>
      </c>
      <c r="C62" s="3">
        <v>1</v>
      </c>
      <c r="D62" s="6"/>
      <c r="E62" s="6"/>
      <c r="F62" s="4" t="s">
        <v>84</v>
      </c>
      <c r="G62" s="6">
        <v>3</v>
      </c>
      <c r="H62" s="8">
        <v>9.557125000000001</v>
      </c>
      <c r="I62" s="7"/>
      <c r="J62" s="49">
        <v>0.2</v>
      </c>
      <c r="K62" s="8">
        <v>7.6457000000000015</v>
      </c>
      <c r="L62" s="19"/>
      <c r="M62" s="16">
        <f t="shared" si="0"/>
        <v>0</v>
      </c>
      <c r="N62" s="69"/>
      <c r="O62" s="72">
        <f>[1]BCom!$D$55</f>
        <v>99</v>
      </c>
    </row>
    <row r="63" spans="1:15" ht="16" thickBot="1">
      <c r="A63" s="101"/>
      <c r="B63" s="6">
        <v>101037033</v>
      </c>
      <c r="C63" s="3">
        <v>1</v>
      </c>
      <c r="D63" s="6"/>
      <c r="E63" s="6"/>
      <c r="F63" s="4" t="s">
        <v>84</v>
      </c>
      <c r="G63" s="6">
        <v>6</v>
      </c>
      <c r="H63" s="8">
        <v>4.2925000000000004</v>
      </c>
      <c r="I63" s="7"/>
      <c r="J63" s="49">
        <v>0.2</v>
      </c>
      <c r="K63" s="8">
        <v>3.4340000000000006</v>
      </c>
      <c r="L63" s="19"/>
      <c r="M63" s="16">
        <f t="shared" si="0"/>
        <v>0</v>
      </c>
      <c r="N63" s="69"/>
      <c r="O63" s="72">
        <f>[1]BCom!$D$56</f>
        <v>0</v>
      </c>
    </row>
    <row r="64" spans="1:15" ht="16" thickBot="1">
      <c r="A64" s="101"/>
      <c r="B64" s="6">
        <v>101037043</v>
      </c>
      <c r="C64" s="3">
        <v>1</v>
      </c>
      <c r="D64" s="6"/>
      <c r="E64" s="6"/>
      <c r="F64" s="4" t="s">
        <v>84</v>
      </c>
      <c r="G64" s="6">
        <v>6</v>
      </c>
      <c r="H64" s="8">
        <v>7.2593750000000004</v>
      </c>
      <c r="I64" s="7"/>
      <c r="J64" s="49">
        <v>0.2</v>
      </c>
      <c r="K64" s="8">
        <v>5.807500000000001</v>
      </c>
      <c r="L64" s="19"/>
      <c r="M64" s="16">
        <f t="shared" si="0"/>
        <v>0</v>
      </c>
      <c r="N64" s="69"/>
      <c r="O64" s="72">
        <f>[1]BCom!$D$57</f>
        <v>316</v>
      </c>
    </row>
    <row r="65" spans="1:15" ht="16" thickBot="1">
      <c r="A65" s="101"/>
      <c r="B65" s="6" t="s">
        <v>43</v>
      </c>
      <c r="C65" s="3">
        <v>1</v>
      </c>
      <c r="D65" s="6"/>
      <c r="E65" s="6"/>
      <c r="F65" s="4" t="s">
        <v>84</v>
      </c>
      <c r="G65" s="6">
        <v>5</v>
      </c>
      <c r="H65" s="8">
        <v>12.414999999999999</v>
      </c>
      <c r="I65" s="7"/>
      <c r="J65" s="49">
        <v>0.2</v>
      </c>
      <c r="K65" s="8">
        <v>9.9320000000000004</v>
      </c>
      <c r="L65" s="19"/>
      <c r="M65" s="16">
        <f t="shared" si="0"/>
        <v>0</v>
      </c>
      <c r="N65" s="69"/>
      <c r="O65" s="72">
        <f>[1]BCom!$D$58</f>
        <v>0</v>
      </c>
    </row>
    <row r="66" spans="1:15" ht="16" thickBot="1">
      <c r="A66" s="101"/>
      <c r="B66" s="6" t="s">
        <v>44</v>
      </c>
      <c r="C66" s="3">
        <v>1</v>
      </c>
      <c r="D66" s="6"/>
      <c r="E66" s="6"/>
      <c r="F66" s="4" t="s">
        <v>84</v>
      </c>
      <c r="G66" s="6">
        <v>5</v>
      </c>
      <c r="H66" s="8">
        <v>11.879999999999997</v>
      </c>
      <c r="I66" s="7"/>
      <c r="J66" s="49">
        <v>0.2</v>
      </c>
      <c r="K66" s="8">
        <v>9.5039999999999978</v>
      </c>
      <c r="L66" s="19"/>
      <c r="M66" s="16">
        <f t="shared" si="0"/>
        <v>0</v>
      </c>
      <c r="N66" s="69"/>
      <c r="O66" s="72">
        <f>[1]BCom!$D$59</f>
        <v>472</v>
      </c>
    </row>
    <row r="67" spans="1:15" ht="16" thickBot="1">
      <c r="A67" s="101"/>
      <c r="B67" s="61">
        <v>101044201</v>
      </c>
      <c r="C67" s="3">
        <v>1</v>
      </c>
      <c r="D67" s="61"/>
      <c r="E67" s="61"/>
      <c r="F67" s="4" t="s">
        <v>84</v>
      </c>
      <c r="G67" s="61">
        <v>6</v>
      </c>
      <c r="H67" s="63">
        <v>13.75</v>
      </c>
      <c r="I67" s="62"/>
      <c r="J67" s="49">
        <v>0.2</v>
      </c>
      <c r="K67" s="63">
        <v>11</v>
      </c>
      <c r="L67" s="19"/>
      <c r="M67" s="16">
        <f t="shared" si="0"/>
        <v>0</v>
      </c>
      <c r="N67" s="69"/>
      <c r="O67" s="72">
        <f>[1]BCom!$D$60</f>
        <v>0</v>
      </c>
    </row>
    <row r="68" spans="1:15" ht="16" thickBot="1">
      <c r="A68" s="101"/>
      <c r="B68" s="6" t="s">
        <v>45</v>
      </c>
      <c r="C68" s="3">
        <v>1</v>
      </c>
      <c r="D68" s="6" t="s">
        <v>46</v>
      </c>
      <c r="E68" s="6"/>
      <c r="F68" s="4" t="s">
        <v>84</v>
      </c>
      <c r="G68" s="6">
        <v>5</v>
      </c>
      <c r="H68" s="8">
        <v>11.933999999999999</v>
      </c>
      <c r="I68" s="7"/>
      <c r="J68" s="49">
        <v>0.2</v>
      </c>
      <c r="K68" s="8">
        <v>9.5472000000000001</v>
      </c>
      <c r="L68" s="19"/>
      <c r="M68" s="16">
        <f t="shared" si="0"/>
        <v>0</v>
      </c>
      <c r="N68" s="69"/>
      <c r="O68" s="72">
        <f>[1]BCom!$D$61</f>
        <v>0</v>
      </c>
    </row>
    <row r="69" spans="1:15" ht="16" thickBot="1">
      <c r="A69" s="101"/>
      <c r="B69" s="6" t="s">
        <v>47</v>
      </c>
      <c r="C69" s="3">
        <v>1</v>
      </c>
      <c r="D69" s="6"/>
      <c r="E69" s="6"/>
      <c r="F69" s="4" t="s">
        <v>84</v>
      </c>
      <c r="G69" s="6">
        <v>5</v>
      </c>
      <c r="H69" s="8">
        <v>11.863799999999999</v>
      </c>
      <c r="I69" s="7"/>
      <c r="J69" s="49">
        <v>0.2</v>
      </c>
      <c r="K69" s="8">
        <v>9.4910399999999999</v>
      </c>
      <c r="L69" s="19"/>
      <c r="M69" s="16">
        <f t="shared" si="0"/>
        <v>0</v>
      </c>
      <c r="N69" s="69"/>
      <c r="O69" s="72">
        <f>[1]BCom!$D$62</f>
        <v>7794</v>
      </c>
    </row>
    <row r="70" spans="1:15" ht="16" thickBot="1">
      <c r="A70" s="101"/>
      <c r="B70" s="6" t="s">
        <v>48</v>
      </c>
      <c r="C70" s="3">
        <v>1</v>
      </c>
      <c r="D70" s="6" t="s">
        <v>46</v>
      </c>
      <c r="E70" s="6"/>
      <c r="F70" s="4" t="s">
        <v>84</v>
      </c>
      <c r="G70" s="6">
        <v>5</v>
      </c>
      <c r="H70" s="8">
        <v>8.8375000000000004</v>
      </c>
      <c r="I70" s="7"/>
      <c r="J70" s="49">
        <v>0.2</v>
      </c>
      <c r="K70" s="8">
        <v>7.07</v>
      </c>
      <c r="L70" s="19"/>
      <c r="M70" s="16">
        <f t="shared" si="0"/>
        <v>0</v>
      </c>
      <c r="N70" s="69"/>
      <c r="O70" s="72">
        <f>[1]BCom!$D$63</f>
        <v>1907</v>
      </c>
    </row>
    <row r="71" spans="1:15" ht="16" thickBot="1">
      <c r="A71" s="101"/>
      <c r="B71" s="6" t="s">
        <v>49</v>
      </c>
      <c r="C71" s="3">
        <v>1</v>
      </c>
      <c r="D71" s="6" t="s">
        <v>46</v>
      </c>
      <c r="E71" s="6"/>
      <c r="F71" s="4" t="s">
        <v>84</v>
      </c>
      <c r="G71" s="6">
        <v>5</v>
      </c>
      <c r="H71" s="8">
        <v>8.8375000000000004</v>
      </c>
      <c r="I71" s="7"/>
      <c r="J71" s="49">
        <v>0.2</v>
      </c>
      <c r="K71" s="8">
        <v>7.07</v>
      </c>
      <c r="L71" s="19"/>
      <c r="M71" s="16">
        <f t="shared" si="0"/>
        <v>0</v>
      </c>
      <c r="N71" s="69"/>
      <c r="O71" s="72">
        <f>[1]BCom!$D$64</f>
        <v>3552</v>
      </c>
    </row>
    <row r="72" spans="1:15" ht="16" thickBot="1">
      <c r="A72" s="102"/>
      <c r="B72" s="9" t="s">
        <v>50</v>
      </c>
      <c r="C72" s="3">
        <v>1</v>
      </c>
      <c r="D72" s="9" t="s">
        <v>46</v>
      </c>
      <c r="E72" s="9"/>
      <c r="F72" s="4" t="s">
        <v>84</v>
      </c>
      <c r="G72" s="9">
        <v>5</v>
      </c>
      <c r="H72" s="11">
        <v>8.8375000000000004</v>
      </c>
      <c r="I72" s="10"/>
      <c r="J72" s="50">
        <v>0.2</v>
      </c>
      <c r="K72" s="11">
        <v>7.07</v>
      </c>
      <c r="L72" s="20"/>
      <c r="M72" s="17">
        <f t="shared" si="0"/>
        <v>0</v>
      </c>
      <c r="N72" s="70"/>
      <c r="O72" s="72">
        <f>[1]BCom!$D$65</f>
        <v>1883</v>
      </c>
    </row>
    <row r="73" spans="1:15" ht="16" thickBot="1">
      <c r="A73" s="103" t="s">
        <v>85</v>
      </c>
      <c r="B73" s="2" t="s">
        <v>51</v>
      </c>
      <c r="C73" s="3">
        <v>1</v>
      </c>
      <c r="D73" s="2"/>
      <c r="E73" s="2"/>
      <c r="F73" s="4" t="s">
        <v>84</v>
      </c>
      <c r="G73" s="2">
        <v>14</v>
      </c>
      <c r="H73" s="5">
        <v>10.349999999999998</v>
      </c>
      <c r="I73" s="4"/>
      <c r="J73" s="48">
        <v>0.2</v>
      </c>
      <c r="K73" s="5">
        <v>8.2799999999999994</v>
      </c>
      <c r="L73" s="18"/>
      <c r="M73" s="15">
        <f t="shared" si="0"/>
        <v>0</v>
      </c>
      <c r="N73" s="68"/>
      <c r="O73" s="72">
        <f>[1]BCom!$D$66</f>
        <v>4774</v>
      </c>
    </row>
    <row r="74" spans="1:15" ht="16" thickBot="1">
      <c r="A74" s="104"/>
      <c r="B74" s="6" t="s">
        <v>52</v>
      </c>
      <c r="C74" s="3">
        <v>1</v>
      </c>
      <c r="D74" s="6"/>
      <c r="E74" s="6"/>
      <c r="F74" s="4" t="s">
        <v>84</v>
      </c>
      <c r="G74" s="6">
        <v>10</v>
      </c>
      <c r="H74" s="8">
        <v>13.13</v>
      </c>
      <c r="I74" s="7"/>
      <c r="J74" s="49">
        <v>0.2</v>
      </c>
      <c r="K74" s="8">
        <v>10.504000000000001</v>
      </c>
      <c r="L74" s="19"/>
      <c r="M74" s="16">
        <f t="shared" si="0"/>
        <v>0</v>
      </c>
      <c r="N74" s="69"/>
      <c r="O74" s="72">
        <f>[1]BCom!$D$67</f>
        <v>584</v>
      </c>
    </row>
    <row r="75" spans="1:15" ht="16" thickBot="1">
      <c r="A75" s="104"/>
      <c r="B75" s="6" t="s">
        <v>53</v>
      </c>
      <c r="C75" s="3">
        <v>1</v>
      </c>
      <c r="D75" s="6"/>
      <c r="E75" s="6"/>
      <c r="F75" s="4" t="s">
        <v>84</v>
      </c>
      <c r="G75" s="6">
        <v>5</v>
      </c>
      <c r="H75" s="8">
        <v>14.741999999999999</v>
      </c>
      <c r="I75" s="7"/>
      <c r="J75" s="49">
        <v>0.2</v>
      </c>
      <c r="K75" s="8">
        <v>11.7936</v>
      </c>
      <c r="L75" s="19"/>
      <c r="M75" s="16">
        <f t="shared" si="0"/>
        <v>0</v>
      </c>
      <c r="N75" s="69"/>
      <c r="O75" s="72">
        <f>[1]BCom!$D$68</f>
        <v>28</v>
      </c>
    </row>
    <row r="76" spans="1:15" ht="16" thickBot="1">
      <c r="A76" s="104"/>
      <c r="B76" s="6" t="s">
        <v>54</v>
      </c>
      <c r="C76" s="3">
        <v>1</v>
      </c>
      <c r="D76" s="6"/>
      <c r="E76" s="6"/>
      <c r="F76" s="4" t="s">
        <v>84</v>
      </c>
      <c r="G76" s="6">
        <v>5</v>
      </c>
      <c r="H76" s="8">
        <v>13.1313</v>
      </c>
      <c r="I76" s="7"/>
      <c r="J76" s="49">
        <v>0.2</v>
      </c>
      <c r="K76" s="8">
        <v>10.505040000000001</v>
      </c>
      <c r="L76" s="19"/>
      <c r="M76" s="16">
        <f t="shared" si="0"/>
        <v>0</v>
      </c>
      <c r="N76" s="69"/>
      <c r="O76" s="72">
        <f>[1]BCom!$D$69</f>
        <v>260</v>
      </c>
    </row>
    <row r="77" spans="1:15" ht="16" thickBot="1">
      <c r="A77" s="104"/>
      <c r="B77" s="6" t="s">
        <v>55</v>
      </c>
      <c r="C77" s="3">
        <v>1</v>
      </c>
      <c r="D77" s="6"/>
      <c r="E77" s="6"/>
      <c r="F77" s="4" t="s">
        <v>84</v>
      </c>
      <c r="G77" s="6">
        <v>10</v>
      </c>
      <c r="H77" s="8">
        <v>6.5519999999999996</v>
      </c>
      <c r="I77" s="7"/>
      <c r="J77" s="49">
        <v>0.2</v>
      </c>
      <c r="K77" s="8">
        <v>5.2416</v>
      </c>
      <c r="L77" s="19"/>
      <c r="M77" s="16">
        <f t="shared" ref="M77:M109" si="1">L77*K77</f>
        <v>0</v>
      </c>
      <c r="N77" s="69"/>
      <c r="O77" s="72">
        <f>[1]BCom!$D$70</f>
        <v>36</v>
      </c>
    </row>
    <row r="78" spans="1:15" ht="16" thickBot="1">
      <c r="A78" s="104"/>
      <c r="B78" s="6" t="s">
        <v>56</v>
      </c>
      <c r="C78" s="3">
        <v>1</v>
      </c>
      <c r="D78" s="6"/>
      <c r="E78" s="6"/>
      <c r="F78" s="4" t="s">
        <v>84</v>
      </c>
      <c r="G78" s="6">
        <v>10</v>
      </c>
      <c r="H78" s="8">
        <v>11.848200000000002</v>
      </c>
      <c r="I78" s="7"/>
      <c r="J78" s="49">
        <v>0.2</v>
      </c>
      <c r="K78" s="8">
        <v>9.4785600000000017</v>
      </c>
      <c r="L78" s="19"/>
      <c r="M78" s="16">
        <f t="shared" si="1"/>
        <v>0</v>
      </c>
      <c r="N78" s="69"/>
      <c r="O78" s="72">
        <f>[1]BCom!$D$71</f>
        <v>0</v>
      </c>
    </row>
    <row r="79" spans="1:15" ht="16" thickBot="1">
      <c r="A79" s="104"/>
      <c r="B79" s="6" t="s">
        <v>57</v>
      </c>
      <c r="C79" s="3">
        <v>1</v>
      </c>
      <c r="D79" s="6"/>
      <c r="E79" s="6"/>
      <c r="F79" s="4" t="s">
        <v>84</v>
      </c>
      <c r="G79" s="6">
        <v>10</v>
      </c>
      <c r="H79" s="8">
        <v>35.802</v>
      </c>
      <c r="I79" s="7"/>
      <c r="J79" s="49">
        <v>0.2</v>
      </c>
      <c r="K79" s="8">
        <v>28.6416</v>
      </c>
      <c r="L79" s="19"/>
      <c r="M79" s="16">
        <f t="shared" si="1"/>
        <v>0</v>
      </c>
      <c r="N79" s="69"/>
      <c r="O79" s="72">
        <f>[1]BCom!$D$72</f>
        <v>0</v>
      </c>
    </row>
    <row r="80" spans="1:15" ht="16" thickBot="1">
      <c r="A80" s="105"/>
      <c r="B80" s="9" t="s">
        <v>58</v>
      </c>
      <c r="C80" s="3">
        <v>1</v>
      </c>
      <c r="D80" s="9"/>
      <c r="E80" s="9"/>
      <c r="F80" s="4" t="s">
        <v>84</v>
      </c>
      <c r="G80" s="9">
        <v>10</v>
      </c>
      <c r="H80" s="11">
        <v>12.0825</v>
      </c>
      <c r="I80" s="10"/>
      <c r="J80" s="50">
        <v>0.2</v>
      </c>
      <c r="K80" s="11">
        <v>9.6660000000000004</v>
      </c>
      <c r="L80" s="20"/>
      <c r="M80" s="17">
        <f t="shared" si="1"/>
        <v>0</v>
      </c>
      <c r="N80" s="70"/>
      <c r="O80" s="72">
        <f>[1]BCom!$D$73</f>
        <v>0</v>
      </c>
    </row>
    <row r="81" spans="1:15" ht="16" thickBot="1">
      <c r="A81" s="106" t="s">
        <v>85</v>
      </c>
      <c r="B81" s="2" t="s">
        <v>59</v>
      </c>
      <c r="C81" s="3">
        <v>1</v>
      </c>
      <c r="D81" s="2"/>
      <c r="E81" s="2"/>
      <c r="F81" s="4" t="s">
        <v>84</v>
      </c>
      <c r="G81" s="2">
        <v>10</v>
      </c>
      <c r="H81" s="5">
        <v>13.689000000000002</v>
      </c>
      <c r="I81" s="4"/>
      <c r="J81" s="48">
        <v>0.2</v>
      </c>
      <c r="K81" s="5">
        <v>10.951200000000002</v>
      </c>
      <c r="L81" s="18"/>
      <c r="M81" s="15">
        <f t="shared" si="1"/>
        <v>0</v>
      </c>
      <c r="N81" s="68"/>
      <c r="O81" s="72">
        <f>[1]BCom!$D$74</f>
        <v>0</v>
      </c>
    </row>
    <row r="82" spans="1:15" ht="16" thickBot="1">
      <c r="A82" s="107"/>
      <c r="B82" s="6" t="s">
        <v>75</v>
      </c>
      <c r="C82" s="3">
        <v>1</v>
      </c>
      <c r="D82" s="6"/>
      <c r="E82" s="6"/>
      <c r="F82" s="4" t="s">
        <v>84</v>
      </c>
      <c r="G82" s="6">
        <v>10</v>
      </c>
      <c r="H82" s="8">
        <v>16.5672</v>
      </c>
      <c r="I82" s="7"/>
      <c r="J82" s="49">
        <v>0.2</v>
      </c>
      <c r="K82" s="8">
        <v>13.25376</v>
      </c>
      <c r="L82" s="19"/>
      <c r="M82" s="16">
        <f t="shared" si="1"/>
        <v>0</v>
      </c>
      <c r="N82" s="69"/>
      <c r="O82" s="72">
        <f>[1]BCom!$D$75</f>
        <v>657</v>
      </c>
    </row>
    <row r="83" spans="1:15" ht="16" thickBot="1">
      <c r="A83" s="107"/>
      <c r="B83" s="6" t="s">
        <v>76</v>
      </c>
      <c r="C83" s="3">
        <v>1</v>
      </c>
      <c r="D83" s="6"/>
      <c r="E83" s="6"/>
      <c r="F83" s="4" t="s">
        <v>84</v>
      </c>
      <c r="G83" s="6">
        <v>10</v>
      </c>
      <c r="H83" s="8">
        <v>18.041399999999999</v>
      </c>
      <c r="I83" s="7"/>
      <c r="J83" s="49">
        <v>0.2</v>
      </c>
      <c r="K83" s="8">
        <v>14.433120000000001</v>
      </c>
      <c r="L83" s="19"/>
      <c r="M83" s="16">
        <f t="shared" si="1"/>
        <v>0</v>
      </c>
      <c r="N83" s="69"/>
      <c r="O83" s="72">
        <f>[1]BCom!$D$76</f>
        <v>253</v>
      </c>
    </row>
    <row r="84" spans="1:15" ht="16" thickBot="1">
      <c r="A84" s="107"/>
      <c r="B84" s="6" t="s">
        <v>60</v>
      </c>
      <c r="C84" s="3">
        <v>1</v>
      </c>
      <c r="D84" s="6"/>
      <c r="E84" s="6"/>
      <c r="F84" s="4" t="s">
        <v>84</v>
      </c>
      <c r="G84" s="6">
        <v>20</v>
      </c>
      <c r="H84" s="8">
        <v>5.0180000000000007</v>
      </c>
      <c r="I84" s="7"/>
      <c r="J84" s="49">
        <v>0.2</v>
      </c>
      <c r="K84" s="8">
        <v>4.0144000000000011</v>
      </c>
      <c r="L84" s="19"/>
      <c r="M84" s="16">
        <f t="shared" si="1"/>
        <v>0</v>
      </c>
      <c r="N84" s="69"/>
      <c r="O84" s="72">
        <f>[1]BCom!$D$77</f>
        <v>0</v>
      </c>
    </row>
    <row r="85" spans="1:15" ht="16" thickBot="1">
      <c r="A85" s="107"/>
      <c r="B85" s="6" t="s">
        <v>61</v>
      </c>
      <c r="C85" s="3">
        <v>1</v>
      </c>
      <c r="D85" s="6"/>
      <c r="E85" s="6"/>
      <c r="F85" s="4" t="s">
        <v>84</v>
      </c>
      <c r="G85" s="6">
        <v>20</v>
      </c>
      <c r="H85" s="8">
        <v>5.0180000000000007</v>
      </c>
      <c r="I85" s="7"/>
      <c r="J85" s="49">
        <v>0.2</v>
      </c>
      <c r="K85" s="8">
        <v>4.0144000000000011</v>
      </c>
      <c r="L85" s="19"/>
      <c r="M85" s="16">
        <f t="shared" si="1"/>
        <v>0</v>
      </c>
      <c r="N85" s="69"/>
      <c r="O85" s="72">
        <f>[1]BCom!$D$78</f>
        <v>653</v>
      </c>
    </row>
    <row r="86" spans="1:15" ht="16" thickBot="1">
      <c r="A86" s="107"/>
      <c r="B86" s="61">
        <v>101043649</v>
      </c>
      <c r="C86" s="3">
        <v>1</v>
      </c>
      <c r="D86" s="61"/>
      <c r="E86" s="61"/>
      <c r="F86" s="4" t="s">
        <v>84</v>
      </c>
      <c r="G86" s="61">
        <v>6</v>
      </c>
      <c r="H86" s="63">
        <v>34.82</v>
      </c>
      <c r="I86" s="62"/>
      <c r="J86" s="49">
        <v>0.2</v>
      </c>
      <c r="K86" s="63">
        <v>27.856000000000002</v>
      </c>
      <c r="L86" s="19"/>
      <c r="M86" s="16">
        <f t="shared" si="1"/>
        <v>0</v>
      </c>
      <c r="N86" s="69"/>
      <c r="O86" s="72">
        <f>[1]BCom!$D$79</f>
        <v>154</v>
      </c>
    </row>
    <row r="87" spans="1:15" ht="16" thickBot="1">
      <c r="A87" s="107"/>
      <c r="B87" s="6" t="s">
        <v>62</v>
      </c>
      <c r="C87" s="3">
        <v>1</v>
      </c>
      <c r="D87" s="6"/>
      <c r="E87" s="6"/>
      <c r="F87" s="4" t="s">
        <v>84</v>
      </c>
      <c r="G87" s="6">
        <v>5</v>
      </c>
      <c r="H87" s="8">
        <v>24.56999999999999</v>
      </c>
      <c r="I87" s="7"/>
      <c r="J87" s="49">
        <v>0.2</v>
      </c>
      <c r="K87" s="8">
        <v>19.655999999999992</v>
      </c>
      <c r="L87" s="19"/>
      <c r="M87" s="16">
        <f t="shared" si="1"/>
        <v>0</v>
      </c>
      <c r="N87" s="69"/>
      <c r="O87" s="72">
        <f>[1]BCom!$D$80</f>
        <v>196</v>
      </c>
    </row>
    <row r="88" spans="1:15" ht="16" thickBot="1">
      <c r="A88" s="107"/>
      <c r="B88" s="6" t="s">
        <v>63</v>
      </c>
      <c r="C88" s="3">
        <v>1</v>
      </c>
      <c r="D88" s="6" t="s">
        <v>46</v>
      </c>
      <c r="E88" s="6"/>
      <c r="F88" s="4" t="s">
        <v>84</v>
      </c>
      <c r="G88" s="6">
        <v>5</v>
      </c>
      <c r="H88" s="8">
        <v>23.095799999999993</v>
      </c>
      <c r="I88" s="7"/>
      <c r="J88" s="49">
        <v>0.2</v>
      </c>
      <c r="K88" s="8">
        <v>18.476639999999996</v>
      </c>
      <c r="L88" s="19"/>
      <c r="M88" s="16">
        <f t="shared" si="1"/>
        <v>0</v>
      </c>
      <c r="N88" s="69"/>
      <c r="O88" s="72">
        <f>[1]BCom!$D$81</f>
        <v>66</v>
      </c>
    </row>
    <row r="89" spans="1:15" ht="16" thickBot="1">
      <c r="A89" s="108"/>
      <c r="B89" s="9" t="s">
        <v>64</v>
      </c>
      <c r="C89" s="3">
        <v>1</v>
      </c>
      <c r="D89" s="9"/>
      <c r="E89" s="9"/>
      <c r="F89" s="4" t="s">
        <v>84</v>
      </c>
      <c r="G89" s="9">
        <v>5</v>
      </c>
      <c r="H89" s="11">
        <v>14.531400000000003</v>
      </c>
      <c r="I89" s="10"/>
      <c r="J89" s="50">
        <v>0.2</v>
      </c>
      <c r="K89" s="11">
        <v>11.625120000000003</v>
      </c>
      <c r="L89" s="20"/>
      <c r="M89" s="17">
        <f t="shared" si="1"/>
        <v>0</v>
      </c>
      <c r="N89" s="70"/>
      <c r="O89" s="72">
        <f>[1]BCom!$D$82</f>
        <v>61</v>
      </c>
    </row>
    <row r="90" spans="1:15" ht="16" thickBot="1">
      <c r="A90" s="94" t="s">
        <v>85</v>
      </c>
      <c r="B90" s="2">
        <v>101044219</v>
      </c>
      <c r="C90" s="3">
        <v>1</v>
      </c>
      <c r="D90" s="2"/>
      <c r="E90" s="2"/>
      <c r="F90" s="4" t="s">
        <v>84</v>
      </c>
      <c r="G90" s="2">
        <v>24</v>
      </c>
      <c r="H90" s="12">
        <v>22.362500000000001</v>
      </c>
      <c r="I90" s="4"/>
      <c r="J90" s="48">
        <v>0.2</v>
      </c>
      <c r="K90" s="5">
        <v>17.89</v>
      </c>
      <c r="L90" s="18"/>
      <c r="M90" s="15">
        <f t="shared" si="1"/>
        <v>0</v>
      </c>
      <c r="N90" s="68"/>
      <c r="O90" s="72">
        <f>[1]BCom!$D$83</f>
        <v>7</v>
      </c>
    </row>
    <row r="91" spans="1:15" ht="16" thickBot="1">
      <c r="A91" s="95"/>
      <c r="B91" s="6">
        <v>101044220</v>
      </c>
      <c r="C91" s="3">
        <v>1</v>
      </c>
      <c r="D91" s="6"/>
      <c r="E91" s="6"/>
      <c r="F91" s="4" t="s">
        <v>84</v>
      </c>
      <c r="G91" s="6">
        <v>24</v>
      </c>
      <c r="H91" s="13">
        <v>22.362500000000001</v>
      </c>
      <c r="I91" s="7"/>
      <c r="J91" s="49">
        <v>0.2</v>
      </c>
      <c r="K91" s="8">
        <v>17.89</v>
      </c>
      <c r="L91" s="19"/>
      <c r="M91" s="16">
        <f t="shared" si="1"/>
        <v>0</v>
      </c>
      <c r="N91" s="69"/>
      <c r="O91" s="72">
        <f>[1]BCom!$D$84</f>
        <v>4</v>
      </c>
    </row>
    <row r="92" spans="1:15" ht="16" thickBot="1">
      <c r="A92" s="95"/>
      <c r="B92" s="6">
        <v>101044221</v>
      </c>
      <c r="C92" s="3">
        <v>1</v>
      </c>
      <c r="D92" s="6"/>
      <c r="E92" s="6"/>
      <c r="F92" s="4" t="s">
        <v>84</v>
      </c>
      <c r="G92" s="6">
        <v>24</v>
      </c>
      <c r="H92" s="13">
        <v>22.362500000000001</v>
      </c>
      <c r="I92" s="7"/>
      <c r="J92" s="49">
        <v>0.2</v>
      </c>
      <c r="K92" s="8">
        <v>17.89</v>
      </c>
      <c r="L92" s="19"/>
      <c r="M92" s="16">
        <f t="shared" si="1"/>
        <v>0</v>
      </c>
      <c r="N92" s="69"/>
      <c r="O92" s="72">
        <f>[1]BCom!$D$85</f>
        <v>36</v>
      </c>
    </row>
    <row r="93" spans="1:15" ht="16" thickBot="1">
      <c r="A93" s="95"/>
      <c r="B93" s="6">
        <v>101044222</v>
      </c>
      <c r="C93" s="3">
        <v>1</v>
      </c>
      <c r="D93" s="6"/>
      <c r="E93" s="6"/>
      <c r="F93" s="4" t="s">
        <v>84</v>
      </c>
      <c r="G93" s="6">
        <v>24</v>
      </c>
      <c r="H93" s="13">
        <v>22.362500000000001</v>
      </c>
      <c r="I93" s="7"/>
      <c r="J93" s="49">
        <v>0.2</v>
      </c>
      <c r="K93" s="8">
        <v>17.89</v>
      </c>
      <c r="L93" s="19"/>
      <c r="M93" s="16">
        <f t="shared" si="1"/>
        <v>0</v>
      </c>
      <c r="N93" s="69"/>
      <c r="O93" s="72">
        <f>[1]BCom!$D$86</f>
        <v>102</v>
      </c>
    </row>
    <row r="94" spans="1:15" ht="16" thickBot="1">
      <c r="A94" s="95"/>
      <c r="B94" s="6">
        <v>101044223</v>
      </c>
      <c r="C94" s="3">
        <v>1</v>
      </c>
      <c r="D94" s="6"/>
      <c r="E94" s="6"/>
      <c r="F94" s="4" t="s">
        <v>84</v>
      </c>
      <c r="G94" s="6">
        <v>24</v>
      </c>
      <c r="H94" s="13">
        <v>22.362500000000001</v>
      </c>
      <c r="I94" s="7"/>
      <c r="J94" s="49">
        <v>0.2</v>
      </c>
      <c r="K94" s="8">
        <v>17.89</v>
      </c>
      <c r="L94" s="19"/>
      <c r="M94" s="16">
        <f t="shared" si="1"/>
        <v>0</v>
      </c>
      <c r="N94" s="69"/>
      <c r="O94" s="72">
        <f>[1]BCom!$D$87</f>
        <v>26</v>
      </c>
    </row>
    <row r="95" spans="1:15" ht="16" thickBot="1">
      <c r="A95" s="95"/>
      <c r="B95" s="6">
        <v>101044224</v>
      </c>
      <c r="C95" s="3">
        <v>1</v>
      </c>
      <c r="D95" s="6"/>
      <c r="E95" s="6"/>
      <c r="F95" s="4" t="s">
        <v>84</v>
      </c>
      <c r="G95" s="6">
        <v>24</v>
      </c>
      <c r="H95" s="13">
        <v>22.362500000000001</v>
      </c>
      <c r="I95" s="7"/>
      <c r="J95" s="49">
        <v>0.2</v>
      </c>
      <c r="K95" s="8">
        <v>17.89</v>
      </c>
      <c r="L95" s="19"/>
      <c r="M95" s="16">
        <f t="shared" si="1"/>
        <v>0</v>
      </c>
      <c r="N95" s="69"/>
      <c r="O95" s="72">
        <f>[1]BCom!$D$88</f>
        <v>16</v>
      </c>
    </row>
    <row r="96" spans="1:15" ht="16" thickBot="1">
      <c r="A96" s="95"/>
      <c r="B96" s="6">
        <v>101044225</v>
      </c>
      <c r="C96" s="3">
        <v>1</v>
      </c>
      <c r="D96" s="6"/>
      <c r="E96" s="6"/>
      <c r="F96" s="4" t="s">
        <v>84</v>
      </c>
      <c r="G96" s="6">
        <v>24</v>
      </c>
      <c r="H96" s="13">
        <v>22.362500000000001</v>
      </c>
      <c r="I96" s="7"/>
      <c r="J96" s="49">
        <v>0.2</v>
      </c>
      <c r="K96" s="8">
        <v>17.89</v>
      </c>
      <c r="L96" s="19"/>
      <c r="M96" s="16">
        <f t="shared" si="1"/>
        <v>0</v>
      </c>
      <c r="N96" s="69"/>
      <c r="O96" s="72">
        <f>[1]BCom!$D$89</f>
        <v>72</v>
      </c>
    </row>
    <row r="97" spans="1:15" ht="16" thickBot="1">
      <c r="A97" s="95"/>
      <c r="B97" s="6">
        <v>101044226</v>
      </c>
      <c r="C97" s="3">
        <v>1</v>
      </c>
      <c r="D97" s="6"/>
      <c r="E97" s="6"/>
      <c r="F97" s="4" t="s">
        <v>84</v>
      </c>
      <c r="G97" s="6">
        <v>24</v>
      </c>
      <c r="H97" s="13">
        <v>22.362500000000001</v>
      </c>
      <c r="I97" s="7"/>
      <c r="J97" s="49">
        <v>0.2</v>
      </c>
      <c r="K97" s="8">
        <v>17.89</v>
      </c>
      <c r="L97" s="19"/>
      <c r="M97" s="16">
        <f t="shared" si="1"/>
        <v>0</v>
      </c>
      <c r="N97" s="69"/>
      <c r="O97" s="72">
        <f>[1]BCom!$D$90</f>
        <v>2</v>
      </c>
    </row>
    <row r="98" spans="1:15" ht="16" thickBot="1">
      <c r="A98" s="95"/>
      <c r="B98" s="6">
        <v>101044227</v>
      </c>
      <c r="C98" s="3">
        <v>1</v>
      </c>
      <c r="D98" s="6"/>
      <c r="E98" s="6"/>
      <c r="F98" s="4" t="s">
        <v>84</v>
      </c>
      <c r="G98" s="6">
        <v>24</v>
      </c>
      <c r="H98" s="13">
        <v>18.462499999999999</v>
      </c>
      <c r="I98" s="7"/>
      <c r="J98" s="49">
        <v>0.2</v>
      </c>
      <c r="K98" s="8">
        <v>14.77</v>
      </c>
      <c r="L98" s="19"/>
      <c r="M98" s="16">
        <f t="shared" si="1"/>
        <v>0</v>
      </c>
      <c r="N98" s="69"/>
      <c r="O98" s="72">
        <f>[1]BCom!$D$91</f>
        <v>72</v>
      </c>
    </row>
    <row r="99" spans="1:15" ht="16" thickBot="1">
      <c r="A99" s="95"/>
      <c r="B99" s="6">
        <v>101044228</v>
      </c>
      <c r="C99" s="3">
        <v>1</v>
      </c>
      <c r="D99" s="6"/>
      <c r="E99" s="6"/>
      <c r="F99" s="4" t="s">
        <v>84</v>
      </c>
      <c r="G99" s="6">
        <v>24</v>
      </c>
      <c r="H99" s="13">
        <v>18.462499999999999</v>
      </c>
      <c r="I99" s="7"/>
      <c r="J99" s="49">
        <v>0.2</v>
      </c>
      <c r="K99" s="8">
        <v>14.77</v>
      </c>
      <c r="L99" s="19"/>
      <c r="M99" s="16">
        <f t="shared" si="1"/>
        <v>0</v>
      </c>
      <c r="N99" s="69"/>
      <c r="O99" s="72">
        <f>[1]BCom!$D$92</f>
        <v>81</v>
      </c>
    </row>
    <row r="100" spans="1:15" ht="16" thickBot="1">
      <c r="A100" s="95"/>
      <c r="B100" s="6">
        <v>101044229</v>
      </c>
      <c r="C100" s="3">
        <v>1</v>
      </c>
      <c r="D100" s="6"/>
      <c r="E100" s="6"/>
      <c r="F100" s="4" t="s">
        <v>84</v>
      </c>
      <c r="G100" s="6">
        <v>24</v>
      </c>
      <c r="H100" s="13">
        <v>18.462499999999999</v>
      </c>
      <c r="I100" s="7"/>
      <c r="J100" s="49">
        <v>0.2</v>
      </c>
      <c r="K100" s="8">
        <v>14.77</v>
      </c>
      <c r="L100" s="19"/>
      <c r="M100" s="16">
        <f t="shared" si="1"/>
        <v>0</v>
      </c>
      <c r="N100" s="69"/>
      <c r="O100" s="72">
        <f>[1]BCom!$D$93</f>
        <v>0</v>
      </c>
    </row>
    <row r="101" spans="1:15" ht="16" thickBot="1">
      <c r="A101" s="95"/>
      <c r="B101" s="6">
        <v>101044231</v>
      </c>
      <c r="C101" s="3">
        <v>1</v>
      </c>
      <c r="D101" s="6"/>
      <c r="E101" s="6"/>
      <c r="F101" s="4" t="s">
        <v>84</v>
      </c>
      <c r="G101" s="6">
        <v>24</v>
      </c>
      <c r="H101" s="13">
        <v>18.462499999999999</v>
      </c>
      <c r="I101" s="7"/>
      <c r="J101" s="49">
        <v>0.2</v>
      </c>
      <c r="K101" s="8">
        <v>14.77</v>
      </c>
      <c r="L101" s="19"/>
      <c r="M101" s="16">
        <f t="shared" si="1"/>
        <v>0</v>
      </c>
      <c r="N101" s="69"/>
      <c r="O101" s="72">
        <f>[1]BCom!$D$94</f>
        <v>21</v>
      </c>
    </row>
    <row r="102" spans="1:15" ht="16" thickBot="1">
      <c r="A102" s="95"/>
      <c r="B102" s="6">
        <v>101044232</v>
      </c>
      <c r="C102" s="3">
        <v>1</v>
      </c>
      <c r="D102" s="6"/>
      <c r="E102" s="6"/>
      <c r="F102" s="4" t="s">
        <v>84</v>
      </c>
      <c r="G102" s="6">
        <v>24</v>
      </c>
      <c r="H102" s="13">
        <v>18.462499999999999</v>
      </c>
      <c r="I102" s="7"/>
      <c r="J102" s="49">
        <v>0.2</v>
      </c>
      <c r="K102" s="8">
        <v>14.77</v>
      </c>
      <c r="L102" s="19"/>
      <c r="M102" s="16">
        <f t="shared" si="1"/>
        <v>0</v>
      </c>
      <c r="N102" s="69"/>
      <c r="O102" s="72">
        <f>[1]BCom!$D$95</f>
        <v>43</v>
      </c>
    </row>
    <row r="103" spans="1:15" ht="16" thickBot="1">
      <c r="A103" s="96"/>
      <c r="B103" s="9">
        <v>101044233</v>
      </c>
      <c r="C103" s="3">
        <v>1</v>
      </c>
      <c r="D103" s="9"/>
      <c r="E103" s="9"/>
      <c r="F103" s="4" t="s">
        <v>84</v>
      </c>
      <c r="G103" s="9">
        <v>24</v>
      </c>
      <c r="H103" s="14">
        <v>18.462499999999999</v>
      </c>
      <c r="I103" s="10"/>
      <c r="J103" s="50">
        <v>0.2</v>
      </c>
      <c r="K103" s="11">
        <v>14.77</v>
      </c>
      <c r="L103" s="20"/>
      <c r="M103" s="17">
        <f t="shared" si="1"/>
        <v>0</v>
      </c>
      <c r="N103" s="70"/>
      <c r="O103" s="72">
        <f>[1]BCom!$D$96</f>
        <v>30</v>
      </c>
    </row>
    <row r="104" spans="1:15" ht="16" thickBot="1">
      <c r="A104" s="109" t="s">
        <v>68</v>
      </c>
      <c r="B104" s="78" t="s">
        <v>69</v>
      </c>
      <c r="C104" s="4"/>
      <c r="D104" s="4"/>
      <c r="E104" s="4"/>
      <c r="F104" s="4" t="s">
        <v>84</v>
      </c>
      <c r="G104" s="4"/>
      <c r="H104" s="79">
        <v>0</v>
      </c>
      <c r="I104" s="4"/>
      <c r="J104" s="80"/>
      <c r="K104" s="79">
        <v>0</v>
      </c>
      <c r="L104" s="81"/>
      <c r="M104" s="82">
        <f t="shared" si="1"/>
        <v>0</v>
      </c>
      <c r="N104" s="91"/>
      <c r="O104" s="83">
        <f>[1]BCom!$D$106</f>
        <v>878</v>
      </c>
    </row>
    <row r="105" spans="1:15" ht="16" thickBot="1">
      <c r="A105" s="110"/>
      <c r="B105" s="84" t="s">
        <v>70</v>
      </c>
      <c r="C105" s="7"/>
      <c r="D105" s="7"/>
      <c r="E105" s="7"/>
      <c r="F105" s="4" t="s">
        <v>84</v>
      </c>
      <c r="G105" s="7"/>
      <c r="H105" s="85">
        <v>0</v>
      </c>
      <c r="I105" s="7"/>
      <c r="J105" s="86"/>
      <c r="K105" s="85">
        <v>0</v>
      </c>
      <c r="L105" s="87"/>
      <c r="M105" s="88">
        <f t="shared" si="1"/>
        <v>0</v>
      </c>
      <c r="N105" s="92"/>
      <c r="O105" s="83">
        <f>[1]BCom!$D$107</f>
        <v>63</v>
      </c>
    </row>
    <row r="106" spans="1:15" ht="16" thickBot="1">
      <c r="A106" s="110"/>
      <c r="B106" s="84" t="s">
        <v>71</v>
      </c>
      <c r="C106" s="7"/>
      <c r="D106" s="7"/>
      <c r="E106" s="7"/>
      <c r="F106" s="4" t="s">
        <v>84</v>
      </c>
      <c r="G106" s="7"/>
      <c r="H106" s="85">
        <v>0</v>
      </c>
      <c r="I106" s="7"/>
      <c r="J106" s="86"/>
      <c r="K106" s="85">
        <v>0</v>
      </c>
      <c r="L106" s="87"/>
      <c r="M106" s="88">
        <f t="shared" si="1"/>
        <v>0</v>
      </c>
      <c r="N106" s="92"/>
      <c r="O106" s="83">
        <f>[1]BCom!$D$108</f>
        <v>203</v>
      </c>
    </row>
    <row r="107" spans="1:15" ht="16" thickBot="1">
      <c r="A107" s="110"/>
      <c r="B107" s="84" t="s">
        <v>72</v>
      </c>
      <c r="C107" s="7"/>
      <c r="D107" s="7"/>
      <c r="E107" s="7"/>
      <c r="F107" s="4" t="s">
        <v>84</v>
      </c>
      <c r="G107" s="7"/>
      <c r="H107" s="85">
        <v>0</v>
      </c>
      <c r="I107" s="7"/>
      <c r="J107" s="86"/>
      <c r="K107" s="85">
        <v>0</v>
      </c>
      <c r="L107" s="87"/>
      <c r="M107" s="88">
        <f t="shared" si="1"/>
        <v>0</v>
      </c>
      <c r="N107" s="92"/>
      <c r="O107" s="83">
        <f>[1]BCom!$D$109</f>
        <v>363</v>
      </c>
    </row>
    <row r="108" spans="1:15" ht="16" thickBot="1">
      <c r="A108" s="110"/>
      <c r="B108" s="84" t="s">
        <v>73</v>
      </c>
      <c r="C108" s="7"/>
      <c r="D108" s="7"/>
      <c r="E108" s="7"/>
      <c r="F108" s="4" t="s">
        <v>84</v>
      </c>
      <c r="G108" s="7"/>
      <c r="H108" s="85">
        <v>0</v>
      </c>
      <c r="I108" s="7"/>
      <c r="J108" s="86"/>
      <c r="K108" s="85">
        <v>0</v>
      </c>
      <c r="L108" s="87"/>
      <c r="M108" s="88">
        <f t="shared" si="1"/>
        <v>0</v>
      </c>
      <c r="N108" s="92"/>
      <c r="O108" s="83">
        <f>[1]BCom!$D$110</f>
        <v>9</v>
      </c>
    </row>
    <row r="109" spans="1:15" ht="16" thickBot="1">
      <c r="A109" s="111"/>
      <c r="B109" s="89" t="s">
        <v>74</v>
      </c>
      <c r="C109" s="10"/>
      <c r="D109" s="10"/>
      <c r="E109" s="10"/>
      <c r="F109" s="4" t="s">
        <v>84</v>
      </c>
      <c r="G109" s="10"/>
      <c r="H109" s="14">
        <v>0</v>
      </c>
      <c r="I109" s="10"/>
      <c r="J109" s="90"/>
      <c r="K109" s="14">
        <v>0</v>
      </c>
      <c r="L109" s="20"/>
      <c r="M109" s="17">
        <f t="shared" si="1"/>
        <v>0</v>
      </c>
      <c r="N109" s="93"/>
      <c r="O109" s="83">
        <f>[1]BCom!$D$111</f>
        <v>0</v>
      </c>
    </row>
  </sheetData>
  <mergeCells count="18">
    <mergeCell ref="A104:A109"/>
    <mergeCell ref="C1:L1"/>
    <mergeCell ref="J7:K7"/>
    <mergeCell ref="J4:K4"/>
    <mergeCell ref="J5:K5"/>
    <mergeCell ref="J6:K6"/>
    <mergeCell ref="D3:F3"/>
    <mergeCell ref="D4:F4"/>
    <mergeCell ref="D5:F5"/>
    <mergeCell ref="A11:A26"/>
    <mergeCell ref="C7:G7"/>
    <mergeCell ref="C6:G6"/>
    <mergeCell ref="A90:A103"/>
    <mergeCell ref="A27:A40"/>
    <mergeCell ref="A41:A56"/>
    <mergeCell ref="A57:A72"/>
    <mergeCell ref="A73:A80"/>
    <mergeCell ref="A81:A89"/>
  </mergeCells>
  <dataValidations count="1">
    <dataValidation type="list" allowBlank="1" showInputMessage="1" showErrorMessage="1" sqref="G4" xr:uid="{94C4010C-3F63-4E07-B335-F077FDC5541A}">
      <formula1>Listeville</formula1>
    </dataValidation>
  </dataValidations>
  <pageMargins left="0.7" right="0.7" top="0.75" bottom="0.75" header="0.3" footer="0.3"/>
  <pageSetup paperSize="9" orientation="portrait" r:id="rId1"/>
  <customProperties>
    <customPr name="IbpWorksheetKeyString_GU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3F51F1-3A2A-4934-8EE7-A403925480D3}">
  <dimension ref="A1:F95"/>
  <sheetViews>
    <sheetView workbookViewId="0">
      <selection activeCell="H10" sqref="H10"/>
    </sheetView>
  </sheetViews>
  <sheetFormatPr baseColWidth="10" defaultRowHeight="12.5"/>
  <cols>
    <col min="2" max="2" width="14.1796875" customWidth="1"/>
    <col min="3" max="3" width="14.36328125" customWidth="1"/>
    <col min="4" max="4" width="11.6328125" customWidth="1"/>
    <col min="5" max="5" width="17" customWidth="1"/>
  </cols>
  <sheetData>
    <row r="1" spans="1:6">
      <c r="A1" s="137" t="s">
        <v>78</v>
      </c>
      <c r="B1" s="137" t="s">
        <v>79</v>
      </c>
      <c r="C1" s="137" t="s">
        <v>80</v>
      </c>
      <c r="D1" s="137" t="s">
        <v>81</v>
      </c>
      <c r="E1" s="137" t="s">
        <v>82</v>
      </c>
      <c r="F1" s="137" t="s">
        <v>83</v>
      </c>
    </row>
    <row r="2" spans="1:6">
      <c r="A2" s="132">
        <v>0</v>
      </c>
      <c r="B2" s="133">
        <v>0</v>
      </c>
      <c r="C2" s="133">
        <v>0</v>
      </c>
      <c r="D2" s="133">
        <v>0</v>
      </c>
      <c r="E2" s="133">
        <v>0</v>
      </c>
      <c r="F2" s="133">
        <v>0</v>
      </c>
    </row>
    <row r="3" spans="1:6">
      <c r="A3" s="132">
        <v>0.2</v>
      </c>
      <c r="B3" s="133">
        <v>0.25</v>
      </c>
      <c r="C3" s="133">
        <v>0.23</v>
      </c>
      <c r="D3" s="133">
        <v>0.28000000000000003</v>
      </c>
      <c r="E3" s="133">
        <v>0.25</v>
      </c>
      <c r="F3" s="133">
        <v>0</v>
      </c>
    </row>
    <row r="4" spans="1:6">
      <c r="A4" s="132">
        <v>0.2</v>
      </c>
      <c r="B4" s="133">
        <v>0.25</v>
      </c>
      <c r="C4" s="133">
        <v>0.23</v>
      </c>
      <c r="D4" s="133">
        <v>0.28000000000000003</v>
      </c>
      <c r="E4" s="133">
        <v>0.25</v>
      </c>
      <c r="F4" s="133">
        <v>0</v>
      </c>
    </row>
    <row r="5" spans="1:6">
      <c r="A5" s="132">
        <v>0.2</v>
      </c>
      <c r="B5" s="133">
        <v>0.25</v>
      </c>
      <c r="C5" s="133">
        <v>0.23</v>
      </c>
      <c r="D5" s="133">
        <v>0.28000000000000003</v>
      </c>
      <c r="E5" s="133">
        <v>0.25</v>
      </c>
      <c r="F5" s="133">
        <v>0</v>
      </c>
    </row>
    <row r="6" spans="1:6">
      <c r="A6" s="132">
        <v>0.2</v>
      </c>
      <c r="B6" s="133">
        <v>0.25</v>
      </c>
      <c r="C6" s="133">
        <v>0.23</v>
      </c>
      <c r="D6" s="133">
        <v>0.28000000000000003</v>
      </c>
      <c r="E6" s="133">
        <v>0.25</v>
      </c>
      <c r="F6" s="133">
        <v>0</v>
      </c>
    </row>
    <row r="7" spans="1:6">
      <c r="A7" s="132">
        <v>0.2</v>
      </c>
      <c r="B7" s="133">
        <v>0.25</v>
      </c>
      <c r="C7" s="133">
        <v>0.23</v>
      </c>
      <c r="D7" s="133">
        <v>0.28000000000000003</v>
      </c>
      <c r="E7" s="133">
        <v>0.25</v>
      </c>
      <c r="F7" s="133">
        <v>0</v>
      </c>
    </row>
    <row r="8" spans="1:6">
      <c r="A8" s="132">
        <v>0.18</v>
      </c>
      <c r="B8" s="133">
        <v>0.18</v>
      </c>
      <c r="C8" s="133">
        <v>0.18</v>
      </c>
      <c r="D8" s="133">
        <v>0.18</v>
      </c>
      <c r="E8" s="133">
        <v>0.18</v>
      </c>
      <c r="F8" s="133">
        <v>0</v>
      </c>
    </row>
    <row r="9" spans="1:6">
      <c r="A9" s="132">
        <v>0.18</v>
      </c>
      <c r="B9" s="133">
        <v>0.18</v>
      </c>
      <c r="C9" s="133">
        <v>0.18</v>
      </c>
      <c r="D9" s="133">
        <v>0.18</v>
      </c>
      <c r="E9" s="133">
        <v>0.18</v>
      </c>
      <c r="F9" s="133">
        <v>0</v>
      </c>
    </row>
    <row r="10" spans="1:6">
      <c r="A10" s="132">
        <v>0.18</v>
      </c>
      <c r="B10" s="133">
        <v>0.18</v>
      </c>
      <c r="C10" s="133">
        <v>0.18</v>
      </c>
      <c r="D10" s="133">
        <v>0.18</v>
      </c>
      <c r="E10" s="133">
        <v>0.18</v>
      </c>
      <c r="F10" s="133">
        <v>0</v>
      </c>
    </row>
    <row r="11" spans="1:6">
      <c r="A11" s="132">
        <v>0.18</v>
      </c>
      <c r="B11" s="133">
        <v>0.18</v>
      </c>
      <c r="C11" s="133">
        <v>0.18</v>
      </c>
      <c r="D11" s="133">
        <v>0.18</v>
      </c>
      <c r="E11" s="133">
        <v>0.18</v>
      </c>
      <c r="F11" s="133">
        <v>0</v>
      </c>
    </row>
    <row r="12" spans="1:6">
      <c r="A12" s="132">
        <v>0.18</v>
      </c>
      <c r="B12" s="133">
        <v>0.18</v>
      </c>
      <c r="C12" s="133">
        <v>0.18</v>
      </c>
      <c r="D12" s="133">
        <v>0.18</v>
      </c>
      <c r="E12" s="133">
        <v>0.18</v>
      </c>
      <c r="F12" s="133">
        <v>0</v>
      </c>
    </row>
    <row r="13" spans="1:6">
      <c r="A13" s="132">
        <v>0.18</v>
      </c>
      <c r="B13" s="133">
        <v>0.18</v>
      </c>
      <c r="C13" s="133">
        <v>0.18</v>
      </c>
      <c r="D13" s="133">
        <v>0.18</v>
      </c>
      <c r="E13" s="133">
        <v>0.18</v>
      </c>
      <c r="F13" s="133">
        <v>0</v>
      </c>
    </row>
    <row r="14" spans="1:6">
      <c r="A14" s="132">
        <v>0.2</v>
      </c>
      <c r="B14" s="133">
        <v>0.25</v>
      </c>
      <c r="C14" s="133">
        <v>0.23</v>
      </c>
      <c r="D14" s="133">
        <v>0.28000000000000003</v>
      </c>
      <c r="E14" s="133">
        <v>0.25</v>
      </c>
      <c r="F14" s="133">
        <v>0</v>
      </c>
    </row>
    <row r="15" spans="1:6">
      <c r="A15" s="132">
        <v>0.2</v>
      </c>
      <c r="B15" s="133">
        <v>0.25</v>
      </c>
      <c r="C15" s="133">
        <v>0.23</v>
      </c>
      <c r="D15" s="133">
        <v>0.28000000000000003</v>
      </c>
      <c r="E15" s="133">
        <v>0.25</v>
      </c>
      <c r="F15" s="133">
        <v>0</v>
      </c>
    </row>
    <row r="16" spans="1:6">
      <c r="A16" s="132">
        <v>0.2</v>
      </c>
      <c r="B16" s="133">
        <v>0.25</v>
      </c>
      <c r="C16" s="133">
        <v>0.23</v>
      </c>
      <c r="D16" s="133">
        <v>0.28000000000000003</v>
      </c>
      <c r="E16" s="133">
        <v>0.25</v>
      </c>
      <c r="F16" s="133">
        <v>0</v>
      </c>
    </row>
    <row r="17" spans="1:6">
      <c r="A17" s="132">
        <v>0.2</v>
      </c>
      <c r="B17" s="133">
        <v>0.25</v>
      </c>
      <c r="C17" s="133">
        <v>0.23</v>
      </c>
      <c r="D17" s="133">
        <v>0.28000000000000003</v>
      </c>
      <c r="E17" s="133">
        <v>0.25</v>
      </c>
      <c r="F17" s="133">
        <v>0</v>
      </c>
    </row>
    <row r="18" spans="1:6">
      <c r="A18" s="132">
        <v>0.2</v>
      </c>
      <c r="B18" s="133">
        <v>0.25</v>
      </c>
      <c r="C18" s="133">
        <v>0.23</v>
      </c>
      <c r="D18" s="133">
        <v>0.28000000000000003</v>
      </c>
      <c r="E18" s="133">
        <v>0.25</v>
      </c>
      <c r="F18" s="133">
        <v>0</v>
      </c>
    </row>
    <row r="19" spans="1:6">
      <c r="A19" s="132">
        <v>0.2</v>
      </c>
      <c r="B19" s="133">
        <v>0.25</v>
      </c>
      <c r="C19" s="133">
        <v>0.23</v>
      </c>
      <c r="D19" s="133">
        <v>0.28000000000000003</v>
      </c>
      <c r="E19" s="133">
        <v>0.35</v>
      </c>
      <c r="F19" s="133">
        <v>0</v>
      </c>
    </row>
    <row r="20" spans="1:6">
      <c r="A20" s="132">
        <v>0.2</v>
      </c>
      <c r="B20" s="133">
        <v>0.25</v>
      </c>
      <c r="C20" s="133">
        <v>0.23</v>
      </c>
      <c r="D20" s="133">
        <v>0.28000000000000003</v>
      </c>
      <c r="E20" s="133">
        <v>0.41</v>
      </c>
      <c r="F20" s="133">
        <v>0</v>
      </c>
    </row>
    <row r="21" spans="1:6">
      <c r="A21" s="132">
        <v>0.2</v>
      </c>
      <c r="B21" s="133">
        <v>0.25</v>
      </c>
      <c r="C21" s="133">
        <v>0.23</v>
      </c>
      <c r="D21" s="133">
        <v>0.28000000000000003</v>
      </c>
      <c r="E21" s="133">
        <v>0.41</v>
      </c>
      <c r="F21" s="133">
        <v>0</v>
      </c>
    </row>
    <row r="22" spans="1:6">
      <c r="A22" s="132">
        <v>0.2</v>
      </c>
      <c r="B22" s="133">
        <v>0.25</v>
      </c>
      <c r="C22" s="133">
        <v>0.23</v>
      </c>
      <c r="D22" s="133">
        <v>0.28000000000000003</v>
      </c>
      <c r="E22" s="133">
        <v>0.41</v>
      </c>
      <c r="F22" s="133">
        <v>0</v>
      </c>
    </row>
    <row r="23" spans="1:6">
      <c r="A23" s="132">
        <v>0.2</v>
      </c>
      <c r="B23" s="133">
        <v>0.25</v>
      </c>
      <c r="C23" s="133">
        <v>0.23</v>
      </c>
      <c r="D23" s="133">
        <v>0.28000000000000003</v>
      </c>
      <c r="E23" s="133">
        <v>0.41</v>
      </c>
      <c r="F23" s="133">
        <v>0</v>
      </c>
    </row>
    <row r="24" spans="1:6">
      <c r="A24" s="132">
        <v>0.2</v>
      </c>
      <c r="B24" s="133">
        <v>0.25</v>
      </c>
      <c r="C24" s="133">
        <v>0.23</v>
      </c>
      <c r="D24" s="133">
        <v>0.28000000000000003</v>
      </c>
      <c r="E24" s="133">
        <v>0.25</v>
      </c>
      <c r="F24" s="133">
        <v>0</v>
      </c>
    </row>
    <row r="25" spans="1:6">
      <c r="A25" s="132">
        <v>0.2</v>
      </c>
      <c r="B25" s="133">
        <v>0.25</v>
      </c>
      <c r="C25" s="133">
        <v>0.23</v>
      </c>
      <c r="D25" s="133">
        <v>0.28000000000000003</v>
      </c>
      <c r="E25" s="133">
        <v>0.25</v>
      </c>
      <c r="F25" s="133">
        <v>0</v>
      </c>
    </row>
    <row r="26" spans="1:6">
      <c r="A26" s="132">
        <v>0.2</v>
      </c>
      <c r="B26" s="133">
        <v>0.25</v>
      </c>
      <c r="C26" s="133">
        <v>0.23</v>
      </c>
      <c r="D26" s="133">
        <v>0.28000000000000003</v>
      </c>
      <c r="E26" s="133">
        <v>0.25</v>
      </c>
      <c r="F26" s="133">
        <v>0</v>
      </c>
    </row>
    <row r="27" spans="1:6">
      <c r="A27" s="132">
        <v>0.05</v>
      </c>
      <c r="B27" s="133">
        <v>0.05</v>
      </c>
      <c r="C27" s="133">
        <v>0.05</v>
      </c>
      <c r="D27" s="133">
        <v>0.05</v>
      </c>
      <c r="E27" s="133">
        <v>0.05</v>
      </c>
      <c r="F27" s="133">
        <v>0</v>
      </c>
    </row>
    <row r="28" spans="1:6">
      <c r="A28" s="132">
        <v>0.05</v>
      </c>
      <c r="B28" s="133">
        <v>0.05</v>
      </c>
      <c r="C28" s="133">
        <v>0.05</v>
      </c>
      <c r="D28" s="133">
        <v>0.05</v>
      </c>
      <c r="E28" s="133">
        <v>0.05</v>
      </c>
      <c r="F28" s="133">
        <v>0</v>
      </c>
    </row>
    <row r="29" spans="1:6">
      <c r="A29" s="132">
        <v>0.2</v>
      </c>
      <c r="B29" s="133">
        <v>0.25</v>
      </c>
      <c r="C29" s="133">
        <v>0.23</v>
      </c>
      <c r="D29" s="133">
        <v>0.28000000000000003</v>
      </c>
      <c r="E29" s="133">
        <v>0.25</v>
      </c>
      <c r="F29" s="133">
        <v>0</v>
      </c>
    </row>
    <row r="30" spans="1:6">
      <c r="A30" s="132">
        <v>0.2</v>
      </c>
      <c r="B30" s="133">
        <v>0.25</v>
      </c>
      <c r="C30" s="133">
        <v>0.23</v>
      </c>
      <c r="D30" s="133">
        <v>0.28000000000000003</v>
      </c>
      <c r="E30" s="133">
        <v>0.25</v>
      </c>
      <c r="F30" s="133">
        <v>0</v>
      </c>
    </row>
    <row r="31" spans="1:6">
      <c r="A31" s="132">
        <v>0.2</v>
      </c>
      <c r="B31" s="133">
        <v>0.25</v>
      </c>
      <c r="C31" s="133">
        <v>0.23</v>
      </c>
      <c r="D31" s="133">
        <v>0.28000000000000003</v>
      </c>
      <c r="E31" s="133">
        <v>0.25</v>
      </c>
      <c r="F31" s="133">
        <v>0</v>
      </c>
    </row>
    <row r="32" spans="1:6">
      <c r="A32" s="132">
        <v>0.2</v>
      </c>
      <c r="B32" s="133">
        <v>0.25</v>
      </c>
      <c r="C32" s="133">
        <v>0.23</v>
      </c>
      <c r="D32" s="133">
        <v>0.28000000000000003</v>
      </c>
      <c r="E32" s="133">
        <v>0.25</v>
      </c>
      <c r="F32" s="133">
        <v>0</v>
      </c>
    </row>
    <row r="33" spans="1:6">
      <c r="A33" s="132">
        <v>0.2</v>
      </c>
      <c r="B33" s="133">
        <v>0.25</v>
      </c>
      <c r="C33" s="133">
        <v>0.23</v>
      </c>
      <c r="D33" s="133">
        <v>0.28000000000000003</v>
      </c>
      <c r="E33" s="133">
        <v>0.38</v>
      </c>
      <c r="F33" s="133">
        <v>0</v>
      </c>
    </row>
    <row r="34" spans="1:6">
      <c r="A34" s="132">
        <v>0.2</v>
      </c>
      <c r="B34" s="133">
        <v>0.25</v>
      </c>
      <c r="C34" s="133">
        <v>0.23</v>
      </c>
      <c r="D34" s="133">
        <v>0.28000000000000003</v>
      </c>
      <c r="E34" s="133">
        <v>0.38</v>
      </c>
      <c r="F34" s="133">
        <v>0</v>
      </c>
    </row>
    <row r="35" spans="1:6">
      <c r="A35" s="132">
        <v>0.2</v>
      </c>
      <c r="B35" s="133">
        <v>0.25</v>
      </c>
      <c r="C35" s="133">
        <v>0.23</v>
      </c>
      <c r="D35" s="133">
        <v>0.28000000000000003</v>
      </c>
      <c r="E35" s="133">
        <v>0.38</v>
      </c>
      <c r="F35" s="133">
        <v>0</v>
      </c>
    </row>
    <row r="36" spans="1:6">
      <c r="A36" s="132">
        <v>0.2</v>
      </c>
      <c r="B36" s="133">
        <v>0.25</v>
      </c>
      <c r="C36" s="133">
        <v>0.23</v>
      </c>
      <c r="D36" s="133">
        <v>0.28000000000000003</v>
      </c>
      <c r="E36" s="133">
        <v>0.38</v>
      </c>
      <c r="F36" s="133">
        <v>0</v>
      </c>
    </row>
    <row r="37" spans="1:6">
      <c r="A37" s="132">
        <v>0.2</v>
      </c>
      <c r="B37" s="133">
        <v>0.25</v>
      </c>
      <c r="C37" s="133">
        <v>0.23</v>
      </c>
      <c r="D37" s="133">
        <v>0.28000000000000003</v>
      </c>
      <c r="E37" s="133">
        <v>0.38</v>
      </c>
      <c r="F37" s="133">
        <v>0</v>
      </c>
    </row>
    <row r="38" spans="1:6">
      <c r="A38" s="132">
        <v>0.2</v>
      </c>
      <c r="B38" s="133">
        <v>0.25</v>
      </c>
      <c r="C38" s="133">
        <v>0.23</v>
      </c>
      <c r="D38" s="133">
        <v>0.28000000000000003</v>
      </c>
      <c r="E38" s="133">
        <v>0.38</v>
      </c>
      <c r="F38" s="133">
        <v>0</v>
      </c>
    </row>
    <row r="39" spans="1:6">
      <c r="A39" s="132">
        <v>0.2</v>
      </c>
      <c r="B39" s="133">
        <v>0.25</v>
      </c>
      <c r="C39" s="133">
        <v>0.23</v>
      </c>
      <c r="D39" s="133">
        <v>0.28000000000000003</v>
      </c>
      <c r="E39" s="133">
        <v>0.38</v>
      </c>
      <c r="F39" s="133">
        <v>0</v>
      </c>
    </row>
    <row r="40" spans="1:6">
      <c r="A40" s="132">
        <v>0.2</v>
      </c>
      <c r="B40" s="133">
        <v>0.25</v>
      </c>
      <c r="C40" s="133">
        <v>0.23</v>
      </c>
      <c r="D40" s="133">
        <v>0.28000000000000003</v>
      </c>
      <c r="E40" s="133">
        <v>0.38</v>
      </c>
      <c r="F40" s="133">
        <v>0</v>
      </c>
    </row>
    <row r="41" spans="1:6">
      <c r="A41" s="132">
        <v>0.2</v>
      </c>
      <c r="B41" s="133">
        <v>0.25</v>
      </c>
      <c r="C41" s="133">
        <v>0.23</v>
      </c>
      <c r="D41" s="133">
        <v>0.28000000000000003</v>
      </c>
      <c r="E41" s="133">
        <v>0.38</v>
      </c>
      <c r="F41" s="133">
        <v>0</v>
      </c>
    </row>
    <row r="42" spans="1:6">
      <c r="A42" s="132">
        <v>0.2</v>
      </c>
      <c r="B42" s="133">
        <v>0.25</v>
      </c>
      <c r="C42" s="133">
        <v>0.23</v>
      </c>
      <c r="D42" s="133">
        <v>0.28000000000000003</v>
      </c>
      <c r="E42" s="133">
        <v>0.38</v>
      </c>
      <c r="F42" s="133">
        <v>0</v>
      </c>
    </row>
    <row r="43" spans="1:6">
      <c r="A43" s="132">
        <v>0.2</v>
      </c>
      <c r="B43" s="133">
        <v>0.25</v>
      </c>
      <c r="C43" s="133">
        <v>0.23</v>
      </c>
      <c r="D43" s="133">
        <v>0.28000000000000003</v>
      </c>
      <c r="E43" s="133">
        <v>0.38</v>
      </c>
      <c r="F43" s="133">
        <v>0</v>
      </c>
    </row>
    <row r="44" spans="1:6">
      <c r="A44" s="132">
        <v>0.2</v>
      </c>
      <c r="B44" s="133">
        <v>0.25</v>
      </c>
      <c r="C44" s="133">
        <v>0.23</v>
      </c>
      <c r="D44" s="133">
        <v>0.28000000000000003</v>
      </c>
      <c r="E44" s="133">
        <v>0.38</v>
      </c>
      <c r="F44" s="133">
        <v>0</v>
      </c>
    </row>
    <row r="45" spans="1:6">
      <c r="A45" s="132">
        <v>0.2</v>
      </c>
      <c r="B45" s="133">
        <v>0.25</v>
      </c>
      <c r="C45" s="133">
        <v>0.23</v>
      </c>
      <c r="D45" s="133">
        <v>0.28000000000000003</v>
      </c>
      <c r="E45" s="133">
        <v>0.38</v>
      </c>
      <c r="F45" s="133">
        <v>0</v>
      </c>
    </row>
    <row r="46" spans="1:6">
      <c r="A46" s="132">
        <v>0.2</v>
      </c>
      <c r="B46" s="133">
        <v>0.25</v>
      </c>
      <c r="C46" s="133">
        <v>0.23</v>
      </c>
      <c r="D46" s="133">
        <v>0.28000000000000003</v>
      </c>
      <c r="E46" s="133">
        <v>0.38</v>
      </c>
      <c r="F46" s="133">
        <v>0</v>
      </c>
    </row>
    <row r="47" spans="1:6">
      <c r="A47" s="132">
        <v>0.2</v>
      </c>
      <c r="B47" s="133">
        <v>0.25</v>
      </c>
      <c r="C47" s="133">
        <v>0.23</v>
      </c>
      <c r="D47" s="133">
        <v>0.28000000000000003</v>
      </c>
      <c r="E47" s="133">
        <v>0.38</v>
      </c>
      <c r="F47" s="133">
        <v>0</v>
      </c>
    </row>
    <row r="48" spans="1:6">
      <c r="A48" s="132">
        <v>0.2</v>
      </c>
      <c r="B48" s="133">
        <v>0.25</v>
      </c>
      <c r="C48" s="133">
        <v>0.23</v>
      </c>
      <c r="D48" s="133">
        <v>0.28000000000000003</v>
      </c>
      <c r="E48" s="133">
        <v>0.38</v>
      </c>
      <c r="F48" s="133">
        <v>0</v>
      </c>
    </row>
    <row r="49" spans="1:6">
      <c r="A49" s="132">
        <v>0.2</v>
      </c>
      <c r="B49" s="133">
        <v>0.25</v>
      </c>
      <c r="C49" s="133">
        <v>0.23</v>
      </c>
      <c r="D49" s="133">
        <v>0.28000000000000003</v>
      </c>
      <c r="E49" s="133">
        <v>0.25</v>
      </c>
      <c r="F49" s="133">
        <v>0</v>
      </c>
    </row>
    <row r="50" spans="1:6">
      <c r="A50" s="132">
        <v>0.2</v>
      </c>
      <c r="B50" s="133">
        <v>0.25</v>
      </c>
      <c r="C50" s="133">
        <v>0.23</v>
      </c>
      <c r="D50" s="133">
        <v>0.28000000000000003</v>
      </c>
      <c r="E50" s="133">
        <v>0.25</v>
      </c>
      <c r="F50" s="133">
        <v>0</v>
      </c>
    </row>
    <row r="51" spans="1:6">
      <c r="A51" s="132">
        <v>0.2</v>
      </c>
      <c r="B51" s="133">
        <v>0.25</v>
      </c>
      <c r="C51" s="133">
        <v>0.23</v>
      </c>
      <c r="D51" s="133">
        <v>0.28000000000000003</v>
      </c>
      <c r="E51" s="133">
        <v>0.25</v>
      </c>
      <c r="F51" s="133">
        <v>0</v>
      </c>
    </row>
    <row r="52" spans="1:6">
      <c r="A52" s="132">
        <v>0.2</v>
      </c>
      <c r="B52" s="133">
        <v>0.25</v>
      </c>
      <c r="C52" s="133">
        <v>0.23</v>
      </c>
      <c r="D52" s="133">
        <v>0.28000000000000003</v>
      </c>
      <c r="E52" s="133">
        <v>0.25</v>
      </c>
      <c r="F52" s="133">
        <v>0</v>
      </c>
    </row>
    <row r="53" spans="1:6">
      <c r="A53" s="132">
        <v>0.2</v>
      </c>
      <c r="B53" s="133">
        <v>0.25</v>
      </c>
      <c r="C53" s="133">
        <v>0.23</v>
      </c>
      <c r="D53" s="133">
        <v>0.28000000000000003</v>
      </c>
      <c r="E53" s="133">
        <v>0.25</v>
      </c>
      <c r="F53" s="133">
        <v>0</v>
      </c>
    </row>
    <row r="54" spans="1:6">
      <c r="A54" s="132">
        <v>0.2</v>
      </c>
      <c r="B54" s="133">
        <v>0.25</v>
      </c>
      <c r="C54" s="133">
        <v>0.23</v>
      </c>
      <c r="D54" s="133">
        <v>0.28000000000000003</v>
      </c>
      <c r="E54" s="133">
        <v>0.25</v>
      </c>
      <c r="F54" s="133">
        <v>0</v>
      </c>
    </row>
    <row r="55" spans="1:6">
      <c r="A55" s="132">
        <v>0.2</v>
      </c>
      <c r="B55" s="133">
        <v>0.25</v>
      </c>
      <c r="C55" s="133">
        <v>0.23</v>
      </c>
      <c r="D55" s="133">
        <v>0.28000000000000003</v>
      </c>
      <c r="E55" s="133">
        <v>0.25</v>
      </c>
      <c r="F55" s="133">
        <v>0</v>
      </c>
    </row>
    <row r="56" spans="1:6">
      <c r="A56" s="132">
        <v>0.2</v>
      </c>
      <c r="B56" s="133">
        <v>0.25</v>
      </c>
      <c r="C56" s="133">
        <v>0.23</v>
      </c>
      <c r="D56" s="133">
        <v>0.28000000000000003</v>
      </c>
      <c r="E56" s="133">
        <v>0.25</v>
      </c>
      <c r="F56" s="133">
        <v>0</v>
      </c>
    </row>
    <row r="57" spans="1:6">
      <c r="A57" s="132">
        <v>0.2</v>
      </c>
      <c r="B57" s="133">
        <v>0.25</v>
      </c>
      <c r="C57" s="133">
        <v>0.23</v>
      </c>
      <c r="D57" s="133">
        <v>0.28000000000000003</v>
      </c>
      <c r="E57" s="133">
        <v>0.25</v>
      </c>
      <c r="F57" s="133">
        <v>0</v>
      </c>
    </row>
    <row r="58" spans="1:6">
      <c r="A58" s="132">
        <v>0.2</v>
      </c>
      <c r="B58" s="133">
        <v>0.25</v>
      </c>
      <c r="C58" s="133">
        <v>0.23</v>
      </c>
      <c r="D58" s="133">
        <v>0.28000000000000003</v>
      </c>
      <c r="E58" s="133">
        <v>0.25</v>
      </c>
      <c r="F58" s="133">
        <v>0</v>
      </c>
    </row>
    <row r="59" spans="1:6">
      <c r="A59" s="132">
        <v>0.2</v>
      </c>
      <c r="B59" s="133">
        <v>0.25</v>
      </c>
      <c r="C59" s="133">
        <v>0.23</v>
      </c>
      <c r="D59" s="133">
        <v>0.28000000000000003</v>
      </c>
      <c r="E59" s="133">
        <v>0.25</v>
      </c>
      <c r="F59" s="133">
        <v>0</v>
      </c>
    </row>
    <row r="60" spans="1:6">
      <c r="A60" s="132">
        <v>0.2</v>
      </c>
      <c r="B60" s="133">
        <v>0.25</v>
      </c>
      <c r="C60" s="133">
        <v>0.23</v>
      </c>
      <c r="D60" s="133">
        <v>0.28000000000000003</v>
      </c>
      <c r="E60" s="133">
        <v>0.25</v>
      </c>
      <c r="F60" s="133">
        <v>0</v>
      </c>
    </row>
    <row r="61" spans="1:6">
      <c r="A61" s="132">
        <v>0.2</v>
      </c>
      <c r="B61" s="133">
        <v>0.25</v>
      </c>
      <c r="C61" s="133">
        <v>0.23</v>
      </c>
      <c r="D61" s="133">
        <v>0.28000000000000003</v>
      </c>
      <c r="E61" s="133">
        <v>0.25</v>
      </c>
      <c r="F61" s="133">
        <v>0</v>
      </c>
    </row>
    <row r="62" spans="1:6">
      <c r="A62" s="132">
        <v>0.2</v>
      </c>
      <c r="B62" s="133">
        <v>0.25</v>
      </c>
      <c r="C62" s="133">
        <v>0.23</v>
      </c>
      <c r="D62" s="133">
        <v>0.28000000000000003</v>
      </c>
      <c r="E62" s="133">
        <v>0.25</v>
      </c>
      <c r="F62" s="133">
        <v>0</v>
      </c>
    </row>
    <row r="63" spans="1:6">
      <c r="A63" s="132">
        <v>0.2</v>
      </c>
      <c r="B63" s="133">
        <v>0.25</v>
      </c>
      <c r="C63" s="133">
        <v>0.23</v>
      </c>
      <c r="D63" s="133">
        <v>0.28000000000000003</v>
      </c>
      <c r="E63" s="133">
        <v>0.25</v>
      </c>
      <c r="F63" s="133">
        <v>0</v>
      </c>
    </row>
    <row r="64" spans="1:6">
      <c r="A64" s="132">
        <v>0.2</v>
      </c>
      <c r="B64" s="133">
        <v>0.25</v>
      </c>
      <c r="C64" s="133">
        <v>0.23</v>
      </c>
      <c r="D64" s="133">
        <v>0.28000000000000003</v>
      </c>
      <c r="E64" s="133">
        <v>0.25</v>
      </c>
      <c r="F64" s="133">
        <v>0</v>
      </c>
    </row>
    <row r="65" spans="1:6">
      <c r="A65" s="132">
        <v>0.2</v>
      </c>
      <c r="B65" s="133">
        <v>0.25</v>
      </c>
      <c r="C65" s="133">
        <v>0.23</v>
      </c>
      <c r="D65" s="133">
        <v>0.28000000000000003</v>
      </c>
      <c r="E65" s="133">
        <v>0.25</v>
      </c>
      <c r="F65" s="133">
        <v>0</v>
      </c>
    </row>
    <row r="66" spans="1:6">
      <c r="A66" s="132">
        <v>0.2</v>
      </c>
      <c r="B66" s="133">
        <v>0.25</v>
      </c>
      <c r="C66" s="133">
        <v>0.23</v>
      </c>
      <c r="D66" s="133">
        <v>0.28000000000000003</v>
      </c>
      <c r="E66" s="133">
        <v>0.25</v>
      </c>
      <c r="F66" s="133">
        <v>0</v>
      </c>
    </row>
    <row r="67" spans="1:6">
      <c r="A67" s="132">
        <v>0.2</v>
      </c>
      <c r="B67" s="133">
        <v>0.25</v>
      </c>
      <c r="C67" s="133">
        <v>0.23</v>
      </c>
      <c r="D67" s="133">
        <v>0.28000000000000003</v>
      </c>
      <c r="E67" s="133">
        <v>0.25</v>
      </c>
      <c r="F67" s="133">
        <v>0</v>
      </c>
    </row>
    <row r="68" spans="1:6">
      <c r="A68" s="132">
        <v>0.2</v>
      </c>
      <c r="B68" s="133">
        <v>0.25</v>
      </c>
      <c r="C68" s="133">
        <v>0.23</v>
      </c>
      <c r="D68" s="133">
        <v>0.28000000000000003</v>
      </c>
      <c r="E68" s="133">
        <v>0.25</v>
      </c>
      <c r="F68" s="133">
        <v>0</v>
      </c>
    </row>
    <row r="69" spans="1:6">
      <c r="A69" s="132">
        <v>0.2</v>
      </c>
      <c r="B69" s="133">
        <v>0.25</v>
      </c>
      <c r="C69" s="133">
        <v>0.23</v>
      </c>
      <c r="D69" s="133">
        <v>0.28000000000000003</v>
      </c>
      <c r="E69" s="133">
        <v>0.25</v>
      </c>
      <c r="F69" s="133">
        <v>0</v>
      </c>
    </row>
    <row r="70" spans="1:6">
      <c r="A70" s="132">
        <v>0.2</v>
      </c>
      <c r="B70" s="133">
        <v>0.25</v>
      </c>
      <c r="C70" s="133">
        <v>0.23</v>
      </c>
      <c r="D70" s="133">
        <v>0.28000000000000003</v>
      </c>
      <c r="E70" s="133">
        <v>0.25</v>
      </c>
      <c r="F70" s="133">
        <v>0</v>
      </c>
    </row>
    <row r="71" spans="1:6">
      <c r="A71" s="132">
        <v>0.2</v>
      </c>
      <c r="B71" s="133">
        <v>0.25</v>
      </c>
      <c r="C71" s="133">
        <v>0.23</v>
      </c>
      <c r="D71" s="133">
        <v>0.28000000000000003</v>
      </c>
      <c r="E71" s="133">
        <v>0.25</v>
      </c>
      <c r="F71" s="133">
        <v>0</v>
      </c>
    </row>
    <row r="72" spans="1:6">
      <c r="A72" s="132">
        <v>0.2</v>
      </c>
      <c r="B72" s="133">
        <v>0.25</v>
      </c>
      <c r="C72" s="133">
        <v>0.23</v>
      </c>
      <c r="D72" s="133">
        <v>0.28000000000000003</v>
      </c>
      <c r="E72" s="133">
        <v>0.25</v>
      </c>
      <c r="F72" s="133">
        <v>0</v>
      </c>
    </row>
    <row r="73" spans="1:6">
      <c r="A73" s="132">
        <v>0.2</v>
      </c>
      <c r="B73" s="133">
        <v>0.25</v>
      </c>
      <c r="C73" s="133">
        <v>0.23</v>
      </c>
      <c r="D73" s="133">
        <v>0.28000000000000003</v>
      </c>
      <c r="E73" s="133">
        <v>0.25</v>
      </c>
      <c r="F73" s="133">
        <v>0</v>
      </c>
    </row>
    <row r="74" spans="1:6">
      <c r="A74" s="132">
        <v>0.2</v>
      </c>
      <c r="B74" s="133">
        <v>0.25</v>
      </c>
      <c r="C74" s="133">
        <v>0.23</v>
      </c>
      <c r="D74" s="133">
        <v>0.28000000000000003</v>
      </c>
      <c r="E74" s="133">
        <v>0.25</v>
      </c>
      <c r="F74" s="133">
        <v>0</v>
      </c>
    </row>
    <row r="75" spans="1:6">
      <c r="A75" s="132">
        <v>0.2</v>
      </c>
      <c r="B75" s="133">
        <v>0.25</v>
      </c>
      <c r="C75" s="133">
        <v>0.23</v>
      </c>
      <c r="D75" s="133">
        <v>0.28000000000000003</v>
      </c>
      <c r="E75" s="133">
        <v>0.25</v>
      </c>
      <c r="F75" s="133">
        <v>0</v>
      </c>
    </row>
    <row r="76" spans="1:6">
      <c r="A76" s="132">
        <v>0.2</v>
      </c>
      <c r="B76" s="133">
        <v>0.25</v>
      </c>
      <c r="C76" s="133">
        <v>0.23</v>
      </c>
      <c r="D76" s="133">
        <v>0.28000000000000003</v>
      </c>
      <c r="E76" s="133">
        <v>0.25</v>
      </c>
      <c r="F76" s="133">
        <v>0</v>
      </c>
    </row>
    <row r="77" spans="1:6">
      <c r="A77" s="132">
        <v>0.2</v>
      </c>
      <c r="B77" s="133">
        <v>0.25</v>
      </c>
      <c r="C77" s="133">
        <v>0.23</v>
      </c>
      <c r="D77" s="133">
        <v>0.28000000000000003</v>
      </c>
      <c r="E77" s="133">
        <v>0.25</v>
      </c>
      <c r="F77" s="133">
        <v>0</v>
      </c>
    </row>
    <row r="78" spans="1:6">
      <c r="A78" s="132">
        <v>0.2</v>
      </c>
      <c r="B78" s="133">
        <v>0.25</v>
      </c>
      <c r="C78" s="133">
        <v>0.23</v>
      </c>
      <c r="D78" s="133">
        <v>0.28000000000000003</v>
      </c>
      <c r="E78" s="133">
        <v>0.25</v>
      </c>
      <c r="F78" s="133">
        <v>0</v>
      </c>
    </row>
    <row r="79" spans="1:6">
      <c r="A79" s="132">
        <v>0.2</v>
      </c>
      <c r="B79" s="133">
        <v>0.25</v>
      </c>
      <c r="C79" s="133">
        <v>0.23</v>
      </c>
      <c r="D79" s="133">
        <v>0.28000000000000003</v>
      </c>
      <c r="E79" s="133">
        <v>0.25</v>
      </c>
      <c r="F79" s="133">
        <v>0</v>
      </c>
    </row>
    <row r="80" spans="1:6">
      <c r="A80" s="132">
        <v>0.2</v>
      </c>
      <c r="B80" s="133">
        <v>0.25</v>
      </c>
      <c r="C80" s="133">
        <v>0.23</v>
      </c>
      <c r="D80" s="133">
        <v>0.28000000000000003</v>
      </c>
      <c r="E80" s="133">
        <v>0.25</v>
      </c>
      <c r="F80" s="133">
        <v>0</v>
      </c>
    </row>
    <row r="81" spans="1:6">
      <c r="A81" s="132">
        <v>0.2</v>
      </c>
      <c r="B81" s="133">
        <v>0.25</v>
      </c>
      <c r="C81" s="133">
        <v>0.23</v>
      </c>
      <c r="D81" s="133">
        <v>0.28000000000000003</v>
      </c>
      <c r="E81" s="133">
        <v>0.25</v>
      </c>
      <c r="F81" s="133">
        <v>0</v>
      </c>
    </row>
    <row r="82" spans="1:6">
      <c r="A82" s="132">
        <v>0.2</v>
      </c>
      <c r="B82" s="133">
        <v>0.25</v>
      </c>
      <c r="C82" s="133">
        <v>0.23</v>
      </c>
      <c r="D82" s="133">
        <v>0.28000000000000003</v>
      </c>
      <c r="E82" s="133">
        <v>0.38</v>
      </c>
      <c r="F82" s="133">
        <v>0</v>
      </c>
    </row>
    <row r="83" spans="1:6">
      <c r="A83" s="132">
        <v>0.2</v>
      </c>
      <c r="B83" s="133">
        <v>0.25</v>
      </c>
      <c r="C83" s="133">
        <v>0.23</v>
      </c>
      <c r="D83" s="133">
        <v>0.28000000000000003</v>
      </c>
      <c r="E83" s="133">
        <v>0.38</v>
      </c>
      <c r="F83" s="133">
        <v>0</v>
      </c>
    </row>
    <row r="84" spans="1:6">
      <c r="A84" s="132">
        <v>0.2</v>
      </c>
      <c r="B84" s="133">
        <v>0.25</v>
      </c>
      <c r="C84" s="133">
        <v>0.23</v>
      </c>
      <c r="D84" s="133">
        <v>0.28000000000000003</v>
      </c>
      <c r="E84" s="133">
        <v>0.38</v>
      </c>
      <c r="F84" s="133">
        <v>0</v>
      </c>
    </row>
    <row r="85" spans="1:6">
      <c r="A85" s="132">
        <v>0.2</v>
      </c>
      <c r="B85" s="133">
        <v>0.25</v>
      </c>
      <c r="C85" s="133">
        <v>0.23</v>
      </c>
      <c r="D85" s="133">
        <v>0.28000000000000003</v>
      </c>
      <c r="E85" s="133">
        <v>0.38</v>
      </c>
      <c r="F85" s="133">
        <v>0</v>
      </c>
    </row>
    <row r="86" spans="1:6">
      <c r="A86" s="132">
        <v>0.2</v>
      </c>
      <c r="B86" s="133">
        <v>0.25</v>
      </c>
      <c r="C86" s="133">
        <v>0.23</v>
      </c>
      <c r="D86" s="133">
        <v>0.28000000000000003</v>
      </c>
      <c r="E86" s="133">
        <v>0.38</v>
      </c>
      <c r="F86" s="133">
        <v>0</v>
      </c>
    </row>
    <row r="87" spans="1:6">
      <c r="A87" s="132">
        <v>0.2</v>
      </c>
      <c r="B87" s="133">
        <v>0.25</v>
      </c>
      <c r="C87" s="133">
        <v>0.23</v>
      </c>
      <c r="D87" s="133">
        <v>0.28000000000000003</v>
      </c>
      <c r="E87" s="133">
        <v>0.38</v>
      </c>
      <c r="F87" s="133">
        <v>0</v>
      </c>
    </row>
    <row r="88" spans="1:6">
      <c r="A88" s="132">
        <v>0.2</v>
      </c>
      <c r="B88" s="133">
        <v>0.25</v>
      </c>
      <c r="C88" s="133">
        <v>0.23</v>
      </c>
      <c r="D88" s="133">
        <v>0.28000000000000003</v>
      </c>
      <c r="E88" s="133">
        <v>0.38</v>
      </c>
      <c r="F88" s="133">
        <v>0</v>
      </c>
    </row>
    <row r="89" spans="1:6">
      <c r="A89" s="132">
        <v>0.2</v>
      </c>
      <c r="B89" s="133">
        <v>0.25</v>
      </c>
      <c r="C89" s="133">
        <v>0.23</v>
      </c>
      <c r="D89" s="133">
        <v>0.28000000000000003</v>
      </c>
      <c r="E89" s="133">
        <v>0.38</v>
      </c>
      <c r="F89" s="133">
        <v>0</v>
      </c>
    </row>
    <row r="90" spans="1:6">
      <c r="A90" s="132">
        <v>0.2</v>
      </c>
      <c r="B90" s="133">
        <v>0.25</v>
      </c>
      <c r="C90" s="133">
        <v>0.23</v>
      </c>
      <c r="D90" s="133">
        <v>0.28000000000000003</v>
      </c>
      <c r="E90" s="133">
        <v>0.38</v>
      </c>
      <c r="F90" s="133">
        <v>0</v>
      </c>
    </row>
    <row r="91" spans="1:6">
      <c r="A91" s="132">
        <v>0.2</v>
      </c>
      <c r="B91" s="133">
        <v>0.25</v>
      </c>
      <c r="C91" s="133">
        <v>0.23</v>
      </c>
      <c r="D91" s="133">
        <v>0.28000000000000003</v>
      </c>
      <c r="E91" s="133">
        <v>0.38</v>
      </c>
      <c r="F91" s="133">
        <v>0</v>
      </c>
    </row>
    <row r="92" spans="1:6">
      <c r="A92" s="132">
        <v>0.2</v>
      </c>
      <c r="B92" s="133">
        <v>0.25</v>
      </c>
      <c r="C92" s="133">
        <v>0.23</v>
      </c>
      <c r="D92" s="133">
        <v>0.28000000000000003</v>
      </c>
      <c r="E92" s="133">
        <v>0.38</v>
      </c>
      <c r="F92" s="133">
        <v>0</v>
      </c>
    </row>
    <row r="93" spans="1:6">
      <c r="A93" s="132">
        <v>0.2</v>
      </c>
      <c r="B93" s="133">
        <v>0.25</v>
      </c>
      <c r="C93" s="133">
        <v>0.23</v>
      </c>
      <c r="D93" s="133">
        <v>0.28000000000000003</v>
      </c>
      <c r="E93" s="133">
        <v>0.38</v>
      </c>
      <c r="F93" s="133">
        <v>0</v>
      </c>
    </row>
    <row r="94" spans="1:6">
      <c r="A94" s="132">
        <v>0.2</v>
      </c>
      <c r="B94" s="133">
        <v>0.25</v>
      </c>
      <c r="C94" s="133">
        <v>0.23</v>
      </c>
      <c r="D94" s="133">
        <v>0.28000000000000003</v>
      </c>
      <c r="E94" s="133">
        <v>0.38</v>
      </c>
      <c r="F94" s="133">
        <v>0</v>
      </c>
    </row>
    <row r="95" spans="1:6">
      <c r="A95" s="132">
        <v>0.2</v>
      </c>
      <c r="B95" s="133">
        <v>0.25</v>
      </c>
      <c r="C95" s="133">
        <v>0.23</v>
      </c>
      <c r="D95" s="133">
        <v>0.28000000000000003</v>
      </c>
      <c r="E95" s="133">
        <v>0.38</v>
      </c>
      <c r="F95" s="13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BonCommande</vt:lpstr>
      <vt:lpstr>Liste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Blaise Anne-Catherine</dc:creator>
  <cp:keywords/>
  <dc:description/>
  <cp:lastModifiedBy>Nicolleau, Julien</cp:lastModifiedBy>
  <cp:revision/>
  <dcterms:created xsi:type="dcterms:W3CDTF">2023-02-09T14:37:42Z</dcterms:created>
  <dcterms:modified xsi:type="dcterms:W3CDTF">2023-12-17T09:02:34Z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bpWorkbookKeyString_GUID">
    <vt:lpwstr>e3ffb815-c718-4572-8728-83e47888e8c9</vt:lpwstr>
  </property>
</Properties>
</file>