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si\MLM Team Dropbox\Zacharie MALAN\Logiciel chiffrage\Chiffrage 3.0\"/>
    </mc:Choice>
  </mc:AlternateContent>
  <xr:revisionPtr revIDLastSave="0" documentId="13_ncr:1_{9F916B32-8F2B-42C5-8D14-89F828D52BDD}" xr6:coauthVersionLast="47" xr6:coauthVersionMax="47" xr10:uidLastSave="{00000000-0000-0000-0000-000000000000}"/>
  <bookViews>
    <workbookView xWindow="4200" yWindow="4200" windowWidth="28800" windowHeight="15570" xr2:uid="{19CE3665-4883-49D0-AD7B-D23FBDE317DA}"/>
  </bookViews>
  <sheets>
    <sheet name="BDD" sheetId="1" r:id="rId1"/>
    <sheet name="Feuil1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2" i="1" l="1"/>
</calcChain>
</file>

<file path=xl/sharedStrings.xml><?xml version="1.0" encoding="utf-8"?>
<sst xmlns="http://schemas.openxmlformats.org/spreadsheetml/2006/main" count="36" uniqueCount="36">
  <si>
    <t>Date</t>
  </si>
  <si>
    <t>Nom</t>
  </si>
  <si>
    <t>Numéro Projet</t>
  </si>
  <si>
    <t>Secteur</t>
  </si>
  <si>
    <t>Adresse</t>
  </si>
  <si>
    <t>CP</t>
  </si>
  <si>
    <t>Commune</t>
  </si>
  <si>
    <t>Lieu</t>
  </si>
  <si>
    <t>Lot(s)</t>
  </si>
  <si>
    <t>Section(s)</t>
  </si>
  <si>
    <t>Parcelle(s)</t>
  </si>
  <si>
    <t>Surface Habitable (m²)</t>
  </si>
  <si>
    <t>Surface RDC (m²)</t>
  </si>
  <si>
    <t>Surface ETG (m²)</t>
  </si>
  <si>
    <t>Surface annexe (m²)</t>
  </si>
  <si>
    <t>Nombre chambre</t>
  </si>
  <si>
    <t>Nombres de SDB</t>
  </si>
  <si>
    <t>Tarif PAD HT (€)</t>
  </si>
  <si>
    <t>Tarif OPTION HT (€)</t>
  </si>
  <si>
    <t>TOTAL HT (€)</t>
  </si>
  <si>
    <t>TARIF Travaux MOA (€)</t>
  </si>
  <si>
    <t>Prix d'achat /m² (€)</t>
  </si>
  <si>
    <t>Prix de vente /m² (€)</t>
  </si>
  <si>
    <t>Marge PAD (€)</t>
  </si>
  <si>
    <t>Marge Options (€)</t>
  </si>
  <si>
    <t>Marge total (€)</t>
  </si>
  <si>
    <t>Marge en (%)</t>
  </si>
  <si>
    <t>Primes (€)</t>
  </si>
  <si>
    <t>Assurances (€)</t>
  </si>
  <si>
    <t>1.0</t>
  </si>
  <si>
    <t>Lotissement</t>
  </si>
  <si>
    <t>Ville 14400 France</t>
  </si>
  <si>
    <t>Ville</t>
  </si>
  <si>
    <t>Dupont</t>
  </si>
  <si>
    <t>Caen</t>
  </si>
  <si>
    <t>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</si>
</sst>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&quot; m²&quot;"/>
    <numFmt numFmtId="165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9B9B"/>
        <bgColor indexed="64"/>
      </patternFill>
    </fill>
    <fill>
      <patternFill patternType="solid">
        <fgColor rgb="FFF2B66D"/>
        <bgColor indexed="64"/>
      </patternFill>
    </fill>
    <fill>
      <patternFill patternType="solid">
        <fgColor rgb="FFFFEB9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33"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4" formatCode="0.00%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35" formatCode="_-* #,##0.00_-;\-* #,##0.00_-;_-* &quot;-&quot;??_-;_-@_-"/>
      <alignment horizontal="center" vertical="center" textRotation="0" wrapText="1" indent="0" justifyLastLine="0" shrinkToFit="0" readingOrder="0"/>
    </dxf>
    <dxf>
      <numFmt numFmtId="35" formatCode="_-* #,##0.00_-;\-* #,##0.00_-;_-* &quot;-&quot;??_-;_-@_-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5" formatCode="_-* #,##0.00_-;\-* #,##0.00_-;_-* &quot;-&quot;??_-;_-@_-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2B66D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FA436-F904-4CFB-A3D6-F412DF2FBB87}" name="BDD_export" displayName="BDD_export" ref="A1:AC2" totalsRowShown="0" headerRowDxfId="32" dataDxfId="30" headerRowBorderDxfId="31" tableBorderDxfId="29">
  <autoFilter ref="A1:AC2" xr:uid="{DD0FA436-F904-4CFB-A3D6-F412DF2FBB87}"/>
  <tableColumns count="29">
    <tableColumn id="1" xr3:uid="{E2A28D01-B3A0-4276-95E8-75857F021437}" name="Date" dataDxfId="28"/>
    <tableColumn id="2" xr3:uid="{B6773072-F996-4E57-AE69-6DDC4AC44D02}" name="Nom" dataDxfId="27"/>
    <tableColumn id="3" xr3:uid="{28AE3D3D-D588-4C4A-A55B-F71AF7B958C6}" name="Numéro Projet" dataDxfId="26"/>
    <tableColumn id="4" xr3:uid="{F592F6B2-9D51-4C3D-AA7F-CD88BFD81EE6}" name="Secteur" dataDxfId="25"/>
    <tableColumn id="5" xr3:uid="{BD11C1B5-1D94-4C8D-B4EC-2C4B8843B764}" name="Adresse" dataDxfId="24"/>
    <tableColumn id="6" xr3:uid="{D50BEF6A-109F-4134-9511-9F2BE453CD51}" name="CP" dataDxfId="23"/>
    <tableColumn id="7" xr3:uid="{D0CBE23A-B253-4B75-8D4C-9C02E3395676}" name="Commune" dataDxfId="22"/>
    <tableColumn id="8" xr3:uid="{E8BA49D9-D79D-4B9F-856F-7EBCFB543E6E}" name="Lieu" dataDxfId="21"/>
    <tableColumn id="9" xr3:uid="{A4920E3C-FA73-4983-91E6-EC624DE90896}" name="Lot(s)" dataDxfId="20"/>
    <tableColumn id="10" xr3:uid="{4EC48791-5496-4883-9F70-5AF0E6054A66}" name="Section(s)" dataDxfId="19"/>
    <tableColumn id="11" xr3:uid="{5D14369C-4DA2-464E-ABE4-3CF195940841}" name="Parcelle(s)" dataDxfId="18"/>
    <tableColumn id="12" xr3:uid="{2C7291C6-E60E-4CFC-8A8A-18C79F5C198A}" name="Surface Habitable (m²)" dataDxfId="17"/>
    <tableColumn id="13" xr3:uid="{FB4CEC79-E7FD-49FE-8260-89FC8F76F17E}" name="Surface RDC (m²)" dataDxfId="16"/>
    <tableColumn id="14" xr3:uid="{90A1B58D-807F-40F5-96A2-37FFEB50E9D5}" name="Surface ETG (m²)" dataDxfId="15"/>
    <tableColumn id="15" xr3:uid="{A0D10487-AAE0-426D-980A-5000B8B93841}" name="Surface annexe (m²)" dataDxfId="14"/>
    <tableColumn id="16" xr3:uid="{778729FD-8A23-4E14-803A-7B91033A9985}" name="Nombre chambre" dataDxfId="13"/>
    <tableColumn id="17" xr3:uid="{21F13F79-F2FB-4D29-BB58-6F5A53C10CFC}" name="Nombres de SDB" dataDxfId="12"/>
    <tableColumn id="18" xr3:uid="{FB8B8AA0-F5E2-41B8-8E24-F47386780CCD}" name="Tarif PAD HT (€)" dataDxfId="11"/>
    <tableColumn id="19" xr3:uid="{CB1E937C-BB95-454A-B85A-3886897C7438}" name="Tarif OPTION HT (€)" dataDxfId="10"/>
    <tableColumn id="20" xr3:uid="{9C50F906-7380-44D0-8C29-4C643C2F5D37}" name="TOTAL HT (€)" dataDxfId="9">
      <calculatedColumnFormula>BDD_export[[#This Row],[Tarif OPTION HT (€)]]+BDD_export[[#This Row],[Tarif PAD HT (€)]]</calculatedColumnFormula>
    </tableColumn>
    <tableColumn id="21" xr3:uid="{27553B18-DB90-45B3-A674-3C3000C07557}" name="TARIF Travaux MOA (€)" dataDxfId="8"/>
    <tableColumn id="22" xr3:uid="{1E23F428-9928-4CAA-95AA-4408AE96A05F}" name="Prix d'achat /m² (€)" dataDxfId="7"/>
    <tableColumn id="23" xr3:uid="{9134F683-C825-4579-8372-5911F530CB69}" name="Prix de vente /m² (€)" dataDxfId="6"/>
    <tableColumn id="24" xr3:uid="{0B771EF9-FC53-4D9F-AA7E-BC4D73C91C09}" name="Marge PAD (€)" dataDxfId="5"/>
    <tableColumn id="25" xr3:uid="{E0D6DDF0-1D1C-4F02-AA0E-56F29EB4E03A}" name="Marge Options (€)" dataDxfId="4"/>
    <tableColumn id="26" xr3:uid="{1B8DA781-F3BD-47D2-8ADE-68A46D0143FC}" name="Marge total (€)" dataDxfId="3"/>
    <tableColumn id="27" xr3:uid="{E64775BE-1C5B-4326-9810-6B5D526053FD}" name="Marge en (%)" dataDxfId="2"/>
    <tableColumn id="28" xr3:uid="{C2F98383-9C5A-41A9-9E8B-B6CD8F9AEB3B}" name="Primes (€)" dataDxfId="1"/>
    <tableColumn id="29" xr3:uid="{52404535-40A9-4FE8-B7CC-3D261E86110A}" name="Assurances (€)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208BF-6FF3-4CC7-BEAB-A1C40515BC78}">
  <dimension ref="A1:AC2"/>
  <sheetViews>
    <sheetView tabSelected="1" workbookViewId="0">
      <selection activeCell="D32" sqref="D32"/>
    </sheetView>
  </sheetViews>
  <sheetFormatPr baseColWidth="10" defaultColWidth="26" defaultRowHeight="15" x14ac:dyDescent="0.25"/>
  <sheetData>
    <row r="1" spans="1:29" ht="16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3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 ht="23.25" customHeight="1" x14ac:dyDescent="0.25">
      <c r="A2" s="4">
        <v>44805</v>
      </c>
      <c r="B2" s="5" t="s">
        <v>33</v>
      </c>
      <c r="C2" s="6" t="s">
        <v>29</v>
      </c>
      <c r="D2" s="5" t="s">
        <v>34</v>
      </c>
      <c r="E2" s="5" t="s">
        <v>31</v>
      </c>
      <c r="F2" s="5">
        <v>14460</v>
      </c>
      <c r="G2" s="5" t="s">
        <v>32</v>
      </c>
      <c r="H2" s="5" t="s">
        <v>30</v>
      </c>
      <c r="I2" s="5">
        <v>1</v>
      </c>
      <c r="J2" s="5" t="s">
        <v>35</v>
      </c>
      <c r="K2" s="5">
        <v>1</v>
      </c>
      <c r="L2" s="7">
        <v>85</v>
      </c>
      <c r="M2" s="7">
        <v>85</v>
      </c>
      <c r="N2" s="7">
        <v>0</v>
      </c>
      <c r="O2" s="7">
        <v>36</v>
      </c>
      <c r="P2" s="6">
        <v>3</v>
      </c>
      <c r="Q2" s="6">
        <v>2</v>
      </c>
      <c r="R2" s="8">
        <v>165000</v>
      </c>
      <c r="S2" s="8">
        <v>25000</v>
      </c>
      <c r="T2" s="8">
        <f>BDD_export[[#This Row],[Tarif OPTION HT (€)]]+BDD_export[[#This Row],[Tarif PAD HT (€)]]</f>
        <v>190000</v>
      </c>
      <c r="U2" s="8">
        <v>31642.475399999999</v>
      </c>
      <c r="V2" s="8">
        <v>2564.469021527987</v>
      </c>
      <c r="W2" s="8">
        <v>3544.7948987856885</v>
      </c>
      <c r="X2" s="8">
        <v>62380.972009446472</v>
      </c>
      <c r="Y2" s="8">
        <v>9163.2105128205185</v>
      </c>
      <c r="Z2" s="8">
        <v>71544.182522267016</v>
      </c>
      <c r="AA2" s="9">
        <v>0.28118644048485897</v>
      </c>
      <c r="AB2" s="8">
        <v>600</v>
      </c>
      <c r="AC2" s="8">
        <v>7204.141612408951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110C-8DD9-49F5-BD37-7744DD833BF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Dessinateur Leblanc Marut</dc:creator>
  <cp:lastModifiedBy>Dessinateur Leblanc Marut</cp:lastModifiedBy>
  <dcterms:created xsi:type="dcterms:W3CDTF">2022-09-05T11:33:16Z</dcterms:created>
  <dcterms:modified xsi:type="dcterms:W3CDTF">2022-09-05T11:56:49Z</dcterms:modified>
</cp:coreProperties>
</file>