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BDOULAYE SOUMANA\Documents\"/>
    </mc:Choice>
  </mc:AlternateContent>
  <xr:revisionPtr revIDLastSave="0" documentId="13_ncr:1_{A5BCC169-B180-4689-961F-140C9191EE62}" xr6:coauthVersionLast="47" xr6:coauthVersionMax="47" xr10:uidLastSave="{00000000-0000-0000-0000-000000000000}"/>
  <bookViews>
    <workbookView xWindow="-120" yWindow="-120" windowWidth="20730" windowHeight="11160" xr2:uid="{BD4826AE-E4F0-4348-9F0B-A6EC6DF25249}"/>
  </bookViews>
  <sheets>
    <sheet name="Gestion de caisse" sheetId="1" r:id="rId1"/>
    <sheet name="BDArticles" sheetId="3" r:id="rId2"/>
    <sheet name="Ventes" sheetId="2" r:id="rId3"/>
  </sheets>
  <externalReferences>
    <externalReference r:id="rId4"/>
  </externalReferences>
  <definedNames>
    <definedName name="_xlnm._FilterDatabase" localSheetId="2" hidden="1">Ventes!$A$2:$G$15</definedName>
    <definedName name="groupe">'Gestion de caisse'!$E$24:$F$28</definedName>
    <definedName name="kit">'Gestion de caisse'!$V$5:$W$9</definedName>
    <definedName name="NArticle">OFFSET(BDArticles!$A$2,1,,COUNTA(BDArticles!$A$2:$A$9999)-1,1)</definedName>
    <definedName name="NomArticle">OFFSET([1]BDArticless!$B$2,1,,COUNTA(BDArticles!$B$2:$B$9999)-1,1)</definedName>
    <definedName name="NReçu">OFFSET(Ventes!$A$2,1,,COUNTA(Ventes!$A$2:$A$9999)-1,1)</definedName>
    <definedName name="pieddereçu2">'Gestion de caisse'!$E$24:$F$28</definedName>
    <definedName name="reçu">'Gestion de caisse'!$V$5:$W$9</definedName>
    <definedName name="reçu1">'Gestion de caisse'!$V$5:$W$9</definedName>
    <definedName name="_xlnm.Print_Area" localSheetId="0">'Gestion de caisse'!$C$1:$F$29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4" i="2" l="1"/>
  <c r="I4" i="2"/>
  <c r="A13" i="1"/>
  <c r="I18" i="1"/>
  <c r="I22" i="1" l="1"/>
  <c r="I28" i="1" s="1"/>
  <c r="K6" i="1" s="1"/>
  <c r="W6" i="1"/>
  <c r="W8" i="1"/>
  <c r="W5" i="1" l="1"/>
  <c r="W7" i="1"/>
  <c r="W9" i="1" l="1"/>
  <c r="A7" i="1"/>
  <c r="E11" i="1" l="1"/>
</calcChain>
</file>

<file path=xl/sharedStrings.xml><?xml version="1.0" encoding="utf-8"?>
<sst xmlns="http://schemas.openxmlformats.org/spreadsheetml/2006/main" count="81" uniqueCount="49">
  <si>
    <t>ARTICLE</t>
  </si>
  <si>
    <t>NOM D'ARTICLE</t>
  </si>
  <si>
    <t>PRIX</t>
  </si>
  <si>
    <t>Shampoing</t>
  </si>
  <si>
    <t>Savon</t>
  </si>
  <si>
    <t>Dentifrice</t>
  </si>
  <si>
    <t>Savon liquide</t>
  </si>
  <si>
    <t>Déodorant</t>
  </si>
  <si>
    <t>Démaquillant</t>
  </si>
  <si>
    <t>Gel douche</t>
  </si>
  <si>
    <t>Demelant</t>
  </si>
  <si>
    <t>Prix</t>
  </si>
  <si>
    <t>Total</t>
  </si>
  <si>
    <t>Quantité</t>
  </si>
  <si>
    <t>Remise</t>
  </si>
  <si>
    <t>Net à payer</t>
  </si>
  <si>
    <t>Versement</t>
  </si>
  <si>
    <t>Boukoki2</t>
  </si>
  <si>
    <t>Date:</t>
  </si>
  <si>
    <t>Caissier:</t>
  </si>
  <si>
    <t>LIBELLE</t>
  </si>
  <si>
    <t>QTE</t>
  </si>
  <si>
    <t>PU</t>
  </si>
  <si>
    <t>TOTAL</t>
  </si>
  <si>
    <t>Rendu</t>
  </si>
  <si>
    <t>N° Article</t>
  </si>
  <si>
    <t>Ligne article</t>
  </si>
  <si>
    <t>Ligne Ticket</t>
  </si>
  <si>
    <t>N°Reçu suivant</t>
  </si>
  <si>
    <t>Admin</t>
  </si>
  <si>
    <t>Type de paiement</t>
  </si>
  <si>
    <t>Article1</t>
  </si>
  <si>
    <t>,</t>
  </si>
  <si>
    <t>espèce</t>
  </si>
  <si>
    <t>Spaghetti</t>
  </si>
  <si>
    <t>Macaroni</t>
  </si>
  <si>
    <t>Total:</t>
  </si>
  <si>
    <t>Remise:</t>
  </si>
  <si>
    <t>Net à payer:</t>
  </si>
  <si>
    <t>Versement:</t>
  </si>
  <si>
    <t>Rendu:</t>
  </si>
  <si>
    <t>Historique des Ventes</t>
  </si>
  <si>
    <t xml:space="preserve"> </t>
  </si>
  <si>
    <t>Ticket :</t>
  </si>
  <si>
    <t>N°Reçu</t>
  </si>
  <si>
    <t>Date</t>
  </si>
  <si>
    <t>Caissier</t>
  </si>
  <si>
    <t>Encaissement</t>
  </si>
  <si>
    <t>Recettes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</si>
</sst>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#,##0\ [$XOF]"/>
    <numFmt numFmtId="165" formatCode="#,##0.00\ _€"/>
    <numFmt numFmtId="166" formatCode="#,##0.00\ _€;\-#,##0.00\ _€"/>
    <numFmt numFmtId="167" formatCode="#,##0\ _€"/>
  </numFmts>
  <fonts count="13" x14ac:knownFonts="1"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2"/>
      <color theme="1"/>
      <name val="Code 3 de 9"/>
      <charset val="2"/>
    </font>
    <font>
      <b/>
      <sz val="48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3499862666707357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51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3" borderId="1" xfId="0" applyFill="1" applyBorder="1"/>
    <xf numFmtId="0" fontId="0" fillId="4" borderId="0" xfId="0" applyFill="1"/>
    <xf numFmtId="0" fontId="0" fillId="5" borderId="0" xfId="0" applyFill="1"/>
    <xf numFmtId="0" fontId="0" fillId="6" borderId="0" xfId="0" applyFill="1"/>
    <xf numFmtId="0" fontId="1" fillId="4" borderId="0" xfId="0" applyFont="1" applyFill="1" applyAlignment="1">
      <alignment horizontal="left"/>
    </xf>
    <xf numFmtId="0" fontId="0" fillId="4" borderId="0" xfId="0" applyFill="1" applyAlignment="1">
      <alignment horizontal="left"/>
    </xf>
    <xf numFmtId="0" fontId="0" fillId="6" borderId="0" xfId="0" applyFill="1" applyBorder="1"/>
    <xf numFmtId="0" fontId="4" fillId="6" borderId="2" xfId="0" applyFont="1" applyFill="1" applyBorder="1"/>
    <xf numFmtId="0" fontId="4" fillId="6" borderId="3" xfId="0" applyFont="1" applyFill="1" applyBorder="1"/>
    <xf numFmtId="0" fontId="3" fillId="2" borderId="0" xfId="0" applyFont="1" applyFill="1"/>
    <xf numFmtId="0" fontId="2" fillId="2" borderId="0" xfId="0" applyFont="1" applyFill="1"/>
    <xf numFmtId="0" fontId="3" fillId="8" borderId="0" xfId="0" applyFont="1" applyFill="1"/>
    <xf numFmtId="0" fontId="2" fillId="8" borderId="0" xfId="0" applyFont="1" applyFill="1"/>
    <xf numFmtId="165" fontId="0" fillId="6" borderId="0" xfId="0" applyNumberFormat="1" applyFill="1"/>
    <xf numFmtId="0" fontId="1" fillId="4" borderId="0" xfId="0" applyFont="1" applyFill="1"/>
    <xf numFmtId="0" fontId="5" fillId="6" borderId="0" xfId="0" applyFont="1" applyFill="1" applyAlignment="1">
      <alignment horizontal="right" vertical="center"/>
    </xf>
    <xf numFmtId="166" fontId="0" fillId="6" borderId="0" xfId="1" applyNumberFormat="1" applyFont="1" applyFill="1"/>
    <xf numFmtId="3" fontId="0" fillId="6" borderId="0" xfId="0" applyNumberFormat="1" applyFill="1"/>
    <xf numFmtId="0" fontId="8" fillId="6" borderId="0" xfId="0" applyFont="1" applyFill="1" applyAlignment="1">
      <alignment horizontal="right"/>
    </xf>
    <xf numFmtId="0" fontId="9" fillId="6" borderId="0" xfId="0" applyFont="1" applyFill="1"/>
    <xf numFmtId="167" fontId="4" fillId="6" borderId="3" xfId="0" applyNumberFormat="1" applyFont="1" applyFill="1" applyBorder="1"/>
    <xf numFmtId="167" fontId="4" fillId="6" borderId="4" xfId="0" applyNumberFormat="1" applyFont="1" applyFill="1" applyBorder="1"/>
    <xf numFmtId="167" fontId="0" fillId="6" borderId="0" xfId="1" applyNumberFormat="1" applyFont="1" applyFill="1" applyAlignment="1">
      <alignment horizontal="right"/>
    </xf>
    <xf numFmtId="167" fontId="0" fillId="6" borderId="0" xfId="1" applyNumberFormat="1" applyFont="1" applyFill="1"/>
    <xf numFmtId="167" fontId="0" fillId="0" borderId="0" xfId="0" applyNumberFormat="1" applyFill="1" applyAlignment="1">
      <alignment horizontal="right"/>
    </xf>
    <xf numFmtId="0" fontId="0" fillId="0" borderId="0" xfId="0" applyFill="1"/>
    <xf numFmtId="165" fontId="0" fillId="0" borderId="0" xfId="0" applyNumberFormat="1" applyFill="1"/>
    <xf numFmtId="22" fontId="0" fillId="0" borderId="0" xfId="0" applyNumberFormat="1"/>
    <xf numFmtId="22" fontId="0" fillId="3" borderId="1" xfId="0" applyNumberFormat="1" applyFill="1" applyBorder="1"/>
    <xf numFmtId="0" fontId="0" fillId="0" borderId="0" xfId="0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0" xfId="0" applyFont="1" applyAlignment="1">
      <alignment horizontal="center"/>
    </xf>
    <xf numFmtId="14" fontId="0" fillId="0" borderId="1" xfId="0" applyNumberFormat="1" applyBorder="1" applyAlignment="1">
      <alignment horizontal="center"/>
    </xf>
    <xf numFmtId="0" fontId="12" fillId="7" borderId="1" xfId="0" applyFont="1" applyFill="1" applyBorder="1" applyAlignment="1">
      <alignment horizontal="center"/>
    </xf>
    <xf numFmtId="14" fontId="11" fillId="0" borderId="1" xfId="0" applyNumberFormat="1" applyFont="1" applyBorder="1" applyAlignment="1">
      <alignment horizontal="center"/>
    </xf>
    <xf numFmtId="0" fontId="1" fillId="4" borderId="0" xfId="0" applyFont="1" applyFill="1" applyAlignment="1">
      <alignment horizontal="right"/>
    </xf>
    <xf numFmtId="0" fontId="0" fillId="6" borderId="2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164" fontId="10" fillId="7" borderId="0" xfId="0" applyNumberFormat="1" applyFont="1" applyFill="1" applyAlignment="1">
      <alignment horizontal="center"/>
    </xf>
    <xf numFmtId="0" fontId="5" fillId="6" borderId="0" xfId="0" applyFont="1" applyFill="1" applyAlignment="1">
      <alignment horizontal="left" vertical="center"/>
    </xf>
    <xf numFmtId="22" fontId="5" fillId="6" borderId="0" xfId="0" applyNumberFormat="1" applyFont="1" applyFill="1" applyAlignment="1">
      <alignment horizontal="left" vertical="center"/>
    </xf>
    <xf numFmtId="0" fontId="5" fillId="6" borderId="5" xfId="0" applyFont="1" applyFill="1" applyBorder="1" applyAlignment="1">
      <alignment horizontal="left" vertical="top"/>
    </xf>
    <xf numFmtId="0" fontId="6" fillId="6" borderId="0" xfId="0" applyFont="1" applyFill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2" fillId="9" borderId="6" xfId="0" applyFont="1" applyFill="1" applyBorder="1" applyAlignment="1">
      <alignment horizontal="center"/>
    </xf>
    <xf numFmtId="0" fontId="12" fillId="9" borderId="7" xfId="0" applyFont="1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24">
    <dxf>
      <font>
        <b/>
        <i val="0"/>
      </font>
      <border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border>
        <top style="thin">
          <color auto="1"/>
        </top>
        <bottom style="thin">
          <color auto="1"/>
        </bottom>
        <vertical/>
        <horizontal/>
      </border>
    </dxf>
    <dxf>
      <border>
        <top style="dotted">
          <color auto="1"/>
        </top>
        <vertical/>
        <horizontal/>
      </border>
    </dxf>
    <dxf>
      <border>
        <top style="dotted">
          <color auto="1"/>
        </top>
        <vertical/>
        <horizontal/>
      </border>
    </dxf>
    <dxf>
      <border>
        <top style="dotted">
          <color auto="1"/>
        </top>
        <vertical/>
        <horizontal/>
      </border>
    </dxf>
    <dxf>
      <border>
        <top style="dotted">
          <color auto="1"/>
        </top>
        <vertical/>
        <horizontal/>
      </border>
    </dxf>
    <dxf>
      <border>
        <bottom style="dotted">
          <color auto="1"/>
        </bottom>
        <vertical/>
        <horizontal/>
      </border>
    </dxf>
    <dxf>
      <font>
        <b/>
        <i val="0"/>
        <color theme="0"/>
      </font>
      <fill>
        <gradientFill degree="90">
          <stop position="0">
            <color theme="4" tint="-0.49803155613879818"/>
          </stop>
          <stop position="0.5">
            <color theme="4" tint="0.40000610370189521"/>
          </stop>
          <stop position="1">
            <color theme="4" tint="-0.49803155613879818"/>
          </stop>
        </gradientFill>
      </fill>
    </dxf>
    <dxf>
      <border>
        <top style="dotted">
          <color auto="1"/>
        </top>
        <vertical/>
        <horizontal/>
      </border>
    </dxf>
    <dxf>
      <border>
        <top style="dotted">
          <color auto="1"/>
        </top>
        <vertical/>
        <horizontal/>
      </border>
    </dxf>
    <dxf>
      <border>
        <top style="dotted">
          <color auto="1"/>
        </top>
        <vertical/>
        <horizontal/>
      </border>
    </dxf>
    <dxf>
      <border>
        <bottom style="dotted">
          <color auto="1"/>
        </bottom>
        <vertical/>
        <horizontal/>
      </border>
    </dxf>
    <dxf>
      <font>
        <b/>
        <i val="0"/>
        <color theme="0"/>
      </font>
      <fill>
        <gradientFill degree="90">
          <stop position="0">
            <color theme="4" tint="-0.49803155613879818"/>
          </stop>
          <stop position="0.5">
            <color theme="4" tint="0.40000610370189521"/>
          </stop>
          <stop position="1">
            <color theme="4" tint="-0.49803155613879818"/>
          </stop>
        </gradientFill>
      </fill>
    </dxf>
    <dxf>
      <border>
        <top style="dotted">
          <color auto="1"/>
        </top>
        <vertical/>
        <horizontal/>
      </border>
    </dxf>
    <dxf>
      <border>
        <top style="dotted">
          <color auto="1"/>
        </top>
        <vertical/>
        <horizontal/>
      </border>
    </dxf>
    <dxf>
      <border>
        <top style="dotted">
          <color auto="1"/>
        </top>
        <vertical/>
        <horizontal/>
      </border>
    </dxf>
    <dxf>
      <border>
        <bottom style="dotted">
          <color auto="1"/>
        </bottom>
        <vertical/>
        <horizontal/>
      </border>
    </dxf>
    <dxf>
      <font>
        <b/>
        <i val="0"/>
        <color theme="0"/>
      </font>
      <fill>
        <gradientFill degree="90">
          <stop position="0">
            <color theme="4" tint="-0.49803155613879818"/>
          </stop>
          <stop position="0.5">
            <color theme="4" tint="0.40000610370189521"/>
          </stop>
          <stop position="1">
            <color theme="4" tint="-0.49803155613879818"/>
          </stop>
        </gradientFill>
      </fill>
    </dxf>
    <dxf>
      <border>
        <top style="dotted">
          <color auto="1"/>
        </top>
        <vertical/>
        <horizontal/>
      </border>
    </dxf>
    <dxf>
      <border>
        <top style="dotted">
          <color auto="1"/>
        </top>
        <vertical/>
        <horizontal/>
      </border>
    </dxf>
    <dxf>
      <border>
        <top style="dotted">
          <color auto="1"/>
        </top>
        <vertical/>
        <horizontal/>
      </border>
    </dxf>
    <dxf>
      <border>
        <top style="dotted">
          <color auto="1"/>
        </top>
        <vertical/>
        <horizontal/>
      </border>
    </dxf>
    <dxf>
      <border>
        <bottom style="dotted">
          <color auto="1"/>
        </bottom>
        <vertical/>
        <horizontal/>
      </border>
    </dxf>
    <dxf>
      <font>
        <b/>
        <i val="0"/>
        <color theme="0"/>
      </font>
      <fill>
        <gradientFill degree="90">
          <stop position="0">
            <color theme="4" tint="-0.49803155613879818"/>
          </stop>
          <stop position="0.5">
            <color theme="4" tint="0.40000610370189521"/>
          </stop>
          <stop position="1">
            <color theme="4" tint="-0.49803155613879818"/>
          </stop>
        </gradientFill>
      </fill>
    </dxf>
  </dxfs>
  <tableStyles count="0" defaultTableStyle="TableStyleMedium2" defaultPivotStyle="PivotStyleLight16"/>
  <colors>
    <mruColors>
      <color rgb="FF3399FF"/>
      <color rgb="FF33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790575</xdr:colOff>
      <xdr:row>0</xdr:row>
      <xdr:rowOff>23813</xdr:rowOff>
    </xdr:from>
    <xdr:ext cx="4171951" cy="714374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EF4A0189-3FDF-FFDE-A407-30BE0D361D60}"/>
            </a:ext>
          </a:extLst>
        </xdr:cNvPr>
        <xdr:cNvSpPr/>
      </xdr:nvSpPr>
      <xdr:spPr>
        <a:xfrm>
          <a:off x="7755731" y="23813"/>
          <a:ext cx="4171951" cy="714374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3200" b="1" cap="none" spc="0">
              <a:ln w="0"/>
              <a:solidFill>
                <a:schemeClr val="bg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GESTION</a:t>
          </a:r>
          <a:r>
            <a:rPr lang="fr-FR" sz="3200" b="1" cap="none" spc="0" baseline="0">
              <a:ln w="0"/>
              <a:solidFill>
                <a:schemeClr val="bg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 DE CAISSE</a:t>
          </a:r>
          <a:endParaRPr lang="fr-FR" sz="3200" b="1" cap="none" spc="0">
            <a:ln w="0"/>
            <a:solidFill>
              <a:schemeClr val="bg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oneCellAnchor>
  <xdr:twoCellAnchor editAs="oneCell">
    <xdr:from>
      <xdr:col>12</xdr:col>
      <xdr:colOff>440534</xdr:colOff>
      <xdr:row>25</xdr:row>
      <xdr:rowOff>145252</xdr:rowOff>
    </xdr:from>
    <xdr:to>
      <xdr:col>13</xdr:col>
      <xdr:colOff>354809</xdr:colOff>
      <xdr:row>28</xdr:row>
      <xdr:rowOff>138408</xdr:rowOff>
    </xdr:to>
    <xdr:sp macro="[0]!Boutonvirgule" textlink="">
      <xdr:nvSpPr>
        <xdr:cNvPr id="10" name="virgule">
          <a:extLst>
            <a:ext uri="{FF2B5EF4-FFF2-40B4-BE49-F238E27FC236}">
              <a16:creationId xmlns:a16="http://schemas.microsoft.com/office/drawing/2014/main" id="{7AA908FA-0D4D-C4E4-CFDB-5155CA37EE8C}"/>
            </a:ext>
          </a:extLst>
        </xdr:cNvPr>
        <xdr:cNvSpPr/>
      </xdr:nvSpPr>
      <xdr:spPr>
        <a:xfrm>
          <a:off x="12596815" y="5443533"/>
          <a:ext cx="676275" cy="648000"/>
        </a:xfrm>
        <a:prstGeom prst="roundRect">
          <a:avLst/>
        </a:prstGeom>
        <a:solidFill>
          <a:schemeClr val="bg1">
            <a:lumMod val="75000"/>
          </a:schemeClr>
        </a:solidFill>
        <a:ln>
          <a:solidFill>
            <a:srgbClr val="3366CC"/>
          </a:solidFill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chemeClr val="tx1"/>
              </a:solidFill>
            </a:rPr>
            <a:t>,</a:t>
          </a:r>
          <a:endParaRPr lang="fr-FR" sz="1100" b="1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11</xdr:col>
      <xdr:colOff>450059</xdr:colOff>
      <xdr:row>18</xdr:row>
      <xdr:rowOff>164302</xdr:rowOff>
    </xdr:from>
    <xdr:to>
      <xdr:col>12</xdr:col>
      <xdr:colOff>364334</xdr:colOff>
      <xdr:row>21</xdr:row>
      <xdr:rowOff>193177</xdr:rowOff>
    </xdr:to>
    <xdr:sp macro="[0]!BoutonNum" textlink="">
      <xdr:nvSpPr>
        <xdr:cNvPr id="12" name="Bouton4">
          <a:extLst>
            <a:ext uri="{FF2B5EF4-FFF2-40B4-BE49-F238E27FC236}">
              <a16:creationId xmlns:a16="http://schemas.microsoft.com/office/drawing/2014/main" id="{481CBF5C-999A-CCFF-AA6C-0F0AD7D778DC}"/>
            </a:ext>
          </a:extLst>
        </xdr:cNvPr>
        <xdr:cNvSpPr/>
      </xdr:nvSpPr>
      <xdr:spPr>
        <a:xfrm>
          <a:off x="11844340" y="3986208"/>
          <a:ext cx="676275" cy="648000"/>
        </a:xfrm>
        <a:prstGeom prst="roundRect">
          <a:avLst/>
        </a:prstGeom>
        <a:solidFill>
          <a:schemeClr val="bg1">
            <a:lumMod val="75000"/>
          </a:schemeClr>
        </a:solidFill>
        <a:ln>
          <a:solidFill>
            <a:srgbClr val="3366CC"/>
          </a:solidFill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chemeClr val="tx1"/>
              </a:solidFill>
            </a:rPr>
            <a:t>4</a:t>
          </a:r>
          <a:endParaRPr lang="fr-FR" sz="1100" b="1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11</xdr:col>
      <xdr:colOff>450059</xdr:colOff>
      <xdr:row>22</xdr:row>
      <xdr:rowOff>35715</xdr:rowOff>
    </xdr:from>
    <xdr:to>
      <xdr:col>12</xdr:col>
      <xdr:colOff>364334</xdr:colOff>
      <xdr:row>25</xdr:row>
      <xdr:rowOff>64590</xdr:rowOff>
    </xdr:to>
    <xdr:sp macro="[0]!BoutonNum" textlink="">
      <xdr:nvSpPr>
        <xdr:cNvPr id="13" name="Bouton7">
          <a:extLst>
            <a:ext uri="{FF2B5EF4-FFF2-40B4-BE49-F238E27FC236}">
              <a16:creationId xmlns:a16="http://schemas.microsoft.com/office/drawing/2014/main" id="{A00D13AF-49B1-EBBA-CC06-E94A31CDE031}"/>
            </a:ext>
          </a:extLst>
        </xdr:cNvPr>
        <xdr:cNvSpPr/>
      </xdr:nvSpPr>
      <xdr:spPr>
        <a:xfrm>
          <a:off x="11844340" y="4714871"/>
          <a:ext cx="676275" cy="648000"/>
        </a:xfrm>
        <a:prstGeom prst="roundRect">
          <a:avLst/>
        </a:prstGeom>
        <a:solidFill>
          <a:schemeClr val="bg1">
            <a:lumMod val="75000"/>
          </a:schemeClr>
        </a:solidFill>
        <a:ln>
          <a:solidFill>
            <a:srgbClr val="3366CC"/>
          </a:solidFill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chemeClr val="tx1"/>
              </a:solidFill>
            </a:rPr>
            <a:t>7</a:t>
          </a:r>
          <a:endParaRPr lang="fr-FR" sz="1100" b="1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12</xdr:col>
      <xdr:colOff>440534</xdr:colOff>
      <xdr:row>22</xdr:row>
      <xdr:rowOff>35714</xdr:rowOff>
    </xdr:from>
    <xdr:to>
      <xdr:col>13</xdr:col>
      <xdr:colOff>354809</xdr:colOff>
      <xdr:row>25</xdr:row>
      <xdr:rowOff>64589</xdr:rowOff>
    </xdr:to>
    <xdr:sp macro="[0]!BoutonNum" textlink="">
      <xdr:nvSpPr>
        <xdr:cNvPr id="14" name="Bouton8">
          <a:extLst>
            <a:ext uri="{FF2B5EF4-FFF2-40B4-BE49-F238E27FC236}">
              <a16:creationId xmlns:a16="http://schemas.microsoft.com/office/drawing/2014/main" id="{84C81A2B-5E8F-6358-F37B-16FE894F4852}"/>
            </a:ext>
          </a:extLst>
        </xdr:cNvPr>
        <xdr:cNvSpPr/>
      </xdr:nvSpPr>
      <xdr:spPr>
        <a:xfrm>
          <a:off x="12596815" y="4714870"/>
          <a:ext cx="676275" cy="648000"/>
        </a:xfrm>
        <a:prstGeom prst="roundRect">
          <a:avLst/>
        </a:prstGeom>
        <a:solidFill>
          <a:schemeClr val="bg1">
            <a:lumMod val="75000"/>
          </a:schemeClr>
        </a:solidFill>
        <a:ln>
          <a:solidFill>
            <a:srgbClr val="3366CC"/>
          </a:solidFill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chemeClr val="tx1"/>
              </a:solidFill>
            </a:rPr>
            <a:t>8</a:t>
          </a:r>
          <a:endParaRPr lang="fr-FR" sz="1100" b="1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11</xdr:col>
      <xdr:colOff>450059</xdr:colOff>
      <xdr:row>25</xdr:row>
      <xdr:rowOff>145252</xdr:rowOff>
    </xdr:from>
    <xdr:to>
      <xdr:col>12</xdr:col>
      <xdr:colOff>364334</xdr:colOff>
      <xdr:row>28</xdr:row>
      <xdr:rowOff>138408</xdr:rowOff>
    </xdr:to>
    <xdr:sp macro="[0]!BoutonNum" textlink="">
      <xdr:nvSpPr>
        <xdr:cNvPr id="15" name="Bouton0">
          <a:extLst>
            <a:ext uri="{FF2B5EF4-FFF2-40B4-BE49-F238E27FC236}">
              <a16:creationId xmlns:a16="http://schemas.microsoft.com/office/drawing/2014/main" id="{D9702524-4216-2F1E-4313-AF597757DDD6}"/>
            </a:ext>
          </a:extLst>
        </xdr:cNvPr>
        <xdr:cNvSpPr/>
      </xdr:nvSpPr>
      <xdr:spPr>
        <a:xfrm>
          <a:off x="11844340" y="5443533"/>
          <a:ext cx="676275" cy="648000"/>
        </a:xfrm>
        <a:prstGeom prst="roundRect">
          <a:avLst/>
        </a:prstGeom>
        <a:solidFill>
          <a:schemeClr val="bg1">
            <a:lumMod val="75000"/>
          </a:schemeClr>
        </a:solidFill>
        <a:ln>
          <a:solidFill>
            <a:srgbClr val="3366CC"/>
          </a:solidFill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chemeClr val="tx1"/>
              </a:solidFill>
            </a:rPr>
            <a:t>0</a:t>
          </a:r>
          <a:endParaRPr lang="fr-FR" sz="1100" b="1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13</xdr:col>
      <xdr:colOff>421484</xdr:colOff>
      <xdr:row>22</xdr:row>
      <xdr:rowOff>35714</xdr:rowOff>
    </xdr:from>
    <xdr:to>
      <xdr:col>14</xdr:col>
      <xdr:colOff>335759</xdr:colOff>
      <xdr:row>25</xdr:row>
      <xdr:rowOff>64589</xdr:rowOff>
    </xdr:to>
    <xdr:sp macro="[0]!BoutonNum" textlink="">
      <xdr:nvSpPr>
        <xdr:cNvPr id="17" name="Bouton9">
          <a:extLst>
            <a:ext uri="{FF2B5EF4-FFF2-40B4-BE49-F238E27FC236}">
              <a16:creationId xmlns:a16="http://schemas.microsoft.com/office/drawing/2014/main" id="{96CD9F58-457E-5931-CD03-2C5A53361A69}"/>
            </a:ext>
          </a:extLst>
        </xdr:cNvPr>
        <xdr:cNvSpPr/>
      </xdr:nvSpPr>
      <xdr:spPr>
        <a:xfrm>
          <a:off x="13339765" y="4714870"/>
          <a:ext cx="676275" cy="648000"/>
        </a:xfrm>
        <a:prstGeom prst="roundRect">
          <a:avLst/>
        </a:prstGeom>
        <a:solidFill>
          <a:schemeClr val="bg1">
            <a:lumMod val="75000"/>
          </a:schemeClr>
        </a:solidFill>
        <a:ln>
          <a:solidFill>
            <a:srgbClr val="3366CC"/>
          </a:solidFill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chemeClr val="tx1"/>
              </a:solidFill>
            </a:rPr>
            <a:t>9</a:t>
          </a:r>
          <a:endParaRPr lang="fr-FR" sz="1100" b="1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12</xdr:col>
      <xdr:colOff>440534</xdr:colOff>
      <xdr:row>18</xdr:row>
      <xdr:rowOff>164302</xdr:rowOff>
    </xdr:from>
    <xdr:to>
      <xdr:col>13</xdr:col>
      <xdr:colOff>354809</xdr:colOff>
      <xdr:row>21</xdr:row>
      <xdr:rowOff>193177</xdr:rowOff>
    </xdr:to>
    <xdr:sp macro="[0]!BoutonNum" textlink="">
      <xdr:nvSpPr>
        <xdr:cNvPr id="18" name="Bouton5">
          <a:extLst>
            <a:ext uri="{FF2B5EF4-FFF2-40B4-BE49-F238E27FC236}">
              <a16:creationId xmlns:a16="http://schemas.microsoft.com/office/drawing/2014/main" id="{EF148D5B-DDB9-CD24-BD03-5DB1B43C4417}"/>
            </a:ext>
          </a:extLst>
        </xdr:cNvPr>
        <xdr:cNvSpPr/>
      </xdr:nvSpPr>
      <xdr:spPr>
        <a:xfrm>
          <a:off x="12596815" y="3986208"/>
          <a:ext cx="676275" cy="648000"/>
        </a:xfrm>
        <a:prstGeom prst="roundRect">
          <a:avLst/>
        </a:prstGeom>
        <a:solidFill>
          <a:schemeClr val="bg1">
            <a:lumMod val="75000"/>
          </a:schemeClr>
        </a:solidFill>
        <a:ln>
          <a:solidFill>
            <a:srgbClr val="3366CC"/>
          </a:solidFill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chemeClr val="tx1"/>
              </a:solidFill>
            </a:rPr>
            <a:t>5</a:t>
          </a:r>
          <a:endParaRPr lang="fr-FR" sz="1100" b="1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13</xdr:col>
      <xdr:colOff>421484</xdr:colOff>
      <xdr:row>18</xdr:row>
      <xdr:rowOff>164302</xdr:rowOff>
    </xdr:from>
    <xdr:to>
      <xdr:col>14</xdr:col>
      <xdr:colOff>335759</xdr:colOff>
      <xdr:row>21</xdr:row>
      <xdr:rowOff>193177</xdr:rowOff>
    </xdr:to>
    <xdr:sp macro="[0]!BoutonNum" textlink="">
      <xdr:nvSpPr>
        <xdr:cNvPr id="19" name="Bouton6">
          <a:extLst>
            <a:ext uri="{FF2B5EF4-FFF2-40B4-BE49-F238E27FC236}">
              <a16:creationId xmlns:a16="http://schemas.microsoft.com/office/drawing/2014/main" id="{32033110-FB23-0FCD-E4F7-E92FE12107B8}"/>
            </a:ext>
          </a:extLst>
        </xdr:cNvPr>
        <xdr:cNvSpPr/>
      </xdr:nvSpPr>
      <xdr:spPr>
        <a:xfrm>
          <a:off x="13339765" y="3986208"/>
          <a:ext cx="676275" cy="648000"/>
        </a:xfrm>
        <a:prstGeom prst="roundRect">
          <a:avLst/>
        </a:prstGeom>
        <a:solidFill>
          <a:schemeClr val="bg1">
            <a:lumMod val="75000"/>
          </a:schemeClr>
        </a:solidFill>
        <a:ln>
          <a:solidFill>
            <a:srgbClr val="3366CC"/>
          </a:solidFill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chemeClr val="tx1"/>
              </a:solidFill>
            </a:rPr>
            <a:t>6</a:t>
          </a:r>
          <a:endParaRPr lang="fr-FR" sz="1100" b="1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11</xdr:col>
      <xdr:colOff>450059</xdr:colOff>
      <xdr:row>15</xdr:row>
      <xdr:rowOff>54765</xdr:rowOff>
    </xdr:from>
    <xdr:to>
      <xdr:col>12</xdr:col>
      <xdr:colOff>364334</xdr:colOff>
      <xdr:row>18</xdr:row>
      <xdr:rowOff>83640</xdr:rowOff>
    </xdr:to>
    <xdr:sp macro="[0]!BoutonNum" textlink="">
      <xdr:nvSpPr>
        <xdr:cNvPr id="20" name="Bouton1">
          <a:extLst>
            <a:ext uri="{FF2B5EF4-FFF2-40B4-BE49-F238E27FC236}">
              <a16:creationId xmlns:a16="http://schemas.microsoft.com/office/drawing/2014/main" id="{505EF936-3C14-E756-79DA-CFDAF9966D68}"/>
            </a:ext>
          </a:extLst>
        </xdr:cNvPr>
        <xdr:cNvSpPr/>
      </xdr:nvSpPr>
      <xdr:spPr>
        <a:xfrm>
          <a:off x="11844340" y="3257546"/>
          <a:ext cx="676275" cy="648000"/>
        </a:xfrm>
        <a:prstGeom prst="roundRect">
          <a:avLst/>
        </a:prstGeom>
        <a:solidFill>
          <a:schemeClr val="bg1">
            <a:lumMod val="75000"/>
          </a:schemeClr>
        </a:solidFill>
        <a:ln>
          <a:solidFill>
            <a:srgbClr val="3366CC"/>
          </a:solidFill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chemeClr val="tx1"/>
              </a:solidFill>
            </a:rPr>
            <a:t>1</a:t>
          </a:r>
          <a:endParaRPr lang="fr-FR" sz="1100" b="1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12</xdr:col>
      <xdr:colOff>440534</xdr:colOff>
      <xdr:row>15</xdr:row>
      <xdr:rowOff>54765</xdr:rowOff>
    </xdr:from>
    <xdr:to>
      <xdr:col>13</xdr:col>
      <xdr:colOff>354809</xdr:colOff>
      <xdr:row>18</xdr:row>
      <xdr:rowOff>83640</xdr:rowOff>
    </xdr:to>
    <xdr:sp macro="[0]!BoutonNum" textlink="">
      <xdr:nvSpPr>
        <xdr:cNvPr id="21" name="Bouton2">
          <a:extLst>
            <a:ext uri="{FF2B5EF4-FFF2-40B4-BE49-F238E27FC236}">
              <a16:creationId xmlns:a16="http://schemas.microsoft.com/office/drawing/2014/main" id="{2E31F95F-EE36-9F8C-EF1F-E80AC8389B91}"/>
            </a:ext>
          </a:extLst>
        </xdr:cNvPr>
        <xdr:cNvSpPr/>
      </xdr:nvSpPr>
      <xdr:spPr>
        <a:xfrm>
          <a:off x="12596815" y="3257546"/>
          <a:ext cx="676275" cy="648000"/>
        </a:xfrm>
        <a:prstGeom prst="roundRect">
          <a:avLst/>
        </a:prstGeom>
        <a:solidFill>
          <a:schemeClr val="bg1">
            <a:lumMod val="75000"/>
          </a:schemeClr>
        </a:solidFill>
        <a:ln>
          <a:solidFill>
            <a:srgbClr val="3366CC"/>
          </a:solidFill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chemeClr val="tx1"/>
              </a:solidFill>
            </a:rPr>
            <a:t>2</a:t>
          </a:r>
          <a:endParaRPr lang="fr-FR" sz="1100" b="1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13</xdr:col>
      <xdr:colOff>421484</xdr:colOff>
      <xdr:row>15</xdr:row>
      <xdr:rowOff>50007</xdr:rowOff>
    </xdr:from>
    <xdr:to>
      <xdr:col>14</xdr:col>
      <xdr:colOff>335759</xdr:colOff>
      <xdr:row>18</xdr:row>
      <xdr:rowOff>78882</xdr:rowOff>
    </xdr:to>
    <xdr:sp macro="[0]!BoutonNum" textlink="">
      <xdr:nvSpPr>
        <xdr:cNvPr id="22" name="Bouton3">
          <a:extLst>
            <a:ext uri="{FF2B5EF4-FFF2-40B4-BE49-F238E27FC236}">
              <a16:creationId xmlns:a16="http://schemas.microsoft.com/office/drawing/2014/main" id="{401F88D3-DB2E-6343-D05A-52F6F1ACE7C5}"/>
            </a:ext>
          </a:extLst>
        </xdr:cNvPr>
        <xdr:cNvSpPr/>
      </xdr:nvSpPr>
      <xdr:spPr>
        <a:xfrm>
          <a:off x="13339765" y="3252788"/>
          <a:ext cx="676275" cy="648000"/>
        </a:xfrm>
        <a:prstGeom prst="roundRect">
          <a:avLst/>
        </a:prstGeom>
        <a:solidFill>
          <a:schemeClr val="bg1">
            <a:lumMod val="75000"/>
          </a:schemeClr>
        </a:solidFill>
        <a:ln>
          <a:solidFill>
            <a:srgbClr val="3366CC"/>
          </a:solidFill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chemeClr val="tx1"/>
              </a:solidFill>
            </a:rPr>
            <a:t>3</a:t>
          </a:r>
          <a:endParaRPr lang="fr-FR" sz="1100" b="1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13</xdr:col>
      <xdr:colOff>421484</xdr:colOff>
      <xdr:row>25</xdr:row>
      <xdr:rowOff>145252</xdr:rowOff>
    </xdr:from>
    <xdr:to>
      <xdr:col>14</xdr:col>
      <xdr:colOff>335759</xdr:colOff>
      <xdr:row>28</xdr:row>
      <xdr:rowOff>138408</xdr:rowOff>
    </xdr:to>
    <xdr:grpSp>
      <xdr:nvGrpSpPr>
        <xdr:cNvPr id="34" name="Groupe 33">
          <a:extLst>
            <a:ext uri="{FF2B5EF4-FFF2-40B4-BE49-F238E27FC236}">
              <a16:creationId xmlns:a16="http://schemas.microsoft.com/office/drawing/2014/main" id="{7E2FE016-B0E2-9850-65F7-CE2EBE7F71D8}"/>
            </a:ext>
          </a:extLst>
        </xdr:cNvPr>
        <xdr:cNvGrpSpPr/>
      </xdr:nvGrpSpPr>
      <xdr:grpSpPr>
        <a:xfrm>
          <a:off x="13065922" y="5443533"/>
          <a:ext cx="676275" cy="648000"/>
          <a:chOff x="11144250" y="4824411"/>
          <a:chExt cx="676275" cy="648000"/>
        </a:xfrm>
      </xdr:grpSpPr>
      <xdr:sp macro="[0]!Boutoneffacer" textlink="">
        <xdr:nvSpPr>
          <xdr:cNvPr id="11" name="effacer">
            <a:extLst>
              <a:ext uri="{FF2B5EF4-FFF2-40B4-BE49-F238E27FC236}">
                <a16:creationId xmlns:a16="http://schemas.microsoft.com/office/drawing/2014/main" id="{50F8250F-169C-9878-CF39-96907A57CE00}"/>
              </a:ext>
            </a:extLst>
          </xdr:cNvPr>
          <xdr:cNvSpPr/>
        </xdr:nvSpPr>
        <xdr:spPr>
          <a:xfrm>
            <a:off x="11144250" y="4824411"/>
            <a:ext cx="676275" cy="648000"/>
          </a:xfrm>
          <a:prstGeom prst="roundRect">
            <a:avLst/>
          </a:prstGeom>
          <a:solidFill>
            <a:schemeClr val="bg1">
              <a:lumMod val="75000"/>
            </a:schemeClr>
          </a:solidFill>
          <a:ln>
            <a:solidFill>
              <a:srgbClr val="3366CC"/>
            </a:solidFill>
          </a:ln>
          <a:effectLst>
            <a:innerShdw blurRad="63500" dist="50800" dir="5400000">
              <a:prstClr val="black">
                <a:alpha val="50000"/>
              </a:prstClr>
            </a:inn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endParaRPr lang="fr-FR" sz="1100">
              <a:solidFill>
                <a:srgbClr val="3366CC"/>
              </a:solidFill>
            </a:endParaRPr>
          </a:p>
        </xdr:txBody>
      </xdr:sp>
      <xdr:sp macro="[0]!Boutoneffacer" textlink="">
        <xdr:nvSpPr>
          <xdr:cNvPr id="28" name="Flèche : gauche 27">
            <a:extLst>
              <a:ext uri="{FF2B5EF4-FFF2-40B4-BE49-F238E27FC236}">
                <a16:creationId xmlns:a16="http://schemas.microsoft.com/office/drawing/2014/main" id="{31023D60-6250-C5B9-3A42-AEE9E7F6E286}"/>
              </a:ext>
            </a:extLst>
          </xdr:cNvPr>
          <xdr:cNvSpPr/>
        </xdr:nvSpPr>
        <xdr:spPr>
          <a:xfrm>
            <a:off x="11296650" y="5029200"/>
            <a:ext cx="428625" cy="200025"/>
          </a:xfrm>
          <a:prstGeom prst="leftArrow">
            <a:avLst/>
          </a:prstGeom>
          <a:solidFill>
            <a:schemeClr val="tx1"/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>
              <a:solidFill>
                <a:schemeClr val="tx1"/>
              </a:solidFill>
            </a:endParaRPr>
          </a:p>
        </xdr:txBody>
      </xdr:sp>
    </xdr:grpSp>
    <xdr:clientData/>
  </xdr:twoCellAnchor>
  <xdr:twoCellAnchor editAs="oneCell">
    <xdr:from>
      <xdr:col>15</xdr:col>
      <xdr:colOff>1790</xdr:colOff>
      <xdr:row>19</xdr:row>
      <xdr:rowOff>16664</xdr:rowOff>
    </xdr:from>
    <xdr:to>
      <xdr:col>17</xdr:col>
      <xdr:colOff>714375</xdr:colOff>
      <xdr:row>21</xdr:row>
      <xdr:rowOff>183354</xdr:rowOff>
    </xdr:to>
    <xdr:sp macro="[0]!Paiement" textlink="">
      <xdr:nvSpPr>
        <xdr:cNvPr id="45" name="btnpaiement">
          <a:extLst>
            <a:ext uri="{FF2B5EF4-FFF2-40B4-BE49-F238E27FC236}">
              <a16:creationId xmlns:a16="http://schemas.microsoft.com/office/drawing/2014/main" id="{B3DDD85C-25DD-4B2C-DAA4-93826B9E1E54}"/>
            </a:ext>
          </a:extLst>
        </xdr:cNvPr>
        <xdr:cNvSpPr/>
      </xdr:nvSpPr>
      <xdr:spPr>
        <a:xfrm>
          <a:off x="14444071" y="4029070"/>
          <a:ext cx="2236585" cy="595315"/>
        </a:xfrm>
        <a:prstGeom prst="roundRect">
          <a:avLst/>
        </a:prstGeom>
        <a:solidFill>
          <a:schemeClr val="bg1">
            <a:lumMod val="75000"/>
          </a:schemeClr>
        </a:solidFill>
        <a:ln>
          <a:solidFill>
            <a:srgbClr val="3366CC"/>
          </a:solidFill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chemeClr val="tx1"/>
              </a:solidFill>
            </a:rPr>
            <a:t>Paiement</a:t>
          </a:r>
          <a:endParaRPr lang="fr-FR" sz="1100" b="1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15</xdr:col>
      <xdr:colOff>1790</xdr:colOff>
      <xdr:row>22</xdr:row>
      <xdr:rowOff>73813</xdr:rowOff>
    </xdr:from>
    <xdr:to>
      <xdr:col>17</xdr:col>
      <xdr:colOff>726281</xdr:colOff>
      <xdr:row>25</xdr:row>
      <xdr:rowOff>50003</xdr:rowOff>
    </xdr:to>
    <xdr:sp macro="[0]!Imprimer" textlink="">
      <xdr:nvSpPr>
        <xdr:cNvPr id="46" name="bntimprimer">
          <a:extLst>
            <a:ext uri="{FF2B5EF4-FFF2-40B4-BE49-F238E27FC236}">
              <a16:creationId xmlns:a16="http://schemas.microsoft.com/office/drawing/2014/main" id="{39A68F83-7672-57CA-769E-A75101FC396A}"/>
            </a:ext>
          </a:extLst>
        </xdr:cNvPr>
        <xdr:cNvSpPr/>
      </xdr:nvSpPr>
      <xdr:spPr>
        <a:xfrm>
          <a:off x="14444071" y="4752969"/>
          <a:ext cx="2248491" cy="595315"/>
        </a:xfrm>
        <a:prstGeom prst="roundRect">
          <a:avLst/>
        </a:prstGeom>
        <a:solidFill>
          <a:schemeClr val="bg1">
            <a:lumMod val="75000"/>
          </a:schemeClr>
        </a:solidFill>
        <a:ln>
          <a:solidFill>
            <a:srgbClr val="3366CC"/>
          </a:solidFill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chemeClr val="tx1"/>
              </a:solidFill>
            </a:rPr>
            <a:t>Imprimer</a:t>
          </a:r>
          <a:endParaRPr lang="fr-FR" sz="1100" b="1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15</xdr:col>
      <xdr:colOff>11910</xdr:colOff>
      <xdr:row>25</xdr:row>
      <xdr:rowOff>166682</xdr:rowOff>
    </xdr:from>
    <xdr:to>
      <xdr:col>17</xdr:col>
      <xdr:colOff>738188</xdr:colOff>
      <xdr:row>28</xdr:row>
      <xdr:rowOff>107153</xdr:rowOff>
    </xdr:to>
    <xdr:sp macro="[0]!suivant" textlink="">
      <xdr:nvSpPr>
        <xdr:cNvPr id="47" name="btnsuivant">
          <a:extLst>
            <a:ext uri="{FF2B5EF4-FFF2-40B4-BE49-F238E27FC236}">
              <a16:creationId xmlns:a16="http://schemas.microsoft.com/office/drawing/2014/main" id="{BC4CC718-595E-C19F-9B39-E8796F0C19BC}"/>
            </a:ext>
          </a:extLst>
        </xdr:cNvPr>
        <xdr:cNvSpPr/>
      </xdr:nvSpPr>
      <xdr:spPr>
        <a:xfrm>
          <a:off x="14454191" y="5464963"/>
          <a:ext cx="2250278" cy="595315"/>
        </a:xfrm>
        <a:prstGeom prst="roundRect">
          <a:avLst/>
        </a:prstGeom>
        <a:solidFill>
          <a:schemeClr val="bg1">
            <a:lumMod val="75000"/>
          </a:schemeClr>
        </a:solidFill>
        <a:ln>
          <a:solidFill>
            <a:srgbClr val="3366CC"/>
          </a:solidFill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chemeClr val="tx1"/>
              </a:solidFill>
            </a:rPr>
            <a:t>Suivant</a:t>
          </a:r>
          <a:endParaRPr lang="fr-FR" sz="1100" b="1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381000</xdr:colOff>
      <xdr:row>1</xdr:row>
      <xdr:rowOff>1</xdr:rowOff>
    </xdr:from>
    <xdr:to>
      <xdr:col>5</xdr:col>
      <xdr:colOff>1095375</xdr:colOff>
      <xdr:row>3</xdr:row>
      <xdr:rowOff>166687</xdr:rowOff>
    </xdr:to>
    <xdr:sp macro="" textlink="">
      <xdr:nvSpPr>
        <xdr:cNvPr id="51" name="ZoneTexte 50">
          <a:extLst>
            <a:ext uri="{FF2B5EF4-FFF2-40B4-BE49-F238E27FC236}">
              <a16:creationId xmlns:a16="http://schemas.microsoft.com/office/drawing/2014/main" id="{491166E2-E3D8-B471-2E60-CE54C466F84A}"/>
            </a:ext>
          </a:extLst>
        </xdr:cNvPr>
        <xdr:cNvSpPr txBox="1"/>
      </xdr:nvSpPr>
      <xdr:spPr>
        <a:xfrm>
          <a:off x="1905000" y="190501"/>
          <a:ext cx="3000375" cy="54768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3200"/>
            <a:t>UNITECH&amp;COM</a:t>
          </a:r>
        </a:p>
        <a:p>
          <a:endParaRPr lang="fr-FR" sz="1100"/>
        </a:p>
      </xdr:txBody>
    </xdr:sp>
    <xdr:clientData/>
  </xdr:twoCellAnchor>
  <xdr:twoCellAnchor>
    <xdr:from>
      <xdr:col>15</xdr:col>
      <xdr:colOff>23812</xdr:colOff>
      <xdr:row>15</xdr:row>
      <xdr:rowOff>59531</xdr:rowOff>
    </xdr:from>
    <xdr:to>
      <xdr:col>15</xdr:col>
      <xdr:colOff>700612</xdr:colOff>
      <xdr:row>18</xdr:row>
      <xdr:rowOff>88406</xdr:rowOff>
    </xdr:to>
    <xdr:grpSp>
      <xdr:nvGrpSpPr>
        <xdr:cNvPr id="40" name="espèce">
          <a:extLst>
            <a:ext uri="{FF2B5EF4-FFF2-40B4-BE49-F238E27FC236}">
              <a16:creationId xmlns:a16="http://schemas.microsoft.com/office/drawing/2014/main" id="{1EF70CB2-6FAE-582A-C738-54716AD62D24}"/>
            </a:ext>
          </a:extLst>
        </xdr:cNvPr>
        <xdr:cNvGrpSpPr/>
      </xdr:nvGrpSpPr>
      <xdr:grpSpPr>
        <a:xfrm>
          <a:off x="14192250" y="3262312"/>
          <a:ext cx="676800" cy="648000"/>
          <a:chOff x="14466093" y="3262312"/>
          <a:chExt cx="676800" cy="648000"/>
        </a:xfrm>
      </xdr:grpSpPr>
      <xdr:sp macro="[0]!Typedepaiement" textlink="">
        <xdr:nvSpPr>
          <xdr:cNvPr id="27" name="espèce">
            <a:extLst>
              <a:ext uri="{FF2B5EF4-FFF2-40B4-BE49-F238E27FC236}">
                <a16:creationId xmlns:a16="http://schemas.microsoft.com/office/drawing/2014/main" id="{D1C4656E-097D-DA84-7B87-053E5343AB1C}"/>
              </a:ext>
            </a:extLst>
          </xdr:cNvPr>
          <xdr:cNvSpPr/>
        </xdr:nvSpPr>
        <xdr:spPr>
          <a:xfrm>
            <a:off x="14466093" y="3262312"/>
            <a:ext cx="676800" cy="648000"/>
          </a:xfrm>
          <a:prstGeom prst="roundRect">
            <a:avLst/>
          </a:prstGeom>
          <a:solidFill>
            <a:schemeClr val="bg1">
              <a:lumMod val="75000"/>
            </a:schemeClr>
          </a:solidFill>
          <a:effectLst>
            <a:innerShdw blurRad="63500" dist="50800" dir="5400000">
              <a:prstClr val="black">
                <a:alpha val="50000"/>
              </a:prstClr>
            </a:inn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pic macro="[0]!Typedepaiement">
        <xdr:nvPicPr>
          <xdr:cNvPr id="5" name="espèce">
            <a:extLst>
              <a:ext uri="{FF2B5EF4-FFF2-40B4-BE49-F238E27FC236}">
                <a16:creationId xmlns:a16="http://schemas.microsoft.com/office/drawing/2014/main" id="{9DD7651D-7D47-31F0-DE10-08BBB75C15F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573250" y="3309938"/>
            <a:ext cx="508288" cy="508288"/>
          </a:xfrm>
          <a:prstGeom prst="rect">
            <a:avLst/>
          </a:prstGeom>
        </xdr:spPr>
      </xdr:pic>
    </xdr:grpSp>
    <xdr:clientData/>
  </xdr:twoCellAnchor>
  <xdr:twoCellAnchor>
    <xdr:from>
      <xdr:col>16</xdr:col>
      <xdr:colOff>21433</xdr:colOff>
      <xdr:row>15</xdr:row>
      <xdr:rowOff>59531</xdr:rowOff>
    </xdr:from>
    <xdr:to>
      <xdr:col>16</xdr:col>
      <xdr:colOff>698233</xdr:colOff>
      <xdr:row>18</xdr:row>
      <xdr:rowOff>88406</xdr:rowOff>
    </xdr:to>
    <xdr:grpSp>
      <xdr:nvGrpSpPr>
        <xdr:cNvPr id="38" name="chèque">
          <a:extLst>
            <a:ext uri="{FF2B5EF4-FFF2-40B4-BE49-F238E27FC236}">
              <a16:creationId xmlns:a16="http://schemas.microsoft.com/office/drawing/2014/main" id="{3645E247-261F-F6C0-39F1-F5F90185A5F4}"/>
            </a:ext>
          </a:extLst>
        </xdr:cNvPr>
        <xdr:cNvGrpSpPr/>
      </xdr:nvGrpSpPr>
      <xdr:grpSpPr>
        <a:xfrm>
          <a:off x="14951871" y="3262312"/>
          <a:ext cx="676800" cy="648000"/>
          <a:chOff x="15225714" y="3262312"/>
          <a:chExt cx="676800" cy="648000"/>
        </a:xfrm>
      </xdr:grpSpPr>
      <xdr:sp macro="[0]!Typedepaiement" textlink="">
        <xdr:nvSpPr>
          <xdr:cNvPr id="31" name="chèque">
            <a:extLst>
              <a:ext uri="{FF2B5EF4-FFF2-40B4-BE49-F238E27FC236}">
                <a16:creationId xmlns:a16="http://schemas.microsoft.com/office/drawing/2014/main" id="{8993E5D8-EF0D-489F-14A9-2A39658855AC}"/>
              </a:ext>
            </a:extLst>
          </xdr:cNvPr>
          <xdr:cNvSpPr/>
        </xdr:nvSpPr>
        <xdr:spPr>
          <a:xfrm>
            <a:off x="15225714" y="3262312"/>
            <a:ext cx="676800" cy="648000"/>
          </a:xfrm>
          <a:prstGeom prst="roundRect">
            <a:avLst/>
          </a:prstGeom>
          <a:solidFill>
            <a:schemeClr val="bg1">
              <a:lumMod val="75000"/>
            </a:schemeClr>
          </a:solidFill>
          <a:effectLst>
            <a:innerShdw blurRad="63500" dist="50800" dir="5400000">
              <a:prstClr val="black">
                <a:alpha val="50000"/>
              </a:prstClr>
            </a:inn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pic macro="[0]!Typedepaiement">
        <xdr:nvPicPr>
          <xdr:cNvPr id="7" name="chèque">
            <a:extLst>
              <a:ext uri="{FF2B5EF4-FFF2-40B4-BE49-F238E27FC236}">
                <a16:creationId xmlns:a16="http://schemas.microsoft.com/office/drawing/2014/main" id="{A4E3B61B-13EB-0CC1-980E-BEB7C75E8D9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311439" y="3286125"/>
            <a:ext cx="518998" cy="518998"/>
          </a:xfrm>
          <a:prstGeom prst="rect">
            <a:avLst/>
          </a:prstGeom>
        </xdr:spPr>
      </xdr:pic>
    </xdr:grpSp>
    <xdr:clientData/>
  </xdr:twoCellAnchor>
  <xdr:twoCellAnchor>
    <xdr:from>
      <xdr:col>17</xdr:col>
      <xdr:colOff>7145</xdr:colOff>
      <xdr:row>15</xdr:row>
      <xdr:rowOff>59531</xdr:rowOff>
    </xdr:from>
    <xdr:to>
      <xdr:col>17</xdr:col>
      <xdr:colOff>683945</xdr:colOff>
      <xdr:row>18</xdr:row>
      <xdr:rowOff>88406</xdr:rowOff>
    </xdr:to>
    <xdr:grpSp>
      <xdr:nvGrpSpPr>
        <xdr:cNvPr id="39" name="carte">
          <a:extLst>
            <a:ext uri="{FF2B5EF4-FFF2-40B4-BE49-F238E27FC236}">
              <a16:creationId xmlns:a16="http://schemas.microsoft.com/office/drawing/2014/main" id="{5CC39D84-9E38-B63D-9DBB-DA9DEA4E23BA}"/>
            </a:ext>
          </a:extLst>
        </xdr:cNvPr>
        <xdr:cNvGrpSpPr/>
      </xdr:nvGrpSpPr>
      <xdr:grpSpPr>
        <a:xfrm>
          <a:off x="15699583" y="3262312"/>
          <a:ext cx="676800" cy="648000"/>
          <a:chOff x="15973426" y="3262312"/>
          <a:chExt cx="676800" cy="648000"/>
        </a:xfrm>
      </xdr:grpSpPr>
      <xdr:sp macro="[0]!Typedepaiement" textlink="">
        <xdr:nvSpPr>
          <xdr:cNvPr id="32" name="carte">
            <a:extLst>
              <a:ext uri="{FF2B5EF4-FFF2-40B4-BE49-F238E27FC236}">
                <a16:creationId xmlns:a16="http://schemas.microsoft.com/office/drawing/2014/main" id="{85D5C3C4-EBA2-C991-D036-7ADB940ADDC7}"/>
              </a:ext>
            </a:extLst>
          </xdr:cNvPr>
          <xdr:cNvSpPr/>
        </xdr:nvSpPr>
        <xdr:spPr>
          <a:xfrm>
            <a:off x="15973426" y="3262312"/>
            <a:ext cx="676800" cy="648000"/>
          </a:xfrm>
          <a:prstGeom prst="roundRect">
            <a:avLst/>
          </a:prstGeom>
          <a:solidFill>
            <a:schemeClr val="bg1">
              <a:lumMod val="75000"/>
            </a:schemeClr>
          </a:solidFill>
          <a:effectLst>
            <a:innerShdw blurRad="63500" dist="50800" dir="5400000">
              <a:prstClr val="black">
                <a:alpha val="50000"/>
              </a:prstClr>
            </a:inn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pic macro="[0]!Typedepaiement">
        <xdr:nvPicPr>
          <xdr:cNvPr id="23" name="carte">
            <a:extLst>
              <a:ext uri="{FF2B5EF4-FFF2-40B4-BE49-F238E27FC236}">
                <a16:creationId xmlns:a16="http://schemas.microsoft.com/office/drawing/2014/main" id="{1E1A3997-30D3-A313-40FF-B0859F07011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6097250" y="3333750"/>
            <a:ext cx="476250" cy="476250"/>
          </a:xfrm>
          <a:prstGeom prst="rect">
            <a:avLst/>
          </a:prstGeom>
        </xdr:spPr>
      </xdr:pic>
    </xdr:grpSp>
    <xdr:clientData/>
  </xdr:twoCellAnchor>
  <xdr:twoCellAnchor editAs="oneCell">
    <xdr:from>
      <xdr:col>6</xdr:col>
      <xdr:colOff>666750</xdr:colOff>
      <xdr:row>0</xdr:row>
      <xdr:rowOff>0</xdr:rowOff>
    </xdr:from>
    <xdr:to>
      <xdr:col>8</xdr:col>
      <xdr:colOff>101781</xdr:colOff>
      <xdr:row>6</xdr:row>
      <xdr:rowOff>89875</xdr:rowOff>
    </xdr:to>
    <xdr:pic>
      <xdr:nvPicPr>
        <xdr:cNvPr id="42" name="Image 41">
          <a:extLst>
            <a:ext uri="{FF2B5EF4-FFF2-40B4-BE49-F238E27FC236}">
              <a16:creationId xmlns:a16="http://schemas.microsoft.com/office/drawing/2014/main" id="{578E23B5-AF66-0259-DF86-65DF91550F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43750" y="0"/>
          <a:ext cx="1232875" cy="1232875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24</xdr:row>
      <xdr:rowOff>0</xdr:rowOff>
    </xdr:from>
    <xdr:to>
      <xdr:col>5</xdr:col>
      <xdr:colOff>928688</xdr:colOff>
      <xdr:row>28</xdr:row>
      <xdr:rowOff>128586</xdr:rowOff>
    </xdr:to>
    <xdr:grpSp>
      <xdr:nvGrpSpPr>
        <xdr:cNvPr id="16" name="pieddereçu" hidden="1">
          <a:extLst>
            <a:ext uri="{FF2B5EF4-FFF2-40B4-BE49-F238E27FC236}">
              <a16:creationId xmlns:a16="http://schemas.microsoft.com/office/drawing/2014/main" id="{2537F980-DD92-E2DC-A089-9FF534358BAE}"/>
            </a:ext>
          </a:extLst>
        </xdr:cNvPr>
        <xdr:cNvGrpSpPr/>
      </xdr:nvGrpSpPr>
      <xdr:grpSpPr>
        <a:xfrm>
          <a:off x="1928813" y="5107781"/>
          <a:ext cx="4155281" cy="973930"/>
          <a:chOff x="3235975" y="7717848"/>
          <a:chExt cx="1857375" cy="987722"/>
        </a:xfrm>
      </xdr:grpSpPr>
      <xdr:sp macro="" textlink="">
        <xdr:nvSpPr>
          <xdr:cNvPr id="6" name="ZoneTexte 5" hidden="1">
            <a:extLst>
              <a:ext uri="{FF2B5EF4-FFF2-40B4-BE49-F238E27FC236}">
                <a16:creationId xmlns:a16="http://schemas.microsoft.com/office/drawing/2014/main" id="{1141AD05-E02E-1892-63DD-12B029F3A154}"/>
              </a:ext>
            </a:extLst>
          </xdr:cNvPr>
          <xdr:cNvSpPr txBox="1"/>
        </xdr:nvSpPr>
        <xdr:spPr>
          <a:xfrm>
            <a:off x="3235975" y="7717848"/>
            <a:ext cx="1857375" cy="2857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FR" sz="1600" b="1"/>
              <a:t>Merci</a:t>
            </a:r>
            <a:r>
              <a:rPr lang="fr-FR" sz="1600" b="1" baseline="0"/>
              <a:t> à Bientôt !</a:t>
            </a:r>
            <a:endParaRPr lang="fr-FR" sz="1600" b="1"/>
          </a:p>
        </xdr:txBody>
      </xdr:sp>
      <xdr:sp macro="" textlink="">
        <xdr:nvSpPr>
          <xdr:cNvPr id="8" name="ZoneTexte 7" hidden="1">
            <a:extLst>
              <a:ext uri="{FF2B5EF4-FFF2-40B4-BE49-F238E27FC236}">
                <a16:creationId xmlns:a16="http://schemas.microsoft.com/office/drawing/2014/main" id="{5F311961-8CD1-3F24-7553-B5ECF9107D5C}"/>
              </a:ext>
            </a:extLst>
          </xdr:cNvPr>
          <xdr:cNvSpPr txBox="1"/>
        </xdr:nvSpPr>
        <xdr:spPr>
          <a:xfrm>
            <a:off x="3405733" y="7931664"/>
            <a:ext cx="1476375" cy="77390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FR" sz="4800">
                <a:latin typeface="Code 3 de 9" panose="05000000000000000000" pitchFamily="2" charset="2"/>
              </a:rPr>
              <a:t>10005</a:t>
            </a:r>
          </a:p>
        </xdr:txBody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BDArticles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Articless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216597-A7A0-4AEA-90D9-899CD012E3A3}">
  <sheetPr codeName="Feuil1"/>
  <dimension ref="A4:AB456"/>
  <sheetViews>
    <sheetView tabSelected="1" topLeftCell="B9" zoomScale="80" zoomScaleNormal="80" workbookViewId="0">
      <selection activeCell="P10" sqref="P10"/>
    </sheetView>
  </sheetViews>
  <sheetFormatPr baseColWidth="10" defaultRowHeight="15" x14ac:dyDescent="0.25"/>
  <cols>
    <col min="1" max="1" width="17.42578125" style="5" customWidth="1"/>
    <col min="2" max="2" width="11.42578125" style="4"/>
    <col min="3" max="3" width="25.5703125" style="6" customWidth="1"/>
    <col min="4" max="5" width="11.42578125" style="6" customWidth="1"/>
    <col min="6" max="6" width="15.7109375" style="6" customWidth="1"/>
    <col min="7" max="7" width="11.42578125" style="4"/>
    <col min="8" max="8" width="15.5703125" style="4" customWidth="1"/>
    <col min="9" max="9" width="24" style="4" customWidth="1"/>
    <col min="10" max="16384" width="11.42578125" style="4"/>
  </cols>
  <sheetData>
    <row r="4" spans="1:28" x14ac:dyDescent="0.25">
      <c r="AB4" s="4">
        <v>5000</v>
      </c>
    </row>
    <row r="5" spans="1:28" x14ac:dyDescent="0.25">
      <c r="V5" s="28" t="s">
        <v>36</v>
      </c>
      <c r="W5" s="29">
        <f>I18</f>
        <v>0</v>
      </c>
    </row>
    <row r="6" spans="1:28" ht="15" customHeight="1" x14ac:dyDescent="0.25">
      <c r="A6" s="12" t="s">
        <v>26</v>
      </c>
      <c r="K6" s="42">
        <f>I28</f>
        <v>0</v>
      </c>
      <c r="L6" s="42"/>
      <c r="M6" s="42"/>
      <c r="N6" s="42"/>
      <c r="O6" s="42"/>
      <c r="P6" s="42"/>
      <c r="V6" s="28" t="s">
        <v>37</v>
      </c>
      <c r="W6" s="29">
        <f>I20</f>
        <v>0</v>
      </c>
    </row>
    <row r="7" spans="1:28" ht="15" customHeight="1" x14ac:dyDescent="0.25">
      <c r="A7" s="13" t="str">
        <f ca="1">IFERROR(MATCH(L11,NArticle,0)+2,"")</f>
        <v/>
      </c>
      <c r="K7" s="42"/>
      <c r="L7" s="42"/>
      <c r="M7" s="42"/>
      <c r="N7" s="42"/>
      <c r="O7" s="42"/>
      <c r="P7" s="42"/>
      <c r="V7" s="28" t="s">
        <v>38</v>
      </c>
      <c r="W7" s="29">
        <f>I22</f>
        <v>0</v>
      </c>
    </row>
    <row r="8" spans="1:28" ht="21.75" customHeight="1" x14ac:dyDescent="0.25">
      <c r="C8" s="39" t="s">
        <v>17</v>
      </c>
      <c r="D8" s="40"/>
      <c r="E8" s="40"/>
      <c r="F8" s="41"/>
      <c r="K8" s="42"/>
      <c r="L8" s="42"/>
      <c r="M8" s="42"/>
      <c r="N8" s="42"/>
      <c r="O8" s="42"/>
      <c r="P8" s="42"/>
      <c r="V8" s="28" t="s">
        <v>39</v>
      </c>
      <c r="W8" s="29">
        <f>I26</f>
        <v>0</v>
      </c>
    </row>
    <row r="9" spans="1:28" ht="15.75" x14ac:dyDescent="0.25">
      <c r="A9" s="12" t="s">
        <v>27</v>
      </c>
      <c r="D9" s="18" t="s">
        <v>43</v>
      </c>
      <c r="E9" s="45">
        <v>7</v>
      </c>
      <c r="F9" s="45"/>
      <c r="V9" s="28" t="s">
        <v>40</v>
      </c>
      <c r="W9" s="29">
        <f>I28</f>
        <v>0</v>
      </c>
    </row>
    <row r="10" spans="1:28" ht="18.75" x14ac:dyDescent="0.3">
      <c r="A10" s="13"/>
      <c r="D10" s="18" t="s">
        <v>19</v>
      </c>
      <c r="E10" s="43" t="s">
        <v>29</v>
      </c>
      <c r="F10" s="43"/>
      <c r="H10" s="7" t="s">
        <v>31</v>
      </c>
      <c r="I10" s="6"/>
    </row>
    <row r="11" spans="1:28" ht="19.5" customHeight="1" x14ac:dyDescent="0.25">
      <c r="D11" s="18" t="s">
        <v>18</v>
      </c>
      <c r="E11" s="44">
        <f ca="1">NOW()</f>
        <v>44852.561525231482</v>
      </c>
      <c r="F11" s="43"/>
      <c r="H11" s="8"/>
      <c r="L11" s="46" t="s">
        <v>42</v>
      </c>
      <c r="M11" s="46"/>
      <c r="N11" s="46"/>
      <c r="O11" s="46"/>
    </row>
    <row r="12" spans="1:28" ht="18.75" customHeight="1" x14ac:dyDescent="0.3">
      <c r="A12" s="14" t="s">
        <v>28</v>
      </c>
      <c r="H12" s="7" t="s">
        <v>11</v>
      </c>
      <c r="I12" s="16"/>
      <c r="L12" s="46"/>
      <c r="M12" s="46"/>
      <c r="N12" s="46"/>
      <c r="O12" s="46"/>
    </row>
    <row r="13" spans="1:28" ht="18.75" customHeight="1" x14ac:dyDescent="0.3">
      <c r="A13" s="15">
        <f ca="1">IFERROR(MAX(NReçu)+1,1000)</f>
        <v>7</v>
      </c>
      <c r="C13" s="10" t="s">
        <v>20</v>
      </c>
      <c r="D13" s="11" t="s">
        <v>21</v>
      </c>
      <c r="E13" s="23" t="s">
        <v>22</v>
      </c>
      <c r="F13" s="24" t="s">
        <v>23</v>
      </c>
      <c r="H13" s="8"/>
      <c r="L13" s="46"/>
      <c r="M13" s="46"/>
      <c r="N13" s="46"/>
      <c r="O13" s="46"/>
    </row>
    <row r="14" spans="1:28" ht="18.75" customHeight="1" x14ac:dyDescent="0.3">
      <c r="E14" s="25"/>
      <c r="F14" s="25"/>
      <c r="H14" s="7" t="s">
        <v>13</v>
      </c>
      <c r="I14" s="6"/>
      <c r="M14" s="4" t="s">
        <v>32</v>
      </c>
    </row>
    <row r="15" spans="1:28" ht="15" customHeight="1" x14ac:dyDescent="0.25">
      <c r="E15" s="25"/>
      <c r="F15" s="25"/>
      <c r="H15" s="8"/>
    </row>
    <row r="16" spans="1:28" ht="15" customHeight="1" x14ac:dyDescent="0.25">
      <c r="D16" s="9"/>
      <c r="E16" s="25"/>
      <c r="F16" s="25"/>
      <c r="H16" s="8"/>
    </row>
    <row r="17" spans="4:9" x14ac:dyDescent="0.25">
      <c r="E17" s="25"/>
      <c r="F17" s="25"/>
      <c r="H17" s="8"/>
    </row>
    <row r="18" spans="4:9" ht="18.75" x14ac:dyDescent="0.3">
      <c r="E18" s="27"/>
      <c r="F18" s="25"/>
      <c r="H18" s="7" t="s">
        <v>12</v>
      </c>
      <c r="I18" s="20">
        <f>SUMIF(C14:C120,"&lt;&gt;",F14:F120)</f>
        <v>0</v>
      </c>
    </row>
    <row r="19" spans="4:9" x14ac:dyDescent="0.25">
      <c r="E19" s="25"/>
      <c r="F19" s="25"/>
      <c r="H19" s="8"/>
    </row>
    <row r="20" spans="4:9" ht="18.75" x14ac:dyDescent="0.3">
      <c r="E20" s="25"/>
      <c r="F20" s="25"/>
      <c r="H20" s="7" t="s">
        <v>14</v>
      </c>
      <c r="I20" s="20"/>
    </row>
    <row r="21" spans="4:9" x14ac:dyDescent="0.25">
      <c r="E21" s="25"/>
      <c r="F21" s="25"/>
      <c r="H21" s="8"/>
    </row>
    <row r="22" spans="4:9" ht="18.75" x14ac:dyDescent="0.3">
      <c r="E22" s="25"/>
      <c r="F22" s="25"/>
      <c r="H22" s="7" t="s">
        <v>15</v>
      </c>
      <c r="I22" s="20">
        <f>I18-I20</f>
        <v>0</v>
      </c>
    </row>
    <row r="23" spans="4:9" x14ac:dyDescent="0.25">
      <c r="E23" s="25"/>
      <c r="F23" s="25"/>
      <c r="G23" s="4" t="s">
        <v>42</v>
      </c>
      <c r="H23" s="8"/>
    </row>
    <row r="24" spans="4:9" ht="18.75" x14ac:dyDescent="0.3">
      <c r="E24" s="25"/>
      <c r="F24" s="25"/>
      <c r="G24" s="38" t="s">
        <v>30</v>
      </c>
      <c r="H24" s="38"/>
      <c r="I24" s="21" t="s">
        <v>33</v>
      </c>
    </row>
    <row r="25" spans="4:9" x14ac:dyDescent="0.25">
      <c r="E25" s="26"/>
      <c r="F25" s="26"/>
    </row>
    <row r="26" spans="4:9" ht="18" customHeight="1" x14ac:dyDescent="0.3">
      <c r="E26" s="26"/>
      <c r="F26" s="26"/>
      <c r="H26" s="7" t="s">
        <v>16</v>
      </c>
      <c r="I26" s="6"/>
    </row>
    <row r="27" spans="4:9" x14ac:dyDescent="0.25">
      <c r="E27" s="26"/>
      <c r="F27" s="26"/>
    </row>
    <row r="28" spans="4:9" ht="18.75" x14ac:dyDescent="0.3">
      <c r="E28" s="26"/>
      <c r="F28" s="26"/>
      <c r="H28" s="17" t="s">
        <v>24</v>
      </c>
      <c r="I28" s="20">
        <f>I26-I22</f>
        <v>0</v>
      </c>
    </row>
    <row r="29" spans="4:9" x14ac:dyDescent="0.25">
      <c r="E29" s="26"/>
      <c r="F29" s="26"/>
    </row>
    <row r="30" spans="4:9" x14ac:dyDescent="0.25">
      <c r="E30" s="26"/>
      <c r="F30" s="26"/>
    </row>
    <row r="31" spans="4:9" ht="27" x14ac:dyDescent="0.25">
      <c r="D31" s="22"/>
      <c r="E31" s="26"/>
      <c r="F31" s="26"/>
    </row>
    <row r="32" spans="4:9" x14ac:dyDescent="0.25">
      <c r="E32" s="26"/>
      <c r="F32" s="26"/>
    </row>
    <row r="33" spans="5:6" x14ac:dyDescent="0.25">
      <c r="E33" s="26"/>
      <c r="F33" s="26"/>
    </row>
    <row r="34" spans="5:6" x14ac:dyDescent="0.25">
      <c r="E34" s="26"/>
      <c r="F34" s="26"/>
    </row>
    <row r="35" spans="5:6" x14ac:dyDescent="0.25">
      <c r="E35" s="26"/>
      <c r="F35" s="26"/>
    </row>
    <row r="36" spans="5:6" x14ac:dyDescent="0.25">
      <c r="E36" s="26"/>
      <c r="F36" s="26"/>
    </row>
    <row r="37" spans="5:6" x14ac:dyDescent="0.25">
      <c r="E37" s="26"/>
      <c r="F37" s="26"/>
    </row>
    <row r="38" spans="5:6" x14ac:dyDescent="0.25">
      <c r="E38" s="26"/>
      <c r="F38" s="26"/>
    </row>
    <row r="39" spans="5:6" x14ac:dyDescent="0.25">
      <c r="E39" s="26"/>
      <c r="F39" s="26"/>
    </row>
    <row r="40" spans="5:6" x14ac:dyDescent="0.25">
      <c r="E40" s="26"/>
      <c r="F40" s="26"/>
    </row>
    <row r="41" spans="5:6" x14ac:dyDescent="0.25">
      <c r="E41" s="26"/>
      <c r="F41" s="26"/>
    </row>
    <row r="42" spans="5:6" x14ac:dyDescent="0.25">
      <c r="E42" s="26"/>
      <c r="F42" s="26"/>
    </row>
    <row r="43" spans="5:6" x14ac:dyDescent="0.25">
      <c r="E43" s="26"/>
      <c r="F43" s="26"/>
    </row>
    <row r="44" spans="5:6" x14ac:dyDescent="0.25">
      <c r="E44" s="26"/>
      <c r="F44" s="26"/>
    </row>
    <row r="45" spans="5:6" x14ac:dyDescent="0.25">
      <c r="E45" s="26"/>
      <c r="F45" s="26"/>
    </row>
    <row r="46" spans="5:6" x14ac:dyDescent="0.25">
      <c r="E46" s="26"/>
      <c r="F46" s="26"/>
    </row>
    <row r="47" spans="5:6" x14ac:dyDescent="0.25">
      <c r="E47" s="26"/>
      <c r="F47" s="26"/>
    </row>
    <row r="48" spans="5:6" x14ac:dyDescent="0.25">
      <c r="E48" s="26"/>
      <c r="F48" s="26"/>
    </row>
    <row r="49" spans="5:6" x14ac:dyDescent="0.25">
      <c r="E49" s="26"/>
      <c r="F49" s="26"/>
    </row>
    <row r="50" spans="5:6" x14ac:dyDescent="0.25">
      <c r="E50" s="26"/>
      <c r="F50" s="26"/>
    </row>
    <row r="51" spans="5:6" x14ac:dyDescent="0.25">
      <c r="E51" s="26"/>
      <c r="F51" s="26"/>
    </row>
    <row r="52" spans="5:6" x14ac:dyDescent="0.25">
      <c r="E52" s="26"/>
      <c r="F52" s="26"/>
    </row>
    <row r="53" spans="5:6" x14ac:dyDescent="0.25">
      <c r="E53" s="26"/>
      <c r="F53" s="26"/>
    </row>
    <row r="54" spans="5:6" x14ac:dyDescent="0.25">
      <c r="E54" s="26"/>
      <c r="F54" s="26"/>
    </row>
    <row r="55" spans="5:6" x14ac:dyDescent="0.25">
      <c r="E55" s="26"/>
      <c r="F55" s="26"/>
    </row>
    <row r="56" spans="5:6" x14ac:dyDescent="0.25">
      <c r="E56" s="26"/>
      <c r="F56" s="26"/>
    </row>
    <row r="57" spans="5:6" x14ac:dyDescent="0.25">
      <c r="E57" s="26"/>
      <c r="F57" s="26"/>
    </row>
    <row r="58" spans="5:6" x14ac:dyDescent="0.25">
      <c r="E58" s="26"/>
      <c r="F58" s="26"/>
    </row>
    <row r="59" spans="5:6" x14ac:dyDescent="0.25">
      <c r="E59" s="26"/>
      <c r="F59" s="26"/>
    </row>
    <row r="60" spans="5:6" x14ac:dyDescent="0.25">
      <c r="E60" s="26"/>
      <c r="F60" s="26"/>
    </row>
    <row r="61" spans="5:6" x14ac:dyDescent="0.25">
      <c r="E61" s="26"/>
      <c r="F61" s="26"/>
    </row>
    <row r="62" spans="5:6" x14ac:dyDescent="0.25">
      <c r="E62" s="26"/>
      <c r="F62" s="26"/>
    </row>
    <row r="63" spans="5:6" x14ac:dyDescent="0.25">
      <c r="E63" s="26"/>
      <c r="F63" s="26"/>
    </row>
    <row r="64" spans="5:6" x14ac:dyDescent="0.25">
      <c r="E64" s="26"/>
      <c r="F64" s="26"/>
    </row>
    <row r="65" spans="5:6" x14ac:dyDescent="0.25">
      <c r="E65" s="26"/>
      <c r="F65" s="26"/>
    </row>
    <row r="66" spans="5:6" x14ac:dyDescent="0.25">
      <c r="E66" s="26"/>
      <c r="F66" s="26"/>
    </row>
    <row r="67" spans="5:6" x14ac:dyDescent="0.25">
      <c r="E67" s="26"/>
      <c r="F67" s="26"/>
    </row>
    <row r="68" spans="5:6" x14ac:dyDescent="0.25">
      <c r="E68" s="26"/>
      <c r="F68" s="26"/>
    </row>
    <row r="69" spans="5:6" x14ac:dyDescent="0.25">
      <c r="E69" s="26"/>
      <c r="F69" s="26"/>
    </row>
    <row r="70" spans="5:6" x14ac:dyDescent="0.25">
      <c r="E70" s="26"/>
      <c r="F70" s="26"/>
    </row>
    <row r="71" spans="5:6" x14ac:dyDescent="0.25">
      <c r="E71" s="26"/>
      <c r="F71" s="26"/>
    </row>
    <row r="72" spans="5:6" x14ac:dyDescent="0.25">
      <c r="E72" s="26"/>
      <c r="F72" s="26"/>
    </row>
    <row r="73" spans="5:6" x14ac:dyDescent="0.25">
      <c r="E73" s="26"/>
      <c r="F73" s="26"/>
    </row>
    <row r="74" spans="5:6" x14ac:dyDescent="0.25">
      <c r="E74" s="26"/>
      <c r="F74" s="26"/>
    </row>
    <row r="75" spans="5:6" x14ac:dyDescent="0.25">
      <c r="E75" s="26"/>
      <c r="F75" s="26"/>
    </row>
    <row r="76" spans="5:6" x14ac:dyDescent="0.25">
      <c r="E76" s="26"/>
      <c r="F76" s="26"/>
    </row>
    <row r="77" spans="5:6" x14ac:dyDescent="0.25">
      <c r="E77" s="26"/>
      <c r="F77" s="26"/>
    </row>
    <row r="78" spans="5:6" x14ac:dyDescent="0.25">
      <c r="E78" s="26"/>
      <c r="F78" s="26"/>
    </row>
    <row r="79" spans="5:6" x14ac:dyDescent="0.25">
      <c r="E79" s="26"/>
      <c r="F79" s="26"/>
    </row>
    <row r="80" spans="5:6" x14ac:dyDescent="0.25">
      <c r="E80" s="26"/>
      <c r="F80" s="26"/>
    </row>
    <row r="81" spans="5:6" x14ac:dyDescent="0.25">
      <c r="E81" s="26"/>
      <c r="F81" s="26"/>
    </row>
    <row r="82" spans="5:6" x14ac:dyDescent="0.25">
      <c r="E82" s="26"/>
      <c r="F82" s="26"/>
    </row>
    <row r="83" spans="5:6" x14ac:dyDescent="0.25">
      <c r="E83" s="26"/>
      <c r="F83" s="26"/>
    </row>
    <row r="84" spans="5:6" x14ac:dyDescent="0.25">
      <c r="E84" s="26"/>
      <c r="F84" s="26"/>
    </row>
    <row r="85" spans="5:6" x14ac:dyDescent="0.25">
      <c r="E85" s="26"/>
      <c r="F85" s="26"/>
    </row>
    <row r="86" spans="5:6" x14ac:dyDescent="0.25">
      <c r="E86" s="26"/>
      <c r="F86" s="26"/>
    </row>
    <row r="87" spans="5:6" x14ac:dyDescent="0.25">
      <c r="E87" s="26"/>
      <c r="F87" s="26"/>
    </row>
    <row r="88" spans="5:6" x14ac:dyDescent="0.25">
      <c r="E88" s="26"/>
      <c r="F88" s="26"/>
    </row>
    <row r="89" spans="5:6" x14ac:dyDescent="0.25">
      <c r="E89" s="26"/>
      <c r="F89" s="26"/>
    </row>
    <row r="90" spans="5:6" x14ac:dyDescent="0.25">
      <c r="E90" s="26"/>
      <c r="F90" s="26"/>
    </row>
    <row r="91" spans="5:6" x14ac:dyDescent="0.25">
      <c r="E91" s="26"/>
      <c r="F91" s="26"/>
    </row>
    <row r="92" spans="5:6" x14ac:dyDescent="0.25">
      <c r="E92" s="26"/>
      <c r="F92" s="26"/>
    </row>
    <row r="93" spans="5:6" x14ac:dyDescent="0.25">
      <c r="E93" s="26"/>
      <c r="F93" s="26"/>
    </row>
    <row r="94" spans="5:6" x14ac:dyDescent="0.25">
      <c r="E94" s="26"/>
      <c r="F94" s="26"/>
    </row>
    <row r="95" spans="5:6" x14ac:dyDescent="0.25">
      <c r="E95" s="26"/>
      <c r="F95" s="26"/>
    </row>
    <row r="96" spans="5:6" x14ac:dyDescent="0.25">
      <c r="E96" s="26"/>
      <c r="F96" s="26"/>
    </row>
    <row r="97" spans="5:6" x14ac:dyDescent="0.25">
      <c r="E97" s="26"/>
      <c r="F97" s="26"/>
    </row>
    <row r="98" spans="5:6" x14ac:dyDescent="0.25">
      <c r="E98" s="26"/>
      <c r="F98" s="26"/>
    </row>
    <row r="99" spans="5:6" x14ac:dyDescent="0.25">
      <c r="E99" s="26"/>
      <c r="F99" s="26"/>
    </row>
    <row r="100" spans="5:6" x14ac:dyDescent="0.25">
      <c r="E100" s="26"/>
      <c r="F100" s="26"/>
    </row>
    <row r="101" spans="5:6" x14ac:dyDescent="0.25">
      <c r="E101" s="26"/>
      <c r="F101" s="26"/>
    </row>
    <row r="102" spans="5:6" x14ac:dyDescent="0.25">
      <c r="E102" s="26"/>
      <c r="F102" s="26"/>
    </row>
    <row r="103" spans="5:6" x14ac:dyDescent="0.25">
      <c r="E103" s="26"/>
      <c r="F103" s="26"/>
    </row>
    <row r="104" spans="5:6" x14ac:dyDescent="0.25">
      <c r="E104" s="26"/>
      <c r="F104" s="26"/>
    </row>
    <row r="105" spans="5:6" x14ac:dyDescent="0.25">
      <c r="E105" s="26"/>
      <c r="F105" s="26"/>
    </row>
    <row r="106" spans="5:6" x14ac:dyDescent="0.25">
      <c r="E106" s="26"/>
      <c r="F106" s="26"/>
    </row>
    <row r="107" spans="5:6" x14ac:dyDescent="0.25">
      <c r="E107" s="26"/>
      <c r="F107" s="26"/>
    </row>
    <row r="108" spans="5:6" x14ac:dyDescent="0.25">
      <c r="E108" s="26"/>
      <c r="F108" s="26"/>
    </row>
    <row r="109" spans="5:6" x14ac:dyDescent="0.25">
      <c r="E109" s="26"/>
      <c r="F109" s="26"/>
    </row>
    <row r="110" spans="5:6" x14ac:dyDescent="0.25">
      <c r="E110" s="26"/>
      <c r="F110" s="26"/>
    </row>
    <row r="111" spans="5:6" x14ac:dyDescent="0.25">
      <c r="E111" s="26"/>
      <c r="F111" s="26"/>
    </row>
    <row r="112" spans="5:6" x14ac:dyDescent="0.25">
      <c r="E112" s="26"/>
      <c r="F112" s="26"/>
    </row>
    <row r="113" spans="5:6" x14ac:dyDescent="0.25">
      <c r="E113" s="26"/>
      <c r="F113" s="26"/>
    </row>
    <row r="114" spans="5:6" x14ac:dyDescent="0.25">
      <c r="E114" s="26"/>
      <c r="F114" s="26"/>
    </row>
    <row r="115" spans="5:6" x14ac:dyDescent="0.25">
      <c r="E115" s="26"/>
      <c r="F115" s="26"/>
    </row>
    <row r="116" spans="5:6" x14ac:dyDescent="0.25">
      <c r="E116" s="26"/>
      <c r="F116" s="26"/>
    </row>
    <row r="117" spans="5:6" x14ac:dyDescent="0.25">
      <c r="E117" s="26"/>
      <c r="F117" s="26"/>
    </row>
    <row r="118" spans="5:6" x14ac:dyDescent="0.25">
      <c r="E118" s="26"/>
      <c r="F118" s="26"/>
    </row>
    <row r="119" spans="5:6" x14ac:dyDescent="0.25">
      <c r="E119" s="26"/>
      <c r="F119" s="26"/>
    </row>
    <row r="120" spans="5:6" x14ac:dyDescent="0.25">
      <c r="E120" s="26"/>
      <c r="F120" s="26"/>
    </row>
    <row r="121" spans="5:6" x14ac:dyDescent="0.25">
      <c r="E121" s="19"/>
      <c r="F121" s="19"/>
    </row>
    <row r="122" spans="5:6" x14ac:dyDescent="0.25">
      <c r="E122" s="19"/>
      <c r="F122" s="19"/>
    </row>
    <row r="123" spans="5:6" x14ac:dyDescent="0.25">
      <c r="E123" s="19"/>
      <c r="F123" s="19"/>
    </row>
    <row r="124" spans="5:6" x14ac:dyDescent="0.25">
      <c r="E124" s="19"/>
      <c r="F124" s="19"/>
    </row>
    <row r="125" spans="5:6" x14ac:dyDescent="0.25">
      <c r="E125" s="19"/>
      <c r="F125" s="19"/>
    </row>
    <row r="126" spans="5:6" x14ac:dyDescent="0.25">
      <c r="E126" s="19"/>
      <c r="F126" s="19"/>
    </row>
    <row r="127" spans="5:6" x14ac:dyDescent="0.25">
      <c r="E127" s="19"/>
      <c r="F127" s="19"/>
    </row>
    <row r="128" spans="5:6" x14ac:dyDescent="0.25">
      <c r="E128" s="19"/>
      <c r="F128" s="19"/>
    </row>
    <row r="129" spans="5:6" x14ac:dyDescent="0.25">
      <c r="E129" s="19"/>
      <c r="F129" s="19"/>
    </row>
    <row r="130" spans="5:6" x14ac:dyDescent="0.25">
      <c r="E130" s="19"/>
      <c r="F130" s="19"/>
    </row>
    <row r="131" spans="5:6" x14ac:dyDescent="0.25">
      <c r="E131" s="19"/>
      <c r="F131" s="19"/>
    </row>
    <row r="132" spans="5:6" x14ac:dyDescent="0.25">
      <c r="E132" s="19"/>
      <c r="F132" s="19"/>
    </row>
    <row r="133" spans="5:6" x14ac:dyDescent="0.25">
      <c r="E133" s="19"/>
      <c r="F133" s="19"/>
    </row>
    <row r="134" spans="5:6" x14ac:dyDescent="0.25">
      <c r="E134" s="19"/>
      <c r="F134" s="19"/>
    </row>
    <row r="135" spans="5:6" x14ac:dyDescent="0.25">
      <c r="E135" s="19"/>
      <c r="F135" s="19"/>
    </row>
    <row r="136" spans="5:6" x14ac:dyDescent="0.25">
      <c r="E136" s="19"/>
      <c r="F136" s="19"/>
    </row>
    <row r="137" spans="5:6" x14ac:dyDescent="0.25">
      <c r="E137" s="19"/>
      <c r="F137" s="19"/>
    </row>
    <row r="138" spans="5:6" x14ac:dyDescent="0.25">
      <c r="E138" s="19"/>
      <c r="F138" s="19"/>
    </row>
    <row r="139" spans="5:6" x14ac:dyDescent="0.25">
      <c r="E139" s="19"/>
      <c r="F139" s="19"/>
    </row>
    <row r="140" spans="5:6" x14ac:dyDescent="0.25">
      <c r="E140" s="19"/>
      <c r="F140" s="19"/>
    </row>
    <row r="141" spans="5:6" x14ac:dyDescent="0.25">
      <c r="E141" s="19"/>
      <c r="F141" s="19"/>
    </row>
    <row r="142" spans="5:6" x14ac:dyDescent="0.25">
      <c r="E142" s="19"/>
      <c r="F142" s="19"/>
    </row>
    <row r="143" spans="5:6" x14ac:dyDescent="0.25">
      <c r="E143" s="19"/>
      <c r="F143" s="19"/>
    </row>
    <row r="144" spans="5:6" x14ac:dyDescent="0.25">
      <c r="E144" s="19"/>
      <c r="F144" s="19"/>
    </row>
    <row r="145" spans="5:6" x14ac:dyDescent="0.25">
      <c r="E145" s="19"/>
      <c r="F145" s="19"/>
    </row>
    <row r="146" spans="5:6" x14ac:dyDescent="0.25">
      <c r="E146" s="19"/>
      <c r="F146" s="19"/>
    </row>
    <row r="147" spans="5:6" x14ac:dyDescent="0.25">
      <c r="E147" s="19"/>
      <c r="F147" s="19"/>
    </row>
    <row r="148" spans="5:6" x14ac:dyDescent="0.25">
      <c r="E148" s="19"/>
      <c r="F148" s="19"/>
    </row>
    <row r="149" spans="5:6" x14ac:dyDescent="0.25">
      <c r="E149" s="19"/>
      <c r="F149" s="19"/>
    </row>
    <row r="150" spans="5:6" x14ac:dyDescent="0.25">
      <c r="E150" s="19"/>
      <c r="F150" s="19"/>
    </row>
    <row r="151" spans="5:6" x14ac:dyDescent="0.25">
      <c r="E151" s="19"/>
      <c r="F151" s="19"/>
    </row>
    <row r="152" spans="5:6" x14ac:dyDescent="0.25">
      <c r="E152" s="19"/>
      <c r="F152" s="19"/>
    </row>
    <row r="153" spans="5:6" x14ac:dyDescent="0.25">
      <c r="E153" s="19"/>
      <c r="F153" s="19"/>
    </row>
    <row r="154" spans="5:6" x14ac:dyDescent="0.25">
      <c r="E154" s="19"/>
      <c r="F154" s="19"/>
    </row>
    <row r="155" spans="5:6" x14ac:dyDescent="0.25">
      <c r="E155" s="19"/>
      <c r="F155" s="19"/>
    </row>
    <row r="156" spans="5:6" x14ac:dyDescent="0.25">
      <c r="E156" s="19"/>
      <c r="F156" s="19"/>
    </row>
    <row r="157" spans="5:6" x14ac:dyDescent="0.25">
      <c r="E157" s="19"/>
      <c r="F157" s="19"/>
    </row>
    <row r="158" spans="5:6" x14ac:dyDescent="0.25">
      <c r="E158" s="19"/>
      <c r="F158" s="19"/>
    </row>
    <row r="159" spans="5:6" x14ac:dyDescent="0.25">
      <c r="E159" s="19"/>
      <c r="F159" s="19"/>
    </row>
    <row r="160" spans="5:6" x14ac:dyDescent="0.25">
      <c r="E160" s="19"/>
      <c r="F160" s="19"/>
    </row>
    <row r="161" spans="5:6" x14ac:dyDescent="0.25">
      <c r="E161" s="19"/>
      <c r="F161" s="19"/>
    </row>
    <row r="162" spans="5:6" x14ac:dyDescent="0.25">
      <c r="E162" s="19"/>
      <c r="F162" s="19"/>
    </row>
    <row r="163" spans="5:6" x14ac:dyDescent="0.25">
      <c r="E163" s="19"/>
      <c r="F163" s="19"/>
    </row>
    <row r="164" spans="5:6" x14ac:dyDescent="0.25">
      <c r="E164" s="19"/>
      <c r="F164" s="19"/>
    </row>
    <row r="165" spans="5:6" x14ac:dyDescent="0.25">
      <c r="E165" s="19"/>
      <c r="F165" s="19"/>
    </row>
    <row r="166" spans="5:6" x14ac:dyDescent="0.25">
      <c r="E166" s="19"/>
      <c r="F166" s="19"/>
    </row>
    <row r="167" spans="5:6" x14ac:dyDescent="0.25">
      <c r="E167" s="19"/>
      <c r="F167" s="19"/>
    </row>
    <row r="168" spans="5:6" x14ac:dyDescent="0.25">
      <c r="E168" s="19"/>
      <c r="F168" s="19"/>
    </row>
    <row r="169" spans="5:6" x14ac:dyDescent="0.25">
      <c r="E169" s="19"/>
      <c r="F169" s="19"/>
    </row>
    <row r="170" spans="5:6" x14ac:dyDescent="0.25">
      <c r="E170" s="19"/>
      <c r="F170" s="19"/>
    </row>
    <row r="171" spans="5:6" x14ac:dyDescent="0.25">
      <c r="E171" s="19"/>
      <c r="F171" s="19"/>
    </row>
    <row r="172" spans="5:6" x14ac:dyDescent="0.25">
      <c r="E172" s="19"/>
      <c r="F172" s="19"/>
    </row>
    <row r="173" spans="5:6" x14ac:dyDescent="0.25">
      <c r="E173" s="19"/>
      <c r="F173" s="19"/>
    </row>
    <row r="174" spans="5:6" x14ac:dyDescent="0.25">
      <c r="E174" s="19"/>
      <c r="F174" s="19"/>
    </row>
    <row r="175" spans="5:6" x14ac:dyDescent="0.25">
      <c r="E175" s="19"/>
      <c r="F175" s="19"/>
    </row>
    <row r="176" spans="5:6" x14ac:dyDescent="0.25">
      <c r="E176" s="19"/>
      <c r="F176" s="19"/>
    </row>
    <row r="177" spans="5:6" x14ac:dyDescent="0.25">
      <c r="E177" s="19"/>
      <c r="F177" s="19"/>
    </row>
    <row r="178" spans="5:6" x14ac:dyDescent="0.25">
      <c r="E178" s="19"/>
      <c r="F178" s="19"/>
    </row>
    <row r="179" spans="5:6" x14ac:dyDescent="0.25">
      <c r="E179" s="19"/>
      <c r="F179" s="19"/>
    </row>
    <row r="180" spans="5:6" x14ac:dyDescent="0.25">
      <c r="E180" s="19"/>
      <c r="F180" s="19"/>
    </row>
    <row r="181" spans="5:6" x14ac:dyDescent="0.25">
      <c r="E181" s="19"/>
      <c r="F181" s="19"/>
    </row>
    <row r="182" spans="5:6" x14ac:dyDescent="0.25">
      <c r="E182" s="19"/>
      <c r="F182" s="19"/>
    </row>
    <row r="183" spans="5:6" x14ac:dyDescent="0.25">
      <c r="E183" s="19"/>
      <c r="F183" s="19"/>
    </row>
    <row r="184" spans="5:6" x14ac:dyDescent="0.25">
      <c r="E184" s="19"/>
      <c r="F184" s="19"/>
    </row>
    <row r="185" spans="5:6" x14ac:dyDescent="0.25">
      <c r="E185" s="19"/>
      <c r="F185" s="19"/>
    </row>
    <row r="186" spans="5:6" x14ac:dyDescent="0.25">
      <c r="E186" s="19"/>
      <c r="F186" s="19"/>
    </row>
    <row r="187" spans="5:6" x14ac:dyDescent="0.25">
      <c r="E187" s="19"/>
      <c r="F187" s="19"/>
    </row>
    <row r="188" spans="5:6" x14ac:dyDescent="0.25">
      <c r="E188" s="19"/>
      <c r="F188" s="19"/>
    </row>
    <row r="189" spans="5:6" x14ac:dyDescent="0.25">
      <c r="E189" s="19"/>
      <c r="F189" s="19"/>
    </row>
    <row r="190" spans="5:6" x14ac:dyDescent="0.25">
      <c r="E190" s="19"/>
      <c r="F190" s="19"/>
    </row>
    <row r="191" spans="5:6" x14ac:dyDescent="0.25">
      <c r="E191" s="19"/>
      <c r="F191" s="19"/>
    </row>
    <row r="192" spans="5:6" x14ac:dyDescent="0.25">
      <c r="E192" s="19"/>
      <c r="F192" s="19"/>
    </row>
    <row r="193" spans="5:6" x14ac:dyDescent="0.25">
      <c r="E193" s="19"/>
      <c r="F193" s="19"/>
    </row>
    <row r="194" spans="5:6" x14ac:dyDescent="0.25">
      <c r="E194" s="19"/>
      <c r="F194" s="19"/>
    </row>
    <row r="195" spans="5:6" x14ac:dyDescent="0.25">
      <c r="E195" s="19"/>
      <c r="F195" s="19"/>
    </row>
    <row r="196" spans="5:6" x14ac:dyDescent="0.25">
      <c r="E196" s="19"/>
      <c r="F196" s="19"/>
    </row>
    <row r="197" spans="5:6" x14ac:dyDescent="0.25">
      <c r="E197" s="19"/>
      <c r="F197" s="19"/>
    </row>
    <row r="198" spans="5:6" x14ac:dyDescent="0.25">
      <c r="E198" s="19"/>
      <c r="F198" s="19"/>
    </row>
    <row r="199" spans="5:6" x14ac:dyDescent="0.25">
      <c r="E199" s="19"/>
      <c r="F199" s="19"/>
    </row>
    <row r="200" spans="5:6" x14ac:dyDescent="0.25">
      <c r="E200" s="19"/>
      <c r="F200" s="19"/>
    </row>
    <row r="201" spans="5:6" x14ac:dyDescent="0.25">
      <c r="E201" s="19"/>
      <c r="F201" s="19"/>
    </row>
    <row r="202" spans="5:6" x14ac:dyDescent="0.25">
      <c r="E202" s="19"/>
      <c r="F202" s="19"/>
    </row>
    <row r="203" spans="5:6" x14ac:dyDescent="0.25">
      <c r="E203" s="19"/>
      <c r="F203" s="19"/>
    </row>
    <row r="204" spans="5:6" x14ac:dyDescent="0.25">
      <c r="E204" s="19"/>
      <c r="F204" s="19"/>
    </row>
    <row r="205" spans="5:6" x14ac:dyDescent="0.25">
      <c r="E205" s="19"/>
      <c r="F205" s="19"/>
    </row>
    <row r="206" spans="5:6" x14ac:dyDescent="0.25">
      <c r="E206" s="19"/>
      <c r="F206" s="19"/>
    </row>
    <row r="207" spans="5:6" x14ac:dyDescent="0.25">
      <c r="E207" s="19"/>
      <c r="F207" s="19"/>
    </row>
    <row r="208" spans="5:6" x14ac:dyDescent="0.25">
      <c r="E208" s="19"/>
      <c r="F208" s="19"/>
    </row>
    <row r="209" spans="5:6" x14ac:dyDescent="0.25">
      <c r="E209" s="19"/>
      <c r="F209" s="19"/>
    </row>
    <row r="210" spans="5:6" x14ac:dyDescent="0.25">
      <c r="E210" s="19"/>
      <c r="F210" s="19"/>
    </row>
    <row r="211" spans="5:6" x14ac:dyDescent="0.25">
      <c r="E211" s="19"/>
      <c r="F211" s="19"/>
    </row>
    <row r="212" spans="5:6" x14ac:dyDescent="0.25">
      <c r="E212" s="19"/>
      <c r="F212" s="19"/>
    </row>
    <row r="213" spans="5:6" x14ac:dyDescent="0.25">
      <c r="E213" s="19"/>
      <c r="F213" s="19"/>
    </row>
    <row r="214" spans="5:6" x14ac:dyDescent="0.25">
      <c r="E214" s="19"/>
      <c r="F214" s="19"/>
    </row>
    <row r="215" spans="5:6" x14ac:dyDescent="0.25">
      <c r="E215" s="19"/>
      <c r="F215" s="19"/>
    </row>
    <row r="216" spans="5:6" x14ac:dyDescent="0.25">
      <c r="E216" s="19"/>
      <c r="F216" s="19"/>
    </row>
    <row r="217" spans="5:6" x14ac:dyDescent="0.25">
      <c r="E217" s="19"/>
      <c r="F217" s="19"/>
    </row>
    <row r="218" spans="5:6" x14ac:dyDescent="0.25">
      <c r="E218" s="19"/>
      <c r="F218" s="19"/>
    </row>
    <row r="219" spans="5:6" x14ac:dyDescent="0.25">
      <c r="E219" s="19"/>
      <c r="F219" s="19"/>
    </row>
    <row r="220" spans="5:6" x14ac:dyDescent="0.25">
      <c r="E220" s="19"/>
      <c r="F220" s="19"/>
    </row>
    <row r="221" spans="5:6" x14ac:dyDescent="0.25">
      <c r="E221" s="19"/>
      <c r="F221" s="19"/>
    </row>
    <row r="222" spans="5:6" x14ac:dyDescent="0.25">
      <c r="E222" s="19"/>
      <c r="F222" s="19"/>
    </row>
    <row r="223" spans="5:6" x14ac:dyDescent="0.25">
      <c r="E223" s="19"/>
      <c r="F223" s="19"/>
    </row>
    <row r="224" spans="5:6" x14ac:dyDescent="0.25">
      <c r="E224" s="19"/>
      <c r="F224" s="19"/>
    </row>
    <row r="225" spans="5:6" x14ac:dyDescent="0.25">
      <c r="E225" s="19"/>
      <c r="F225" s="19"/>
    </row>
    <row r="226" spans="5:6" x14ac:dyDescent="0.25">
      <c r="E226" s="19"/>
      <c r="F226" s="19"/>
    </row>
    <row r="227" spans="5:6" x14ac:dyDescent="0.25">
      <c r="E227" s="19"/>
      <c r="F227" s="19"/>
    </row>
    <row r="228" spans="5:6" x14ac:dyDescent="0.25">
      <c r="E228" s="19"/>
      <c r="F228" s="19"/>
    </row>
    <row r="229" spans="5:6" x14ac:dyDescent="0.25">
      <c r="E229" s="19"/>
      <c r="F229" s="19"/>
    </row>
    <row r="230" spans="5:6" x14ac:dyDescent="0.25">
      <c r="E230" s="19"/>
      <c r="F230" s="19"/>
    </row>
    <row r="231" spans="5:6" x14ac:dyDescent="0.25">
      <c r="E231" s="19"/>
      <c r="F231" s="19"/>
    </row>
    <row r="232" spans="5:6" x14ac:dyDescent="0.25">
      <c r="E232" s="19"/>
      <c r="F232" s="19"/>
    </row>
    <row r="233" spans="5:6" x14ac:dyDescent="0.25">
      <c r="E233" s="19"/>
      <c r="F233" s="19"/>
    </row>
    <row r="234" spans="5:6" x14ac:dyDescent="0.25">
      <c r="E234" s="19"/>
      <c r="F234" s="19"/>
    </row>
    <row r="235" spans="5:6" x14ac:dyDescent="0.25">
      <c r="E235" s="19"/>
      <c r="F235" s="19"/>
    </row>
    <row r="236" spans="5:6" x14ac:dyDescent="0.25">
      <c r="E236" s="19"/>
      <c r="F236" s="19"/>
    </row>
    <row r="237" spans="5:6" x14ac:dyDescent="0.25">
      <c r="E237" s="19"/>
      <c r="F237" s="19"/>
    </row>
    <row r="238" spans="5:6" x14ac:dyDescent="0.25">
      <c r="E238" s="19"/>
      <c r="F238" s="19"/>
    </row>
    <row r="239" spans="5:6" x14ac:dyDescent="0.25">
      <c r="E239" s="19"/>
      <c r="F239" s="19"/>
    </row>
    <row r="240" spans="5:6" x14ac:dyDescent="0.25">
      <c r="E240" s="19"/>
      <c r="F240" s="19"/>
    </row>
    <row r="241" spans="5:6" x14ac:dyDescent="0.25">
      <c r="E241" s="19"/>
      <c r="F241" s="19"/>
    </row>
    <row r="242" spans="5:6" x14ac:dyDescent="0.25">
      <c r="E242" s="19"/>
      <c r="F242" s="19"/>
    </row>
    <row r="243" spans="5:6" x14ac:dyDescent="0.25">
      <c r="E243" s="19"/>
      <c r="F243" s="19"/>
    </row>
    <row r="244" spans="5:6" x14ac:dyDescent="0.25">
      <c r="E244" s="19"/>
      <c r="F244" s="19"/>
    </row>
    <row r="245" spans="5:6" x14ac:dyDescent="0.25">
      <c r="E245" s="19"/>
      <c r="F245" s="19"/>
    </row>
    <row r="246" spans="5:6" x14ac:dyDescent="0.25">
      <c r="E246" s="19"/>
      <c r="F246" s="19"/>
    </row>
    <row r="247" spans="5:6" x14ac:dyDescent="0.25">
      <c r="E247" s="19"/>
      <c r="F247" s="19"/>
    </row>
    <row r="248" spans="5:6" x14ac:dyDescent="0.25">
      <c r="E248" s="19"/>
      <c r="F248" s="19"/>
    </row>
    <row r="249" spans="5:6" x14ac:dyDescent="0.25">
      <c r="E249" s="19"/>
      <c r="F249" s="19"/>
    </row>
    <row r="250" spans="5:6" x14ac:dyDescent="0.25">
      <c r="E250" s="19"/>
      <c r="F250" s="19"/>
    </row>
    <row r="251" spans="5:6" x14ac:dyDescent="0.25">
      <c r="E251" s="19"/>
      <c r="F251" s="19"/>
    </row>
    <row r="252" spans="5:6" x14ac:dyDescent="0.25">
      <c r="E252" s="19"/>
      <c r="F252" s="19"/>
    </row>
    <row r="253" spans="5:6" x14ac:dyDescent="0.25">
      <c r="E253" s="19"/>
      <c r="F253" s="19"/>
    </row>
    <row r="254" spans="5:6" x14ac:dyDescent="0.25">
      <c r="E254" s="19"/>
      <c r="F254" s="19"/>
    </row>
    <row r="255" spans="5:6" x14ac:dyDescent="0.25">
      <c r="E255" s="19"/>
      <c r="F255" s="19"/>
    </row>
    <row r="256" spans="5:6" x14ac:dyDescent="0.25">
      <c r="E256" s="19"/>
      <c r="F256" s="19"/>
    </row>
    <row r="257" spans="5:6" x14ac:dyDescent="0.25">
      <c r="E257" s="19"/>
      <c r="F257" s="19"/>
    </row>
    <row r="258" spans="5:6" x14ac:dyDescent="0.25">
      <c r="E258" s="19"/>
      <c r="F258" s="19"/>
    </row>
    <row r="259" spans="5:6" x14ac:dyDescent="0.25">
      <c r="E259" s="19"/>
      <c r="F259" s="19"/>
    </row>
    <row r="260" spans="5:6" x14ac:dyDescent="0.25">
      <c r="E260" s="19"/>
      <c r="F260" s="19"/>
    </row>
    <row r="261" spans="5:6" x14ac:dyDescent="0.25">
      <c r="E261" s="19"/>
      <c r="F261" s="19"/>
    </row>
    <row r="262" spans="5:6" x14ac:dyDescent="0.25">
      <c r="E262" s="19"/>
      <c r="F262" s="19"/>
    </row>
    <row r="263" spans="5:6" x14ac:dyDescent="0.25">
      <c r="E263" s="19"/>
      <c r="F263" s="19"/>
    </row>
    <row r="264" spans="5:6" x14ac:dyDescent="0.25">
      <c r="E264" s="19"/>
      <c r="F264" s="19"/>
    </row>
    <row r="265" spans="5:6" x14ac:dyDescent="0.25">
      <c r="E265" s="19"/>
      <c r="F265" s="19"/>
    </row>
    <row r="266" spans="5:6" x14ac:dyDescent="0.25">
      <c r="E266" s="19"/>
      <c r="F266" s="19"/>
    </row>
    <row r="267" spans="5:6" x14ac:dyDescent="0.25">
      <c r="E267" s="19"/>
      <c r="F267" s="19"/>
    </row>
    <row r="268" spans="5:6" x14ac:dyDescent="0.25">
      <c r="E268" s="19"/>
      <c r="F268" s="19"/>
    </row>
    <row r="269" spans="5:6" x14ac:dyDescent="0.25">
      <c r="E269" s="19"/>
      <c r="F269" s="19"/>
    </row>
    <row r="270" spans="5:6" x14ac:dyDescent="0.25">
      <c r="E270" s="19"/>
      <c r="F270" s="19"/>
    </row>
    <row r="271" spans="5:6" x14ac:dyDescent="0.25">
      <c r="E271" s="19"/>
      <c r="F271" s="19"/>
    </row>
    <row r="272" spans="5:6" x14ac:dyDescent="0.25">
      <c r="E272" s="19"/>
      <c r="F272" s="19"/>
    </row>
    <row r="273" spans="5:6" x14ac:dyDescent="0.25">
      <c r="E273" s="19"/>
      <c r="F273" s="19"/>
    </row>
    <row r="274" spans="5:6" x14ac:dyDescent="0.25">
      <c r="E274" s="19"/>
      <c r="F274" s="19"/>
    </row>
    <row r="275" spans="5:6" x14ac:dyDescent="0.25">
      <c r="E275" s="19"/>
      <c r="F275" s="19"/>
    </row>
    <row r="276" spans="5:6" x14ac:dyDescent="0.25">
      <c r="E276" s="19"/>
      <c r="F276" s="19"/>
    </row>
    <row r="277" spans="5:6" x14ac:dyDescent="0.25">
      <c r="E277" s="19"/>
      <c r="F277" s="19"/>
    </row>
    <row r="278" spans="5:6" x14ac:dyDescent="0.25">
      <c r="E278" s="19"/>
      <c r="F278" s="19"/>
    </row>
    <row r="279" spans="5:6" x14ac:dyDescent="0.25">
      <c r="E279" s="19"/>
      <c r="F279" s="19"/>
    </row>
    <row r="280" spans="5:6" x14ac:dyDescent="0.25">
      <c r="E280" s="19"/>
      <c r="F280" s="19"/>
    </row>
    <row r="281" spans="5:6" x14ac:dyDescent="0.25">
      <c r="E281" s="19"/>
      <c r="F281" s="19"/>
    </row>
    <row r="282" spans="5:6" x14ac:dyDescent="0.25">
      <c r="E282" s="19"/>
      <c r="F282" s="19"/>
    </row>
    <row r="283" spans="5:6" x14ac:dyDescent="0.25">
      <c r="E283" s="19"/>
      <c r="F283" s="19"/>
    </row>
    <row r="284" spans="5:6" x14ac:dyDescent="0.25">
      <c r="E284" s="19"/>
      <c r="F284" s="19"/>
    </row>
    <row r="285" spans="5:6" x14ac:dyDescent="0.25">
      <c r="E285" s="19"/>
      <c r="F285" s="19"/>
    </row>
    <row r="286" spans="5:6" x14ac:dyDescent="0.25">
      <c r="E286" s="19"/>
      <c r="F286" s="19"/>
    </row>
    <row r="287" spans="5:6" x14ac:dyDescent="0.25">
      <c r="E287" s="19"/>
      <c r="F287" s="19"/>
    </row>
    <row r="288" spans="5:6" x14ac:dyDescent="0.25">
      <c r="E288" s="19"/>
      <c r="F288" s="19"/>
    </row>
    <row r="289" spans="5:6" x14ac:dyDescent="0.25">
      <c r="E289" s="19"/>
      <c r="F289" s="19"/>
    </row>
    <row r="290" spans="5:6" x14ac:dyDescent="0.25">
      <c r="E290" s="19"/>
      <c r="F290" s="19"/>
    </row>
    <row r="291" spans="5:6" x14ac:dyDescent="0.25">
      <c r="E291" s="19"/>
      <c r="F291" s="19"/>
    </row>
    <row r="292" spans="5:6" x14ac:dyDescent="0.25">
      <c r="E292" s="19"/>
      <c r="F292" s="19"/>
    </row>
    <row r="293" spans="5:6" x14ac:dyDescent="0.25">
      <c r="E293" s="19"/>
      <c r="F293" s="19"/>
    </row>
    <row r="294" spans="5:6" x14ac:dyDescent="0.25">
      <c r="E294" s="19"/>
      <c r="F294" s="19"/>
    </row>
    <row r="295" spans="5:6" x14ac:dyDescent="0.25">
      <c r="E295" s="19"/>
      <c r="F295" s="19"/>
    </row>
    <row r="296" spans="5:6" x14ac:dyDescent="0.25">
      <c r="E296" s="19"/>
      <c r="F296" s="19"/>
    </row>
    <row r="297" spans="5:6" x14ac:dyDescent="0.25">
      <c r="E297" s="19"/>
      <c r="F297" s="19"/>
    </row>
    <row r="298" spans="5:6" x14ac:dyDescent="0.25">
      <c r="E298" s="19"/>
      <c r="F298" s="19"/>
    </row>
    <row r="299" spans="5:6" x14ac:dyDescent="0.25">
      <c r="E299" s="19"/>
      <c r="F299" s="19"/>
    </row>
    <row r="300" spans="5:6" x14ac:dyDescent="0.25">
      <c r="E300" s="19"/>
      <c r="F300" s="19"/>
    </row>
    <row r="301" spans="5:6" x14ac:dyDescent="0.25">
      <c r="E301" s="19"/>
      <c r="F301" s="19"/>
    </row>
    <row r="302" spans="5:6" x14ac:dyDescent="0.25">
      <c r="E302" s="19"/>
      <c r="F302" s="19"/>
    </row>
    <row r="303" spans="5:6" x14ac:dyDescent="0.25">
      <c r="E303" s="19"/>
      <c r="F303" s="19"/>
    </row>
    <row r="304" spans="5:6" x14ac:dyDescent="0.25">
      <c r="E304" s="19"/>
      <c r="F304" s="19"/>
    </row>
    <row r="305" spans="5:6" x14ac:dyDescent="0.25">
      <c r="E305" s="19"/>
      <c r="F305" s="19"/>
    </row>
    <row r="306" spans="5:6" x14ac:dyDescent="0.25">
      <c r="E306" s="19"/>
      <c r="F306" s="19"/>
    </row>
    <row r="307" spans="5:6" x14ac:dyDescent="0.25">
      <c r="E307" s="19"/>
      <c r="F307" s="19"/>
    </row>
    <row r="308" spans="5:6" x14ac:dyDescent="0.25">
      <c r="E308" s="19"/>
      <c r="F308" s="19"/>
    </row>
    <row r="309" spans="5:6" x14ac:dyDescent="0.25">
      <c r="E309" s="19"/>
      <c r="F309" s="19"/>
    </row>
    <row r="310" spans="5:6" x14ac:dyDescent="0.25">
      <c r="E310" s="19"/>
      <c r="F310" s="19"/>
    </row>
    <row r="311" spans="5:6" x14ac:dyDescent="0.25">
      <c r="E311" s="19"/>
      <c r="F311" s="19"/>
    </row>
    <row r="312" spans="5:6" x14ac:dyDescent="0.25">
      <c r="E312" s="19"/>
      <c r="F312" s="19"/>
    </row>
    <row r="313" spans="5:6" x14ac:dyDescent="0.25">
      <c r="E313" s="19"/>
      <c r="F313" s="19"/>
    </row>
    <row r="314" spans="5:6" x14ac:dyDescent="0.25">
      <c r="E314" s="19"/>
      <c r="F314" s="19"/>
    </row>
    <row r="315" spans="5:6" x14ac:dyDescent="0.25">
      <c r="E315" s="19"/>
      <c r="F315" s="19"/>
    </row>
    <row r="316" spans="5:6" x14ac:dyDescent="0.25">
      <c r="E316" s="19"/>
      <c r="F316" s="19"/>
    </row>
    <row r="317" spans="5:6" x14ac:dyDescent="0.25">
      <c r="E317" s="19"/>
      <c r="F317" s="19"/>
    </row>
    <row r="318" spans="5:6" x14ac:dyDescent="0.25">
      <c r="E318" s="19"/>
      <c r="F318" s="19"/>
    </row>
    <row r="319" spans="5:6" x14ac:dyDescent="0.25">
      <c r="E319" s="19"/>
      <c r="F319" s="19"/>
    </row>
    <row r="320" spans="5:6" x14ac:dyDescent="0.25">
      <c r="E320" s="19"/>
      <c r="F320" s="19"/>
    </row>
    <row r="321" spans="5:6" x14ac:dyDescent="0.25">
      <c r="E321" s="19"/>
      <c r="F321" s="19"/>
    </row>
    <row r="322" spans="5:6" x14ac:dyDescent="0.25">
      <c r="E322" s="19"/>
      <c r="F322" s="19"/>
    </row>
    <row r="323" spans="5:6" x14ac:dyDescent="0.25">
      <c r="E323" s="19"/>
      <c r="F323" s="19"/>
    </row>
    <row r="324" spans="5:6" x14ac:dyDescent="0.25">
      <c r="E324" s="19"/>
      <c r="F324" s="19"/>
    </row>
    <row r="325" spans="5:6" x14ac:dyDescent="0.25">
      <c r="E325" s="19"/>
      <c r="F325" s="19"/>
    </row>
    <row r="326" spans="5:6" x14ac:dyDescent="0.25">
      <c r="E326" s="19"/>
      <c r="F326" s="19"/>
    </row>
    <row r="327" spans="5:6" x14ac:dyDescent="0.25">
      <c r="E327" s="19"/>
      <c r="F327" s="19"/>
    </row>
    <row r="328" spans="5:6" x14ac:dyDescent="0.25">
      <c r="E328" s="19"/>
      <c r="F328" s="19"/>
    </row>
    <row r="329" spans="5:6" x14ac:dyDescent="0.25">
      <c r="E329" s="19"/>
      <c r="F329" s="19"/>
    </row>
    <row r="330" spans="5:6" x14ac:dyDescent="0.25">
      <c r="E330" s="19"/>
      <c r="F330" s="19"/>
    </row>
    <row r="331" spans="5:6" x14ac:dyDescent="0.25">
      <c r="E331" s="19"/>
      <c r="F331" s="19"/>
    </row>
    <row r="332" spans="5:6" x14ac:dyDescent="0.25">
      <c r="E332" s="19"/>
      <c r="F332" s="19"/>
    </row>
    <row r="333" spans="5:6" x14ac:dyDescent="0.25">
      <c r="E333" s="19"/>
      <c r="F333" s="19"/>
    </row>
    <row r="334" spans="5:6" x14ac:dyDescent="0.25">
      <c r="E334" s="19"/>
      <c r="F334" s="19"/>
    </row>
    <row r="335" spans="5:6" x14ac:dyDescent="0.25">
      <c r="E335" s="19"/>
      <c r="F335" s="19"/>
    </row>
    <row r="336" spans="5:6" x14ac:dyDescent="0.25">
      <c r="E336" s="19"/>
      <c r="F336" s="19"/>
    </row>
    <row r="337" spans="5:6" x14ac:dyDescent="0.25">
      <c r="E337" s="19"/>
      <c r="F337" s="19"/>
    </row>
    <row r="338" spans="5:6" x14ac:dyDescent="0.25">
      <c r="E338" s="19"/>
      <c r="F338" s="19"/>
    </row>
    <row r="339" spans="5:6" x14ac:dyDescent="0.25">
      <c r="E339" s="19"/>
      <c r="F339" s="19"/>
    </row>
    <row r="340" spans="5:6" x14ac:dyDescent="0.25">
      <c r="E340" s="19"/>
      <c r="F340" s="19"/>
    </row>
    <row r="341" spans="5:6" x14ac:dyDescent="0.25">
      <c r="E341" s="19"/>
      <c r="F341" s="19"/>
    </row>
    <row r="342" spans="5:6" x14ac:dyDescent="0.25">
      <c r="E342" s="19"/>
      <c r="F342" s="19"/>
    </row>
    <row r="343" spans="5:6" x14ac:dyDescent="0.25">
      <c r="E343" s="19"/>
      <c r="F343" s="19"/>
    </row>
    <row r="344" spans="5:6" x14ac:dyDescent="0.25">
      <c r="E344" s="19"/>
      <c r="F344" s="19"/>
    </row>
    <row r="345" spans="5:6" x14ac:dyDescent="0.25">
      <c r="E345" s="19"/>
      <c r="F345" s="19"/>
    </row>
    <row r="346" spans="5:6" x14ac:dyDescent="0.25">
      <c r="E346" s="19"/>
      <c r="F346" s="19"/>
    </row>
    <row r="347" spans="5:6" x14ac:dyDescent="0.25">
      <c r="E347" s="19"/>
      <c r="F347" s="19"/>
    </row>
    <row r="348" spans="5:6" x14ac:dyDescent="0.25">
      <c r="E348" s="19"/>
      <c r="F348" s="19"/>
    </row>
    <row r="349" spans="5:6" x14ac:dyDescent="0.25">
      <c r="E349" s="19"/>
      <c r="F349" s="19"/>
    </row>
    <row r="350" spans="5:6" x14ac:dyDescent="0.25">
      <c r="E350" s="19"/>
      <c r="F350" s="19"/>
    </row>
    <row r="351" spans="5:6" x14ac:dyDescent="0.25">
      <c r="E351" s="19"/>
      <c r="F351" s="19"/>
    </row>
    <row r="352" spans="5:6" x14ac:dyDescent="0.25">
      <c r="E352" s="19"/>
      <c r="F352" s="19"/>
    </row>
    <row r="353" spans="5:6" x14ac:dyDescent="0.25">
      <c r="E353" s="19"/>
      <c r="F353" s="19"/>
    </row>
    <row r="354" spans="5:6" x14ac:dyDescent="0.25">
      <c r="E354" s="19"/>
      <c r="F354" s="19"/>
    </row>
    <row r="355" spans="5:6" x14ac:dyDescent="0.25">
      <c r="E355" s="19"/>
      <c r="F355" s="19"/>
    </row>
    <row r="356" spans="5:6" x14ac:dyDescent="0.25">
      <c r="E356" s="19"/>
      <c r="F356" s="19"/>
    </row>
    <row r="357" spans="5:6" x14ac:dyDescent="0.25">
      <c r="E357" s="19"/>
      <c r="F357" s="19"/>
    </row>
    <row r="358" spans="5:6" x14ac:dyDescent="0.25">
      <c r="E358" s="19"/>
      <c r="F358" s="19"/>
    </row>
    <row r="359" spans="5:6" x14ac:dyDescent="0.25">
      <c r="E359" s="19"/>
      <c r="F359" s="19"/>
    </row>
    <row r="360" spans="5:6" x14ac:dyDescent="0.25">
      <c r="E360" s="19"/>
      <c r="F360" s="19"/>
    </row>
    <row r="361" spans="5:6" x14ac:dyDescent="0.25">
      <c r="E361" s="19"/>
      <c r="F361" s="19"/>
    </row>
    <row r="362" spans="5:6" x14ac:dyDescent="0.25">
      <c r="E362" s="19"/>
      <c r="F362" s="19"/>
    </row>
    <row r="363" spans="5:6" x14ac:dyDescent="0.25">
      <c r="E363" s="19"/>
      <c r="F363" s="19"/>
    </row>
    <row r="364" spans="5:6" x14ac:dyDescent="0.25">
      <c r="E364" s="19"/>
      <c r="F364" s="19"/>
    </row>
    <row r="365" spans="5:6" x14ac:dyDescent="0.25">
      <c r="E365" s="19"/>
      <c r="F365" s="19"/>
    </row>
    <row r="366" spans="5:6" x14ac:dyDescent="0.25">
      <c r="E366" s="19"/>
      <c r="F366" s="19"/>
    </row>
    <row r="367" spans="5:6" x14ac:dyDescent="0.25">
      <c r="E367" s="19"/>
      <c r="F367" s="19"/>
    </row>
    <row r="368" spans="5:6" x14ac:dyDescent="0.25">
      <c r="E368" s="19"/>
      <c r="F368" s="19"/>
    </row>
    <row r="369" spans="5:6" x14ac:dyDescent="0.25">
      <c r="E369" s="19"/>
      <c r="F369" s="19"/>
    </row>
    <row r="370" spans="5:6" x14ac:dyDescent="0.25">
      <c r="E370" s="19"/>
      <c r="F370" s="19"/>
    </row>
    <row r="371" spans="5:6" x14ac:dyDescent="0.25">
      <c r="E371" s="19"/>
      <c r="F371" s="19"/>
    </row>
    <row r="372" spans="5:6" x14ac:dyDescent="0.25">
      <c r="E372" s="19"/>
      <c r="F372" s="19"/>
    </row>
    <row r="373" spans="5:6" x14ac:dyDescent="0.25">
      <c r="E373" s="19"/>
      <c r="F373" s="19"/>
    </row>
    <row r="374" spans="5:6" x14ac:dyDescent="0.25">
      <c r="E374" s="19"/>
      <c r="F374" s="19"/>
    </row>
    <row r="375" spans="5:6" x14ac:dyDescent="0.25">
      <c r="E375" s="19"/>
      <c r="F375" s="19"/>
    </row>
    <row r="376" spans="5:6" x14ac:dyDescent="0.25">
      <c r="E376" s="19"/>
      <c r="F376" s="19"/>
    </row>
    <row r="377" spans="5:6" x14ac:dyDescent="0.25">
      <c r="E377" s="19"/>
      <c r="F377" s="19"/>
    </row>
    <row r="378" spans="5:6" x14ac:dyDescent="0.25">
      <c r="E378" s="19"/>
      <c r="F378" s="19"/>
    </row>
    <row r="379" spans="5:6" x14ac:dyDescent="0.25">
      <c r="E379" s="19"/>
      <c r="F379" s="19"/>
    </row>
    <row r="380" spans="5:6" x14ac:dyDescent="0.25">
      <c r="E380" s="19"/>
      <c r="F380" s="19"/>
    </row>
    <row r="381" spans="5:6" x14ac:dyDescent="0.25">
      <c r="E381" s="19"/>
      <c r="F381" s="19"/>
    </row>
    <row r="382" spans="5:6" x14ac:dyDescent="0.25">
      <c r="E382" s="19"/>
      <c r="F382" s="19"/>
    </row>
    <row r="383" spans="5:6" x14ac:dyDescent="0.25">
      <c r="E383" s="19"/>
      <c r="F383" s="19"/>
    </row>
    <row r="384" spans="5:6" x14ac:dyDescent="0.25">
      <c r="E384" s="19"/>
      <c r="F384" s="19"/>
    </row>
    <row r="385" spans="5:6" x14ac:dyDescent="0.25">
      <c r="E385" s="19"/>
      <c r="F385" s="19"/>
    </row>
    <row r="386" spans="5:6" x14ac:dyDescent="0.25">
      <c r="E386" s="19"/>
      <c r="F386" s="19"/>
    </row>
    <row r="387" spans="5:6" x14ac:dyDescent="0.25">
      <c r="E387" s="19"/>
      <c r="F387" s="19"/>
    </row>
    <row r="388" spans="5:6" x14ac:dyDescent="0.25">
      <c r="E388" s="19"/>
      <c r="F388" s="19"/>
    </row>
    <row r="389" spans="5:6" x14ac:dyDescent="0.25">
      <c r="E389" s="19"/>
      <c r="F389" s="19"/>
    </row>
    <row r="390" spans="5:6" x14ac:dyDescent="0.25">
      <c r="E390" s="19"/>
      <c r="F390" s="19"/>
    </row>
    <row r="391" spans="5:6" x14ac:dyDescent="0.25">
      <c r="E391" s="19"/>
      <c r="F391" s="19"/>
    </row>
    <row r="392" spans="5:6" x14ac:dyDescent="0.25">
      <c r="E392" s="19"/>
      <c r="F392" s="19"/>
    </row>
    <row r="393" spans="5:6" x14ac:dyDescent="0.25">
      <c r="E393" s="19"/>
      <c r="F393" s="19"/>
    </row>
    <row r="394" spans="5:6" x14ac:dyDescent="0.25">
      <c r="E394" s="19"/>
      <c r="F394" s="19"/>
    </row>
    <row r="395" spans="5:6" x14ac:dyDescent="0.25">
      <c r="E395" s="19"/>
      <c r="F395" s="19"/>
    </row>
    <row r="396" spans="5:6" x14ac:dyDescent="0.25">
      <c r="E396" s="19"/>
      <c r="F396" s="19"/>
    </row>
    <row r="397" spans="5:6" x14ac:dyDescent="0.25">
      <c r="E397" s="19"/>
      <c r="F397" s="19"/>
    </row>
    <row r="398" spans="5:6" x14ac:dyDescent="0.25">
      <c r="E398" s="19"/>
      <c r="F398" s="19"/>
    </row>
    <row r="399" spans="5:6" x14ac:dyDescent="0.25">
      <c r="E399" s="19"/>
      <c r="F399" s="19"/>
    </row>
    <row r="400" spans="5:6" x14ac:dyDescent="0.25">
      <c r="E400" s="19"/>
      <c r="F400" s="19"/>
    </row>
    <row r="401" spans="5:6" x14ac:dyDescent="0.25">
      <c r="E401" s="19"/>
      <c r="F401" s="19"/>
    </row>
    <row r="402" spans="5:6" x14ac:dyDescent="0.25">
      <c r="E402" s="19"/>
      <c r="F402" s="19"/>
    </row>
    <row r="403" spans="5:6" x14ac:dyDescent="0.25">
      <c r="E403" s="19"/>
      <c r="F403" s="19"/>
    </row>
    <row r="404" spans="5:6" x14ac:dyDescent="0.25">
      <c r="E404" s="19"/>
      <c r="F404" s="19"/>
    </row>
    <row r="405" spans="5:6" x14ac:dyDescent="0.25">
      <c r="E405" s="19"/>
      <c r="F405" s="19"/>
    </row>
    <row r="406" spans="5:6" x14ac:dyDescent="0.25">
      <c r="E406" s="19"/>
      <c r="F406" s="19"/>
    </row>
    <row r="407" spans="5:6" x14ac:dyDescent="0.25">
      <c r="E407" s="19"/>
      <c r="F407" s="19"/>
    </row>
    <row r="408" spans="5:6" x14ac:dyDescent="0.25">
      <c r="E408" s="19"/>
      <c r="F408" s="19"/>
    </row>
    <row r="409" spans="5:6" x14ac:dyDescent="0.25">
      <c r="E409" s="19"/>
      <c r="F409" s="19"/>
    </row>
    <row r="410" spans="5:6" x14ac:dyDescent="0.25">
      <c r="E410" s="19"/>
      <c r="F410" s="19"/>
    </row>
    <row r="411" spans="5:6" x14ac:dyDescent="0.25">
      <c r="E411" s="19"/>
      <c r="F411" s="19"/>
    </row>
    <row r="412" spans="5:6" x14ac:dyDescent="0.25">
      <c r="E412" s="19"/>
      <c r="F412" s="19"/>
    </row>
    <row r="413" spans="5:6" x14ac:dyDescent="0.25">
      <c r="E413" s="19"/>
      <c r="F413" s="19"/>
    </row>
    <row r="414" spans="5:6" x14ac:dyDescent="0.25">
      <c r="E414" s="19"/>
      <c r="F414" s="19"/>
    </row>
    <row r="415" spans="5:6" x14ac:dyDescent="0.25">
      <c r="E415" s="19"/>
      <c r="F415" s="19"/>
    </row>
    <row r="416" spans="5:6" x14ac:dyDescent="0.25">
      <c r="E416" s="19"/>
      <c r="F416" s="19"/>
    </row>
    <row r="417" spans="5:6" x14ac:dyDescent="0.25">
      <c r="E417" s="19"/>
      <c r="F417" s="19"/>
    </row>
    <row r="418" spans="5:6" x14ac:dyDescent="0.25">
      <c r="E418" s="19"/>
      <c r="F418" s="19"/>
    </row>
    <row r="419" spans="5:6" x14ac:dyDescent="0.25">
      <c r="E419" s="19"/>
      <c r="F419" s="19"/>
    </row>
    <row r="420" spans="5:6" x14ac:dyDescent="0.25">
      <c r="E420" s="19"/>
      <c r="F420" s="19"/>
    </row>
    <row r="421" spans="5:6" x14ac:dyDescent="0.25">
      <c r="E421" s="19"/>
      <c r="F421" s="19"/>
    </row>
    <row r="422" spans="5:6" x14ac:dyDescent="0.25">
      <c r="E422" s="19"/>
      <c r="F422" s="19"/>
    </row>
    <row r="423" spans="5:6" x14ac:dyDescent="0.25">
      <c r="E423" s="19"/>
      <c r="F423" s="19"/>
    </row>
    <row r="424" spans="5:6" x14ac:dyDescent="0.25">
      <c r="E424" s="19"/>
      <c r="F424" s="19"/>
    </row>
    <row r="425" spans="5:6" x14ac:dyDescent="0.25">
      <c r="E425" s="19"/>
      <c r="F425" s="19"/>
    </row>
    <row r="426" spans="5:6" x14ac:dyDescent="0.25">
      <c r="E426" s="19"/>
      <c r="F426" s="19"/>
    </row>
    <row r="427" spans="5:6" x14ac:dyDescent="0.25">
      <c r="E427" s="19"/>
      <c r="F427" s="19"/>
    </row>
    <row r="428" spans="5:6" x14ac:dyDescent="0.25">
      <c r="E428" s="19"/>
      <c r="F428" s="19"/>
    </row>
    <row r="429" spans="5:6" x14ac:dyDescent="0.25">
      <c r="E429" s="19"/>
      <c r="F429" s="19"/>
    </row>
    <row r="430" spans="5:6" x14ac:dyDescent="0.25">
      <c r="E430" s="19"/>
      <c r="F430" s="19"/>
    </row>
    <row r="431" spans="5:6" x14ac:dyDescent="0.25">
      <c r="E431" s="19"/>
      <c r="F431" s="19"/>
    </row>
    <row r="432" spans="5:6" x14ac:dyDescent="0.25">
      <c r="E432" s="19"/>
      <c r="F432" s="19"/>
    </row>
    <row r="433" spans="5:6" x14ac:dyDescent="0.25">
      <c r="E433" s="19"/>
      <c r="F433" s="19"/>
    </row>
    <row r="434" spans="5:6" x14ac:dyDescent="0.25">
      <c r="E434" s="19"/>
      <c r="F434" s="19"/>
    </row>
    <row r="435" spans="5:6" x14ac:dyDescent="0.25">
      <c r="E435" s="19"/>
      <c r="F435" s="19"/>
    </row>
    <row r="436" spans="5:6" x14ac:dyDescent="0.25">
      <c r="E436" s="19"/>
      <c r="F436" s="19"/>
    </row>
    <row r="437" spans="5:6" x14ac:dyDescent="0.25">
      <c r="E437" s="19"/>
      <c r="F437" s="19"/>
    </row>
    <row r="438" spans="5:6" x14ac:dyDescent="0.25">
      <c r="E438" s="19"/>
      <c r="F438" s="19"/>
    </row>
    <row r="439" spans="5:6" x14ac:dyDescent="0.25">
      <c r="E439" s="19"/>
      <c r="F439" s="19"/>
    </row>
    <row r="440" spans="5:6" x14ac:dyDescent="0.25">
      <c r="E440" s="19"/>
      <c r="F440" s="19"/>
    </row>
    <row r="441" spans="5:6" x14ac:dyDescent="0.25">
      <c r="E441" s="19"/>
      <c r="F441" s="19"/>
    </row>
    <row r="442" spans="5:6" x14ac:dyDescent="0.25">
      <c r="E442" s="19"/>
      <c r="F442" s="19"/>
    </row>
    <row r="443" spans="5:6" x14ac:dyDescent="0.25">
      <c r="E443" s="19"/>
      <c r="F443" s="19"/>
    </row>
    <row r="444" spans="5:6" x14ac:dyDescent="0.25">
      <c r="E444" s="19"/>
      <c r="F444" s="19"/>
    </row>
    <row r="445" spans="5:6" x14ac:dyDescent="0.25">
      <c r="E445" s="19"/>
      <c r="F445" s="19"/>
    </row>
    <row r="446" spans="5:6" x14ac:dyDescent="0.25">
      <c r="E446" s="19"/>
      <c r="F446" s="19"/>
    </row>
    <row r="447" spans="5:6" x14ac:dyDescent="0.25">
      <c r="E447" s="19"/>
      <c r="F447" s="19"/>
    </row>
    <row r="448" spans="5:6" x14ac:dyDescent="0.25">
      <c r="E448" s="19"/>
      <c r="F448" s="19"/>
    </row>
    <row r="449" spans="5:6" x14ac:dyDescent="0.25">
      <c r="E449" s="19"/>
      <c r="F449" s="19"/>
    </row>
    <row r="450" spans="5:6" x14ac:dyDescent="0.25">
      <c r="E450" s="19"/>
      <c r="F450" s="19"/>
    </row>
    <row r="451" spans="5:6" x14ac:dyDescent="0.25">
      <c r="E451" s="19"/>
      <c r="F451" s="19"/>
    </row>
    <row r="452" spans="5:6" x14ac:dyDescent="0.25">
      <c r="E452" s="19"/>
      <c r="F452" s="19"/>
    </row>
    <row r="453" spans="5:6" x14ac:dyDescent="0.25">
      <c r="E453" s="19"/>
      <c r="F453" s="19"/>
    </row>
    <row r="454" spans="5:6" x14ac:dyDescent="0.25">
      <c r="E454" s="19"/>
      <c r="F454" s="19"/>
    </row>
    <row r="455" spans="5:6" x14ac:dyDescent="0.25">
      <c r="E455" s="19"/>
      <c r="F455" s="19"/>
    </row>
    <row r="456" spans="5:6" x14ac:dyDescent="0.25">
      <c r="F456" s="16"/>
    </row>
  </sheetData>
  <mergeCells count="7">
    <mergeCell ref="G24:H24"/>
    <mergeCell ref="C8:F8"/>
    <mergeCell ref="K6:P8"/>
    <mergeCell ref="E10:F10"/>
    <mergeCell ref="E11:F11"/>
    <mergeCell ref="E9:F9"/>
    <mergeCell ref="L11:O13"/>
  </mergeCells>
  <conditionalFormatting sqref="C14:F16 C19:F120 E17:F17">
    <cfRule type="expression" dxfId="23" priority="17">
      <formula>$A$10=ROW()</formula>
    </cfRule>
    <cfRule type="expression" dxfId="22" priority="18">
      <formula>$E14="rendu:"</formula>
    </cfRule>
    <cfRule type="expression" dxfId="21" priority="19">
      <formula>$E14="total:"</formula>
    </cfRule>
    <cfRule type="expression" dxfId="20" priority="22">
      <formula>"$E14='total:'"</formula>
    </cfRule>
    <cfRule type="expression" dxfId="19" priority="27">
      <formula>"$E14='total:'"</formula>
    </cfRule>
  </conditionalFormatting>
  <conditionalFormatting sqref="E19:E1048576 E1:E17">
    <cfRule type="expression" dxfId="18" priority="20">
      <formula>"$E14='total:'"</formula>
    </cfRule>
  </conditionalFormatting>
  <conditionalFormatting sqref="C18:D18 F18">
    <cfRule type="expression" dxfId="17" priority="38">
      <formula>$A$10=ROW()</formula>
    </cfRule>
    <cfRule type="expression" dxfId="16" priority="39">
      <formula>$E17="rendu:"</formula>
    </cfRule>
    <cfRule type="expression" dxfId="15" priority="40">
      <formula>$E17="total:"</formula>
    </cfRule>
    <cfRule type="expression" dxfId="14" priority="41">
      <formula>"$E14='total:'"</formula>
    </cfRule>
    <cfRule type="expression" dxfId="13" priority="42">
      <formula>"$E14='total:'"</formula>
    </cfRule>
  </conditionalFormatting>
  <conditionalFormatting sqref="C17:D17">
    <cfRule type="expression" dxfId="12" priority="43">
      <formula>$A$10=ROW()</formula>
    </cfRule>
    <cfRule type="expression" dxfId="11" priority="44">
      <formula>#REF!="rendu:"</formula>
    </cfRule>
    <cfRule type="expression" dxfId="10" priority="45">
      <formula>#REF!="total:"</formula>
    </cfRule>
    <cfRule type="expression" dxfId="9" priority="46">
      <formula>"$E14='total:'"</formula>
    </cfRule>
    <cfRule type="expression" dxfId="8" priority="47">
      <formula>"$E14='total:'"</formula>
    </cfRule>
  </conditionalFormatting>
  <conditionalFormatting sqref="V5:W9">
    <cfRule type="expression" dxfId="7" priority="4">
      <formula>$A$10=ROW()</formula>
    </cfRule>
    <cfRule type="expression" dxfId="6" priority="5">
      <formula>$E2="rendu:"</formula>
    </cfRule>
    <cfRule type="expression" dxfId="5" priority="6">
      <formula>$E2="total:"</formula>
    </cfRule>
    <cfRule type="expression" dxfId="4" priority="8">
      <formula>"$E14='total:'"</formula>
    </cfRule>
    <cfRule type="expression" dxfId="3" priority="9">
      <formula>"$E14='total:'"</formula>
    </cfRule>
  </conditionalFormatting>
  <conditionalFormatting sqref="V5:V9">
    <cfRule type="expression" dxfId="2" priority="7">
      <formula>"$E14='total:'"</formula>
    </cfRule>
  </conditionalFormatting>
  <conditionalFormatting sqref="D18">
    <cfRule type="expression" dxfId="1" priority="3">
      <formula>$F14="Net à payer:"</formula>
    </cfRule>
  </conditionalFormatting>
  <conditionalFormatting sqref="E14">
    <cfRule type="expression" dxfId="0" priority="1">
      <formula>$E14="Net à payer:"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9ED6AC-EAAF-458F-BA74-25A9BDA418D8}">
  <sheetPr codeName="Feuil3"/>
  <dimension ref="A1:C12"/>
  <sheetViews>
    <sheetView workbookViewId="0">
      <selection activeCell="E10" sqref="E10"/>
    </sheetView>
  </sheetViews>
  <sheetFormatPr baseColWidth="10" defaultRowHeight="15" x14ac:dyDescent="0.25"/>
  <cols>
    <col min="2" max="2" width="20.7109375" customWidth="1"/>
    <col min="3" max="3" width="17.85546875" customWidth="1"/>
  </cols>
  <sheetData>
    <row r="1" spans="1:3" x14ac:dyDescent="0.25">
      <c r="A1" s="47" t="s">
        <v>0</v>
      </c>
      <c r="B1" s="47"/>
      <c r="C1" s="47"/>
    </row>
    <row r="2" spans="1:3" x14ac:dyDescent="0.25">
      <c r="A2" s="1" t="s">
        <v>25</v>
      </c>
      <c r="B2" s="1" t="s">
        <v>1</v>
      </c>
      <c r="C2" s="1" t="s">
        <v>2</v>
      </c>
    </row>
    <row r="3" spans="1:3" x14ac:dyDescent="0.25">
      <c r="A3" s="2">
        <v>10001</v>
      </c>
      <c r="B3" s="2" t="s">
        <v>3</v>
      </c>
      <c r="C3" s="2">
        <v>630</v>
      </c>
    </row>
    <row r="4" spans="1:3" x14ac:dyDescent="0.25">
      <c r="A4" s="2">
        <v>10002</v>
      </c>
      <c r="B4" s="2" t="s">
        <v>4</v>
      </c>
      <c r="C4" s="2">
        <v>200</v>
      </c>
    </row>
    <row r="5" spans="1:3" x14ac:dyDescent="0.25">
      <c r="A5" s="2">
        <v>10003</v>
      </c>
      <c r="B5" s="2" t="s">
        <v>5</v>
      </c>
      <c r="C5" s="2">
        <v>234</v>
      </c>
    </row>
    <row r="6" spans="1:3" x14ac:dyDescent="0.25">
      <c r="A6" s="2">
        <v>10004</v>
      </c>
      <c r="B6" s="2" t="s">
        <v>6</v>
      </c>
      <c r="C6" s="2">
        <v>250</v>
      </c>
    </row>
    <row r="7" spans="1:3" x14ac:dyDescent="0.25">
      <c r="A7" s="2">
        <v>10005</v>
      </c>
      <c r="B7" s="2" t="s">
        <v>7</v>
      </c>
      <c r="C7" s="2">
        <v>750</v>
      </c>
    </row>
    <row r="8" spans="1:3" x14ac:dyDescent="0.25">
      <c r="A8" s="2">
        <v>10006</v>
      </c>
      <c r="B8" s="2" t="s">
        <v>8</v>
      </c>
      <c r="C8" s="2">
        <v>1550</v>
      </c>
    </row>
    <row r="9" spans="1:3" x14ac:dyDescent="0.25">
      <c r="A9" s="2">
        <v>10007</v>
      </c>
      <c r="B9" s="2" t="s">
        <v>9</v>
      </c>
      <c r="C9" s="2">
        <v>800</v>
      </c>
    </row>
    <row r="10" spans="1:3" x14ac:dyDescent="0.25">
      <c r="A10" s="2">
        <v>10008</v>
      </c>
      <c r="B10" s="2" t="s">
        <v>10</v>
      </c>
      <c r="C10" s="2">
        <v>260</v>
      </c>
    </row>
    <row r="11" spans="1:3" x14ac:dyDescent="0.25">
      <c r="A11" s="2">
        <v>10009</v>
      </c>
      <c r="B11" s="2" t="s">
        <v>34</v>
      </c>
      <c r="C11" s="2">
        <v>350</v>
      </c>
    </row>
    <row r="12" spans="1:3" x14ac:dyDescent="0.25">
      <c r="A12" s="2">
        <v>10010</v>
      </c>
      <c r="B12" s="2" t="s">
        <v>35</v>
      </c>
      <c r="C12" s="2">
        <v>425</v>
      </c>
    </row>
  </sheetData>
  <mergeCells count="1">
    <mergeCell ref="A1:C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5A9858-6804-48A4-AD1B-66DACC8D618B}">
  <sheetPr codeName="Feuil2"/>
  <dimension ref="A1:J26"/>
  <sheetViews>
    <sheetView workbookViewId="0">
      <selection activeCell="L4" sqref="L4"/>
    </sheetView>
  </sheetViews>
  <sheetFormatPr baseColWidth="10" defaultRowHeight="21" x14ac:dyDescent="0.35"/>
  <cols>
    <col min="1" max="1" width="10.7109375" customWidth="1"/>
    <col min="2" max="2" width="16" customWidth="1"/>
    <col min="3" max="3" width="20.85546875" customWidth="1"/>
    <col min="4" max="4" width="17.42578125" customWidth="1"/>
    <col min="6" max="6" width="15.28515625" customWidth="1"/>
    <col min="9" max="9" width="19.140625" style="32" customWidth="1"/>
    <col min="10" max="10" width="16.5703125" style="34" customWidth="1"/>
  </cols>
  <sheetData>
    <row r="1" spans="1:10" x14ac:dyDescent="0.35">
      <c r="A1" s="48" t="s">
        <v>41</v>
      </c>
      <c r="B1" s="48"/>
      <c r="C1" s="48"/>
      <c r="D1" s="48"/>
      <c r="E1" s="48"/>
      <c r="F1" s="48"/>
      <c r="G1" s="48"/>
    </row>
    <row r="2" spans="1:10" x14ac:dyDescent="0.35">
      <c r="A2" s="3" t="s">
        <v>44</v>
      </c>
      <c r="B2" s="31" t="s">
        <v>45</v>
      </c>
      <c r="C2" s="3" t="s">
        <v>46</v>
      </c>
      <c r="D2" s="3" t="s">
        <v>20</v>
      </c>
      <c r="E2" s="3" t="s">
        <v>21</v>
      </c>
      <c r="F2" s="3" t="s">
        <v>22</v>
      </c>
      <c r="G2" s="3" t="s">
        <v>23</v>
      </c>
      <c r="I2" s="49" t="s">
        <v>47</v>
      </c>
      <c r="J2" s="50"/>
    </row>
    <row r="3" spans="1:10" x14ac:dyDescent="0.35">
      <c r="A3">
        <v>1</v>
      </c>
      <c r="B3" s="30">
        <v>44852.060960648145</v>
      </c>
      <c r="C3" t="s">
        <v>29</v>
      </c>
      <c r="D3" t="s">
        <v>4</v>
      </c>
      <c r="E3">
        <v>10</v>
      </c>
      <c r="F3">
        <v>200</v>
      </c>
      <c r="G3">
        <v>2000</v>
      </c>
      <c r="I3" s="36" t="s">
        <v>45</v>
      </c>
      <c r="J3" s="36" t="s">
        <v>48</v>
      </c>
    </row>
    <row r="4" spans="1:10" x14ac:dyDescent="0.35">
      <c r="A4">
        <v>1</v>
      </c>
      <c r="B4" s="30">
        <v>44852.060960648145</v>
      </c>
      <c r="C4" t="s">
        <v>29</v>
      </c>
      <c r="D4" t="s">
        <v>5</v>
      </c>
      <c r="E4">
        <v>3</v>
      </c>
      <c r="F4">
        <v>234</v>
      </c>
      <c r="G4">
        <v>702</v>
      </c>
      <c r="I4" s="35">
        <f>B3</f>
        <v>44852.060960648145</v>
      </c>
      <c r="J4" s="33">
        <f>SUM(G3:G1000)</f>
        <v>10722</v>
      </c>
    </row>
    <row r="5" spans="1:10" x14ac:dyDescent="0.35">
      <c r="A5">
        <v>1</v>
      </c>
      <c r="B5" s="30">
        <v>44852.060960648145</v>
      </c>
      <c r="C5" t="s">
        <v>29</v>
      </c>
      <c r="D5" t="s">
        <v>3</v>
      </c>
      <c r="E5">
        <v>1</v>
      </c>
      <c r="F5">
        <v>630</v>
      </c>
      <c r="G5">
        <v>630</v>
      </c>
      <c r="I5" s="35"/>
      <c r="J5" s="37"/>
    </row>
    <row r="6" spans="1:10" x14ac:dyDescent="0.35">
      <c r="A6">
        <v>1</v>
      </c>
      <c r="B6" s="30">
        <v>44852.060960648145</v>
      </c>
      <c r="C6" t="s">
        <v>29</v>
      </c>
      <c r="D6" t="s">
        <v>7</v>
      </c>
      <c r="E6">
        <v>1</v>
      </c>
      <c r="F6">
        <v>750</v>
      </c>
      <c r="G6">
        <v>750</v>
      </c>
      <c r="I6" s="35"/>
      <c r="J6" s="33"/>
    </row>
    <row r="7" spans="1:10" x14ac:dyDescent="0.35">
      <c r="A7">
        <v>2</v>
      </c>
      <c r="B7" s="30">
        <v>44852.466817129629</v>
      </c>
      <c r="C7" t="s">
        <v>29</v>
      </c>
      <c r="D7" t="s">
        <v>7</v>
      </c>
      <c r="E7">
        <v>1</v>
      </c>
      <c r="F7">
        <v>750</v>
      </c>
      <c r="G7">
        <v>750</v>
      </c>
      <c r="I7" s="35"/>
      <c r="J7" s="33"/>
    </row>
    <row r="8" spans="1:10" x14ac:dyDescent="0.35">
      <c r="A8">
        <v>3</v>
      </c>
      <c r="B8" s="30">
        <v>44852.471562500003</v>
      </c>
      <c r="C8" t="s">
        <v>29</v>
      </c>
      <c r="D8" t="s">
        <v>3</v>
      </c>
      <c r="E8">
        <v>1</v>
      </c>
      <c r="F8">
        <v>630</v>
      </c>
      <c r="G8">
        <v>630</v>
      </c>
      <c r="I8" s="35"/>
      <c r="J8" s="33"/>
    </row>
    <row r="9" spans="1:10" x14ac:dyDescent="0.35">
      <c r="A9">
        <v>4</v>
      </c>
      <c r="B9" s="30">
        <v>44852.486585648148</v>
      </c>
      <c r="C9" t="s">
        <v>29</v>
      </c>
      <c r="D9" t="s">
        <v>4</v>
      </c>
      <c r="E9">
        <v>1</v>
      </c>
      <c r="F9">
        <v>200</v>
      </c>
      <c r="G9">
        <v>200</v>
      </c>
      <c r="I9" s="35"/>
      <c r="J9" s="33"/>
    </row>
    <row r="10" spans="1:10" x14ac:dyDescent="0.35">
      <c r="A10">
        <v>5</v>
      </c>
      <c r="B10" s="30">
        <v>44852.488032407404</v>
      </c>
      <c r="C10" t="s">
        <v>29</v>
      </c>
      <c r="D10" t="s">
        <v>4</v>
      </c>
      <c r="E10">
        <v>10</v>
      </c>
      <c r="F10">
        <v>200</v>
      </c>
      <c r="G10">
        <v>2000</v>
      </c>
      <c r="I10" s="35"/>
      <c r="J10" s="33"/>
    </row>
    <row r="11" spans="1:10" x14ac:dyDescent="0.35">
      <c r="A11">
        <v>5</v>
      </c>
      <c r="B11" s="30">
        <v>44852.488032407404</v>
      </c>
      <c r="C11" t="s">
        <v>29</v>
      </c>
      <c r="D11" t="s">
        <v>6</v>
      </c>
      <c r="E11">
        <v>1</v>
      </c>
      <c r="F11">
        <v>250</v>
      </c>
      <c r="G11">
        <v>250</v>
      </c>
      <c r="I11" s="35"/>
      <c r="J11" s="33"/>
    </row>
    <row r="12" spans="1:10" x14ac:dyDescent="0.35">
      <c r="A12">
        <v>5</v>
      </c>
      <c r="B12" s="30">
        <v>44852.488032407404</v>
      </c>
      <c r="C12" t="s">
        <v>29</v>
      </c>
      <c r="D12" t="s">
        <v>9</v>
      </c>
      <c r="E12">
        <v>1</v>
      </c>
      <c r="F12">
        <v>800</v>
      </c>
      <c r="G12">
        <v>800</v>
      </c>
      <c r="I12" s="35"/>
      <c r="J12" s="33"/>
    </row>
    <row r="13" spans="1:10" x14ac:dyDescent="0.35">
      <c r="A13">
        <v>5</v>
      </c>
      <c r="B13" s="30">
        <v>44852.488032407404</v>
      </c>
      <c r="C13" t="s">
        <v>29</v>
      </c>
      <c r="D13" t="s">
        <v>8</v>
      </c>
      <c r="E13">
        <v>1</v>
      </c>
      <c r="F13">
        <v>1550</v>
      </c>
      <c r="G13">
        <v>1550</v>
      </c>
      <c r="I13" s="35"/>
      <c r="J13" s="33"/>
    </row>
    <row r="14" spans="1:10" x14ac:dyDescent="0.35">
      <c r="A14">
        <v>5</v>
      </c>
      <c r="B14" s="30">
        <v>44852.488032407404</v>
      </c>
      <c r="C14" t="s">
        <v>29</v>
      </c>
      <c r="D14" t="s">
        <v>10</v>
      </c>
      <c r="E14">
        <v>1</v>
      </c>
      <c r="F14">
        <v>260</v>
      </c>
      <c r="G14">
        <v>260</v>
      </c>
      <c r="I14" s="35"/>
      <c r="J14" s="33"/>
    </row>
    <row r="15" spans="1:10" x14ac:dyDescent="0.35">
      <c r="A15">
        <v>6</v>
      </c>
      <c r="B15" s="30">
        <v>44852.509525462963</v>
      </c>
      <c r="C15" t="s">
        <v>29</v>
      </c>
      <c r="D15" t="s">
        <v>4</v>
      </c>
      <c r="E15">
        <v>1</v>
      </c>
      <c r="F15">
        <v>200</v>
      </c>
      <c r="G15">
        <v>200</v>
      </c>
      <c r="I15" s="35"/>
      <c r="J15" s="33"/>
    </row>
    <row r="16" spans="1:10" x14ac:dyDescent="0.35">
      <c r="B16" s="30"/>
      <c r="I16" s="35"/>
      <c r="J16" s="33"/>
    </row>
    <row r="17" spans="2:10" x14ac:dyDescent="0.35">
      <c r="B17" s="30"/>
      <c r="I17" s="35"/>
      <c r="J17" s="33"/>
    </row>
    <row r="18" spans="2:10" x14ac:dyDescent="0.35">
      <c r="B18" s="30"/>
      <c r="I18" s="35"/>
      <c r="J18" s="33"/>
    </row>
    <row r="19" spans="2:10" x14ac:dyDescent="0.35">
      <c r="B19" s="30"/>
      <c r="I19" s="35"/>
      <c r="J19" s="33"/>
    </row>
    <row r="20" spans="2:10" x14ac:dyDescent="0.35">
      <c r="B20" s="30"/>
    </row>
    <row r="21" spans="2:10" x14ac:dyDescent="0.35">
      <c r="B21" s="30"/>
    </row>
    <row r="22" spans="2:10" x14ac:dyDescent="0.35">
      <c r="B22" s="30"/>
    </row>
    <row r="23" spans="2:10" x14ac:dyDescent="0.35">
      <c r="B23" s="30"/>
    </row>
    <row r="24" spans="2:10" x14ac:dyDescent="0.35">
      <c r="B24" s="30"/>
    </row>
    <row r="25" spans="2:10" x14ac:dyDescent="0.35">
      <c r="B25" s="30"/>
    </row>
    <row r="26" spans="2:10" x14ac:dyDescent="0.35">
      <c r="B26" s="30"/>
    </row>
  </sheetData>
  <autoFilter ref="A2:G15" xr:uid="{6A5A9858-6804-48A4-AD1B-66DACC8D618B}"/>
  <mergeCells count="2">
    <mergeCell ref="A1:G1"/>
    <mergeCell ref="I2:J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Gestion de caisse</vt:lpstr>
      <vt:lpstr>BDArticles</vt:lpstr>
      <vt:lpstr>Ventes</vt:lpstr>
      <vt:lpstr>groupe</vt:lpstr>
      <vt:lpstr>kit</vt:lpstr>
      <vt:lpstr>pieddereçu2</vt:lpstr>
      <vt:lpstr>reçu</vt:lpstr>
      <vt:lpstr>reçu1</vt:lpstr>
      <vt:lpstr>'Gestion de caisse'!Zone_d_impression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ABDOULAYE SOUMANA</dc:creator>
  <cp:lastModifiedBy>ABDOULAYE SOUMANA</cp:lastModifiedBy>
  <cp:lastPrinted>2022-10-18T10:42:39Z</cp:lastPrinted>
  <dcterms:created xsi:type="dcterms:W3CDTF">2022-10-15T00:03:16Z</dcterms:created>
  <dcterms:modified xsi:type="dcterms:W3CDTF">2022-10-18T17:13:24Z</dcterms:modified>
</cp:coreProperties>
</file>