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4.xml" ContentType="application/vnd.ms-excel.person+xml"/>
  <Override PartName="/xl/persons/person3.xml" ContentType="application/vnd.ms-excel.person+xml"/>
  <Override PartName="/xl/persons/person.xml" ContentType="application/vnd.ms-excel.person+xml"/>
  <Override PartName="/xl/persons/person1.xml" ContentType="application/vnd.ms-excel.person+xml"/>
  <Override PartName="/xl/persons/person2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0SourceCible\"/>
    </mc:Choice>
  </mc:AlternateContent>
  <xr:revisionPtr revIDLastSave="0" documentId="8_{28E606B4-C321-49CD-8B54-BBBA7F471564}" xr6:coauthVersionLast="47" xr6:coauthVersionMax="47" xr10:uidLastSave="{00000000-0000-0000-0000-000000000000}"/>
  <bookViews>
    <workbookView xWindow="-120" yWindow="-120" windowWidth="25440" windowHeight="15540" tabRatio="955" xr2:uid="{3AFF4D1A-CB47-44F2-ADBF-AD011469AF97}"/>
  </bookViews>
  <sheets>
    <sheet name="Modele" sheetId="1" r:id="rId1"/>
  </sheets>
  <functionGroups builtInGroupCount="19"/>
  <externalReferences>
    <externalReference r:id="rId2"/>
  </externalReferences>
  <definedNames>
    <definedName name="_xlnm._FilterDatabase" localSheetId="0" hidden="1">Modele!$A$1:$A$1242</definedName>
    <definedName name="_xlpm.p_" hidden="1" xlm="1">#NAME?</definedName>
    <definedName name="_xlpm.r_" hidden="1" xlm="1">#NAME?</definedName>
    <definedName name="Z_1159105D_342A_4374_9FAC_E82E2C9E8DC5_.wvu.FilterData" localSheetId="0" hidden="1">Modele!$A$1:$A$35</definedName>
  </definedNames>
  <calcPr calcId="191028"/>
  <customWorkbookViews>
    <customWorkbookView name="justetableau" guid="{1159105D-342A-4374-9FAC-E82E2C9E8DC5}" maximized="1" xWindow="-8" yWindow="-8" windowWidth="1696" windowHeight="1036" tabRatio="955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25" i="1" l="1"/>
  <c r="AS3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6" i="1"/>
  <c r="AS27" i="1"/>
  <c r="AS2" i="1"/>
  <c r="AQ2" i="1" a="1"/>
  <c r="AQ2" i="1" s="1"/>
  <c r="AR2" i="1" a="1"/>
  <c r="AR2" i="1" s="1"/>
  <c r="AP2" i="1" a="1"/>
  <c r="AP2" i="1" s="1"/>
  <c r="AO2" i="1" a="1"/>
  <c r="AO2" i="1" s="1"/>
  <c r="AN2" i="1" a="1"/>
  <c r="AN2" i="1" s="1"/>
  <c r="AM2" i="1" a="1"/>
  <c r="AM2" i="1" s="1"/>
  <c r="AL2" i="1" a="1"/>
  <c r="AL2" i="1" s="1"/>
  <c r="AK2" i="1" a="1"/>
  <c r="AK2" i="1" s="1"/>
  <c r="AJ2" i="1" a="1"/>
  <c r="AJ2" i="1" s="1"/>
  <c r="AI2" i="1" a="1"/>
  <c r="AI2" i="1" s="1"/>
  <c r="AH2" i="1" a="1"/>
  <c r="AH2" i="1" s="1"/>
  <c r="AG2" i="1" a="1"/>
  <c r="AG2" i="1" s="1"/>
  <c r="AF2" i="1" a="1"/>
  <c r="AF2" i="1" s="1"/>
  <c r="AE2" i="1" a="1"/>
  <c r="AE2" i="1" s="1"/>
  <c r="AD2" i="1" a="1"/>
  <c r="AD2" i="1" s="1"/>
  <c r="AC2" i="1" a="1"/>
  <c r="AC2" i="1" s="1"/>
  <c r="AB2" i="1" a="1"/>
  <c r="AB2" i="1" s="1"/>
  <c r="BE23" i="1" l="1"/>
  <c r="AU2" i="1"/>
  <c r="BJ2" i="1"/>
  <c r="BJ27" i="1"/>
  <c r="BJ26" i="1"/>
  <c r="BJ25" i="1"/>
  <c r="BJ24" i="1"/>
  <c r="BJ23" i="1"/>
  <c r="BJ21" i="1"/>
  <c r="BJ20" i="1"/>
  <c r="BJ19" i="1"/>
  <c r="BJ18" i="1"/>
  <c r="BJ16" i="1"/>
  <c r="BJ15" i="1"/>
  <c r="BJ13" i="1"/>
  <c r="BJ12" i="1"/>
  <c r="BJ11" i="1"/>
  <c r="BJ10" i="1"/>
  <c r="BJ9" i="1"/>
  <c r="BJ8" i="1"/>
  <c r="BJ6" i="1"/>
  <c r="BJ5" i="1"/>
  <c r="BJ4" i="1"/>
  <c r="BJ3" i="1"/>
  <c r="BJ7" i="1"/>
  <c r="BJ14" i="1"/>
  <c r="BJ17" i="1"/>
  <c r="BJ22" i="1"/>
  <c r="BH2" i="1"/>
  <c r="BH26" i="1"/>
  <c r="BH25" i="1"/>
  <c r="BH24" i="1"/>
  <c r="BH23" i="1"/>
  <c r="BH22" i="1"/>
  <c r="BH21" i="1"/>
  <c r="BH20" i="1"/>
  <c r="BH19" i="1"/>
  <c r="BH18" i="1"/>
  <c r="BH17" i="1"/>
  <c r="BH16" i="1"/>
  <c r="BH15" i="1"/>
  <c r="BH14" i="1"/>
  <c r="BH13" i="1"/>
  <c r="BH12" i="1"/>
  <c r="BH11" i="1"/>
  <c r="BH10" i="1"/>
  <c r="BH9" i="1"/>
  <c r="BH8" i="1"/>
  <c r="BH7" i="1"/>
  <c r="BH6" i="1"/>
  <c r="BH5" i="1"/>
  <c r="BH4" i="1"/>
  <c r="BH3" i="1"/>
  <c r="A35" i="1"/>
  <c r="B35" i="1"/>
  <c r="B33" i="1"/>
  <c r="A33" i="1"/>
  <c r="B31" i="1"/>
  <c r="A31" i="1"/>
  <c r="B29" i="1"/>
  <c r="A29" i="1"/>
  <c r="AW2" i="1" l="1"/>
  <c r="AU27" i="1"/>
  <c r="AW27" i="1" s="1"/>
  <c r="AU26" i="1"/>
  <c r="AW26" i="1" s="1"/>
  <c r="AU25" i="1"/>
  <c r="AW25" i="1" s="1"/>
  <c r="AU24" i="1"/>
  <c r="AW24" i="1" s="1"/>
  <c r="AU23" i="1"/>
  <c r="AW23" i="1" s="1"/>
  <c r="AU22" i="1"/>
  <c r="AW22" i="1" s="1"/>
  <c r="AU21" i="1"/>
  <c r="AW21" i="1" s="1"/>
  <c r="AU20" i="1"/>
  <c r="AW20" i="1" s="1"/>
  <c r="AU19" i="1"/>
  <c r="AW19" i="1" s="1"/>
  <c r="AU18" i="1"/>
  <c r="AW18" i="1" s="1"/>
  <c r="AU17" i="1"/>
  <c r="AW17" i="1" s="1"/>
  <c r="AU16" i="1"/>
  <c r="AW16" i="1" s="1"/>
  <c r="AU15" i="1"/>
  <c r="AW15" i="1" s="1"/>
  <c r="AU14" i="1"/>
  <c r="AW14" i="1" s="1"/>
  <c r="AU13" i="1"/>
  <c r="AW13" i="1" s="1"/>
  <c r="AU12" i="1"/>
  <c r="AW12" i="1" s="1"/>
  <c r="AU11" i="1"/>
  <c r="AW11" i="1" s="1"/>
  <c r="AU10" i="1"/>
  <c r="AW10" i="1" s="1"/>
  <c r="AU9" i="1"/>
  <c r="AW9" i="1" s="1"/>
  <c r="AU8" i="1"/>
  <c r="AW8" i="1" s="1"/>
  <c r="AU7" i="1"/>
  <c r="AW7" i="1" s="1"/>
  <c r="AU6" i="1"/>
  <c r="AW6" i="1" s="1"/>
  <c r="AU5" i="1"/>
  <c r="AW5" i="1" s="1"/>
  <c r="AU4" i="1"/>
  <c r="AW4" i="1" s="1"/>
  <c r="AU3" i="1"/>
  <c r="AW3" i="1" s="1"/>
  <c r="BC2" i="1" l="1" a="1"/>
  <c r="BC2" i="1" l="1"/>
  <c r="C35" i="1"/>
  <c r="C31" i="1"/>
  <c r="C33" i="1"/>
  <c r="C2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3E070A-2A8F-45A8-B99E-D09BF03D2313}" keepAlive="1" name="Requête - Boturfers_Data03092022" description="Connexion à la requête « Boturfers_Data03092022 » dans le classeur." type="5" refreshedVersion="0" background="1" saveData="1">
    <dbPr connection="Provider=Microsoft.Mashup.OleDb.1;Data Source=$Workbook$;Location=Boturfers_Data03092022;Extended Properties=&quot;&quot;" command="SELECT * FROM [Boturfers_Data03092022]"/>
  </connection>
  <connection id="2" xr16:uid="{840641CC-38AE-4483-9F80-957B9702BEB7}" keepAlive="1" name="Requête - Boturfers_Data03092022 (2)" description="Connexion à la requête « Boturfers_Data03092022 (2) » dans le classeur." type="5" refreshedVersion="0" background="1" saveData="1">
    <dbPr connection="Provider=Microsoft.Mashup.OleDb.1;Data Source=$Workbook$;Location=&quot;Boturfers_Data03092022 (2)&quot;;Extended Properties=&quot;&quot;" command="SELECT * FROM [Boturfers_Data03092022 (2)]"/>
  </connection>
  <connection id="3" xr16:uid="{4E0D3780-063F-42F9-84B7-25086EB9AAD8}" keepAlive="1" name="Requête - ParisTurf_Data_030920221" description="Connexion à la requête « ParisTurf_Data_030920221 » dans le classeur." type="5" refreshedVersion="0" background="1" saveData="1">
    <dbPr connection="Provider=Microsoft.Mashup.OleDb.1;Data Source=$Workbook$;Location=ParisTurf_Data_030920221;Extended Properties=&quot;&quot;" command="SELECT * FROM [ParisTurf_Data_030920221]"/>
  </connection>
  <connection id="4" xr16:uid="{6FFA9A47-BA99-4278-A76D-E10A93DD298E}" keepAlive="1" name="Requête - ParisTurf_URL03092022" description="Connexion à la requête « ParisTurf_URL03092022 » dans le classeur." type="5" refreshedVersion="0" background="1" saveData="1">
    <dbPr connection="Provider=Microsoft.Mashup.OleDb.1;Data Source=$Workbook$;Location=ParisTurf_URL03092022;Extended Properties=&quot;&quot;" command="SELECT * FROM [ParisTurf_URL03092022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<sst xmlns="http://schemas.openxmlformats.org/spreadsheetml/2006/main" count="36" uniqueCount="31">
  <si>
    <t>Cheval</t>
  </si>
  <si>
    <t>Corde</t>
  </si>
  <si>
    <t>Musique</t>
  </si>
  <si>
    <t>Total</t>
  </si>
  <si>
    <t>Table de correspondance :</t>
  </si>
  <si>
    <t>Rang</t>
  </si>
  <si>
    <t>Valeur 5</t>
  </si>
  <si>
    <t>Valeur 3</t>
  </si>
  <si>
    <t>Valeur 1</t>
  </si>
  <si>
    <t>Jockey</t>
  </si>
  <si>
    <t>N°</t>
  </si>
  <si>
    <t>Arrivée</t>
  </si>
  <si>
    <t>Selection_1</t>
  </si>
  <si>
    <t xml:space="preserve">Poids après déchazrge </t>
  </si>
  <si>
    <t>Distance/Poids</t>
  </si>
  <si>
    <t>Handicap</t>
  </si>
  <si>
    <t>Autostart</t>
  </si>
  <si>
    <t>Coef</t>
  </si>
  <si>
    <t>Type
Course</t>
  </si>
  <si>
    <t xml:space="preserve">Ecart
dist
</t>
  </si>
  <si>
    <t xml:space="preserve">                                                                          </t>
  </si>
  <si>
    <t xml:space="preserve">                                                                                                                      </t>
  </si>
  <si>
    <t xml:space="preserve">                                                                     </t>
  </si>
  <si>
    <t>1
0</t>
  </si>
  <si>
    <t>1
1</t>
  </si>
  <si>
    <t>1
2</t>
  </si>
  <si>
    <t>1
3</t>
  </si>
  <si>
    <t>1
4</t>
  </si>
  <si>
    <t>1
5</t>
  </si>
  <si>
    <t>1
6</t>
  </si>
  <si>
    <t>1
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</si>
</sst>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12"/>
      <color rgb="FF4F595F"/>
      <name val="Courier New"/>
      <family val="3"/>
    </font>
    <font>
      <b/>
      <i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FF9900"/>
      <name val="Algerian"/>
      <family val="5"/>
    </font>
    <font>
      <b/>
      <sz val="16"/>
      <color rgb="FFFF6600"/>
      <name val="Algerian"/>
      <family val="5"/>
    </font>
    <font>
      <b/>
      <sz val="16"/>
      <color rgb="FF00CCFF"/>
      <name val="Algerian"/>
      <family val="5"/>
    </font>
    <font>
      <b/>
      <sz val="14"/>
      <color rgb="FF000000"/>
      <name val="Algerian"/>
      <family val="5"/>
    </font>
    <font>
      <b/>
      <sz val="14"/>
      <color rgb="FFFF0000"/>
      <name val="Algerian"/>
      <family val="5"/>
    </font>
    <font>
      <b/>
      <sz val="18"/>
      <color rgb="FFFF0000"/>
      <name val="Algerian"/>
      <family val="5"/>
    </font>
    <font>
      <b/>
      <sz val="22"/>
      <color rgb="FFFF0000"/>
      <name val="Algerian"/>
      <family val="5"/>
    </font>
    <font>
      <b/>
      <sz val="18"/>
      <color rgb="FFFF00FF"/>
      <name val="Algerian"/>
      <family val="5"/>
    </font>
    <font>
      <b/>
      <sz val="20"/>
      <color rgb="FFFF00FF"/>
      <name val="Algerian"/>
      <family val="5"/>
    </font>
    <font>
      <sz val="9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C99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2" borderId="1" xfId="0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2" borderId="1" xfId="0" applyFill="1" applyBorder="1"/>
    <xf numFmtId="0" fontId="0" fillId="3" borderId="0" xfId="0" applyFill="1"/>
    <xf numFmtId="0" fontId="0" fillId="0" borderId="3" xfId="0" applyBorder="1"/>
    <xf numFmtId="0" fontId="0" fillId="0" borderId="1" xfId="0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3" fillId="9" borderId="1" xfId="0" applyFont="1" applyFill="1" applyBorder="1"/>
    <xf numFmtId="0" fontId="0" fillId="9" borderId="1" xfId="0" applyFill="1" applyBorder="1"/>
    <xf numFmtId="0" fontId="0" fillId="9" borderId="4" xfId="0" applyFill="1" applyBorder="1"/>
    <xf numFmtId="0" fontId="0" fillId="0" borderId="4" xfId="0" applyBorder="1"/>
    <xf numFmtId="0" fontId="0" fillId="3" borderId="1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2" xfId="0" applyFill="1" applyBorder="1"/>
    <xf numFmtId="0" fontId="0" fillId="13" borderId="1" xfId="0" applyFill="1" applyBorder="1"/>
    <xf numFmtId="0" fontId="0" fillId="0" borderId="2" xfId="0" applyBorder="1"/>
    <xf numFmtId="0" fontId="0" fillId="2" borderId="7" xfId="0" applyFill="1" applyBorder="1"/>
    <xf numFmtId="0" fontId="4" fillId="2" borderId="7" xfId="0" applyFont="1" applyFill="1" applyBorder="1"/>
    <xf numFmtId="0" fontId="1" fillId="2" borderId="7" xfId="0" applyFont="1" applyFill="1" applyBorder="1" applyAlignment="1">
      <alignment wrapText="1"/>
    </xf>
    <xf numFmtId="0" fontId="0" fillId="13" borderId="7" xfId="0" applyFill="1" applyBorder="1"/>
    <xf numFmtId="0" fontId="0" fillId="13" borderId="6" xfId="0" applyFill="1" applyBorder="1"/>
    <xf numFmtId="0" fontId="8" fillId="2" borderId="1" xfId="0" applyFont="1" applyFill="1" applyBorder="1" applyAlignment="1">
      <alignment wrapText="1"/>
    </xf>
    <xf numFmtId="0" fontId="0" fillId="10" borderId="7" xfId="0" applyFill="1" applyBorder="1"/>
    <xf numFmtId="0" fontId="5" fillId="12" borderId="1" xfId="0" applyFont="1" applyFill="1" applyBorder="1"/>
    <xf numFmtId="0" fontId="0" fillId="10" borderId="0" xfId="0" applyFill="1" applyAlignment="1">
      <alignment horizontal="center" vertical="center"/>
    </xf>
    <xf numFmtId="0" fontId="2" fillId="12" borderId="1" xfId="0" applyFont="1" applyFill="1" applyBorder="1" applyAlignment="1">
      <alignment horizontal="center"/>
    </xf>
    <xf numFmtId="0" fontId="9" fillId="0" borderId="1" xfId="0" applyFont="1" applyBorder="1"/>
    <xf numFmtId="0" fontId="0" fillId="4" borderId="1" xfId="0" applyFill="1" applyBorder="1" applyAlignment="1">
      <alignment wrapText="1"/>
    </xf>
    <xf numFmtId="0" fontId="10" fillId="0" borderId="1" xfId="0" applyFont="1" applyBorder="1"/>
    <xf numFmtId="0" fontId="10" fillId="0" borderId="4" xfId="0" applyFont="1" applyBorder="1"/>
    <xf numFmtId="0" fontId="9" fillId="1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11" fillId="13" borderId="1" xfId="0" applyFont="1" applyFill="1" applyBorder="1" applyAlignment="1">
      <alignment wrapText="1"/>
    </xf>
    <xf numFmtId="0" fontId="12" fillId="5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wrapText="1"/>
    </xf>
    <xf numFmtId="0" fontId="13" fillId="11" borderId="1" xfId="0" applyFont="1" applyFill="1" applyBorder="1"/>
    <xf numFmtId="0" fontId="0" fillId="15" borderId="3" xfId="0" applyFill="1" applyBorder="1"/>
    <xf numFmtId="0" fontId="0" fillId="15" borderId="5" xfId="0" applyFill="1" applyBorder="1"/>
    <xf numFmtId="0" fontId="14" fillId="14" borderId="1" xfId="0" applyFont="1" applyFill="1" applyBorder="1" applyAlignment="1">
      <alignment horizontal="center"/>
    </xf>
    <xf numFmtId="0" fontId="0" fillId="11" borderId="12" xfId="0" applyFill="1" applyBorder="1"/>
    <xf numFmtId="0" fontId="0" fillId="11" borderId="11" xfId="0" applyFill="1" applyBorder="1"/>
    <xf numFmtId="0" fontId="13" fillId="11" borderId="11" xfId="0" applyFont="1" applyFill="1" applyBorder="1"/>
    <xf numFmtId="0" fontId="11" fillId="2" borderId="3" xfId="0" applyFont="1" applyFill="1" applyBorder="1" applyAlignment="1">
      <alignment wrapText="1"/>
    </xf>
    <xf numFmtId="0" fontId="0" fillId="2" borderId="3" xfId="0" applyFill="1" applyBorder="1"/>
    <xf numFmtId="0" fontId="6" fillId="9" borderId="0" xfId="0" applyFont="1" applyFill="1" applyAlignment="1">
      <alignment wrapText="1"/>
    </xf>
    <xf numFmtId="0" fontId="0" fillId="9" borderId="0" xfId="0" applyFill="1"/>
    <xf numFmtId="0" fontId="0" fillId="9" borderId="6" xfId="0" applyFill="1" applyBorder="1"/>
    <xf numFmtId="14" fontId="0" fillId="9" borderId="0" xfId="0" applyNumberFormat="1" applyFill="1"/>
    <xf numFmtId="0" fontId="15" fillId="9" borderId="0" xfId="0" applyFont="1" applyFill="1"/>
    <xf numFmtId="0" fontId="15" fillId="9" borderId="6" xfId="0" applyFont="1" applyFill="1" applyBorder="1"/>
    <xf numFmtId="0" fontId="10" fillId="3" borderId="0" xfId="0" applyFont="1" applyFill="1"/>
    <xf numFmtId="0" fontId="10" fillId="0" borderId="8" xfId="0" applyFont="1" applyBorder="1"/>
    <xf numFmtId="0" fontId="0" fillId="0" borderId="8" xfId="0" applyBorder="1"/>
    <xf numFmtId="0" fontId="0" fillId="0" borderId="10" xfId="0" applyBorder="1"/>
    <xf numFmtId="0" fontId="0" fillId="7" borderId="8" xfId="0" applyFill="1" applyBorder="1"/>
    <xf numFmtId="0" fontId="0" fillId="13" borderId="8" xfId="0" applyFill="1" applyBorder="1"/>
    <xf numFmtId="0" fontId="0" fillId="6" borderId="8" xfId="0" applyFill="1" applyBorder="1"/>
    <xf numFmtId="0" fontId="0" fillId="0" borderId="9" xfId="0" applyBorder="1"/>
    <xf numFmtId="0" fontId="0" fillId="5" borderId="8" xfId="0" applyFill="1" applyBorder="1"/>
    <xf numFmtId="0" fontId="10" fillId="9" borderId="0" xfId="0" applyFont="1" applyFill="1"/>
    <xf numFmtId="0" fontId="16" fillId="9" borderId="0" xfId="0" applyFont="1" applyFill="1"/>
    <xf numFmtId="0" fontId="0" fillId="9" borderId="10" xfId="0" applyFill="1" applyBorder="1"/>
    <xf numFmtId="0" fontId="0" fillId="9" borderId="8" xfId="0" applyFill="1" applyBorder="1"/>
    <xf numFmtId="0" fontId="0" fillId="9" borderId="3" xfId="0" applyFill="1" applyBorder="1"/>
    <xf numFmtId="14" fontId="15" fillId="9" borderId="0" xfId="0" applyNumberFormat="1" applyFont="1" applyFill="1"/>
    <xf numFmtId="14" fontId="0" fillId="3" borderId="0" xfId="0" applyNumberFormat="1" applyFill="1"/>
    <xf numFmtId="14" fontId="0" fillId="0" borderId="0" xfId="0" applyNumberFormat="1"/>
    <xf numFmtId="0" fontId="0" fillId="15" borderId="1" xfId="0" applyFill="1" applyBorder="1"/>
    <xf numFmtId="0" fontId="15" fillId="15" borderId="4" xfId="0" applyFont="1" applyFill="1" applyBorder="1"/>
    <xf numFmtId="0" fontId="15" fillId="15" borderId="1" xfId="0" applyFont="1" applyFill="1" applyBorder="1"/>
    <xf numFmtId="0" fontId="0" fillId="15" borderId="7" xfId="0" applyFill="1" applyBorder="1"/>
    <xf numFmtId="0" fontId="0" fillId="9" borderId="13" xfId="0" applyFill="1" applyBorder="1"/>
    <xf numFmtId="0" fontId="0" fillId="15" borderId="4" xfId="0" applyFill="1" applyBorder="1"/>
    <xf numFmtId="14" fontId="0" fillId="15" borderId="4" xfId="0" applyNumberFormat="1" applyFill="1" applyBorder="1"/>
    <xf numFmtId="14" fontId="0" fillId="3" borderId="7" xfId="0" applyNumberFormat="1" applyFill="1" applyBorder="1"/>
    <xf numFmtId="0" fontId="15" fillId="8" borderId="3" xfId="0" applyFont="1" applyFill="1" applyBorder="1"/>
    <xf numFmtId="0" fontId="0" fillId="13" borderId="3" xfId="0" applyFill="1" applyBorder="1"/>
    <xf numFmtId="0" fontId="0" fillId="11" borderId="3" xfId="0" applyFill="1" applyBorder="1"/>
    <xf numFmtId="0" fontId="0" fillId="4" borderId="0" xfId="0" applyFill="1" applyAlignment="1">
      <alignment wrapText="1"/>
    </xf>
    <xf numFmtId="0" fontId="0" fillId="0" borderId="13" xfId="0" applyBorder="1"/>
    <xf numFmtId="0" fontId="0" fillId="16" borderId="3" xfId="0" applyFill="1" applyBorder="1"/>
    <xf numFmtId="0" fontId="13" fillId="9" borderId="0" xfId="0" applyFont="1" applyFill="1"/>
    <xf numFmtId="0" fontId="0" fillId="14" borderId="0" xfId="0" applyFill="1"/>
    <xf numFmtId="0" fontId="5" fillId="4" borderId="1" xfId="0" applyFont="1" applyFill="1" applyBorder="1"/>
    <xf numFmtId="0" fontId="5" fillId="4" borderId="4" xfId="0" applyFont="1" applyFill="1" applyBorder="1"/>
    <xf numFmtId="0" fontId="0" fillId="14" borderId="1" xfId="0" applyFill="1" applyBorder="1"/>
    <xf numFmtId="0" fontId="0" fillId="14" borderId="4" xfId="0" applyFill="1" applyBorder="1"/>
    <xf numFmtId="0" fontId="26" fillId="2" borderId="1" xfId="0" applyFont="1" applyFill="1" applyBorder="1" applyAlignment="1">
      <alignment wrapText="1"/>
    </xf>
    <xf numFmtId="0" fontId="0" fillId="12" borderId="0" xfId="0" applyFill="1"/>
    <xf numFmtId="0" fontId="6" fillId="2" borderId="1" xfId="0" applyFont="1" applyFill="1" applyBorder="1" applyAlignment="1">
      <alignment wrapText="1"/>
    </xf>
    <xf numFmtId="0" fontId="0" fillId="7" borderId="4" xfId="0" applyFill="1" applyBorder="1"/>
    <xf numFmtId="0" fontId="0" fillId="8" borderId="1" xfId="0" applyFill="1" applyBorder="1"/>
    <xf numFmtId="0" fontId="0" fillId="10" borderId="1" xfId="0" applyFill="1" applyBorder="1"/>
    <xf numFmtId="0" fontId="0" fillId="9" borderId="15" xfId="0" applyFill="1" applyBorder="1"/>
    <xf numFmtId="0" fontId="0" fillId="9" borderId="14" xfId="0" applyFill="1" applyBorder="1"/>
    <xf numFmtId="0" fontId="0" fillId="17" borderId="1" xfId="0" applyFill="1" applyBorder="1"/>
    <xf numFmtId="0" fontId="0" fillId="18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9EB0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0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12" Type="http://schemas.microsoft.com/office/2017/10/relationships/person" Target="persons/person4.xml"/><Relationship Id="rId2" Type="http://schemas.openxmlformats.org/officeDocument/2006/relationships/externalLink" Target="externalLinks/externalLink1.xml"/><Relationship Id="rId16" Type="http://schemas.microsoft.com/office/2017/10/relationships/person" Target="persons/person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.xml"/><Relationship Id="rId5" Type="http://schemas.openxmlformats.org/officeDocument/2006/relationships/styles" Target="styles.xml"/><Relationship Id="rId15" Type="http://schemas.microsoft.com/office/2017/10/relationships/person" Target="persons/person1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microsoft.com/office/2017/10/relationships/person" Target="persons/person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123825</xdr:colOff>
          <xdr:row>15</xdr:row>
          <xdr:rowOff>104775</xdr:rowOff>
        </xdr:from>
        <xdr:to>
          <xdr:col>57</xdr:col>
          <xdr:colOff>276225</xdr:colOff>
          <xdr:row>21</xdr:row>
          <xdr:rowOff>19050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Algerian"/>
                </a:rPr>
                <a:t>Plat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104775</xdr:colOff>
          <xdr:row>9</xdr:row>
          <xdr:rowOff>38100</xdr:rowOff>
        </xdr:from>
        <xdr:to>
          <xdr:col>57</xdr:col>
          <xdr:colOff>314325</xdr:colOff>
          <xdr:row>12</xdr:row>
          <xdr:rowOff>47625</xdr:rowOff>
        </xdr:to>
        <xdr:sp macro="" textlink="">
          <xdr:nvSpPr>
            <xdr:cNvPr id="1137" name="Button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00FF"/>
                  </a:solidFill>
                  <a:latin typeface="Algerian"/>
                </a:rPr>
                <a:t>Attelé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6</xdr:row>
          <xdr:rowOff>9525</xdr:rowOff>
        </xdr:from>
        <xdr:to>
          <xdr:col>57</xdr:col>
          <xdr:colOff>85725</xdr:colOff>
          <xdr:row>8</xdr:row>
          <xdr:rowOff>228600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FF"/>
                  </a:solidFill>
                  <a:latin typeface="Algerian"/>
                </a:rPr>
                <a:t>Monté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104775</xdr:colOff>
          <xdr:row>3</xdr:row>
          <xdr:rowOff>180975</xdr:rowOff>
        </xdr:from>
        <xdr:to>
          <xdr:col>56</xdr:col>
          <xdr:colOff>990600</xdr:colOff>
          <xdr:row>5</xdr:row>
          <xdr:rowOff>142875</xdr:rowOff>
        </xdr:to>
        <xdr:sp macro="" textlink="">
          <xdr:nvSpPr>
            <xdr:cNvPr id="1143" name="Button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Algerian"/>
                </a:rPr>
                <a:t>Haies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</xdr:row>
          <xdr:rowOff>114300</xdr:rowOff>
        </xdr:from>
        <xdr:to>
          <xdr:col>56</xdr:col>
          <xdr:colOff>990600</xdr:colOff>
          <xdr:row>3</xdr:row>
          <xdr:rowOff>95250</xdr:rowOff>
        </xdr:to>
        <xdr:sp macro="" textlink="">
          <xdr:nvSpPr>
            <xdr:cNvPr id="1144" name="Button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lgerian"/>
                </a:rPr>
                <a:t>Steeple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0</xdr:row>
          <xdr:rowOff>95250</xdr:rowOff>
        </xdr:from>
        <xdr:to>
          <xdr:col>56</xdr:col>
          <xdr:colOff>981075</xdr:colOff>
          <xdr:row>1</xdr:row>
          <xdr:rowOff>0</xdr:rowOff>
        </xdr:to>
        <xdr:sp macro="" textlink="">
          <xdr:nvSpPr>
            <xdr:cNvPr id="1145" name="Button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lgerian"/>
                </a:rPr>
                <a:t>Cross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12</xdr:row>
          <xdr:rowOff>123825</xdr:rowOff>
        </xdr:from>
        <xdr:to>
          <xdr:col>57</xdr:col>
          <xdr:colOff>323850</xdr:colOff>
          <xdr:row>15</xdr:row>
          <xdr:rowOff>19050</xdr:rowOff>
        </xdr:to>
        <xdr:sp macro="" textlink="">
          <xdr:nvSpPr>
            <xdr:cNvPr id="1149" name="Button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lgerian"/>
                </a:rPr>
                <a:t>Autostart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85725</xdr:colOff>
          <xdr:row>1</xdr:row>
          <xdr:rowOff>228600</xdr:rowOff>
        </xdr:from>
        <xdr:to>
          <xdr:col>58</xdr:col>
          <xdr:colOff>476250</xdr:colOff>
          <xdr:row>4</xdr:row>
          <xdr:rowOff>57150</xdr:rowOff>
        </xdr:to>
        <xdr:sp macro="" textlink="">
          <xdr:nvSpPr>
            <xdr:cNvPr id="1169" name="Button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Algerian"/>
                </a:rPr>
                <a:t>Envoi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133350</xdr:colOff>
          <xdr:row>4</xdr:row>
          <xdr:rowOff>152400</xdr:rowOff>
        </xdr:from>
        <xdr:to>
          <xdr:col>58</xdr:col>
          <xdr:colOff>523875</xdr:colOff>
          <xdr:row>7</xdr:row>
          <xdr:rowOff>76200</xdr:rowOff>
        </xdr:to>
        <xdr:sp macro="" textlink="">
          <xdr:nvSpPr>
            <xdr:cNvPr id="1170" name="Button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6600"/>
                  </a:solidFill>
                  <a:latin typeface="Algerian"/>
                </a:rPr>
                <a:t>Envoi 78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381000</xdr:colOff>
          <xdr:row>15</xdr:row>
          <xdr:rowOff>85725</xdr:rowOff>
        </xdr:from>
        <xdr:to>
          <xdr:col>58</xdr:col>
          <xdr:colOff>533400</xdr:colOff>
          <xdr:row>21</xdr:row>
          <xdr:rowOff>9525</xdr:rowOff>
        </xdr:to>
        <xdr:sp macro="" textlink="">
          <xdr:nvSpPr>
            <xdr:cNvPr id="1171" name="Button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6600"/>
                  </a:solidFill>
                  <a:latin typeface="Algerian"/>
                </a:rPr>
                <a:t>Envoi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1009650</xdr:colOff>
          <xdr:row>0</xdr:row>
          <xdr:rowOff>95250</xdr:rowOff>
        </xdr:from>
        <xdr:to>
          <xdr:col>58</xdr:col>
          <xdr:colOff>523875</xdr:colOff>
          <xdr:row>1</xdr:row>
          <xdr:rowOff>152400</xdr:rowOff>
        </xdr:to>
        <xdr:sp macro="" textlink="">
          <xdr:nvSpPr>
            <xdr:cNvPr id="1172" name="Button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CCFF"/>
                  </a:solidFill>
                  <a:latin typeface="Algerian"/>
                </a:rPr>
                <a:t>Envoi Quinté</a:t>
              </a:r>
            </a:p>
          </xdr:txBody>
        </xdr:sp>
        <xdr:clientData fPrintsWithSheet="0"/>
      </xdr:twoCellAnchor>
    </mc:Choice>
    <mc:Fallback/>
  </mc:AlternateContent>
  <xdr:twoCellAnchor>
    <xdr:from>
      <xdr:col>57</xdr:col>
      <xdr:colOff>340178</xdr:colOff>
      <xdr:row>7</xdr:row>
      <xdr:rowOff>82323</xdr:rowOff>
    </xdr:from>
    <xdr:to>
      <xdr:col>58</xdr:col>
      <xdr:colOff>605177</xdr:colOff>
      <xdr:row>15</xdr:row>
      <xdr:rowOff>6123</xdr:rowOff>
    </xdr:to>
    <xdr:sp macro="[0]!envoiReunion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399508" y="2055359"/>
          <a:ext cx="1123950" cy="1896835"/>
        </a:xfrm>
        <a:prstGeom prst="ellipse">
          <a:avLst/>
        </a:prstGeom>
        <a:ln w="57150">
          <a:solidFill>
            <a:srgbClr val="00B0F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>
              <a:solidFill>
                <a:srgbClr val="0070C0"/>
              </a:solidFill>
            </a:rPr>
            <a:t>Envoi</a:t>
          </a:r>
        </a:p>
        <a:p>
          <a:pPr algn="ctr"/>
          <a:endParaRPr lang="fr-FR" sz="1600" b="1" i="1">
            <a:solidFill>
              <a:srgbClr val="0070C0"/>
            </a:solidFill>
          </a:endParaRPr>
        </a:p>
        <a:p>
          <a:pPr algn="ctr"/>
          <a:r>
            <a:rPr lang="fr-FR" sz="1400" b="1" i="1">
              <a:solidFill>
                <a:srgbClr val="0070C0"/>
              </a:solidFill>
            </a:rPr>
            <a:t>Réunion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ulien\AppData\Roaming\Microsoft\Excel\XLSTART\PERSONAL.XLSB" TargetMode="External"/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definedNames>
      <definedName name="envoi_6_partants"/>
      <definedName name="envoi78"/>
    </definedNames>
    <sheetDataSet>
      <sheetData sheetId="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B5913-E07F-4943-A471-7462943A61D0}">
  <sheetPr codeName="Feuil1">
    <tabColor rgb="FFFF0000"/>
  </sheetPr>
  <dimension ref="A1:CS1239"/>
  <sheetViews>
    <sheetView showGridLines="0" tabSelected="1" zoomScale="112" zoomScaleNormal="112" workbookViewId="0">
      <selection activeCell="AS26" sqref="AS26"/>
    </sheetView>
  </sheetViews>
  <sheetFormatPr baseColWidth="10" defaultColWidth="3.85546875" defaultRowHeight="30" thickTop="1" thickBottom="1" x14ac:dyDescent="0.5"/>
  <cols>
    <col min="1" max="1" width="14" style="6" customWidth="1"/>
    <col min="2" max="2" width="10.7109375" style="32" bestFit="1" customWidth="1"/>
    <col min="3" max="3" width="6.42578125" style="6" bestFit="1" customWidth="1"/>
    <col min="4" max="4" width="8.28515625" style="6" customWidth="1"/>
    <col min="5" max="5" width="5.7109375" style="6" customWidth="1"/>
    <col min="6" max="6" width="3.42578125" style="5" customWidth="1"/>
    <col min="7" max="7" width="7.5703125" style="5" customWidth="1"/>
    <col min="8" max="8" width="5.140625" style="9" customWidth="1"/>
    <col min="9" max="9" width="4.28515625" style="9" customWidth="1"/>
    <col min="10" max="12" width="2.28515625" style="9" customWidth="1"/>
    <col min="13" max="13" width="4.85546875" style="9" bestFit="1" customWidth="1"/>
    <col min="14" max="14" width="2.140625" style="9" customWidth="1"/>
    <col min="15" max="19" width="1.7109375" style="9" customWidth="1"/>
    <col min="20" max="26" width="2.28515625" style="9" customWidth="1"/>
    <col min="27" max="27" width="3.85546875" style="9" customWidth="1"/>
    <col min="28" max="39" width="1.7109375" style="14" customWidth="1"/>
    <col min="40" max="44" width="1.7109375" style="17" customWidth="1"/>
    <col min="45" max="45" width="3.42578125" style="18" customWidth="1"/>
    <col min="46" max="46" width="3.42578125" style="8" customWidth="1"/>
    <col min="47" max="47" width="3.28515625" style="6" customWidth="1"/>
    <col min="48" max="48" width="1.7109375" style="19" customWidth="1"/>
    <col min="49" max="49" width="4.5703125" style="19" customWidth="1"/>
    <col min="50" max="50" width="5.28515625" style="7" customWidth="1"/>
    <col min="51" max="51" width="2.42578125" style="4" hidden="1" customWidth="1"/>
    <col min="52" max="52" width="3.7109375" hidden="1" customWidth="1"/>
    <col min="53" max="53" width="3.28515625" hidden="1" customWidth="1"/>
    <col min="54" max="54" width="2.85546875" hidden="1" customWidth="1"/>
    <col min="55" max="56" width="2.85546875" customWidth="1"/>
    <col min="57" max="57" width="15.7109375" customWidth="1"/>
    <col min="58" max="58" width="12.85546875" style="71" customWidth="1"/>
    <col min="59" max="59" width="21.140625" style="50" customWidth="1"/>
    <col min="60" max="60" width="32.5703125" style="50" customWidth="1"/>
    <col min="61" max="61" width="32.7109375" style="50" customWidth="1"/>
    <col min="62" max="62" width="34.85546875" style="50" customWidth="1"/>
    <col min="63" max="63" width="34.7109375" style="50" customWidth="1"/>
    <col min="64" max="64" width="3.85546875" style="50"/>
    <col min="65" max="65" width="3.85546875" style="68"/>
    <col min="66" max="66" width="3.85546875" style="11"/>
    <col min="67" max="67" width="27.140625" style="6" customWidth="1"/>
    <col min="68" max="16384" width="3.85546875" style="6"/>
  </cols>
  <sheetData>
    <row r="1" spans="1:97" ht="39" customHeight="1" thickTop="1" thickBot="1" x14ac:dyDescent="0.3">
      <c r="A1" s="35"/>
      <c r="B1" s="35" t="s">
        <v>0</v>
      </c>
      <c r="C1" s="35" t="s">
        <v>9</v>
      </c>
      <c r="D1" s="35" t="s">
        <v>14</v>
      </c>
      <c r="E1" s="47" t="s">
        <v>13</v>
      </c>
      <c r="F1" s="48" t="s">
        <v>1</v>
      </c>
      <c r="G1" s="36" t="s">
        <v>2</v>
      </c>
      <c r="H1" s="1" t="s">
        <v>18</v>
      </c>
      <c r="I1" s="92" t="s">
        <v>19</v>
      </c>
      <c r="J1" s="94">
        <v>1</v>
      </c>
      <c r="K1" s="94">
        <v>2</v>
      </c>
      <c r="L1" s="94">
        <v>3</v>
      </c>
      <c r="M1" s="94">
        <v>4</v>
      </c>
      <c r="N1" s="94">
        <v>5</v>
      </c>
      <c r="O1" s="94">
        <v>6</v>
      </c>
      <c r="P1" s="94">
        <v>7</v>
      </c>
      <c r="Q1" s="94">
        <v>8</v>
      </c>
      <c r="R1" s="94">
        <v>9</v>
      </c>
      <c r="S1" s="94">
        <v>10</v>
      </c>
      <c r="T1" s="94">
        <v>11</v>
      </c>
      <c r="U1" s="94">
        <v>12</v>
      </c>
      <c r="V1" s="94">
        <v>13</v>
      </c>
      <c r="W1" s="94">
        <v>14</v>
      </c>
      <c r="X1" s="94">
        <v>15</v>
      </c>
      <c r="Y1" s="94">
        <v>16</v>
      </c>
      <c r="Z1" s="94">
        <v>17</v>
      </c>
      <c r="AA1" s="1" t="s">
        <v>16</v>
      </c>
      <c r="AB1" s="1">
        <v>1</v>
      </c>
      <c r="AC1" s="3">
        <v>2</v>
      </c>
      <c r="AD1" s="3">
        <v>3</v>
      </c>
      <c r="AE1" s="3">
        <v>4</v>
      </c>
      <c r="AF1" s="3">
        <v>5</v>
      </c>
      <c r="AG1" s="3">
        <v>6</v>
      </c>
      <c r="AH1" s="3">
        <v>7</v>
      </c>
      <c r="AI1" s="3">
        <v>8</v>
      </c>
      <c r="AJ1" s="3">
        <v>9</v>
      </c>
      <c r="AK1" s="1" t="s">
        <v>23</v>
      </c>
      <c r="AL1" s="1" t="s">
        <v>24</v>
      </c>
      <c r="AM1" s="1" t="s">
        <v>25</v>
      </c>
      <c r="AN1" s="1" t="s">
        <v>26</v>
      </c>
      <c r="AO1" s="1" t="s">
        <v>27</v>
      </c>
      <c r="AP1" s="1" t="s">
        <v>28</v>
      </c>
      <c r="AQ1" s="1" t="s">
        <v>29</v>
      </c>
      <c r="AR1" s="1" t="s">
        <v>30</v>
      </c>
      <c r="AS1" s="25" t="s">
        <v>17</v>
      </c>
      <c r="AT1" s="25" t="s">
        <v>15</v>
      </c>
      <c r="AU1" s="25" t="s">
        <v>1</v>
      </c>
      <c r="AV1" s="22"/>
      <c r="AW1" s="20" t="s">
        <v>3</v>
      </c>
      <c r="AX1" s="2" t="s">
        <v>10</v>
      </c>
      <c r="AY1" s="37" t="s">
        <v>11</v>
      </c>
      <c r="AZ1" s="39" t="s">
        <v>12</v>
      </c>
      <c r="BA1" s="3"/>
      <c r="BB1" s="31"/>
      <c r="BC1" s="83"/>
      <c r="BD1" s="83"/>
      <c r="BE1" s="49"/>
      <c r="BF1" s="52"/>
      <c r="BM1" s="50"/>
      <c r="BN1" s="50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</row>
    <row r="2" spans="1:97" ht="20.100000000000001" customHeight="1" thickTop="1" thickBot="1" x14ac:dyDescent="0.5">
      <c r="D2" s="30"/>
      <c r="F2" s="5">
        <v>0</v>
      </c>
      <c r="G2" s="41"/>
      <c r="H2" s="88"/>
      <c r="I2" s="88"/>
      <c r="S2" s="96"/>
      <c r="T2" s="96"/>
      <c r="U2" s="96"/>
      <c r="V2" s="96"/>
      <c r="W2" s="96"/>
      <c r="X2" s="96"/>
      <c r="Y2" s="96"/>
      <c r="Z2" s="96"/>
      <c r="AA2" s="90"/>
      <c r="AB2" s="10" t="str" cm="1">
        <f t="array" ref="AB2:AB27">_xlfn.LET(_xlpm.p_,$J$2:$J$27,_xlpm.r_,IF(_xlpm.p_&lt;&gt;"",_xlfn.RANK.EQ(_xlpm.p_,_xlpm.p_,0),""),IF(IFERROR(_xlpm.r_&lt;=$AX$28,0),VLOOKUP(_xlpm.r_,$BE$36:$BH$40,MATCH($AX$28,{5;3;1},0)+1,0),""))</f>
        <v/>
      </c>
      <c r="AC2" s="10" t="str" cm="1">
        <f t="array" ref="AC2:AC27">_xlfn.LET(_xlpm.p_,$K$2:$K$27,_xlpm.r_,IF(_xlpm.p_&lt;&gt;"",_xlfn.RANK.EQ(_xlpm.p_,_xlpm.p_,0),""),IF(IFERROR(_xlpm.r_&lt;=$AX$28,0),VLOOKUP(_xlpm.r_,$BE$36:$BH$40,MATCH($AX$28,{5;3;1},0)+1,0),""))</f>
        <v/>
      </c>
      <c r="AD2" s="10" t="str" cm="1">
        <f t="array" ref="AD2:AD27">_xlfn.LET(_xlpm.p_,$L$2:$L$27,_xlpm.r_,IF(_xlpm.p_&lt;&gt;"",_xlfn.RANK.EQ(_xlpm.p_,_xlpm.p_,0),""),IF(IFERROR(_xlpm.r_&lt;=$AX$28,0),VLOOKUP(_xlpm.r_,$BE$36:$BH$40,MATCH($AX$28,{5;3;1},0)+1,0),""))</f>
        <v/>
      </c>
      <c r="AE2" s="10" t="str" cm="1">
        <f t="array" ref="AE2:AE27">_xlfn.LET(_xlpm.p_,$M$2:$M$27,_xlpm.r_,IF(_xlpm.p_&lt;&gt;"",_xlfn.RANK.EQ(_xlpm.p_,_xlpm.p_,0),""),IF(IFERROR(_xlpm.r_&lt;=$AX$28,0),VLOOKUP(_xlpm.r_,$BE$36:$BH$40,MATCH($AX$28,{5;3;1},0)+1,0),""))</f>
        <v/>
      </c>
      <c r="AF2" s="10" t="str" cm="1">
        <f t="array" ref="AF2:AF27">_xlfn.LET(_xlpm.p_,$N$2:$N$27,_xlpm.r_,IF(_xlpm.p_&lt;&gt;"",_xlfn.RANK.EQ(_xlpm.p_,_xlpm.p_,0),""),IF(IFERROR(_xlpm.r_&lt;=$AX$28,0),VLOOKUP(_xlpm.r_,$BE$36:$BH$40,MATCH($AX$28,{5;3;1},0)+1,0),""))</f>
        <v/>
      </c>
      <c r="AG2" s="10" t="str" cm="1">
        <f t="array" ref="AG2:AG27">_xlfn.LET(_xlpm.p_,$O$2:$O$27,_xlpm.r_,IF(_xlpm.p_&lt;&gt;"",_xlfn.RANK.EQ(_xlpm.p_,_xlpm.p_,0),""),IF(IFERROR(_xlpm.r_&lt;=$AX$28,0),VLOOKUP(_xlpm.r_,$BE$36:$BH$40,MATCH($AX$28,{5;3;1},0)+1,0),""))</f>
        <v/>
      </c>
      <c r="AH2" s="10" t="str" cm="1">
        <f t="array" ref="AH2:AH27">_xlfn.LET(_xlpm.p_,$P$2:$P$27,_xlpm.r_,IF(_xlpm.p_&lt;&gt;"",_xlfn.RANK.EQ(_xlpm.p_,_xlpm.p_,0),""),IF(IFERROR(_xlpm.r_&lt;=$AX$28,0),VLOOKUP(_xlpm.r_,$BE$36:$BH$40,MATCH($AX$28,{5;3;1},0)+1,0),""))</f>
        <v/>
      </c>
      <c r="AI2" s="10" t="str" cm="1">
        <f t="array" ref="AI2:AI27">_xlfn.LET(_xlpm.p_,$Q$2:$Q$27,_xlpm.r_,IF(_xlpm.p_&lt;&gt;"",_xlfn.RANK.EQ(_xlpm.p_,_xlpm.p_,0),""),IF(IFERROR(_xlpm.r_&lt;=$AX$28,0),VLOOKUP(_xlpm.r_,$BE$36:$BH$40,MATCH($AX$28,{5;3;1},0)+1,0),""))</f>
        <v/>
      </c>
      <c r="AJ2" s="10" t="str" cm="1">
        <f t="array" ref="AJ2:AJ27">_xlfn.LET(_xlpm.p_,$R$2:$R$27,_xlpm.r_,IF(_xlpm.p_&lt;&gt;"",_xlfn.RANK.EQ(_xlpm.p_,_xlpm.p_,0),""),IF(IFERROR(_xlpm.r_&lt;=$AX$28,0),VLOOKUP(_xlpm.r_,$BE$36:$BH$40,MATCH($AX$28,{5;3;1},0)+1,0),""))</f>
        <v/>
      </c>
      <c r="AK2" s="10" t="str" cm="1">
        <f t="array" ref="AK2:AK27">_xlfn.LET(_xlpm.p_,$S$2:$S$27,_xlpm.r_,IF(_xlpm.p_&lt;&gt;"",_xlfn.RANK.EQ(_xlpm.p_,_xlpm.p_,0),""),IF(IFERROR(_xlpm.r_&lt;=$AX$28,0),VLOOKUP(_xlpm.r_,$BE$36:$BH$40,MATCH($AX$28,{5;3;1},0)+1,0),""))</f>
        <v/>
      </c>
      <c r="AL2" s="10" t="str" cm="1">
        <f t="array" ref="AL2:AL27">_xlfn.LET(_xlpm.p_,$T$2:$T$27,_xlpm.r_,IF(_xlpm.p_&lt;&gt;"",_xlfn.RANK.EQ(_xlpm.p_,_xlpm.p_,0),""),IF(IFERROR(_xlpm.r_&lt;=$AX$28,0),VLOOKUP(_xlpm.r_,$BE$36:$BH$40,MATCH($AX$28,{5;3;1},0)+1,0),""))</f>
        <v/>
      </c>
      <c r="AM2" s="10" t="str" cm="1">
        <f t="array" ref="AM2:AM27">_xlfn.LET(_xlpm.p_,$U$2:$U$27,_xlpm.r_,IF(_xlpm.p_&lt;&gt;"",_xlfn.RANK.EQ(_xlpm.p_,_xlpm.p_,0),""),IF(IFERROR(_xlpm.r_&lt;=$AX$28,0),VLOOKUP(_xlpm.r_,$BE$36:$BH$40,MATCH($AX$28,{5;3;1},0)+1,0),""))</f>
        <v/>
      </c>
      <c r="AN2" s="10" t="str" cm="1">
        <f t="array" ref="AN2:AN27">_xlfn.LET(_xlpm.p_,$V$2:$V$27,_xlpm.r_,IF(_xlpm.p_&lt;&gt;"",_xlfn.RANK.EQ(_xlpm.p_,_xlpm.p_,0),""),IF(IFERROR(_xlpm.r_&lt;=$AX$28,0),VLOOKUP(_xlpm.r_,$BE$36:$BH$40,MATCH($AX$28,{5;3;1},0)+1,0),""))</f>
        <v/>
      </c>
      <c r="AO2" s="10" t="str" cm="1">
        <f t="array" ref="AO2:AO27">_xlfn.LET(_xlpm.p_,$W$2:$W$27,_xlpm.r_,IF(_xlpm.p_&lt;&gt;"",_xlfn.RANK.EQ(_xlpm.p_,_xlpm.p_,0),""),IF(IFERROR(_xlpm.r_&lt;=$AX$28,0),VLOOKUP(_xlpm.r_,$BE$36:$BH$40,MATCH($AX$28,{5;3;1},0)+1,0),""))</f>
        <v/>
      </c>
      <c r="AP2" s="10" t="str" cm="1">
        <f t="array" ref="AP2:AP27">_xlfn.LET(_xlpm.p_,$X$2:$X$27,_xlpm.r_,IF(_xlpm.p_&lt;&gt;"",_xlfn.RANK.EQ(_xlpm.p_,_xlpm.p_,0),""),IF(IFERROR(_xlpm.r_&lt;=$AX$28,0),VLOOKUP(_xlpm.r_,$BE$36:$BH$40,MATCH($AX$28,{5;3;1},0)+1,0),""))</f>
        <v/>
      </c>
      <c r="AQ2" s="10" t="str" cm="1">
        <f t="array" ref="AQ2:AQ27">_xlfn.LET(_xlpm.p_,$Y$2:$Y$27,_xlpm.r_,IF(_xlpm.p_&lt;&gt;"",_xlfn.RANK.EQ(_xlpm.p_,_xlpm.p_,0),""),IF(IFERROR(_xlpm.r_&lt;=$AX$28,0),VLOOKUP(_xlpm.r_,$BE$36:$BH$40,MATCH($AX$28,{5;3;1},0)+1,0),""))</f>
        <v/>
      </c>
      <c r="AR2" s="10" t="str" cm="1">
        <f t="array" ref="AR2:AR27">_xlfn.LET(_xlpm.p_,$Z$2:$Z$27,_xlpm.r_,IF(_xlpm.p_&lt;&gt;"",_xlfn.RANK.EQ(_xlpm.p_,_xlpm.p_,0),""),IF(IFERROR(_xlpm.r_&lt;=$AX28,0),VLOOKUP(_xlpm.r_,$BE$36:$BH$40,MATCH($AX$28,{5;3;1},0)+1,0),""))</f>
        <v/>
      </c>
      <c r="AS2" s="8" t="str">
        <f>IF(E2="","",(D2-E2)/2)</f>
        <v/>
      </c>
      <c r="AU2" s="8">
        <f t="shared" ref="AU2:AU27" si="0">IF(F2&lt;=SMALL($F$2:$F$31,3),F2/2,"")</f>
        <v>0</v>
      </c>
      <c r="AV2" s="23"/>
      <c r="AW2" s="21">
        <f>SUM($I$2,$AA$2:$AU$2)</f>
        <v>0</v>
      </c>
      <c r="AX2" s="38">
        <v>1</v>
      </c>
      <c r="AY2" s="34"/>
      <c r="AZ2" s="43"/>
      <c r="BA2" s="40"/>
      <c r="BB2" s="6"/>
      <c r="BC2" cm="1">
        <f t="array" ref="BC2:BD27">_xlfn._xlws.SORT(AW2:AX27,1,-1)</f>
        <v>0</v>
      </c>
      <c r="BD2">
        <v>1</v>
      </c>
      <c r="BE2" s="50"/>
      <c r="BF2" s="52"/>
      <c r="BH2" s="50" t="b">
        <f>IF($D$3&gt;$D$2,IF($D$3=0,2,""))</f>
        <v>0</v>
      </c>
      <c r="BJ2" s="87">
        <f>IF($D$3&gt;$D$2,2,IF($D$3=0,2,IF($AC$3=2,1,IF($D$2&gt;$D$1,2,IF($AD$1=2,1,"")))))</f>
        <v>2</v>
      </c>
      <c r="BM2" s="50"/>
      <c r="BN2" s="50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 ht="20.100000000000001" customHeight="1" thickTop="1" thickBot="1" x14ac:dyDescent="0.5">
      <c r="D3" s="30"/>
      <c r="F3" s="5">
        <v>0</v>
      </c>
      <c r="G3" s="41"/>
      <c r="H3" s="88"/>
      <c r="I3" s="88"/>
      <c r="AA3" s="90"/>
      <c r="AB3" s="11" t="str">
        <v/>
      </c>
      <c r="AC3" s="11" t="str">
        <v/>
      </c>
      <c r="AD3" s="11" t="str">
        <v/>
      </c>
      <c r="AE3" s="11" t="str">
        <v/>
      </c>
      <c r="AF3" s="11" t="str">
        <v/>
      </c>
      <c r="AG3" s="11" t="str">
        <v/>
      </c>
      <c r="AH3" s="11" t="str">
        <v/>
      </c>
      <c r="AI3" s="11" t="str">
        <v/>
      </c>
      <c r="AJ3" s="11" t="str">
        <v/>
      </c>
      <c r="AK3" s="11" t="str">
        <v/>
      </c>
      <c r="AL3" s="11" t="str">
        <v/>
      </c>
      <c r="AM3" s="11" t="str">
        <v/>
      </c>
      <c r="AN3" s="11" t="str">
        <v/>
      </c>
      <c r="AO3" s="11" t="str">
        <v/>
      </c>
      <c r="AP3" s="11" t="str">
        <v/>
      </c>
      <c r="AQ3" s="11" t="str">
        <v/>
      </c>
      <c r="AR3" s="11" t="str">
        <v/>
      </c>
      <c r="AS3" s="8" t="str">
        <f t="shared" ref="AS3:AS27" si="1">IF(E3="","",(D3-E3)/2)</f>
        <v/>
      </c>
      <c r="AU3" s="8">
        <f t="shared" si="0"/>
        <v>0</v>
      </c>
      <c r="AV3" s="23"/>
      <c r="AW3" s="21">
        <f>SUM($I$3,$AA$3:$AU$3)</f>
        <v>0</v>
      </c>
      <c r="AX3" s="38">
        <v>2</v>
      </c>
      <c r="AY3" s="34"/>
      <c r="AZ3" s="43"/>
      <c r="BA3" s="40"/>
      <c r="BB3" s="6"/>
      <c r="BC3">
        <v>0</v>
      </c>
      <c r="BD3">
        <v>2</v>
      </c>
      <c r="BE3" s="50"/>
      <c r="BF3" s="52"/>
      <c r="BH3" s="50" t="b">
        <f>IF($D$4&gt;$D$3,IF($D$4=0,2,""))</f>
        <v>0</v>
      </c>
      <c r="BJ3" s="87">
        <f>IF($D$4&gt;$D$3,2,IF($D$4=0,2,IF($AC$4=2,1,IF($D$3&gt;$D$2,2,IF($AD$2=2,1,"")))))</f>
        <v>2</v>
      </c>
      <c r="BM3" s="50"/>
      <c r="BN3" s="50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 ht="20.100000000000001" customHeight="1" thickTop="1" thickBot="1" x14ac:dyDescent="0.5">
      <c r="D4" s="30"/>
      <c r="F4" s="5">
        <v>0</v>
      </c>
      <c r="G4" s="41"/>
      <c r="H4" s="88"/>
      <c r="I4" s="88"/>
      <c r="AA4" s="90"/>
      <c r="AB4" s="11" t="str">
        <v/>
      </c>
      <c r="AC4" s="11" t="str">
        <v/>
      </c>
      <c r="AD4" s="11" t="str">
        <v/>
      </c>
      <c r="AE4" s="11" t="str">
        <v/>
      </c>
      <c r="AF4" s="11" t="str">
        <v/>
      </c>
      <c r="AG4" s="11" t="str">
        <v/>
      </c>
      <c r="AH4" s="11" t="str">
        <v/>
      </c>
      <c r="AI4" s="11" t="str">
        <v/>
      </c>
      <c r="AJ4" s="11" t="str">
        <v/>
      </c>
      <c r="AK4" s="11" t="str">
        <v/>
      </c>
      <c r="AL4" s="11" t="str">
        <v/>
      </c>
      <c r="AM4" s="11" t="str">
        <v/>
      </c>
      <c r="AN4" s="11" t="str">
        <v/>
      </c>
      <c r="AO4" s="11" t="str">
        <v/>
      </c>
      <c r="AP4" s="11" t="str">
        <v/>
      </c>
      <c r="AQ4" s="11" t="str">
        <v/>
      </c>
      <c r="AR4" s="11" t="str">
        <v/>
      </c>
      <c r="AS4" s="8" t="str">
        <f t="shared" si="1"/>
        <v/>
      </c>
      <c r="AU4" s="8">
        <f t="shared" si="0"/>
        <v>0</v>
      </c>
      <c r="AV4" s="23"/>
      <c r="AW4" s="21">
        <f>SUM($I$4,$AA$4:$AU$4)</f>
        <v>0</v>
      </c>
      <c r="AX4" s="38">
        <v>3</v>
      </c>
      <c r="AY4" s="34"/>
      <c r="AZ4" s="43"/>
      <c r="BA4" s="40"/>
      <c r="BB4" s="6"/>
      <c r="BC4">
        <v>0</v>
      </c>
      <c r="BD4">
        <v>3</v>
      </c>
      <c r="BE4" s="50"/>
      <c r="BF4" s="52"/>
      <c r="BH4" s="50" t="b">
        <f>IF($D$5&gt;$D$4,IF($D$5=0,2,""))</f>
        <v>0</v>
      </c>
      <c r="BJ4" s="87">
        <f>IF($D$3&gt;$D$4,2,IF($D$5=0,2,IF($AC$5=2,1,IF($D$4&gt;$D$3,2,IF($AD$3=2,1,"")))))</f>
        <v>2</v>
      </c>
      <c r="BM4" s="50"/>
      <c r="BN4" s="50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 ht="20.100000000000001" customHeight="1" thickTop="1" thickBot="1" x14ac:dyDescent="0.5">
      <c r="D5" s="30"/>
      <c r="F5" s="5">
        <v>0</v>
      </c>
      <c r="G5" s="41"/>
      <c r="H5" s="88"/>
      <c r="I5" s="88"/>
      <c r="AA5" s="90"/>
      <c r="AB5" s="11" t="str">
        <v/>
      </c>
      <c r="AC5" s="11" t="str">
        <v/>
      </c>
      <c r="AD5" s="11" t="str">
        <v/>
      </c>
      <c r="AE5" s="11" t="str">
        <v/>
      </c>
      <c r="AF5" s="11" t="str">
        <v/>
      </c>
      <c r="AG5" s="11" t="str">
        <v/>
      </c>
      <c r="AH5" s="11" t="str">
        <v/>
      </c>
      <c r="AI5" s="11" t="str">
        <v/>
      </c>
      <c r="AJ5" s="11" t="str">
        <v/>
      </c>
      <c r="AK5" s="11" t="str">
        <v/>
      </c>
      <c r="AL5" s="11" t="str">
        <v/>
      </c>
      <c r="AM5" s="11" t="str">
        <v/>
      </c>
      <c r="AN5" s="11" t="str">
        <v/>
      </c>
      <c r="AO5" s="11" t="str">
        <v/>
      </c>
      <c r="AP5" s="11" t="str">
        <v/>
      </c>
      <c r="AQ5" s="11" t="str">
        <v/>
      </c>
      <c r="AR5" s="11" t="str">
        <v/>
      </c>
      <c r="AS5" s="8" t="str">
        <f t="shared" si="1"/>
        <v/>
      </c>
      <c r="AU5" s="8">
        <f t="shared" si="0"/>
        <v>0</v>
      </c>
      <c r="AV5" s="23"/>
      <c r="AW5" s="21">
        <f>SUM($I$5,$AA$5:$AU$5)</f>
        <v>0</v>
      </c>
      <c r="AX5" s="38">
        <v>4</v>
      </c>
      <c r="AY5" s="34"/>
      <c r="AZ5" s="43"/>
      <c r="BA5" s="40"/>
      <c r="BB5" s="6"/>
      <c r="BC5">
        <v>0</v>
      </c>
      <c r="BD5">
        <v>4</v>
      </c>
      <c r="BE5" s="50"/>
      <c r="BF5" s="52"/>
      <c r="BH5" s="50" t="b">
        <f>IF($D$6&gt;$D$5,IF($D$6=0,2,""))</f>
        <v>0</v>
      </c>
      <c r="BJ5" s="87">
        <f>IF($D$6&gt;$D$5,2,IF($D$6=0,2,IF($AC$6=2,1,IF($D$5&gt;$D$4,2,IF($AD$4=2,1,"")))))</f>
        <v>2</v>
      </c>
      <c r="BM5" s="50"/>
      <c r="BN5" s="50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 ht="20.100000000000001" customHeight="1" thickTop="1" thickBot="1" x14ac:dyDescent="0.5">
      <c r="D6" s="30"/>
      <c r="G6" s="41"/>
      <c r="H6" s="88"/>
      <c r="I6" s="88"/>
      <c r="AA6" s="90"/>
      <c r="AB6" s="11" t="str">
        <v/>
      </c>
      <c r="AC6" s="11" t="str">
        <v/>
      </c>
      <c r="AD6" s="11" t="str">
        <v/>
      </c>
      <c r="AE6" s="11" t="str">
        <v/>
      </c>
      <c r="AF6" s="11" t="str">
        <v/>
      </c>
      <c r="AG6" s="11" t="str">
        <v/>
      </c>
      <c r="AH6" s="11" t="str">
        <v/>
      </c>
      <c r="AI6" s="11" t="str">
        <v/>
      </c>
      <c r="AJ6" s="11" t="str">
        <v/>
      </c>
      <c r="AK6" s="11" t="str">
        <v/>
      </c>
      <c r="AL6" s="11" t="str">
        <v/>
      </c>
      <c r="AM6" s="11" t="str">
        <v/>
      </c>
      <c r="AN6" s="11" t="str">
        <v/>
      </c>
      <c r="AO6" s="11" t="str">
        <v/>
      </c>
      <c r="AP6" s="11" t="str">
        <v/>
      </c>
      <c r="AQ6" s="11" t="str">
        <v/>
      </c>
      <c r="AR6" s="11" t="str">
        <v/>
      </c>
      <c r="AS6" s="8" t="str">
        <f t="shared" si="1"/>
        <v/>
      </c>
      <c r="AU6" s="8">
        <f t="shared" si="0"/>
        <v>0</v>
      </c>
      <c r="AV6" s="23"/>
      <c r="AW6" s="21">
        <f>SUM($I$6,$AA$6:$AU$6)</f>
        <v>0</v>
      </c>
      <c r="AX6" s="38">
        <v>5</v>
      </c>
      <c r="AY6" s="34"/>
      <c r="AZ6" s="43"/>
      <c r="BA6" s="40"/>
      <c r="BB6" s="6"/>
      <c r="BC6">
        <v>0</v>
      </c>
      <c r="BD6">
        <v>5</v>
      </c>
      <c r="BE6" s="50"/>
      <c r="BF6" s="52"/>
      <c r="BH6" s="50" t="b">
        <f>IF($D$7&gt;$D$6,IF($D$7=0,2,""))</f>
        <v>0</v>
      </c>
      <c r="BJ6" s="87">
        <f>IF($D$7&gt;$D$6,2,IF($D$7=0,2,IF($AC$7=2,1,IF($D$6&gt;$D$5,2,IF($AD$5=2,1,"")))))</f>
        <v>2</v>
      </c>
      <c r="BM6" s="50"/>
      <c r="BN6" s="50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 ht="20.100000000000001" customHeight="1" thickTop="1" thickBot="1" x14ac:dyDescent="0.5">
      <c r="D7" s="30"/>
      <c r="G7" s="41"/>
      <c r="H7" s="88"/>
      <c r="I7" s="88"/>
      <c r="AA7" s="90"/>
      <c r="AB7" s="11" t="str">
        <v/>
      </c>
      <c r="AC7" s="11" t="str">
        <v/>
      </c>
      <c r="AD7" s="11" t="str">
        <v/>
      </c>
      <c r="AE7" s="11" t="str">
        <v/>
      </c>
      <c r="AF7" s="11" t="str">
        <v/>
      </c>
      <c r="AG7" s="11" t="str">
        <v/>
      </c>
      <c r="AH7" s="11" t="str">
        <v/>
      </c>
      <c r="AI7" s="11" t="str">
        <v/>
      </c>
      <c r="AJ7" s="11" t="str">
        <v/>
      </c>
      <c r="AK7" s="11" t="str">
        <v/>
      </c>
      <c r="AL7" s="11" t="str">
        <v/>
      </c>
      <c r="AM7" s="11" t="str">
        <v/>
      </c>
      <c r="AN7" s="11" t="str">
        <v/>
      </c>
      <c r="AO7" s="11" t="str">
        <v/>
      </c>
      <c r="AP7" s="11" t="str">
        <v/>
      </c>
      <c r="AQ7" s="11" t="str">
        <v/>
      </c>
      <c r="AR7" s="11" t="str">
        <v/>
      </c>
      <c r="AS7" s="8" t="str">
        <f t="shared" si="1"/>
        <v/>
      </c>
      <c r="AU7" s="8">
        <f t="shared" si="0"/>
        <v>0</v>
      </c>
      <c r="AV7" s="23"/>
      <c r="AW7" s="21">
        <f>SUM($I$7,$AA$7:$AU$7)</f>
        <v>0</v>
      </c>
      <c r="AX7" s="38">
        <v>6</v>
      </c>
      <c r="AY7" s="34"/>
      <c r="AZ7" s="43"/>
      <c r="BA7" s="40"/>
      <c r="BB7" s="6"/>
      <c r="BC7">
        <v>0</v>
      </c>
      <c r="BD7">
        <v>6</v>
      </c>
      <c r="BE7" s="50"/>
      <c r="BF7" s="52"/>
      <c r="BH7" s="50" t="b">
        <f>IF($D$8&gt;$D$7,IF($D$8=0,2,""))</f>
        <v>0</v>
      </c>
      <c r="BJ7" s="87">
        <f>IF($D8&gt;D7,2,IF(D8=0,2,IF(AC8=2,1,IF(D7&gt;D6,2,IF(AD6=2,1,"")))))</f>
        <v>2</v>
      </c>
      <c r="BM7" s="50"/>
      <c r="BN7" s="50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 ht="20.100000000000001" customHeight="1" thickTop="1" thickBot="1" x14ac:dyDescent="0.5">
      <c r="D8" s="30"/>
      <c r="G8" s="41"/>
      <c r="H8" s="88"/>
      <c r="I8" s="88"/>
      <c r="AA8" s="90"/>
      <c r="AB8" s="11" t="str">
        <v/>
      </c>
      <c r="AC8" s="11" t="str">
        <v/>
      </c>
      <c r="AD8" s="11" t="str">
        <v/>
      </c>
      <c r="AE8" s="11" t="str">
        <v/>
      </c>
      <c r="AF8" s="11" t="str">
        <v/>
      </c>
      <c r="AG8" s="11" t="str">
        <v/>
      </c>
      <c r="AH8" s="11" t="str">
        <v/>
      </c>
      <c r="AI8" s="11" t="str">
        <v/>
      </c>
      <c r="AJ8" s="11" t="str">
        <v/>
      </c>
      <c r="AK8" s="11" t="str">
        <v/>
      </c>
      <c r="AL8" s="11" t="str">
        <v/>
      </c>
      <c r="AM8" s="11" t="str">
        <v/>
      </c>
      <c r="AN8" s="11" t="str">
        <v/>
      </c>
      <c r="AO8" s="11" t="str">
        <v/>
      </c>
      <c r="AP8" s="11" t="str">
        <v/>
      </c>
      <c r="AQ8" s="11" t="str">
        <v/>
      </c>
      <c r="AR8" s="11" t="str">
        <v/>
      </c>
      <c r="AS8" s="8" t="str">
        <f t="shared" si="1"/>
        <v/>
      </c>
      <c r="AU8" s="8">
        <f t="shared" si="0"/>
        <v>0</v>
      </c>
      <c r="AV8" s="23"/>
      <c r="AW8" s="21">
        <f>SUM($I$8,$AA$8:$AU$8)</f>
        <v>0</v>
      </c>
      <c r="AX8" s="38">
        <v>7</v>
      </c>
      <c r="AY8" s="34"/>
      <c r="AZ8" s="43"/>
      <c r="BA8" s="40"/>
      <c r="BB8" s="6"/>
      <c r="BC8">
        <v>0</v>
      </c>
      <c r="BD8">
        <v>7</v>
      </c>
      <c r="BE8" s="50"/>
      <c r="BF8" s="52"/>
      <c r="BH8" s="50" t="b">
        <f>IF($D$9&gt;$D$8,IF($D$9=0,2,""))</f>
        <v>0</v>
      </c>
      <c r="BJ8" s="87">
        <f>IF($D9&gt;D8,2,IF(D9=0,2,IF(AC9=2,1,IF(D8&gt;D7,2,IF(AD7=2,1,"")))))</f>
        <v>2</v>
      </c>
      <c r="BM8" s="50"/>
      <c r="BN8" s="50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 ht="20.100000000000001" customHeight="1" thickTop="1" thickBot="1" x14ac:dyDescent="0.5">
      <c r="D9" s="30"/>
      <c r="G9" s="41"/>
      <c r="H9" s="88"/>
      <c r="I9" s="88"/>
      <c r="AA9" s="90"/>
      <c r="AB9" s="11" t="str">
        <v/>
      </c>
      <c r="AC9" s="11" t="str">
        <v/>
      </c>
      <c r="AD9" s="11" t="str">
        <v/>
      </c>
      <c r="AE9" s="11" t="str">
        <v/>
      </c>
      <c r="AF9" s="11" t="str">
        <v/>
      </c>
      <c r="AG9" s="11" t="str">
        <v/>
      </c>
      <c r="AH9" s="11" t="str">
        <v/>
      </c>
      <c r="AI9" s="11" t="str">
        <v/>
      </c>
      <c r="AJ9" s="11" t="str">
        <v/>
      </c>
      <c r="AK9" s="11" t="str">
        <v/>
      </c>
      <c r="AL9" s="11" t="str">
        <v/>
      </c>
      <c r="AM9" s="11" t="str">
        <v/>
      </c>
      <c r="AN9" s="11" t="str">
        <v/>
      </c>
      <c r="AO9" s="11" t="str">
        <v/>
      </c>
      <c r="AP9" s="11" t="str">
        <v/>
      </c>
      <c r="AQ9" s="11" t="str">
        <v/>
      </c>
      <c r="AR9" s="11" t="str">
        <v/>
      </c>
      <c r="AS9" s="8" t="str">
        <f t="shared" si="1"/>
        <v/>
      </c>
      <c r="AU9" s="8">
        <f t="shared" si="0"/>
        <v>0</v>
      </c>
      <c r="AV9" s="23"/>
      <c r="AW9" s="21">
        <f>SUM($I$9,$AA$9:$AU$9)</f>
        <v>0</v>
      </c>
      <c r="AX9" s="38">
        <v>8</v>
      </c>
      <c r="AY9" s="34"/>
      <c r="AZ9" s="43"/>
      <c r="BA9" s="40"/>
      <c r="BB9" s="6"/>
      <c r="BC9">
        <v>0</v>
      </c>
      <c r="BD9">
        <v>8</v>
      </c>
      <c r="BE9" s="50"/>
      <c r="BF9" s="52"/>
      <c r="BH9" s="50" t="b">
        <f>IF($D$10&gt;$D$9,IF($D$10=0,2,""))</f>
        <v>0</v>
      </c>
      <c r="BJ9" s="87">
        <f>IF($D10&gt;D9,2,IF(D10=0,2,IF(AC10=2,1,IF(D9&gt;D8,2,IF(AD8=2,1,"")))))</f>
        <v>2</v>
      </c>
      <c r="BM9" s="50"/>
      <c r="BN9" s="50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 ht="20.100000000000001" customHeight="1" thickTop="1" thickBot="1" x14ac:dyDescent="0.5">
      <c r="D10" s="30"/>
      <c r="G10" s="41"/>
      <c r="H10" s="88"/>
      <c r="I10" s="88"/>
      <c r="AA10" s="90"/>
      <c r="AB10" s="11" t="str">
        <v/>
      </c>
      <c r="AC10" s="11" t="str">
        <v/>
      </c>
      <c r="AD10" s="11" t="str">
        <v/>
      </c>
      <c r="AE10" s="11" t="str">
        <v/>
      </c>
      <c r="AF10" s="11" t="str">
        <v/>
      </c>
      <c r="AG10" s="11" t="str">
        <v/>
      </c>
      <c r="AH10" s="11" t="str">
        <v/>
      </c>
      <c r="AI10" s="11" t="str">
        <v/>
      </c>
      <c r="AJ10" s="11" t="str">
        <v/>
      </c>
      <c r="AK10" s="11" t="str">
        <v/>
      </c>
      <c r="AL10" s="11" t="str">
        <v/>
      </c>
      <c r="AM10" s="11" t="str">
        <v/>
      </c>
      <c r="AN10" s="11" t="str">
        <v/>
      </c>
      <c r="AO10" s="11" t="str">
        <v/>
      </c>
      <c r="AP10" s="11" t="str">
        <v/>
      </c>
      <c r="AQ10" s="11" t="str">
        <v/>
      </c>
      <c r="AR10" s="11" t="str">
        <v/>
      </c>
      <c r="AS10" s="8" t="str">
        <f t="shared" si="1"/>
        <v/>
      </c>
      <c r="AU10" s="8">
        <f t="shared" si="0"/>
        <v>0</v>
      </c>
      <c r="AV10" s="23"/>
      <c r="AW10" s="21">
        <f>SUM($I$10,$AA$10:$AU$10)</f>
        <v>0</v>
      </c>
      <c r="AX10" s="38">
        <v>9</v>
      </c>
      <c r="AY10" s="34"/>
      <c r="AZ10" s="43"/>
      <c r="BA10" s="40"/>
      <c r="BB10" s="6"/>
      <c r="BC10">
        <v>0</v>
      </c>
      <c r="BD10">
        <v>9</v>
      </c>
      <c r="BE10" s="50"/>
      <c r="BF10" s="52"/>
      <c r="BH10" s="50" t="b">
        <f>IF($D$11&gt;$D$10,IF(D11=0,2,""))</f>
        <v>0</v>
      </c>
      <c r="BJ10" s="87">
        <f>IF($D$11&gt;D10,2,IF($D$11=0,2,IF($AC$11=2,1,IF($D$10&gt;$D$9,2,IF($AD$9=2,1,"")))))</f>
        <v>2</v>
      </c>
      <c r="BM10" s="50"/>
      <c r="BN10" s="5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 ht="20.100000000000001" customHeight="1" thickTop="1" thickBot="1" x14ac:dyDescent="0.5">
      <c r="D11" s="30"/>
      <c r="G11" s="41"/>
      <c r="H11" s="88"/>
      <c r="I11" s="88"/>
      <c r="AA11" s="90"/>
      <c r="AB11" s="11" t="str">
        <v/>
      </c>
      <c r="AC11" s="11" t="str">
        <v/>
      </c>
      <c r="AD11" s="11" t="str">
        <v/>
      </c>
      <c r="AE11" s="11" t="str">
        <v/>
      </c>
      <c r="AF11" s="11" t="str">
        <v/>
      </c>
      <c r="AG11" s="11" t="str">
        <v/>
      </c>
      <c r="AH11" s="11" t="str">
        <v/>
      </c>
      <c r="AI11" s="11" t="str">
        <v/>
      </c>
      <c r="AJ11" s="11" t="str">
        <v/>
      </c>
      <c r="AK11" s="11" t="str">
        <v/>
      </c>
      <c r="AL11" s="11" t="str">
        <v/>
      </c>
      <c r="AM11" s="11" t="str">
        <v/>
      </c>
      <c r="AN11" s="11" t="str">
        <v/>
      </c>
      <c r="AO11" s="11" t="str">
        <v/>
      </c>
      <c r="AP11" s="11" t="str">
        <v/>
      </c>
      <c r="AQ11" s="11" t="str">
        <v/>
      </c>
      <c r="AR11" s="11" t="str">
        <v/>
      </c>
      <c r="AS11" s="8" t="str">
        <f t="shared" si="1"/>
        <v/>
      </c>
      <c r="AU11" s="8">
        <f t="shared" si="0"/>
        <v>0</v>
      </c>
      <c r="AV11" s="23"/>
      <c r="AW11" s="21">
        <f>SUM($I$11,$AA$11:$AU$11)</f>
        <v>0</v>
      </c>
      <c r="AX11" s="38">
        <v>10</v>
      </c>
      <c r="AY11" s="34"/>
      <c r="AZ11" s="43"/>
      <c r="BA11" s="40"/>
      <c r="BB11" s="6"/>
      <c r="BC11">
        <v>0</v>
      </c>
      <c r="BD11">
        <v>10</v>
      </c>
      <c r="BE11" s="50"/>
      <c r="BF11" s="52"/>
      <c r="BH11" s="50" t="b">
        <f>IF($D$12&gt;$D$11,IF($D$12=0,2,""))</f>
        <v>0</v>
      </c>
      <c r="BJ11" s="87">
        <f>IF($D$12&gt;$D$11,2,IF($D$12=0,2,IF($AC$12=2,1,IF($D$11&gt;$D$10,2,IF($AD$10=2,1,"")))))</f>
        <v>2</v>
      </c>
      <c r="BM11" s="50"/>
      <c r="BN11" s="50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 ht="20.100000000000001" customHeight="1" thickTop="1" thickBot="1" x14ac:dyDescent="0.5">
      <c r="D12" s="30"/>
      <c r="G12" s="41"/>
      <c r="H12" s="88"/>
      <c r="I12" s="88"/>
      <c r="AA12" s="90"/>
      <c r="AB12" s="11" t="str">
        <v/>
      </c>
      <c r="AC12" s="11" t="str">
        <v/>
      </c>
      <c r="AD12" s="11" t="str">
        <v/>
      </c>
      <c r="AE12" s="11" t="str">
        <v/>
      </c>
      <c r="AF12" s="11" t="str">
        <v/>
      </c>
      <c r="AG12" s="11" t="str">
        <v/>
      </c>
      <c r="AH12" s="11" t="str">
        <v/>
      </c>
      <c r="AI12" s="11" t="str">
        <v/>
      </c>
      <c r="AJ12" s="11" t="str">
        <v/>
      </c>
      <c r="AK12" s="11" t="str">
        <v/>
      </c>
      <c r="AL12" s="11" t="str">
        <v/>
      </c>
      <c r="AM12" s="11" t="str">
        <v/>
      </c>
      <c r="AN12" s="11" t="str">
        <v/>
      </c>
      <c r="AO12" s="11" t="str">
        <v/>
      </c>
      <c r="AP12" s="11" t="str">
        <v/>
      </c>
      <c r="AQ12" s="11" t="str">
        <v/>
      </c>
      <c r="AR12" s="11" t="str">
        <v/>
      </c>
      <c r="AS12" s="8" t="str">
        <f t="shared" si="1"/>
        <v/>
      </c>
      <c r="AU12" s="8">
        <f t="shared" si="0"/>
        <v>0</v>
      </c>
      <c r="AV12" s="23"/>
      <c r="AW12" s="21">
        <f>SUM($I$12,$AA$12:$AU$12)</f>
        <v>0</v>
      </c>
      <c r="AX12" s="38">
        <v>11</v>
      </c>
      <c r="AY12" s="34"/>
      <c r="AZ12" s="43"/>
      <c r="BA12" s="40"/>
      <c r="BB12" s="6"/>
      <c r="BC12">
        <v>0</v>
      </c>
      <c r="BD12">
        <v>11</v>
      </c>
      <c r="BE12" s="50"/>
      <c r="BF12" s="52"/>
      <c r="BH12" s="50" t="b">
        <f>IF($D$13&gt;$D$12,IF($D$13=0,2,""))</f>
        <v>0</v>
      </c>
      <c r="BJ12" s="87">
        <f>IF($D$13&gt;$D$12,2,IF($D$13=0,2,IF($AC$13=2,1,IF($D$12&gt;D11,2,IF($AD$11=2,1,"")))))</f>
        <v>2</v>
      </c>
      <c r="BM12" s="50"/>
      <c r="BN12" s="50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 ht="20.100000000000001" customHeight="1" thickTop="1" thickBot="1" x14ac:dyDescent="0.5">
      <c r="D13" s="30"/>
      <c r="G13" s="41"/>
      <c r="H13" s="88"/>
      <c r="I13" s="88"/>
      <c r="AA13" s="90"/>
      <c r="AB13" s="11" t="str">
        <v/>
      </c>
      <c r="AC13" s="11" t="str">
        <v/>
      </c>
      <c r="AD13" s="11" t="str">
        <v/>
      </c>
      <c r="AE13" s="11" t="str">
        <v/>
      </c>
      <c r="AF13" s="11" t="str">
        <v/>
      </c>
      <c r="AG13" s="11" t="str">
        <v/>
      </c>
      <c r="AH13" s="11" t="str">
        <v/>
      </c>
      <c r="AI13" s="11" t="str">
        <v/>
      </c>
      <c r="AJ13" s="11" t="str">
        <v/>
      </c>
      <c r="AK13" s="11" t="str">
        <v/>
      </c>
      <c r="AL13" s="11" t="str">
        <v/>
      </c>
      <c r="AM13" s="11" t="str">
        <v/>
      </c>
      <c r="AN13" s="11" t="str">
        <v/>
      </c>
      <c r="AO13" s="11" t="str">
        <v/>
      </c>
      <c r="AP13" s="11" t="str">
        <v/>
      </c>
      <c r="AQ13" s="11" t="str">
        <v/>
      </c>
      <c r="AR13" s="11" t="str">
        <v/>
      </c>
      <c r="AS13" s="8" t="str">
        <f t="shared" si="1"/>
        <v/>
      </c>
      <c r="AU13" s="8">
        <f t="shared" si="0"/>
        <v>0</v>
      </c>
      <c r="AV13" s="23"/>
      <c r="AW13" s="21">
        <f>SUM(I13,AA13:AU13)</f>
        <v>0</v>
      </c>
      <c r="AX13" s="38">
        <v>12</v>
      </c>
      <c r="AY13" s="34"/>
      <c r="AZ13" s="43"/>
      <c r="BA13" s="40"/>
      <c r="BB13" s="6"/>
      <c r="BC13">
        <v>0</v>
      </c>
      <c r="BD13">
        <v>12</v>
      </c>
      <c r="BE13" s="50"/>
      <c r="BF13" s="52"/>
      <c r="BH13" s="50" t="b">
        <f>IF($D$14&gt;$D$13,IF($D$14=0,2,""))</f>
        <v>0</v>
      </c>
      <c r="BJ13" s="87">
        <f>IF($D$14&gt;$D$13,2,IF($D$14=0,2,IF($AC$14=2,1,IF($D$13&gt;$D$12,2,IF($AD$12=2,1,"")))))</f>
        <v>2</v>
      </c>
      <c r="BM13" s="50"/>
      <c r="BN13" s="50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 ht="20.100000000000001" customHeight="1" thickTop="1" thickBot="1" x14ac:dyDescent="0.5">
      <c r="D14" s="30"/>
      <c r="G14" s="41"/>
      <c r="H14" s="88"/>
      <c r="I14" s="88"/>
      <c r="AA14" s="90"/>
      <c r="AB14" s="11" t="str">
        <v/>
      </c>
      <c r="AC14" s="11" t="str">
        <v/>
      </c>
      <c r="AD14" s="11" t="str">
        <v/>
      </c>
      <c r="AE14" s="11" t="str">
        <v/>
      </c>
      <c r="AF14" s="11" t="str">
        <v/>
      </c>
      <c r="AG14" s="11" t="str">
        <v/>
      </c>
      <c r="AH14" s="11" t="str">
        <v/>
      </c>
      <c r="AI14" s="11" t="str">
        <v/>
      </c>
      <c r="AJ14" s="11" t="str">
        <v/>
      </c>
      <c r="AK14" s="11" t="str">
        <v/>
      </c>
      <c r="AL14" s="11" t="str">
        <v/>
      </c>
      <c r="AM14" s="11" t="str">
        <v/>
      </c>
      <c r="AN14" s="11" t="str">
        <v/>
      </c>
      <c r="AO14" s="11" t="str">
        <v/>
      </c>
      <c r="AP14" s="11" t="str">
        <v/>
      </c>
      <c r="AQ14" s="11" t="str">
        <v/>
      </c>
      <c r="AR14" s="11" t="str">
        <v/>
      </c>
      <c r="AS14" s="8" t="str">
        <f t="shared" si="1"/>
        <v/>
      </c>
      <c r="AU14" s="8">
        <f t="shared" si="0"/>
        <v>0</v>
      </c>
      <c r="AV14" s="23"/>
      <c r="AW14" s="21">
        <f>SUM($I$14,$AA$14:$AU$14)</f>
        <v>0</v>
      </c>
      <c r="AX14" s="38">
        <v>13</v>
      </c>
      <c r="AY14" s="34"/>
      <c r="AZ14" s="43"/>
      <c r="BA14" s="40"/>
      <c r="BB14" s="6"/>
      <c r="BC14">
        <v>0</v>
      </c>
      <c r="BD14">
        <v>13</v>
      </c>
      <c r="BE14" s="50"/>
      <c r="BF14" s="52"/>
      <c r="BH14" s="50" t="b">
        <f>IF($D$15&gt;$D$14,IF($D$15=0,2,""))</f>
        <v>0</v>
      </c>
      <c r="BJ14" s="87">
        <f>IF($D15&gt;D14,2,IF(D15=0,2,IF(AC15=2,1,IF(D14&gt;D13,2,IF(AD13=2,1,"")))))</f>
        <v>2</v>
      </c>
      <c r="BM14" s="50"/>
      <c r="BN14" s="50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 ht="20.100000000000001" customHeight="1" thickTop="1" thickBot="1" x14ac:dyDescent="0.5">
      <c r="D15" s="30"/>
      <c r="G15" s="41"/>
      <c r="H15" s="88"/>
      <c r="I15" s="88"/>
      <c r="AA15" s="90"/>
      <c r="AB15" s="11" t="str">
        <v/>
      </c>
      <c r="AC15" s="11" t="str">
        <v/>
      </c>
      <c r="AD15" s="11" t="str">
        <v/>
      </c>
      <c r="AE15" s="11" t="str">
        <v/>
      </c>
      <c r="AF15" s="11" t="str">
        <v/>
      </c>
      <c r="AG15" s="11" t="str">
        <v/>
      </c>
      <c r="AH15" s="11" t="str">
        <v/>
      </c>
      <c r="AI15" s="11" t="str">
        <v/>
      </c>
      <c r="AJ15" s="11" t="str">
        <v/>
      </c>
      <c r="AK15" s="11" t="str">
        <v/>
      </c>
      <c r="AL15" s="11" t="str">
        <v/>
      </c>
      <c r="AM15" s="11" t="str">
        <v/>
      </c>
      <c r="AN15" s="11" t="str">
        <v/>
      </c>
      <c r="AO15" s="11" t="str">
        <v/>
      </c>
      <c r="AP15" s="11" t="str">
        <v/>
      </c>
      <c r="AQ15" s="11" t="str">
        <v/>
      </c>
      <c r="AR15" s="11" t="str">
        <v/>
      </c>
      <c r="AS15" s="8" t="str">
        <f t="shared" si="1"/>
        <v/>
      </c>
      <c r="AU15" s="8">
        <f t="shared" si="0"/>
        <v>0</v>
      </c>
      <c r="AV15" s="23"/>
      <c r="AW15" s="21">
        <f>SUM($I$15,$AA$15:$AU$15)</f>
        <v>0</v>
      </c>
      <c r="AX15" s="38">
        <v>14</v>
      </c>
      <c r="AY15" s="34"/>
      <c r="AZ15" s="43"/>
      <c r="BA15" s="40"/>
      <c r="BB15" s="6"/>
      <c r="BC15">
        <v>0</v>
      </c>
      <c r="BD15">
        <v>14</v>
      </c>
      <c r="BE15" s="50"/>
      <c r="BF15" s="50"/>
      <c r="BH15" s="50" t="b">
        <f>IF($D$16&gt;$D$15,IF($D$16=0,2,""))</f>
        <v>0</v>
      </c>
      <c r="BJ15" s="87">
        <f>IF($D$16&gt;$D$15,2,IF($D$16=0,2,IF($AC$16=2,1,IF($D$15&gt;$D$14,2,IF($AD$14=2,1,"")))))</f>
        <v>2</v>
      </c>
      <c r="BM15" s="50"/>
      <c r="BN15" s="50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 ht="20.100000000000001" customHeight="1" thickTop="1" thickBot="1" x14ac:dyDescent="0.5">
      <c r="D16" s="30"/>
      <c r="G16" s="41"/>
      <c r="H16" s="88"/>
      <c r="I16" s="88"/>
      <c r="AA16" s="90"/>
      <c r="AB16" s="11" t="str">
        <v/>
      </c>
      <c r="AC16" s="11" t="str">
        <v/>
      </c>
      <c r="AD16" s="11" t="str">
        <v/>
      </c>
      <c r="AE16" s="11" t="str">
        <v/>
      </c>
      <c r="AF16" s="11" t="str">
        <v/>
      </c>
      <c r="AG16" s="11" t="str">
        <v/>
      </c>
      <c r="AH16" s="11" t="str">
        <v/>
      </c>
      <c r="AI16" s="11" t="str">
        <v/>
      </c>
      <c r="AJ16" s="11" t="str">
        <v/>
      </c>
      <c r="AK16" s="11" t="str">
        <v/>
      </c>
      <c r="AL16" s="11" t="str">
        <v/>
      </c>
      <c r="AM16" s="11" t="str">
        <v/>
      </c>
      <c r="AN16" s="11" t="str">
        <v/>
      </c>
      <c r="AO16" s="11" t="str">
        <v/>
      </c>
      <c r="AP16" s="11" t="str">
        <v/>
      </c>
      <c r="AQ16" s="11" t="str">
        <v/>
      </c>
      <c r="AR16" s="11" t="str">
        <v/>
      </c>
      <c r="AS16" s="8" t="str">
        <f t="shared" si="1"/>
        <v/>
      </c>
      <c r="AU16" s="8">
        <f t="shared" si="0"/>
        <v>0</v>
      </c>
      <c r="AV16" s="23"/>
      <c r="AW16" s="21">
        <f>SUM($I$16,$AA$16:$AU$16)</f>
        <v>0</v>
      </c>
      <c r="AX16" s="38">
        <v>15</v>
      </c>
      <c r="AY16" s="34"/>
      <c r="AZ16" s="43"/>
      <c r="BA16" s="40"/>
      <c r="BB16" s="6"/>
      <c r="BC16">
        <v>0</v>
      </c>
      <c r="BD16">
        <v>15</v>
      </c>
      <c r="BE16" s="50"/>
      <c r="BF16" s="52"/>
      <c r="BH16" s="50" t="b">
        <f>IF($D$17&gt;$D$16,IF($D$17=0,2,""))</f>
        <v>0</v>
      </c>
      <c r="BJ16" s="87">
        <f>IF($D$17&gt;$D$16,2,IF($D$17=0,2,IF($AC$17=2,1,IF($D$16&gt;$D$15,2,IF($AD$15=2,1,"")))))</f>
        <v>2</v>
      </c>
      <c r="BM16" s="50"/>
      <c r="BN16" s="50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 ht="20.100000000000001" customHeight="1" thickTop="1" thickBot="1" x14ac:dyDescent="0.5">
      <c r="D17" s="30"/>
      <c r="G17" s="41"/>
      <c r="H17" s="88"/>
      <c r="I17" s="88"/>
      <c r="AA17" s="90"/>
      <c r="AB17" s="11" t="str">
        <v/>
      </c>
      <c r="AC17" s="11" t="str">
        <v/>
      </c>
      <c r="AD17" s="11" t="str">
        <v/>
      </c>
      <c r="AE17" s="11" t="str">
        <v/>
      </c>
      <c r="AF17" s="11" t="str">
        <v/>
      </c>
      <c r="AG17" s="11" t="str">
        <v/>
      </c>
      <c r="AH17" s="11" t="str">
        <v/>
      </c>
      <c r="AI17" s="11" t="str">
        <v/>
      </c>
      <c r="AJ17" s="11" t="str">
        <v/>
      </c>
      <c r="AK17" s="11" t="str">
        <v/>
      </c>
      <c r="AL17" s="11" t="str">
        <v/>
      </c>
      <c r="AM17" s="11" t="str">
        <v/>
      </c>
      <c r="AN17" s="11" t="str">
        <v/>
      </c>
      <c r="AO17" s="11" t="str">
        <v/>
      </c>
      <c r="AP17" s="11" t="str">
        <v/>
      </c>
      <c r="AQ17" s="11" t="str">
        <v/>
      </c>
      <c r="AR17" s="11" t="str">
        <v/>
      </c>
      <c r="AS17" s="8" t="str">
        <f t="shared" si="1"/>
        <v/>
      </c>
      <c r="AU17" s="8">
        <f t="shared" si="0"/>
        <v>0</v>
      </c>
      <c r="AV17" s="23"/>
      <c r="AW17" s="21">
        <f>SUM($I$17,$AA$17:$AU$17)</f>
        <v>0</v>
      </c>
      <c r="AX17" s="38">
        <v>16</v>
      </c>
      <c r="AY17" s="34"/>
      <c r="AZ17" s="43"/>
      <c r="BA17" s="40"/>
      <c r="BB17" s="6"/>
      <c r="BC17">
        <v>0</v>
      </c>
      <c r="BD17">
        <v>16</v>
      </c>
      <c r="BE17" s="50"/>
      <c r="BF17" s="52"/>
      <c r="BG17" s="53"/>
      <c r="BH17" s="50" t="b">
        <f>IF($D$18&gt;$D$17,IF($D$18=0,2,""))</f>
        <v>0</v>
      </c>
      <c r="BJ17" s="87">
        <f>IF($D18&gt;D17,2,IF(D18=0,2,IF(AC18=2,1,IF(D17&gt;D16,2,IF(AD16=2,1,"")))))</f>
        <v>2</v>
      </c>
      <c r="BM17" s="50"/>
      <c r="BN17" s="50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 ht="20.100000000000001" customHeight="1" thickTop="1" thickBot="1" x14ac:dyDescent="0.5">
      <c r="D18" s="30"/>
      <c r="G18" s="41"/>
      <c r="H18" s="88"/>
      <c r="I18" s="88"/>
      <c r="AA18" s="90"/>
      <c r="AB18" s="11" t="str">
        <v/>
      </c>
      <c r="AC18" s="11" t="str">
        <v/>
      </c>
      <c r="AD18" s="11" t="str">
        <v/>
      </c>
      <c r="AE18" s="11" t="str">
        <v/>
      </c>
      <c r="AF18" s="11" t="str">
        <v/>
      </c>
      <c r="AG18" s="11" t="str">
        <v/>
      </c>
      <c r="AH18" s="11" t="str">
        <v/>
      </c>
      <c r="AI18" s="11" t="str">
        <v/>
      </c>
      <c r="AJ18" s="11" t="str">
        <v/>
      </c>
      <c r="AK18" s="11" t="str">
        <v/>
      </c>
      <c r="AL18" s="11" t="str">
        <v/>
      </c>
      <c r="AM18" s="11" t="str">
        <v/>
      </c>
      <c r="AN18" s="11" t="str">
        <v/>
      </c>
      <c r="AO18" s="11" t="str">
        <v/>
      </c>
      <c r="AP18" s="11" t="str">
        <v/>
      </c>
      <c r="AQ18" s="11" t="str">
        <v/>
      </c>
      <c r="AR18" s="11" t="str">
        <v/>
      </c>
      <c r="AS18" s="8" t="str">
        <f t="shared" si="1"/>
        <v/>
      </c>
      <c r="AU18" s="8">
        <f t="shared" si="0"/>
        <v>0</v>
      </c>
      <c r="AV18" s="23"/>
      <c r="AW18" s="21">
        <f>SUM($I$18,$AA$18:$AU$18)</f>
        <v>0</v>
      </c>
      <c r="AX18" s="38">
        <v>17</v>
      </c>
      <c r="AY18" s="29"/>
      <c r="AZ18" s="43"/>
      <c r="BA18" s="40"/>
      <c r="BB18" s="6"/>
      <c r="BC18">
        <v>0</v>
      </c>
      <c r="BD18">
        <v>17</v>
      </c>
      <c r="BE18" s="50"/>
      <c r="BF18" s="52"/>
      <c r="BH18" s="50" t="b">
        <f>IF($D$19&gt;$D$18,IF($D$19=0,2,""))</f>
        <v>0</v>
      </c>
      <c r="BJ18" s="87">
        <f>IF($D$19&gt;$D$18,2,IF($D$19=0,2,IF($AC$19=2,1,IF($D$18&gt;$D$17,2,IF($AD$17=2,1,"")))))</f>
        <v>2</v>
      </c>
      <c r="BM18" s="50"/>
      <c r="BN18" s="50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 ht="20.100000000000001" customHeight="1" thickTop="1" thickBot="1" x14ac:dyDescent="0.5">
      <c r="D19" s="30"/>
      <c r="G19" s="41"/>
      <c r="H19" s="88"/>
      <c r="I19" s="88"/>
      <c r="AA19" s="90"/>
      <c r="AB19" s="11" t="str">
        <v/>
      </c>
      <c r="AC19" s="11" t="str">
        <v/>
      </c>
      <c r="AD19" s="11" t="str">
        <v/>
      </c>
      <c r="AE19" s="11" t="str">
        <v/>
      </c>
      <c r="AF19" s="11" t="str">
        <v/>
      </c>
      <c r="AG19" s="11" t="str">
        <v/>
      </c>
      <c r="AH19" s="11" t="str">
        <v/>
      </c>
      <c r="AI19" s="11" t="str">
        <v/>
      </c>
      <c r="AJ19" s="11" t="str">
        <v/>
      </c>
      <c r="AK19" s="11" t="str">
        <v/>
      </c>
      <c r="AL19" s="11" t="str">
        <v/>
      </c>
      <c r="AM19" s="11" t="str">
        <v/>
      </c>
      <c r="AN19" s="11" t="str">
        <v/>
      </c>
      <c r="AO19" s="11" t="str">
        <v/>
      </c>
      <c r="AP19" s="11" t="str">
        <v/>
      </c>
      <c r="AQ19" s="11" t="str">
        <v/>
      </c>
      <c r="AR19" s="11" t="str">
        <v/>
      </c>
      <c r="AS19" s="8" t="str">
        <f t="shared" si="1"/>
        <v/>
      </c>
      <c r="AU19" s="8">
        <f t="shared" si="0"/>
        <v>0</v>
      </c>
      <c r="AV19" s="23"/>
      <c r="AW19" s="21">
        <f>SUM($I$19,$AA$19:$AU$19)</f>
        <v>0</v>
      </c>
      <c r="AX19" s="38">
        <v>18</v>
      </c>
      <c r="AY19" s="29"/>
      <c r="AZ19" s="43"/>
      <c r="BA19" s="40"/>
      <c r="BB19" s="6"/>
      <c r="BC19">
        <v>0</v>
      </c>
      <c r="BD19">
        <v>18</v>
      </c>
      <c r="BE19" s="50"/>
      <c r="BF19" s="52"/>
      <c r="BG19" s="86"/>
      <c r="BH19" s="50" t="b">
        <f>IF($D$20&gt;$D$19,IF($D$20=0,2,""))</f>
        <v>0</v>
      </c>
      <c r="BJ19" s="87">
        <f>IF($D$20&gt;$D$19,2,IF($D$20=0,2,IF($AC$20=2,1,IF($D$19&gt;$D$18,2,IF($AD$18=2,1,"")))))</f>
        <v>2</v>
      </c>
      <c r="BM19" s="50"/>
      <c r="BN19" s="50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 ht="20.100000000000001" customHeight="1" thickTop="1" thickBot="1" x14ac:dyDescent="0.5">
      <c r="D20" s="30"/>
      <c r="G20" s="41"/>
      <c r="H20" s="88"/>
      <c r="I20" s="88"/>
      <c r="AA20" s="90"/>
      <c r="AB20" s="11" t="str">
        <v/>
      </c>
      <c r="AC20" s="11" t="str">
        <v/>
      </c>
      <c r="AD20" s="11" t="str">
        <v/>
      </c>
      <c r="AE20" s="11" t="str">
        <v/>
      </c>
      <c r="AF20" s="11" t="str">
        <v/>
      </c>
      <c r="AG20" s="11" t="str">
        <v/>
      </c>
      <c r="AH20" s="11" t="str">
        <v/>
      </c>
      <c r="AI20" s="11" t="str">
        <v/>
      </c>
      <c r="AJ20" s="11" t="str">
        <v/>
      </c>
      <c r="AK20" s="11" t="str">
        <v/>
      </c>
      <c r="AL20" s="11" t="str">
        <v/>
      </c>
      <c r="AM20" s="11" t="str">
        <v/>
      </c>
      <c r="AN20" s="11" t="str">
        <v/>
      </c>
      <c r="AO20" s="11" t="str">
        <v/>
      </c>
      <c r="AP20" s="11" t="str">
        <v/>
      </c>
      <c r="AQ20" s="11" t="str">
        <v/>
      </c>
      <c r="AR20" s="11" t="str">
        <v/>
      </c>
      <c r="AS20" s="8" t="str">
        <f t="shared" si="1"/>
        <v/>
      </c>
      <c r="AU20" s="8">
        <f t="shared" si="0"/>
        <v>0</v>
      </c>
      <c r="AV20" s="23"/>
      <c r="AW20" s="21">
        <f>SUM($I$20,$AA$20:$AU$20)</f>
        <v>0</v>
      </c>
      <c r="AX20" s="38">
        <v>19</v>
      </c>
      <c r="AY20" s="29"/>
      <c r="AZ20" s="43"/>
      <c r="BA20" s="40"/>
      <c r="BB20" s="6"/>
      <c r="BC20" s="84">
        <v>0</v>
      </c>
      <c r="BD20" s="84">
        <v>19</v>
      </c>
      <c r="BE20" s="76"/>
      <c r="BF20" s="52"/>
      <c r="BH20" s="50" t="b">
        <f>IF($D$21&gt;$D$20,IF($D$21=0,2,""))</f>
        <v>0</v>
      </c>
      <c r="BJ20" s="87">
        <f>IF($D$21&gt;$D$20,2,IF($D$21=0,2,IF($AC$21=2,1,IF($D$20&gt;$D$19,2,IF($AD$19=2,1,"")))))</f>
        <v>2</v>
      </c>
      <c r="BM20" s="50"/>
      <c r="BN20" s="5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 ht="20.100000000000001" customHeight="1" thickTop="1" thickBot="1" x14ac:dyDescent="0.5">
      <c r="D21" s="30"/>
      <c r="G21" s="41"/>
      <c r="H21" s="88"/>
      <c r="I21" s="88"/>
      <c r="AA21" s="90"/>
      <c r="AB21" s="11" t="str">
        <v/>
      </c>
      <c r="AC21" s="11" t="str">
        <v/>
      </c>
      <c r="AD21" s="11" t="str">
        <v/>
      </c>
      <c r="AE21" s="11" t="str">
        <v/>
      </c>
      <c r="AF21" s="11" t="str">
        <v/>
      </c>
      <c r="AG21" s="11" t="str">
        <v/>
      </c>
      <c r="AH21" s="11" t="str">
        <v/>
      </c>
      <c r="AI21" s="11" t="str">
        <v/>
      </c>
      <c r="AJ21" s="11" t="str">
        <v/>
      </c>
      <c r="AK21" s="11" t="str">
        <v/>
      </c>
      <c r="AL21" s="11" t="str">
        <v/>
      </c>
      <c r="AM21" s="11" t="str">
        <v/>
      </c>
      <c r="AN21" s="11" t="str">
        <v/>
      </c>
      <c r="AO21" s="11" t="str">
        <v/>
      </c>
      <c r="AP21" s="11" t="str">
        <v/>
      </c>
      <c r="AQ21" s="11" t="str">
        <v/>
      </c>
      <c r="AR21" s="11" t="str">
        <v/>
      </c>
      <c r="AS21" s="8" t="str">
        <f t="shared" si="1"/>
        <v/>
      </c>
      <c r="AU21" s="8">
        <f t="shared" si="0"/>
        <v>0</v>
      </c>
      <c r="AV21" s="23"/>
      <c r="AW21" s="21">
        <f>SUM($I$21,$AA$21:$AU$21)</f>
        <v>0</v>
      </c>
      <c r="AX21" s="38">
        <v>20</v>
      </c>
      <c r="AY21" s="29"/>
      <c r="AZ21" s="43"/>
      <c r="BA21" s="40"/>
      <c r="BB21" s="6"/>
      <c r="BC21">
        <v>0</v>
      </c>
      <c r="BD21">
        <v>20</v>
      </c>
      <c r="BE21" s="50"/>
      <c r="BF21" s="52"/>
      <c r="BH21" s="50" t="b">
        <f>IF($D$22&gt;$D$21,IF($D$22=0,2,""))</f>
        <v>0</v>
      </c>
      <c r="BJ21" s="87">
        <f>IF($D$22&gt;$D$21,2,IF($D$22=0,2,IF($AC$22=2,1,IF($D$21&gt;$D$20,2,IF($AD$20=2,1,"")))))</f>
        <v>2</v>
      </c>
      <c r="BM21" s="50"/>
      <c r="BN21" s="50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 ht="20.100000000000001" customHeight="1" thickTop="1" thickBot="1" x14ac:dyDescent="0.5">
      <c r="D22" s="30"/>
      <c r="G22" s="41"/>
      <c r="H22" s="88"/>
      <c r="I22" s="88"/>
      <c r="AA22" s="90"/>
      <c r="AB22" s="11" t="str">
        <v/>
      </c>
      <c r="AC22" s="11" t="str">
        <v/>
      </c>
      <c r="AD22" s="11" t="str">
        <v/>
      </c>
      <c r="AE22" s="11" t="str">
        <v/>
      </c>
      <c r="AF22" s="11" t="str">
        <v/>
      </c>
      <c r="AG22" s="11" t="str">
        <v/>
      </c>
      <c r="AH22" s="11" t="str">
        <v/>
      </c>
      <c r="AI22" s="11" t="str">
        <v/>
      </c>
      <c r="AJ22" s="11" t="str">
        <v/>
      </c>
      <c r="AK22" s="11" t="str">
        <v/>
      </c>
      <c r="AL22" s="11" t="str">
        <v/>
      </c>
      <c r="AM22" s="11" t="str">
        <v/>
      </c>
      <c r="AN22" s="11" t="str">
        <v/>
      </c>
      <c r="AO22" s="11" t="str">
        <v/>
      </c>
      <c r="AP22" s="11" t="str">
        <v/>
      </c>
      <c r="AQ22" s="11" t="str">
        <v/>
      </c>
      <c r="AR22" s="11" t="str">
        <v/>
      </c>
      <c r="AS22" s="8" t="str">
        <f t="shared" si="1"/>
        <v/>
      </c>
      <c r="AU22" s="8">
        <f t="shared" si="0"/>
        <v>0</v>
      </c>
      <c r="AV22" s="23"/>
      <c r="AW22" s="21">
        <f>SUM($I$22,$AA$22:$AU$22)</f>
        <v>0</v>
      </c>
      <c r="AX22" s="38">
        <v>21</v>
      </c>
      <c r="AY22" s="29"/>
      <c r="AZ22" s="43"/>
      <c r="BA22" s="40"/>
      <c r="BB22" s="6"/>
      <c r="BC22">
        <v>0</v>
      </c>
      <c r="BD22">
        <v>21</v>
      </c>
      <c r="BE22" s="50"/>
      <c r="BF22" s="52"/>
      <c r="BH22" s="50" t="b">
        <f>IF($D$23&gt;$D$22,IF($D$23=0,2,""))</f>
        <v>0</v>
      </c>
      <c r="BJ22" s="87">
        <f>IF($D23&gt;D22,2,IF(D23=0,2,IF(AC23=2,1,IF(D22&gt;D21,2,IF(AD21=2,1,"")))))</f>
        <v>2</v>
      </c>
      <c r="BM22" s="50"/>
      <c r="BN22" s="50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 ht="20.100000000000001" customHeight="1" thickTop="1" thickBot="1" x14ac:dyDescent="0.5">
      <c r="D23" s="30"/>
      <c r="G23" s="41"/>
      <c r="H23" s="88"/>
      <c r="I23" s="88"/>
      <c r="AA23" s="90"/>
      <c r="AB23" s="11" t="str">
        <v/>
      </c>
      <c r="AC23" s="11" t="str">
        <v/>
      </c>
      <c r="AD23" s="11" t="str">
        <v/>
      </c>
      <c r="AE23" s="11" t="str">
        <v/>
      </c>
      <c r="AF23" s="11" t="str">
        <v/>
      </c>
      <c r="AG23" s="11" t="str">
        <v/>
      </c>
      <c r="AH23" s="11" t="str">
        <v/>
      </c>
      <c r="AI23" s="11" t="str">
        <v/>
      </c>
      <c r="AJ23" s="11" t="str">
        <v/>
      </c>
      <c r="AK23" s="11" t="str">
        <v/>
      </c>
      <c r="AL23" s="11" t="str">
        <v/>
      </c>
      <c r="AM23" s="11" t="str">
        <v/>
      </c>
      <c r="AN23" s="11" t="str">
        <v/>
      </c>
      <c r="AO23" s="11" t="str">
        <v/>
      </c>
      <c r="AP23" s="11" t="str">
        <v/>
      </c>
      <c r="AQ23" s="11" t="str">
        <v/>
      </c>
      <c r="AR23" s="11" t="str">
        <v/>
      </c>
      <c r="AS23" s="8" t="str">
        <f t="shared" si="1"/>
        <v/>
      </c>
      <c r="AU23" s="8">
        <f t="shared" si="0"/>
        <v>0</v>
      </c>
      <c r="AV23" s="23"/>
      <c r="AW23" s="21">
        <f>SUM($I$23,$AA$23:$AU$23)</f>
        <v>0</v>
      </c>
      <c r="AX23" s="38">
        <v>22</v>
      </c>
      <c r="AY23" s="29"/>
      <c r="AZ23" s="43"/>
      <c r="BA23" s="40"/>
      <c r="BB23" s="6"/>
      <c r="BC23">
        <v>0</v>
      </c>
      <c r="BD23">
        <v>22</v>
      </c>
      <c r="BE23" s="93">
        <f ca="1">_xlfn.SHEETS()</f>
        <v>1</v>
      </c>
      <c r="BF23" s="52"/>
      <c r="BH23" s="50" t="b">
        <f>IF($D$24&gt;$D$23,IF($D$24=0,2,""))</f>
        <v>0</v>
      </c>
      <c r="BJ23" s="87">
        <f>IF($D$24&gt;$D$23,2,IF($D$24=0,2,IF($AC$24=2,1,IF($D$23&gt;$D$22,2,IF($AD$22=2,1,"")))))</f>
        <v>2</v>
      </c>
      <c r="BM23" s="50"/>
      <c r="BN23" s="50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 ht="20.100000000000001" customHeight="1" thickTop="1" thickBot="1" x14ac:dyDescent="0.5">
      <c r="D24" s="30"/>
      <c r="G24" s="41"/>
      <c r="H24" s="88"/>
      <c r="I24" s="88"/>
      <c r="AA24" s="90"/>
      <c r="AB24" s="11" t="str">
        <v/>
      </c>
      <c r="AC24" s="11" t="str">
        <v/>
      </c>
      <c r="AD24" s="11" t="str">
        <v/>
      </c>
      <c r="AE24" s="11" t="str">
        <v/>
      </c>
      <c r="AF24" s="11" t="str">
        <v/>
      </c>
      <c r="AG24" s="11" t="str">
        <v/>
      </c>
      <c r="AH24" s="11" t="str">
        <v/>
      </c>
      <c r="AI24" s="11" t="str">
        <v/>
      </c>
      <c r="AJ24" s="11" t="str">
        <v/>
      </c>
      <c r="AK24" s="11" t="str">
        <v/>
      </c>
      <c r="AL24" s="11" t="str">
        <v/>
      </c>
      <c r="AM24" s="11" t="str">
        <v/>
      </c>
      <c r="AN24" s="11" t="str">
        <v/>
      </c>
      <c r="AO24" s="11" t="str">
        <v/>
      </c>
      <c r="AP24" s="11" t="str">
        <v/>
      </c>
      <c r="AQ24" s="11" t="str">
        <v/>
      </c>
      <c r="AR24" s="11" t="str">
        <v/>
      </c>
      <c r="AS24" s="8" t="str">
        <f t="shared" si="1"/>
        <v/>
      </c>
      <c r="AU24" s="8">
        <f t="shared" si="0"/>
        <v>0</v>
      </c>
      <c r="AV24" s="23"/>
      <c r="AW24" s="21">
        <f>SUM($I$24,$AA$24:$AU$24)</f>
        <v>0</v>
      </c>
      <c r="AX24" s="38">
        <v>23</v>
      </c>
      <c r="AY24" s="29"/>
      <c r="AZ24" s="43"/>
      <c r="BA24" s="40"/>
      <c r="BB24" s="6"/>
      <c r="BC24">
        <v>0</v>
      </c>
      <c r="BD24">
        <v>23</v>
      </c>
      <c r="BE24" s="50"/>
      <c r="BF24" s="52"/>
      <c r="BH24" s="50" t="b">
        <f>IF($D$25&gt;$D$24,IF($D$25=0,2,""))</f>
        <v>0</v>
      </c>
      <c r="BJ24" s="87">
        <f>IF($D$25&gt;$D$24,2,IF($D$25=0,2,IF($AC$25=2,1,IF($D$24&gt;$D$23,2,IF($AD$23=2,1,"")))))</f>
        <v>2</v>
      </c>
      <c r="BM24" s="50"/>
      <c r="BN24" s="50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 ht="20.100000000000001" customHeight="1" thickTop="1" thickBot="1" x14ac:dyDescent="0.5">
      <c r="D25" s="30"/>
      <c r="G25" s="41"/>
      <c r="H25" s="88"/>
      <c r="I25" s="88"/>
      <c r="AA25" s="90"/>
      <c r="AB25" s="11" t="str">
        <v/>
      </c>
      <c r="AC25" s="11" t="str">
        <v/>
      </c>
      <c r="AD25" s="11" t="str">
        <v/>
      </c>
      <c r="AE25" s="11" t="str">
        <v/>
      </c>
      <c r="AF25" s="11" t="str">
        <v/>
      </c>
      <c r="AG25" s="11" t="str">
        <v/>
      </c>
      <c r="AH25" s="11" t="str">
        <v/>
      </c>
      <c r="AI25" s="11" t="str">
        <v/>
      </c>
      <c r="AJ25" s="11" t="str">
        <v/>
      </c>
      <c r="AK25" s="11" t="str">
        <v/>
      </c>
      <c r="AL25" s="11" t="str">
        <v/>
      </c>
      <c r="AM25" s="11" t="str">
        <v/>
      </c>
      <c r="AN25" s="11" t="str">
        <v/>
      </c>
      <c r="AO25" s="11" t="str">
        <v/>
      </c>
      <c r="AP25" s="11" t="str">
        <v/>
      </c>
      <c r="AQ25" s="11" t="str">
        <v/>
      </c>
      <c r="AR25" s="11" t="str">
        <v/>
      </c>
      <c r="AS25" s="8" t="str">
        <f>IF(E25="","",(D25-E25)/2)</f>
        <v/>
      </c>
      <c r="AU25" s="8">
        <f t="shared" si="0"/>
        <v>0</v>
      </c>
      <c r="AV25" s="23"/>
      <c r="AW25" s="21">
        <f>SUM($I$25,$AA$25:$AU$25)</f>
        <v>0</v>
      </c>
      <c r="AX25" s="38">
        <v>24</v>
      </c>
      <c r="AY25" s="29"/>
      <c r="AZ25" s="43"/>
      <c r="BA25" s="40"/>
      <c r="BB25" s="6"/>
      <c r="BC25">
        <v>0</v>
      </c>
      <c r="BD25">
        <v>24</v>
      </c>
      <c r="BE25" s="50"/>
      <c r="BF25" s="52"/>
      <c r="BH25" s="50" t="b">
        <f>IF($D$26&gt;$D$25,IF($D$26=0,2,""))</f>
        <v>0</v>
      </c>
      <c r="BJ25" s="87">
        <f>IF($D$26&gt;$D$25,2,IF($D$26=0,2,IF($AC$26=2,1,IF($D$25&gt;$D$24,2,IF($AD$24=2,1,"")))))</f>
        <v>2</v>
      </c>
      <c r="BM25" s="50"/>
      <c r="BN25" s="50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 ht="20.100000000000001" customHeight="1" thickTop="1" thickBot="1" x14ac:dyDescent="0.5">
      <c r="D26" s="30"/>
      <c r="G26" s="41"/>
      <c r="H26" s="88"/>
      <c r="I26" s="88"/>
      <c r="AA26" s="90"/>
      <c r="AB26" s="11" t="str">
        <v/>
      </c>
      <c r="AC26" s="11" t="str">
        <v/>
      </c>
      <c r="AD26" s="11" t="str">
        <v/>
      </c>
      <c r="AE26" s="11" t="str">
        <v/>
      </c>
      <c r="AF26" s="11" t="str">
        <v/>
      </c>
      <c r="AG26" s="11" t="str">
        <v/>
      </c>
      <c r="AH26" s="11" t="str">
        <v/>
      </c>
      <c r="AI26" s="11" t="str">
        <v/>
      </c>
      <c r="AJ26" s="11" t="str">
        <v/>
      </c>
      <c r="AK26" s="11" t="str">
        <v/>
      </c>
      <c r="AL26" s="11" t="str">
        <v/>
      </c>
      <c r="AM26" s="11" t="str">
        <v/>
      </c>
      <c r="AN26" s="11" t="str">
        <v/>
      </c>
      <c r="AO26" s="11" t="str">
        <v/>
      </c>
      <c r="AP26" s="11" t="str">
        <v/>
      </c>
      <c r="AQ26" s="11" t="str">
        <v/>
      </c>
      <c r="AR26" s="11" t="str">
        <v/>
      </c>
      <c r="AS26" s="8" t="str">
        <f t="shared" si="1"/>
        <v/>
      </c>
      <c r="AU26" s="8">
        <f t="shared" si="0"/>
        <v>0</v>
      </c>
      <c r="AV26" s="23"/>
      <c r="AW26" s="21">
        <f>SUM($I$26,$AA$26:$AU$26)</f>
        <v>0</v>
      </c>
      <c r="AX26" s="38">
        <v>25</v>
      </c>
      <c r="AY26" s="29"/>
      <c r="AZ26" s="43"/>
      <c r="BA26" s="40"/>
      <c r="BB26" s="6"/>
      <c r="BC26">
        <v>0</v>
      </c>
      <c r="BD26">
        <v>25</v>
      </c>
      <c r="BE26" s="50"/>
      <c r="BF26" s="52"/>
      <c r="BH26" s="50" t="b">
        <f t="shared" ref="BH26" si="2">IF(D27&gt;D26,IF(D27=0,2,""))</f>
        <v>0</v>
      </c>
      <c r="BJ26" s="87">
        <f>IF($D$27&gt;$D$26,2,IF($D$27=0,2,IF($AC$27=2,1,IF($D$26&gt;$D$25,2,IF($AD$25=2,1,"")))))</f>
        <v>2</v>
      </c>
      <c r="BM26" s="50"/>
      <c r="BN26" s="50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 s="13" customFormat="1" ht="20.25" customHeight="1" thickTop="1" thickBot="1" x14ac:dyDescent="0.5">
      <c r="B27" s="33"/>
      <c r="D27" s="30"/>
      <c r="E27" s="6"/>
      <c r="F27" s="5"/>
      <c r="G27" s="42"/>
      <c r="H27" s="89"/>
      <c r="I27" s="89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1"/>
      <c r="AB27" s="12" t="str">
        <v/>
      </c>
      <c r="AC27" s="12" t="str">
        <v/>
      </c>
      <c r="AD27" s="12" t="str">
        <v/>
      </c>
      <c r="AE27" s="12" t="str">
        <v/>
      </c>
      <c r="AF27" s="12" t="str">
        <v/>
      </c>
      <c r="AG27" s="12" t="str">
        <v/>
      </c>
      <c r="AH27" s="12" t="str">
        <v/>
      </c>
      <c r="AI27" s="12" t="str">
        <v/>
      </c>
      <c r="AJ27" s="12" t="str">
        <v/>
      </c>
      <c r="AK27" s="12" t="str">
        <v/>
      </c>
      <c r="AL27" s="12" t="str">
        <v/>
      </c>
      <c r="AM27" s="11" t="str">
        <v/>
      </c>
      <c r="AN27" s="11" t="str">
        <v/>
      </c>
      <c r="AO27" s="11" t="str">
        <v/>
      </c>
      <c r="AP27" s="11" t="str">
        <v/>
      </c>
      <c r="AQ27" s="11" t="str">
        <v/>
      </c>
      <c r="AR27" s="11" t="str">
        <v/>
      </c>
      <c r="AS27" s="8" t="str">
        <f t="shared" si="1"/>
        <v/>
      </c>
      <c r="AT27" s="8"/>
      <c r="AU27" s="8">
        <f t="shared" si="0"/>
        <v>0</v>
      </c>
      <c r="AV27" s="24"/>
      <c r="AW27" s="21">
        <f>SUM($I$27,$AA$27:$AU$27)</f>
        <v>0</v>
      </c>
      <c r="AX27" s="38">
        <v>26</v>
      </c>
      <c r="AY27" s="29"/>
      <c r="AZ27" s="43"/>
      <c r="BA27" s="40"/>
      <c r="BB27" s="6"/>
      <c r="BC27">
        <v>0</v>
      </c>
      <c r="BD27">
        <v>26</v>
      </c>
      <c r="BE27" s="50"/>
      <c r="BF27" s="52"/>
      <c r="BG27" s="50"/>
      <c r="BH27" s="50"/>
      <c r="BI27" s="50"/>
      <c r="BJ27" s="87">
        <f>IF($D$28&gt;$D$27,2,IF($D$28=0,2,IF($AC$28=2,1,IF($D$27&gt;$D$26,2,IF($AD$26=2,1,"")))))</f>
        <v>2</v>
      </c>
      <c r="BK27" s="50"/>
      <c r="BL27" s="50"/>
      <c r="BM27" s="50"/>
      <c r="BN27" s="50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/>
    </row>
    <row r="28" spans="1:97" s="14" customFormat="1" ht="21.95" customHeight="1" thickTop="1" thickBot="1" x14ac:dyDescent="0.4">
      <c r="A28" s="77"/>
      <c r="B28" s="78"/>
      <c r="C28" s="73"/>
      <c r="D28" s="73"/>
      <c r="E28" s="74"/>
      <c r="F28" s="74"/>
      <c r="G28" s="74"/>
      <c r="H28" s="26" t="s">
        <v>4</v>
      </c>
      <c r="I28" s="26"/>
      <c r="J28" s="26"/>
      <c r="K28" s="26"/>
      <c r="L28" s="26"/>
      <c r="M28" s="97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5"/>
      <c r="AW28" s="75"/>
      <c r="AX28" s="27">
        <v>5</v>
      </c>
      <c r="AY28" s="44"/>
      <c r="AZ28" s="45"/>
      <c r="BA28" s="46"/>
      <c r="BB28" s="13"/>
      <c r="BC28"/>
      <c r="BD28"/>
      <c r="BE28" s="50" t="s">
        <v>20</v>
      </c>
      <c r="BF28" s="52"/>
      <c r="BG28" s="50"/>
      <c r="BH28" s="50"/>
      <c r="BI28" s="50"/>
      <c r="BJ28" s="50"/>
      <c r="BK28" s="50"/>
      <c r="BL28" s="50"/>
      <c r="BM28" s="50"/>
      <c r="BN28" s="50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</row>
    <row r="29" spans="1:97" s="15" customFormat="1" ht="21.95" customHeight="1" thickTop="1" thickBot="1" x14ac:dyDescent="0.3">
      <c r="A29" s="17">
        <f>A2</f>
        <v>0</v>
      </c>
      <c r="B29" s="79">
        <f ca="1">+TODAY()+1</f>
        <v>45080</v>
      </c>
      <c r="C29" s="80" t="str">
        <f>BD2&amp;"-"&amp;BD3&amp;"//"&amp;BD4&amp;""</f>
        <v>1-2//3</v>
      </c>
      <c r="D29" s="54"/>
      <c r="E29" s="54"/>
      <c r="F29" s="54"/>
      <c r="G29" s="54"/>
      <c r="H29" s="28" t="s">
        <v>5</v>
      </c>
      <c r="I29" s="28"/>
      <c r="J29" s="28" t="s">
        <v>6</v>
      </c>
      <c r="K29" s="28" t="s">
        <v>7</v>
      </c>
      <c r="L29" s="28" t="s">
        <v>8</v>
      </c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1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</row>
    <row r="30" spans="1:97" s="14" customFormat="1" ht="21.95" customHeight="1" thickTop="1" thickBot="1" x14ac:dyDescent="0.3">
      <c r="A30" s="50"/>
      <c r="B30" s="52"/>
      <c r="C30" s="53"/>
      <c r="D30" s="53"/>
      <c r="E30" s="53"/>
      <c r="F30" s="53"/>
      <c r="G30" s="53"/>
      <c r="H30" s="28">
        <v>1</v>
      </c>
      <c r="I30" s="28"/>
      <c r="J30" s="28">
        <v>3</v>
      </c>
      <c r="K30" s="28">
        <v>3</v>
      </c>
      <c r="L30" s="28">
        <v>3</v>
      </c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</row>
    <row r="31" spans="1:97" s="14" customFormat="1" ht="21.95" customHeight="1" thickTop="1" thickBot="1" x14ac:dyDescent="0.3">
      <c r="A31" s="17">
        <f>A2</f>
        <v>0</v>
      </c>
      <c r="B31" s="79">
        <f ca="1">TODAY()+1</f>
        <v>45080</v>
      </c>
      <c r="C31" s="81" t="str">
        <f>BD2&amp;"-"&amp;BD3&amp;"-"&amp;BD4&amp;"-"&amp;BD5&amp;"//"&amp;BD6&amp;"-"&amp;BD7&amp;""</f>
        <v>1-2-3-4//5-6</v>
      </c>
      <c r="D31" s="50"/>
      <c r="E31" s="50"/>
      <c r="F31" s="50"/>
      <c r="G31" s="50"/>
      <c r="H31" s="28">
        <v>2</v>
      </c>
      <c r="I31" s="28"/>
      <c r="J31" s="28">
        <v>2.5</v>
      </c>
      <c r="K31" s="28">
        <v>2</v>
      </c>
      <c r="L31" s="28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</row>
    <row r="32" spans="1:97" s="14" customFormat="1" ht="21.95" customHeight="1" thickTop="1" thickBot="1" x14ac:dyDescent="0.3">
      <c r="A32" s="50">
        <v>0</v>
      </c>
      <c r="B32" s="52"/>
      <c r="C32" s="53"/>
      <c r="D32" s="53"/>
      <c r="E32" s="53"/>
      <c r="F32" s="53"/>
      <c r="G32" s="53"/>
      <c r="H32" s="28">
        <v>3</v>
      </c>
      <c r="I32" s="28"/>
      <c r="J32" s="28">
        <v>2</v>
      </c>
      <c r="K32" s="28">
        <v>1</v>
      </c>
      <c r="L32" s="28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</row>
    <row r="33" spans="1:96" s="14" customFormat="1" ht="21.95" customHeight="1" thickTop="1" thickBot="1" x14ac:dyDescent="0.3">
      <c r="A33" s="17">
        <f>A2</f>
        <v>0</v>
      </c>
      <c r="B33" s="79">
        <f ca="1">TODAY()+1</f>
        <v>45080</v>
      </c>
      <c r="C33" s="82" t="str">
        <f>BD2&amp;"-"&amp;BD3&amp;"-"&amp;BD4&amp;"-"&amp;BD5&amp;"-"&amp;BD6&amp;"-"&amp;BD7&amp;"-"&amp;BD8&amp;"-"&amp;BD9&amp;"/"&amp;BD10&amp;"-"&amp;BD11&amp;""</f>
        <v>1-2-3-4-5-6-7-8/9-10</v>
      </c>
      <c r="D33" s="50"/>
      <c r="E33" s="53"/>
      <c r="F33" s="53"/>
      <c r="G33" s="53"/>
      <c r="H33" s="28">
        <v>4</v>
      </c>
      <c r="I33" s="28"/>
      <c r="J33" s="28">
        <v>1.5</v>
      </c>
      <c r="K33" s="28"/>
      <c r="L33" s="28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 t="s">
        <v>21</v>
      </c>
      <c r="BK33" s="50"/>
      <c r="BL33" s="50"/>
      <c r="BM33" s="50"/>
      <c r="BN33" s="50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</row>
    <row r="34" spans="1:96" s="14" customFormat="1" ht="21.95" customHeight="1" thickTop="1" thickBot="1" x14ac:dyDescent="0.3">
      <c r="A34" s="50">
        <v>0</v>
      </c>
      <c r="B34" s="52"/>
      <c r="C34" s="50"/>
      <c r="D34" s="50"/>
      <c r="E34" s="50"/>
      <c r="F34" s="50"/>
      <c r="G34" s="50"/>
      <c r="H34" s="28">
        <v>5</v>
      </c>
      <c r="I34" s="28"/>
      <c r="J34" s="28">
        <v>1</v>
      </c>
      <c r="K34" s="28"/>
      <c r="L34" s="28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99"/>
      <c r="BF34" s="99"/>
      <c r="BG34" s="99"/>
      <c r="BH34" s="99"/>
      <c r="BI34" s="98" t="s">
        <v>22</v>
      </c>
      <c r="BJ34" s="50"/>
      <c r="BK34" s="50"/>
      <c r="BL34" s="50"/>
      <c r="BM34" s="50"/>
      <c r="BN34" s="50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</row>
    <row r="35" spans="1:96" s="12" customFormat="1" ht="21.95" customHeight="1" thickTop="1" thickBot="1" x14ac:dyDescent="0.3">
      <c r="A35" s="17">
        <f>A2</f>
        <v>0</v>
      </c>
      <c r="B35" s="79">
        <f ca="1">TODAY()+1</f>
        <v>45080</v>
      </c>
      <c r="C35" s="85" t="str">
        <f>BD2&amp;"-"&amp;BD3&amp;"-"&amp;BD4&amp;"-"&amp;BD5&amp;"-"&amp;BD6&amp;"-"&amp;BD7&amp;"//"&amp;BD8&amp;"-"&amp;BD9&amp;""</f>
        <v>1-2-3-4-5-6//7-8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100" t="s">
        <v>5</v>
      </c>
      <c r="BF35" s="100" t="s">
        <v>6</v>
      </c>
      <c r="BG35" s="100" t="s">
        <v>7</v>
      </c>
      <c r="BH35" s="100" t="s">
        <v>8</v>
      </c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</row>
    <row r="36" spans="1:96" s="50" customFormat="1" thickTop="1" thickBot="1" x14ac:dyDescent="0.5">
      <c r="A36" s="53">
        <v>0</v>
      </c>
      <c r="B36" s="65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101">
        <v>1</v>
      </c>
      <c r="BF36" s="101">
        <v>3</v>
      </c>
      <c r="BG36" s="101">
        <v>3</v>
      </c>
      <c r="BH36" s="101">
        <v>3</v>
      </c>
    </row>
    <row r="37" spans="1:96" s="50" customFormat="1" thickTop="1" thickBot="1" x14ac:dyDescent="0.5">
      <c r="A37" s="53">
        <v>0</v>
      </c>
      <c r="B37" s="65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101">
        <v>2</v>
      </c>
      <c r="BF37" s="101">
        <v>2.5</v>
      </c>
      <c r="BG37" s="101">
        <v>2</v>
      </c>
      <c r="BH37" s="101"/>
    </row>
    <row r="38" spans="1:96" s="50" customFormat="1" thickTop="1" thickBot="1" x14ac:dyDescent="0.5">
      <c r="A38" s="53">
        <v>0</v>
      </c>
      <c r="B38" s="65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101">
        <v>3</v>
      </c>
      <c r="BF38" s="101">
        <v>2</v>
      </c>
      <c r="BG38" s="101">
        <v>1</v>
      </c>
      <c r="BH38" s="101"/>
    </row>
    <row r="39" spans="1:96" s="50" customFormat="1" thickTop="1" thickBot="1" x14ac:dyDescent="0.5">
      <c r="A39" s="53">
        <v>0</v>
      </c>
      <c r="B39" s="65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101">
        <v>4</v>
      </c>
      <c r="BF39" s="101">
        <v>1.5</v>
      </c>
      <c r="BG39" s="101"/>
      <c r="BH39" s="101"/>
    </row>
    <row r="40" spans="1:96" s="50" customFormat="1" thickTop="1" thickBot="1" x14ac:dyDescent="0.5">
      <c r="A40" s="53">
        <v>0</v>
      </c>
      <c r="B40" s="65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101">
        <v>5</v>
      </c>
      <c r="BF40" s="101">
        <v>1</v>
      </c>
      <c r="BG40" s="101"/>
      <c r="BH40" s="101"/>
    </row>
    <row r="41" spans="1:96" s="50" customFormat="1" ht="29.25" thickTop="1" x14ac:dyDescent="0.45">
      <c r="A41" s="53">
        <v>0</v>
      </c>
      <c r="B41" s="65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69"/>
    </row>
    <row r="42" spans="1:96" s="50" customFormat="1" ht="28.5" x14ac:dyDescent="0.45">
      <c r="A42" s="53">
        <v>0</v>
      </c>
      <c r="B42" s="65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69"/>
    </row>
    <row r="43" spans="1:96" s="50" customFormat="1" ht="28.5" x14ac:dyDescent="0.45">
      <c r="A43" s="53">
        <v>0</v>
      </c>
      <c r="B43" s="65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69"/>
    </row>
    <row r="44" spans="1:96" s="50" customFormat="1" ht="28.5" x14ac:dyDescent="0.45">
      <c r="A44" s="53">
        <v>0</v>
      </c>
      <c r="B44" s="65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69"/>
    </row>
    <row r="45" spans="1:96" s="50" customFormat="1" ht="28.5" x14ac:dyDescent="0.45">
      <c r="A45" s="53">
        <v>0</v>
      </c>
      <c r="B45" s="65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69"/>
    </row>
    <row r="46" spans="1:96" s="50" customFormat="1" ht="28.5" x14ac:dyDescent="0.45">
      <c r="A46" s="53">
        <v>0</v>
      </c>
      <c r="B46" s="65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69"/>
    </row>
    <row r="47" spans="1:96" s="50" customFormat="1" ht="28.5" x14ac:dyDescent="0.45">
      <c r="A47" s="53">
        <v>0</v>
      </c>
      <c r="B47" s="65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69"/>
    </row>
    <row r="48" spans="1:96" s="50" customFormat="1" ht="28.5" x14ac:dyDescent="0.45">
      <c r="A48" s="53">
        <v>0</v>
      </c>
      <c r="B48" s="65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69"/>
    </row>
    <row r="49" spans="1:58" s="50" customFormat="1" ht="28.5" x14ac:dyDescent="0.45">
      <c r="A49" s="53">
        <v>0</v>
      </c>
      <c r="B49" s="65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69"/>
    </row>
    <row r="50" spans="1:58" s="50" customFormat="1" ht="28.5" x14ac:dyDescent="0.45">
      <c r="A50" s="53">
        <v>0</v>
      </c>
      <c r="B50" s="65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69"/>
    </row>
    <row r="51" spans="1:58" s="50" customFormat="1" ht="28.5" x14ac:dyDescent="0.45">
      <c r="A51" s="53">
        <v>0</v>
      </c>
      <c r="B51" s="65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69"/>
    </row>
    <row r="52" spans="1:58" s="50" customFormat="1" ht="28.5" x14ac:dyDescent="0.45">
      <c r="A52" s="53">
        <v>0</v>
      </c>
      <c r="B52" s="65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69"/>
    </row>
    <row r="53" spans="1:58" s="50" customFormat="1" ht="28.5" x14ac:dyDescent="0.45">
      <c r="A53" s="53">
        <v>0</v>
      </c>
      <c r="B53" s="65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69"/>
    </row>
    <row r="54" spans="1:58" s="50" customFormat="1" ht="28.5" x14ac:dyDescent="0.45">
      <c r="A54" s="53">
        <v>0</v>
      </c>
      <c r="B54" s="65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69"/>
    </row>
    <row r="55" spans="1:58" s="50" customFormat="1" ht="28.5" x14ac:dyDescent="0.45">
      <c r="A55" s="53">
        <v>0</v>
      </c>
      <c r="B55" s="65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69"/>
    </row>
    <row r="56" spans="1:58" s="50" customFormat="1" ht="28.5" x14ac:dyDescent="0.45">
      <c r="A56" s="53">
        <v>0</v>
      </c>
      <c r="B56" s="65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69"/>
    </row>
    <row r="57" spans="1:58" s="50" customFormat="1" ht="28.5" x14ac:dyDescent="0.45">
      <c r="A57" s="53">
        <v>0</v>
      </c>
      <c r="B57" s="65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69"/>
    </row>
    <row r="58" spans="1:58" s="50" customFormat="1" ht="28.5" x14ac:dyDescent="0.45">
      <c r="A58" s="53">
        <v>0</v>
      </c>
      <c r="B58" s="65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69"/>
    </row>
    <row r="59" spans="1:58" s="50" customFormat="1" ht="28.5" x14ac:dyDescent="0.45">
      <c r="A59" s="53">
        <v>0</v>
      </c>
      <c r="B59" s="65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69"/>
    </row>
    <row r="60" spans="1:58" s="50" customFormat="1" ht="28.5" x14ac:dyDescent="0.45">
      <c r="A60" s="53">
        <v>0</v>
      </c>
      <c r="B60" s="65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69"/>
    </row>
    <row r="61" spans="1:58" s="50" customFormat="1" ht="28.5" x14ac:dyDescent="0.45">
      <c r="A61" s="53">
        <v>0</v>
      </c>
      <c r="B61" s="65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69"/>
    </row>
    <row r="62" spans="1:58" s="50" customFormat="1" ht="28.5" x14ac:dyDescent="0.45">
      <c r="A62" s="53">
        <v>0</v>
      </c>
      <c r="B62" s="65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69"/>
    </row>
    <row r="63" spans="1:58" s="50" customFormat="1" ht="28.5" x14ac:dyDescent="0.45">
      <c r="A63" s="53">
        <v>0</v>
      </c>
      <c r="B63" s="65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69"/>
    </row>
    <row r="64" spans="1:58" s="50" customFormat="1" ht="28.5" x14ac:dyDescent="0.45">
      <c r="A64" s="53">
        <v>0</v>
      </c>
      <c r="B64" s="65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69"/>
    </row>
    <row r="65" spans="1:58" s="50" customFormat="1" ht="28.5" x14ac:dyDescent="0.45">
      <c r="A65" s="53">
        <v>0</v>
      </c>
      <c r="B65" s="65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69"/>
    </row>
    <row r="66" spans="1:58" s="50" customFormat="1" ht="28.5" x14ac:dyDescent="0.45">
      <c r="A66" s="53">
        <v>0</v>
      </c>
      <c r="B66" s="65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69"/>
    </row>
    <row r="67" spans="1:58" s="50" customFormat="1" ht="28.5" x14ac:dyDescent="0.45">
      <c r="A67" s="53">
        <v>0</v>
      </c>
      <c r="B67" s="65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69"/>
    </row>
    <row r="68" spans="1:58" s="50" customFormat="1" ht="28.5" x14ac:dyDescent="0.45">
      <c r="A68" s="53">
        <v>0</v>
      </c>
      <c r="B68" s="65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69"/>
    </row>
    <row r="69" spans="1:58" s="50" customFormat="1" ht="28.5" x14ac:dyDescent="0.45">
      <c r="A69" s="53">
        <v>0</v>
      </c>
      <c r="B69" s="65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69"/>
    </row>
    <row r="70" spans="1:58" s="50" customFormat="1" ht="28.5" x14ac:dyDescent="0.45">
      <c r="A70" s="53">
        <v>0</v>
      </c>
      <c r="B70" s="65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69"/>
    </row>
    <row r="71" spans="1:58" s="50" customFormat="1" ht="28.5" x14ac:dyDescent="0.45">
      <c r="A71" s="53">
        <v>0</v>
      </c>
      <c r="B71" s="65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69"/>
    </row>
    <row r="72" spans="1:58" s="50" customFormat="1" ht="28.5" x14ac:dyDescent="0.45">
      <c r="A72" s="53">
        <v>0</v>
      </c>
      <c r="B72" s="65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69"/>
    </row>
    <row r="73" spans="1:58" s="50" customFormat="1" ht="28.5" x14ac:dyDescent="0.45">
      <c r="A73" s="53">
        <v>0</v>
      </c>
      <c r="B73" s="65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69"/>
    </row>
    <row r="74" spans="1:58" s="50" customFormat="1" ht="28.5" x14ac:dyDescent="0.45">
      <c r="A74" s="53">
        <v>0</v>
      </c>
      <c r="B74" s="65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69"/>
    </row>
    <row r="75" spans="1:58" s="50" customFormat="1" ht="28.5" x14ac:dyDescent="0.45">
      <c r="A75" s="53">
        <v>0</v>
      </c>
      <c r="B75" s="65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69"/>
    </row>
    <row r="76" spans="1:58" s="50" customFormat="1" ht="28.5" x14ac:dyDescent="0.45">
      <c r="A76" s="53">
        <v>0</v>
      </c>
      <c r="B76" s="65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69"/>
    </row>
    <row r="77" spans="1:58" s="50" customFormat="1" ht="28.5" x14ac:dyDescent="0.45">
      <c r="A77" s="53">
        <v>0</v>
      </c>
      <c r="B77" s="65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69"/>
    </row>
    <row r="78" spans="1:58" s="50" customFormat="1" ht="28.5" x14ac:dyDescent="0.45">
      <c r="A78" s="50">
        <v>0</v>
      </c>
      <c r="B78" s="64"/>
      <c r="BF78" s="52"/>
    </row>
    <row r="79" spans="1:58" s="50" customFormat="1" ht="28.5" x14ac:dyDescent="0.45">
      <c r="A79" s="50">
        <v>0</v>
      </c>
      <c r="B79" s="64"/>
      <c r="BF79" s="52"/>
    </row>
    <row r="80" spans="1:58" s="50" customFormat="1" ht="28.5" x14ac:dyDescent="0.45">
      <c r="A80" s="50">
        <v>0</v>
      </c>
      <c r="B80" s="64"/>
      <c r="BF80" s="52"/>
    </row>
    <row r="81" spans="1:58" s="50" customFormat="1" ht="28.5" x14ac:dyDescent="0.45">
      <c r="A81" s="50">
        <v>0</v>
      </c>
      <c r="B81" s="64"/>
      <c r="BF81" s="52"/>
    </row>
    <row r="82" spans="1:58" s="50" customFormat="1" ht="28.5" x14ac:dyDescent="0.45">
      <c r="A82" s="50">
        <v>0</v>
      </c>
      <c r="B82" s="64"/>
      <c r="BF82" s="52"/>
    </row>
    <row r="83" spans="1:58" s="50" customFormat="1" ht="28.5" x14ac:dyDescent="0.45">
      <c r="A83" s="50">
        <v>0</v>
      </c>
      <c r="B83" s="64"/>
      <c r="BF83" s="52"/>
    </row>
    <row r="84" spans="1:58" s="50" customFormat="1" ht="28.5" x14ac:dyDescent="0.45">
      <c r="A84" s="50">
        <v>0</v>
      </c>
      <c r="B84" s="64"/>
      <c r="BF84" s="52"/>
    </row>
    <row r="85" spans="1:58" s="50" customFormat="1" ht="28.5" x14ac:dyDescent="0.45">
      <c r="A85" s="50">
        <v>0</v>
      </c>
      <c r="B85" s="64"/>
      <c r="BF85" s="52"/>
    </row>
    <row r="86" spans="1:58" s="50" customFormat="1" ht="28.5" x14ac:dyDescent="0.45">
      <c r="A86" s="50">
        <v>0</v>
      </c>
      <c r="B86" s="64"/>
      <c r="BF86" s="52"/>
    </row>
    <row r="87" spans="1:58" s="50" customFormat="1" ht="28.5" x14ac:dyDescent="0.45">
      <c r="A87" s="50">
        <v>0</v>
      </c>
      <c r="B87" s="64"/>
      <c r="BF87" s="52"/>
    </row>
    <row r="88" spans="1:58" s="50" customFormat="1" ht="28.5" x14ac:dyDescent="0.45">
      <c r="A88" s="50">
        <v>0</v>
      </c>
      <c r="B88" s="64"/>
      <c r="BF88" s="52"/>
    </row>
    <row r="89" spans="1:58" s="50" customFormat="1" ht="28.5" x14ac:dyDescent="0.45">
      <c r="A89" s="50">
        <v>0</v>
      </c>
      <c r="B89" s="64"/>
      <c r="BF89" s="52"/>
    </row>
    <row r="90" spans="1:58" s="50" customFormat="1" ht="28.5" x14ac:dyDescent="0.45">
      <c r="A90" s="50">
        <v>0</v>
      </c>
      <c r="B90" s="64"/>
      <c r="BF90" s="52"/>
    </row>
    <row r="91" spans="1:58" s="50" customFormat="1" ht="28.5" x14ac:dyDescent="0.45">
      <c r="A91" s="50">
        <v>0</v>
      </c>
      <c r="B91" s="64"/>
      <c r="BF91" s="52"/>
    </row>
    <row r="92" spans="1:58" s="50" customFormat="1" ht="28.5" x14ac:dyDescent="0.45">
      <c r="A92" s="50">
        <v>0</v>
      </c>
      <c r="B92" s="64"/>
      <c r="BF92" s="52"/>
    </row>
    <row r="93" spans="1:58" s="50" customFormat="1" ht="28.5" x14ac:dyDescent="0.45">
      <c r="A93" s="50">
        <v>0</v>
      </c>
      <c r="B93" s="64"/>
      <c r="BF93" s="52"/>
    </row>
    <row r="94" spans="1:58" s="50" customFormat="1" ht="28.5" x14ac:dyDescent="0.45">
      <c r="A94" s="50">
        <v>0</v>
      </c>
      <c r="B94" s="64"/>
      <c r="BF94" s="52"/>
    </row>
    <row r="95" spans="1:58" s="50" customFormat="1" ht="28.5" x14ac:dyDescent="0.45">
      <c r="A95" s="50">
        <v>0</v>
      </c>
      <c r="B95" s="64"/>
      <c r="BF95" s="52"/>
    </row>
    <row r="96" spans="1:58" s="50" customFormat="1" ht="28.5" x14ac:dyDescent="0.45">
      <c r="A96" s="50">
        <v>0</v>
      </c>
      <c r="B96" s="64"/>
      <c r="BF96" s="52"/>
    </row>
    <row r="97" spans="1:58" s="50" customFormat="1" ht="28.5" x14ac:dyDescent="0.45">
      <c r="A97" s="50">
        <v>0</v>
      </c>
      <c r="B97" s="64"/>
      <c r="BF97" s="52"/>
    </row>
    <row r="98" spans="1:58" s="50" customFormat="1" ht="28.5" x14ac:dyDescent="0.45">
      <c r="A98" s="50">
        <v>0</v>
      </c>
      <c r="B98" s="64"/>
      <c r="BF98" s="52"/>
    </row>
    <row r="99" spans="1:58" s="50" customFormat="1" ht="28.5" x14ac:dyDescent="0.45">
      <c r="A99" s="50">
        <v>0</v>
      </c>
      <c r="B99" s="64"/>
      <c r="BF99" s="52"/>
    </row>
    <row r="100" spans="1:58" s="50" customFormat="1" ht="28.5" x14ac:dyDescent="0.45">
      <c r="A100" s="50">
        <v>0</v>
      </c>
      <c r="B100" s="64"/>
      <c r="BF100" s="52"/>
    </row>
    <row r="101" spans="1:58" s="50" customFormat="1" ht="28.5" x14ac:dyDescent="0.45">
      <c r="A101" s="50">
        <v>0</v>
      </c>
      <c r="B101" s="64"/>
      <c r="BF101" s="52"/>
    </row>
    <row r="102" spans="1:58" s="50" customFormat="1" ht="28.5" x14ac:dyDescent="0.45">
      <c r="A102" s="50">
        <v>0</v>
      </c>
      <c r="B102" s="64"/>
      <c r="BF102" s="52"/>
    </row>
    <row r="103" spans="1:58" s="50" customFormat="1" ht="28.5" x14ac:dyDescent="0.45">
      <c r="A103" s="50">
        <v>0</v>
      </c>
      <c r="B103" s="64"/>
      <c r="BF103" s="52"/>
    </row>
    <row r="104" spans="1:58" s="50" customFormat="1" ht="28.5" x14ac:dyDescent="0.45">
      <c r="A104" s="50">
        <v>0</v>
      </c>
      <c r="B104" s="64"/>
      <c r="BF104" s="52"/>
    </row>
    <row r="105" spans="1:58" s="50" customFormat="1" ht="28.5" x14ac:dyDescent="0.45">
      <c r="A105" s="50">
        <v>0</v>
      </c>
      <c r="B105" s="64"/>
      <c r="BF105" s="52"/>
    </row>
    <row r="106" spans="1:58" s="50" customFormat="1" ht="28.5" x14ac:dyDescent="0.45">
      <c r="A106" s="50">
        <v>0</v>
      </c>
      <c r="B106" s="64"/>
      <c r="BF106" s="52"/>
    </row>
    <row r="107" spans="1:58" s="50" customFormat="1" ht="28.5" x14ac:dyDescent="0.45">
      <c r="A107" s="50">
        <v>0</v>
      </c>
      <c r="B107" s="64"/>
      <c r="BF107" s="52"/>
    </row>
    <row r="108" spans="1:58" s="50" customFormat="1" ht="28.5" x14ac:dyDescent="0.45">
      <c r="A108" s="50">
        <v>0</v>
      </c>
      <c r="B108" s="64"/>
      <c r="BF108" s="52"/>
    </row>
    <row r="109" spans="1:58" s="50" customFormat="1" ht="28.5" x14ac:dyDescent="0.45">
      <c r="A109" s="50">
        <v>0</v>
      </c>
      <c r="B109" s="64"/>
      <c r="BF109" s="52"/>
    </row>
    <row r="110" spans="1:58" s="50" customFormat="1" ht="28.5" x14ac:dyDescent="0.45">
      <c r="A110" s="50">
        <v>0</v>
      </c>
      <c r="B110" s="64"/>
      <c r="BF110" s="52"/>
    </row>
    <row r="111" spans="1:58" s="50" customFormat="1" ht="28.5" x14ac:dyDescent="0.45">
      <c r="A111" s="50">
        <v>0</v>
      </c>
      <c r="B111" s="64"/>
      <c r="BF111" s="52"/>
    </row>
    <row r="112" spans="1:58" s="50" customFormat="1" ht="28.5" x14ac:dyDescent="0.45">
      <c r="A112" s="50">
        <v>0</v>
      </c>
      <c r="B112" s="64"/>
      <c r="BF112" s="52"/>
    </row>
    <row r="113" spans="1:58" s="50" customFormat="1" ht="28.5" x14ac:dyDescent="0.45">
      <c r="A113" s="50">
        <v>0</v>
      </c>
      <c r="B113" s="64"/>
      <c r="BF113" s="52"/>
    </row>
    <row r="114" spans="1:58" s="50" customFormat="1" ht="28.5" x14ac:dyDescent="0.45">
      <c r="A114" s="50">
        <v>0</v>
      </c>
      <c r="B114" s="64"/>
      <c r="BF114" s="52"/>
    </row>
    <row r="115" spans="1:58" s="50" customFormat="1" ht="28.5" x14ac:dyDescent="0.45">
      <c r="A115" s="50">
        <v>0</v>
      </c>
      <c r="B115" s="64"/>
      <c r="BF115" s="52"/>
    </row>
    <row r="116" spans="1:58" s="50" customFormat="1" ht="28.5" x14ac:dyDescent="0.45">
      <c r="A116" s="50">
        <v>0</v>
      </c>
      <c r="B116" s="64"/>
      <c r="BF116" s="52"/>
    </row>
    <row r="117" spans="1:58" s="50" customFormat="1" ht="28.5" x14ac:dyDescent="0.45">
      <c r="A117" s="50">
        <v>0</v>
      </c>
      <c r="B117" s="64"/>
      <c r="BF117" s="52"/>
    </row>
    <row r="118" spans="1:58" s="50" customFormat="1" ht="28.5" x14ac:dyDescent="0.45">
      <c r="A118" s="50">
        <v>0</v>
      </c>
      <c r="B118" s="64"/>
      <c r="BF118" s="52"/>
    </row>
    <row r="119" spans="1:58" s="50" customFormat="1" ht="28.5" x14ac:dyDescent="0.45">
      <c r="A119" s="50">
        <v>0</v>
      </c>
      <c r="B119" s="64"/>
      <c r="BF119" s="52"/>
    </row>
    <row r="120" spans="1:58" s="50" customFormat="1" ht="28.5" x14ac:dyDescent="0.45">
      <c r="A120" s="50">
        <v>0</v>
      </c>
      <c r="B120" s="64"/>
      <c r="BF120" s="52"/>
    </row>
    <row r="121" spans="1:58" s="50" customFormat="1" ht="28.5" x14ac:dyDescent="0.45">
      <c r="A121" s="50">
        <v>0</v>
      </c>
      <c r="B121" s="64"/>
      <c r="BF121" s="52"/>
    </row>
    <row r="122" spans="1:58" s="50" customFormat="1" ht="28.5" x14ac:dyDescent="0.45">
      <c r="A122" s="50">
        <v>0</v>
      </c>
      <c r="B122" s="64"/>
      <c r="BF122" s="52"/>
    </row>
    <row r="123" spans="1:58" s="50" customFormat="1" ht="28.5" x14ac:dyDescent="0.45">
      <c r="A123" s="50">
        <v>0</v>
      </c>
      <c r="B123" s="64"/>
      <c r="BF123" s="52"/>
    </row>
    <row r="124" spans="1:58" s="50" customFormat="1" ht="28.5" x14ac:dyDescent="0.45">
      <c r="A124" s="50">
        <v>0</v>
      </c>
      <c r="B124" s="64"/>
      <c r="BF124" s="52"/>
    </row>
    <row r="125" spans="1:58" s="50" customFormat="1" ht="28.5" x14ac:dyDescent="0.45">
      <c r="A125" s="50">
        <v>0</v>
      </c>
      <c r="B125" s="64"/>
      <c r="BF125" s="52"/>
    </row>
    <row r="126" spans="1:58" s="50" customFormat="1" ht="28.5" x14ac:dyDescent="0.45">
      <c r="A126" s="50">
        <v>0</v>
      </c>
      <c r="B126" s="64"/>
      <c r="BF126" s="52"/>
    </row>
    <row r="127" spans="1:58" s="50" customFormat="1" ht="28.5" x14ac:dyDescent="0.45">
      <c r="A127" s="50">
        <v>0</v>
      </c>
      <c r="B127" s="64"/>
      <c r="BF127" s="52"/>
    </row>
    <row r="128" spans="1:58" s="50" customFormat="1" ht="28.5" x14ac:dyDescent="0.45">
      <c r="A128" s="50">
        <v>0</v>
      </c>
      <c r="B128" s="64"/>
      <c r="BF128" s="52"/>
    </row>
    <row r="129" spans="1:66" s="50" customFormat="1" ht="28.5" x14ac:dyDescent="0.45">
      <c r="A129" s="50">
        <v>0</v>
      </c>
      <c r="B129" s="64"/>
      <c r="BF129" s="52"/>
    </row>
    <row r="130" spans="1:66" s="50" customFormat="1" ht="28.5" x14ac:dyDescent="0.45">
      <c r="A130" s="50">
        <v>0</v>
      </c>
      <c r="B130" s="64"/>
      <c r="BF130" s="52"/>
    </row>
    <row r="131" spans="1:66" s="50" customFormat="1" ht="28.5" x14ac:dyDescent="0.45">
      <c r="A131" s="50">
        <v>0</v>
      </c>
      <c r="B131" s="64"/>
      <c r="BF131" s="52"/>
    </row>
    <row r="132" spans="1:66" s="50" customFormat="1" ht="28.5" x14ac:dyDescent="0.45">
      <c r="A132" s="50">
        <v>0</v>
      </c>
      <c r="B132" s="64"/>
      <c r="BF132" s="52"/>
    </row>
    <row r="133" spans="1:66" s="50" customFormat="1" ht="28.5" x14ac:dyDescent="0.45">
      <c r="A133" s="50">
        <v>0</v>
      </c>
      <c r="B133" s="64"/>
      <c r="BF133" s="52"/>
    </row>
    <row r="134" spans="1:66" s="50" customFormat="1" ht="28.5" x14ac:dyDescent="0.45">
      <c r="A134" s="50">
        <v>0</v>
      </c>
      <c r="B134" s="64"/>
      <c r="BF134" s="52"/>
    </row>
    <row r="135" spans="1:66" s="50" customFormat="1" ht="28.5" x14ac:dyDescent="0.45">
      <c r="A135" s="50">
        <v>0</v>
      </c>
      <c r="B135" s="64"/>
      <c r="BF135" s="52"/>
    </row>
    <row r="136" spans="1:66" s="50" customFormat="1" ht="28.5" x14ac:dyDescent="0.45">
      <c r="A136" s="50">
        <v>0</v>
      </c>
      <c r="B136" s="64"/>
      <c r="BF136" s="52"/>
    </row>
    <row r="137" spans="1:66" s="4" customFormat="1" ht="28.5" x14ac:dyDescent="0.45">
      <c r="A137" s="4">
        <v>0</v>
      </c>
      <c r="B137" s="55"/>
      <c r="BF137" s="70"/>
      <c r="BG137" s="50"/>
      <c r="BH137" s="50"/>
      <c r="BI137" s="50"/>
      <c r="BJ137" s="50"/>
      <c r="BK137" s="50"/>
      <c r="BL137" s="50"/>
      <c r="BM137" s="50"/>
      <c r="BN137" s="50"/>
    </row>
    <row r="138" spans="1:66" s="4" customFormat="1" ht="28.5" x14ac:dyDescent="0.45">
      <c r="A138" s="4">
        <v>0</v>
      </c>
      <c r="B138" s="55"/>
      <c r="BF138" s="70"/>
      <c r="BG138" s="50"/>
      <c r="BH138" s="50"/>
      <c r="BI138" s="50"/>
      <c r="BJ138" s="50"/>
      <c r="BK138" s="50"/>
      <c r="BL138" s="50"/>
      <c r="BM138" s="50"/>
      <c r="BN138" s="50"/>
    </row>
    <row r="139" spans="1:66" s="4" customFormat="1" ht="28.5" x14ac:dyDescent="0.45">
      <c r="A139" s="4">
        <v>0</v>
      </c>
      <c r="B139" s="55"/>
      <c r="BF139" s="70"/>
      <c r="BG139" s="50"/>
      <c r="BH139" s="50"/>
      <c r="BI139" s="50"/>
      <c r="BJ139" s="50"/>
      <c r="BK139" s="50"/>
      <c r="BL139" s="50"/>
      <c r="BM139" s="50"/>
      <c r="BN139" s="50"/>
    </row>
    <row r="140" spans="1:66" s="4" customFormat="1" ht="28.5" x14ac:dyDescent="0.45">
      <c r="A140" s="4">
        <v>0</v>
      </c>
      <c r="B140" s="55"/>
      <c r="BF140" s="70"/>
      <c r="BG140" s="50"/>
      <c r="BH140" s="50"/>
      <c r="BI140" s="50"/>
      <c r="BJ140" s="50"/>
      <c r="BK140" s="50"/>
      <c r="BL140" s="50"/>
      <c r="BM140" s="50"/>
      <c r="BN140" s="50"/>
    </row>
    <row r="141" spans="1:66" s="4" customFormat="1" ht="28.5" x14ac:dyDescent="0.45">
      <c r="A141" s="4">
        <v>0</v>
      </c>
      <c r="B141" s="55"/>
      <c r="BF141" s="70"/>
      <c r="BG141" s="50"/>
      <c r="BH141" s="50"/>
      <c r="BI141" s="50"/>
      <c r="BJ141" s="50"/>
      <c r="BK141" s="50"/>
      <c r="BL141" s="50"/>
      <c r="BM141" s="50"/>
      <c r="BN141" s="50"/>
    </row>
    <row r="142" spans="1:66" s="4" customFormat="1" ht="28.5" x14ac:dyDescent="0.45">
      <c r="A142" s="4">
        <v>0</v>
      </c>
      <c r="B142" s="55"/>
      <c r="BF142" s="70"/>
      <c r="BG142" s="50"/>
      <c r="BH142" s="50"/>
      <c r="BI142" s="50"/>
      <c r="BJ142" s="50"/>
      <c r="BK142" s="50"/>
      <c r="BL142" s="50"/>
      <c r="BM142" s="50"/>
      <c r="BN142" s="50"/>
    </row>
    <row r="143" spans="1:66" s="4" customFormat="1" ht="28.5" x14ac:dyDescent="0.45">
      <c r="A143" s="4">
        <v>0</v>
      </c>
      <c r="B143" s="55"/>
      <c r="BF143" s="70"/>
      <c r="BG143" s="50"/>
      <c r="BH143" s="50"/>
      <c r="BI143" s="50"/>
      <c r="BJ143" s="50"/>
      <c r="BK143" s="50"/>
      <c r="BL143" s="50"/>
      <c r="BM143" s="50"/>
      <c r="BN143" s="50"/>
    </row>
    <row r="144" spans="1:66" s="4" customFormat="1" ht="28.5" x14ac:dyDescent="0.45">
      <c r="A144" s="4">
        <v>0</v>
      </c>
      <c r="B144" s="55"/>
      <c r="BF144" s="70"/>
      <c r="BG144" s="50"/>
      <c r="BH144" s="50"/>
      <c r="BI144" s="50"/>
      <c r="BJ144" s="50"/>
      <c r="BK144" s="50"/>
      <c r="BL144" s="50"/>
      <c r="BM144" s="50"/>
      <c r="BN144" s="50"/>
    </row>
    <row r="145" spans="1:66" s="4" customFormat="1" ht="28.5" x14ac:dyDescent="0.45">
      <c r="A145" s="4">
        <v>0</v>
      </c>
      <c r="B145" s="55"/>
      <c r="BF145" s="70"/>
      <c r="BG145" s="50"/>
      <c r="BH145" s="50"/>
      <c r="BI145" s="50"/>
      <c r="BJ145" s="50"/>
      <c r="BK145" s="50"/>
      <c r="BL145" s="50"/>
      <c r="BM145" s="50"/>
      <c r="BN145" s="50"/>
    </row>
    <row r="146" spans="1:66" s="4" customFormat="1" ht="28.5" x14ac:dyDescent="0.45">
      <c r="A146" s="4">
        <v>0</v>
      </c>
      <c r="B146" s="55"/>
      <c r="BF146" s="70"/>
      <c r="BG146" s="50"/>
      <c r="BH146" s="50"/>
      <c r="BI146" s="50"/>
      <c r="BJ146" s="50"/>
      <c r="BK146" s="50"/>
      <c r="BL146" s="50"/>
      <c r="BM146" s="50"/>
      <c r="BN146" s="50"/>
    </row>
    <row r="147" spans="1:66" s="4" customFormat="1" ht="28.5" x14ac:dyDescent="0.45">
      <c r="A147" s="4">
        <v>0</v>
      </c>
      <c r="B147" s="55"/>
      <c r="BF147" s="70"/>
      <c r="BG147" s="50"/>
      <c r="BH147" s="50"/>
      <c r="BI147" s="50"/>
      <c r="BJ147" s="50"/>
      <c r="BK147" s="50"/>
      <c r="BL147" s="50"/>
      <c r="BM147" s="50"/>
      <c r="BN147" s="50"/>
    </row>
    <row r="148" spans="1:66" s="4" customFormat="1" ht="28.5" x14ac:dyDescent="0.45">
      <c r="A148" s="4">
        <v>0</v>
      </c>
      <c r="B148" s="55"/>
      <c r="BF148" s="70"/>
      <c r="BG148" s="50"/>
      <c r="BH148" s="50"/>
      <c r="BI148" s="50"/>
      <c r="BJ148" s="50"/>
      <c r="BK148" s="50"/>
      <c r="BL148" s="50"/>
      <c r="BM148" s="50"/>
      <c r="BN148" s="50"/>
    </row>
    <row r="149" spans="1:66" s="4" customFormat="1" ht="28.5" x14ac:dyDescent="0.45">
      <c r="A149" s="4">
        <v>0</v>
      </c>
      <c r="B149" s="55"/>
      <c r="BF149" s="70"/>
      <c r="BG149" s="50"/>
      <c r="BH149" s="50"/>
      <c r="BI149" s="50"/>
      <c r="BJ149" s="50"/>
      <c r="BK149" s="50"/>
      <c r="BL149" s="50"/>
      <c r="BM149" s="50"/>
      <c r="BN149" s="50"/>
    </row>
    <row r="150" spans="1:66" s="4" customFormat="1" ht="28.5" x14ac:dyDescent="0.45">
      <c r="A150" s="4">
        <v>0</v>
      </c>
      <c r="B150" s="55"/>
      <c r="BF150" s="70"/>
      <c r="BG150" s="50"/>
      <c r="BH150" s="50"/>
      <c r="BI150" s="50"/>
      <c r="BJ150" s="50"/>
      <c r="BK150" s="50"/>
      <c r="BL150" s="50"/>
      <c r="BM150" s="50"/>
      <c r="BN150" s="50"/>
    </row>
    <row r="151" spans="1:66" s="4" customFormat="1" ht="28.5" x14ac:dyDescent="0.45">
      <c r="A151" s="4">
        <v>0</v>
      </c>
      <c r="B151" s="55"/>
      <c r="BF151" s="70"/>
      <c r="BG151" s="50"/>
      <c r="BH151" s="50"/>
      <c r="BI151" s="50"/>
      <c r="BJ151" s="50"/>
      <c r="BK151" s="50"/>
      <c r="BL151" s="50"/>
      <c r="BM151" s="50"/>
      <c r="BN151" s="50"/>
    </row>
    <row r="152" spans="1:66" s="4" customFormat="1" ht="28.5" x14ac:dyDescent="0.45">
      <c r="A152" s="4">
        <v>0</v>
      </c>
      <c r="B152" s="55"/>
      <c r="BF152" s="70"/>
      <c r="BG152" s="50"/>
      <c r="BH152" s="50"/>
      <c r="BI152" s="50"/>
      <c r="BJ152" s="50"/>
      <c r="BK152" s="50"/>
      <c r="BL152" s="50"/>
      <c r="BM152" s="50"/>
      <c r="BN152" s="50"/>
    </row>
    <row r="153" spans="1:66" s="4" customFormat="1" ht="28.5" x14ac:dyDescent="0.45">
      <c r="A153" s="4">
        <v>0</v>
      </c>
      <c r="B153" s="55"/>
      <c r="BF153" s="70"/>
      <c r="BG153" s="50"/>
      <c r="BH153" s="50"/>
      <c r="BI153" s="50"/>
      <c r="BJ153" s="50"/>
      <c r="BK153" s="50"/>
      <c r="BL153" s="50"/>
      <c r="BM153" s="50"/>
      <c r="BN153" s="50"/>
    </row>
    <row r="154" spans="1:66" s="4" customFormat="1" ht="28.5" x14ac:dyDescent="0.45">
      <c r="A154" s="4">
        <v>0</v>
      </c>
      <c r="B154" s="55"/>
      <c r="BF154" s="70"/>
      <c r="BG154" s="50"/>
      <c r="BH154" s="50"/>
      <c r="BI154" s="50"/>
      <c r="BJ154" s="50"/>
      <c r="BK154" s="50"/>
      <c r="BL154" s="50"/>
      <c r="BM154" s="50"/>
      <c r="BN154" s="50"/>
    </row>
    <row r="155" spans="1:66" s="4" customFormat="1" ht="28.5" x14ac:dyDescent="0.45">
      <c r="A155" s="4">
        <v>0</v>
      </c>
      <c r="B155" s="55"/>
      <c r="BF155" s="70"/>
      <c r="BG155" s="50"/>
      <c r="BH155" s="50"/>
      <c r="BI155" s="50"/>
      <c r="BJ155" s="50"/>
      <c r="BK155" s="50"/>
      <c r="BL155" s="50"/>
      <c r="BM155" s="50"/>
      <c r="BN155" s="50"/>
    </row>
    <row r="156" spans="1:66" s="4" customFormat="1" ht="28.5" x14ac:dyDescent="0.45">
      <c r="A156" s="4">
        <v>0</v>
      </c>
      <c r="B156" s="55"/>
      <c r="BF156" s="70"/>
      <c r="BG156" s="50"/>
      <c r="BH156" s="50"/>
      <c r="BI156" s="50"/>
      <c r="BJ156" s="50"/>
      <c r="BK156" s="50"/>
      <c r="BL156" s="50"/>
      <c r="BM156" s="50"/>
      <c r="BN156" s="50"/>
    </row>
    <row r="157" spans="1:66" s="4" customFormat="1" ht="28.5" x14ac:dyDescent="0.45">
      <c r="A157" s="4">
        <v>0</v>
      </c>
      <c r="B157" s="55"/>
      <c r="BF157" s="70"/>
      <c r="BG157" s="50"/>
      <c r="BH157" s="50"/>
      <c r="BI157" s="50"/>
      <c r="BJ157" s="50"/>
      <c r="BK157" s="50"/>
      <c r="BL157" s="50"/>
      <c r="BM157" s="50"/>
      <c r="BN157" s="50"/>
    </row>
    <row r="158" spans="1:66" s="4" customFormat="1" ht="28.5" x14ac:dyDescent="0.45">
      <c r="A158" s="4">
        <v>0</v>
      </c>
      <c r="B158" s="55"/>
      <c r="BF158" s="70"/>
      <c r="BG158" s="50"/>
      <c r="BH158" s="50"/>
      <c r="BI158" s="50"/>
      <c r="BJ158" s="50"/>
      <c r="BK158" s="50"/>
      <c r="BL158" s="50"/>
      <c r="BM158" s="50"/>
      <c r="BN158" s="50"/>
    </row>
    <row r="159" spans="1:66" s="4" customFormat="1" ht="28.5" x14ac:dyDescent="0.45">
      <c r="A159" s="4">
        <v>0</v>
      </c>
      <c r="B159" s="55"/>
      <c r="BF159" s="70"/>
      <c r="BG159" s="50"/>
      <c r="BH159" s="50"/>
      <c r="BI159" s="50"/>
      <c r="BJ159" s="50"/>
      <c r="BK159" s="50"/>
      <c r="BL159" s="50"/>
      <c r="BM159" s="50"/>
      <c r="BN159" s="50"/>
    </row>
    <row r="160" spans="1:66" s="4" customFormat="1" ht="28.5" x14ac:dyDescent="0.45">
      <c r="A160" s="4">
        <v>0</v>
      </c>
      <c r="B160" s="55"/>
      <c r="BF160" s="70"/>
      <c r="BG160" s="50"/>
      <c r="BH160" s="50"/>
      <c r="BI160" s="50"/>
      <c r="BJ160" s="50"/>
      <c r="BK160" s="50"/>
      <c r="BL160" s="50"/>
      <c r="BM160" s="50"/>
      <c r="BN160" s="50"/>
    </row>
    <row r="161" spans="1:66" s="4" customFormat="1" ht="28.5" x14ac:dyDescent="0.45">
      <c r="A161" s="4">
        <v>0</v>
      </c>
      <c r="B161" s="55"/>
      <c r="BF161" s="70"/>
      <c r="BG161" s="50"/>
      <c r="BH161" s="50"/>
      <c r="BI161" s="50"/>
      <c r="BJ161" s="50"/>
      <c r="BK161" s="50"/>
      <c r="BL161" s="50"/>
      <c r="BM161" s="50"/>
      <c r="BN161" s="50"/>
    </row>
    <row r="162" spans="1:66" s="4" customFormat="1" ht="28.5" x14ac:dyDescent="0.45">
      <c r="A162" s="4">
        <v>0</v>
      </c>
      <c r="B162" s="55"/>
      <c r="BF162" s="70"/>
      <c r="BG162" s="50"/>
      <c r="BH162" s="50"/>
      <c r="BI162" s="50"/>
      <c r="BJ162" s="50"/>
      <c r="BK162" s="50"/>
      <c r="BL162" s="50"/>
      <c r="BM162" s="50"/>
      <c r="BN162" s="50"/>
    </row>
    <row r="163" spans="1:66" s="4" customFormat="1" ht="28.5" x14ac:dyDescent="0.45">
      <c r="A163" s="4">
        <v>0</v>
      </c>
      <c r="B163" s="55"/>
      <c r="BF163" s="70"/>
      <c r="BG163" s="50"/>
      <c r="BH163" s="50"/>
      <c r="BI163" s="50"/>
      <c r="BJ163" s="50"/>
      <c r="BK163" s="50"/>
      <c r="BL163" s="50"/>
      <c r="BM163" s="50"/>
      <c r="BN163" s="50"/>
    </row>
    <row r="164" spans="1:66" s="4" customFormat="1" ht="28.5" x14ac:dyDescent="0.45">
      <c r="A164" s="4">
        <v>0</v>
      </c>
      <c r="B164" s="55"/>
      <c r="BF164" s="70"/>
      <c r="BG164" s="50"/>
      <c r="BH164" s="50"/>
      <c r="BI164" s="50"/>
      <c r="BJ164" s="50"/>
      <c r="BK164" s="50"/>
      <c r="BL164" s="50"/>
      <c r="BM164" s="50"/>
      <c r="BN164" s="50"/>
    </row>
    <row r="165" spans="1:66" s="4" customFormat="1" ht="28.5" x14ac:dyDescent="0.45">
      <c r="A165" s="4">
        <v>0</v>
      </c>
      <c r="B165" s="55"/>
      <c r="BF165" s="70"/>
      <c r="BG165" s="50"/>
      <c r="BH165" s="50"/>
      <c r="BI165" s="50"/>
      <c r="BJ165" s="50"/>
      <c r="BK165" s="50"/>
      <c r="BL165" s="50"/>
      <c r="BM165" s="50"/>
      <c r="BN165" s="50"/>
    </row>
    <row r="166" spans="1:66" s="4" customFormat="1" ht="28.5" x14ac:dyDescent="0.45">
      <c r="A166" s="4">
        <v>0</v>
      </c>
      <c r="B166" s="55"/>
      <c r="BF166" s="70"/>
      <c r="BG166" s="50"/>
      <c r="BH166" s="50"/>
      <c r="BI166" s="50"/>
      <c r="BJ166" s="50"/>
      <c r="BK166" s="50"/>
      <c r="BL166" s="50"/>
      <c r="BM166" s="50"/>
      <c r="BN166" s="50"/>
    </row>
    <row r="167" spans="1:66" s="4" customFormat="1" ht="28.5" x14ac:dyDescent="0.45">
      <c r="A167" s="4">
        <v>0</v>
      </c>
      <c r="B167" s="55"/>
      <c r="BF167" s="70"/>
      <c r="BG167" s="50"/>
      <c r="BH167" s="50"/>
      <c r="BI167" s="50"/>
      <c r="BJ167" s="50"/>
      <c r="BK167" s="50"/>
      <c r="BL167" s="50"/>
      <c r="BM167" s="50"/>
      <c r="BN167" s="50"/>
    </row>
    <row r="168" spans="1:66" s="4" customFormat="1" ht="28.5" x14ac:dyDescent="0.45">
      <c r="A168" s="4">
        <v>0</v>
      </c>
      <c r="B168" s="55"/>
      <c r="BF168" s="70"/>
      <c r="BG168" s="50"/>
      <c r="BH168" s="50"/>
      <c r="BI168" s="50"/>
      <c r="BJ168" s="50"/>
      <c r="BK168" s="50"/>
      <c r="BL168" s="50"/>
      <c r="BM168" s="50"/>
      <c r="BN168" s="50"/>
    </row>
    <row r="169" spans="1:66" s="4" customFormat="1" ht="28.5" x14ac:dyDescent="0.45">
      <c r="A169" s="4">
        <v>0</v>
      </c>
      <c r="B169" s="55"/>
      <c r="BF169" s="70"/>
      <c r="BG169" s="50"/>
      <c r="BH169" s="50"/>
      <c r="BI169" s="50"/>
      <c r="BJ169" s="50"/>
      <c r="BK169" s="50"/>
      <c r="BL169" s="50"/>
      <c r="BM169" s="50"/>
      <c r="BN169" s="50"/>
    </row>
    <row r="170" spans="1:66" s="4" customFormat="1" ht="28.5" x14ac:dyDescent="0.45">
      <c r="A170" s="4">
        <v>0</v>
      </c>
      <c r="B170" s="55"/>
      <c r="BF170" s="70"/>
      <c r="BG170" s="50"/>
      <c r="BH170" s="50"/>
      <c r="BI170" s="50"/>
      <c r="BJ170" s="50"/>
      <c r="BK170" s="50"/>
      <c r="BL170" s="50"/>
      <c r="BM170" s="50"/>
      <c r="BN170" s="50"/>
    </row>
    <row r="171" spans="1:66" s="4" customFormat="1" ht="28.5" x14ac:dyDescent="0.45">
      <c r="A171" s="4">
        <v>0</v>
      </c>
      <c r="B171" s="55"/>
      <c r="BF171" s="70"/>
      <c r="BG171" s="50"/>
      <c r="BH171" s="50"/>
      <c r="BI171" s="50"/>
      <c r="BJ171" s="50"/>
      <c r="BK171" s="50"/>
      <c r="BL171" s="50"/>
      <c r="BM171" s="50"/>
      <c r="BN171" s="50"/>
    </row>
    <row r="172" spans="1:66" s="4" customFormat="1" ht="28.5" x14ac:dyDescent="0.45">
      <c r="A172" s="4">
        <v>0</v>
      </c>
      <c r="B172" s="55"/>
      <c r="BF172" s="70"/>
      <c r="BG172" s="50"/>
      <c r="BH172" s="50"/>
      <c r="BI172" s="50"/>
      <c r="BJ172" s="50"/>
      <c r="BK172" s="50"/>
      <c r="BL172" s="50"/>
      <c r="BM172" s="50"/>
      <c r="BN172" s="50"/>
    </row>
    <row r="173" spans="1:66" s="4" customFormat="1" ht="28.5" x14ac:dyDescent="0.45">
      <c r="A173" s="4">
        <v>0</v>
      </c>
      <c r="B173" s="55"/>
      <c r="BF173" s="70"/>
      <c r="BG173" s="50"/>
      <c r="BH173" s="50"/>
      <c r="BI173" s="50"/>
      <c r="BJ173" s="50"/>
      <c r="BK173" s="50"/>
      <c r="BL173" s="50"/>
      <c r="BM173" s="50"/>
      <c r="BN173" s="50"/>
    </row>
    <row r="174" spans="1:66" s="4" customFormat="1" ht="28.5" x14ac:dyDescent="0.45">
      <c r="A174" s="4">
        <v>0</v>
      </c>
      <c r="B174" s="55"/>
      <c r="BF174" s="70"/>
      <c r="BG174" s="50"/>
      <c r="BH174" s="50"/>
      <c r="BI174" s="50"/>
      <c r="BJ174" s="50"/>
      <c r="BK174" s="50"/>
      <c r="BL174" s="50"/>
      <c r="BM174" s="50"/>
      <c r="BN174" s="50"/>
    </row>
    <row r="175" spans="1:66" s="4" customFormat="1" ht="28.5" x14ac:dyDescent="0.45">
      <c r="A175" s="4">
        <v>0</v>
      </c>
      <c r="B175" s="55"/>
      <c r="BF175" s="70"/>
      <c r="BG175" s="50"/>
      <c r="BH175" s="50"/>
      <c r="BI175" s="50"/>
      <c r="BJ175" s="50"/>
      <c r="BK175" s="50"/>
      <c r="BL175" s="50"/>
      <c r="BM175" s="50"/>
      <c r="BN175" s="50"/>
    </row>
    <row r="176" spans="1:66" s="4" customFormat="1" ht="28.5" x14ac:dyDescent="0.45">
      <c r="A176" s="4">
        <v>0</v>
      </c>
      <c r="B176" s="55"/>
      <c r="BF176" s="70"/>
      <c r="BG176" s="50"/>
      <c r="BH176" s="50"/>
      <c r="BI176" s="50"/>
      <c r="BJ176" s="50"/>
      <c r="BK176" s="50"/>
      <c r="BL176" s="50"/>
      <c r="BM176" s="50"/>
      <c r="BN176" s="50"/>
    </row>
    <row r="177" spans="1:66" s="4" customFormat="1" ht="28.5" x14ac:dyDescent="0.45">
      <c r="A177" s="4">
        <v>0</v>
      </c>
      <c r="B177" s="55"/>
      <c r="BF177" s="70"/>
      <c r="BG177" s="50"/>
      <c r="BH177" s="50"/>
      <c r="BI177" s="50"/>
      <c r="BJ177" s="50"/>
      <c r="BK177" s="50"/>
      <c r="BL177" s="50"/>
      <c r="BM177" s="50"/>
      <c r="BN177" s="50"/>
    </row>
    <row r="178" spans="1:66" s="4" customFormat="1" ht="28.5" x14ac:dyDescent="0.45">
      <c r="A178" s="4">
        <v>0</v>
      </c>
      <c r="B178" s="55"/>
      <c r="BF178" s="70"/>
      <c r="BG178" s="50"/>
      <c r="BH178" s="50"/>
      <c r="BI178" s="50"/>
      <c r="BJ178" s="50"/>
      <c r="BK178" s="50"/>
      <c r="BL178" s="50"/>
      <c r="BM178" s="50"/>
      <c r="BN178" s="50"/>
    </row>
    <row r="179" spans="1:66" s="4" customFormat="1" ht="28.5" x14ac:dyDescent="0.45">
      <c r="A179" s="4">
        <v>0</v>
      </c>
      <c r="B179" s="55"/>
      <c r="BF179" s="70"/>
      <c r="BG179" s="50"/>
      <c r="BH179" s="50"/>
      <c r="BI179" s="50"/>
      <c r="BJ179" s="50"/>
      <c r="BK179" s="50"/>
      <c r="BL179" s="50"/>
      <c r="BM179" s="50"/>
      <c r="BN179" s="50"/>
    </row>
    <row r="180" spans="1:66" s="4" customFormat="1" ht="28.5" x14ac:dyDescent="0.45">
      <c r="A180" s="4">
        <v>0</v>
      </c>
      <c r="B180" s="55"/>
      <c r="BF180" s="70"/>
      <c r="BG180" s="50"/>
      <c r="BH180" s="50"/>
      <c r="BI180" s="50"/>
      <c r="BJ180" s="50"/>
      <c r="BK180" s="50"/>
      <c r="BL180" s="50"/>
      <c r="BM180" s="50"/>
      <c r="BN180" s="50"/>
    </row>
    <row r="181" spans="1:66" s="4" customFormat="1" ht="28.5" x14ac:dyDescent="0.45">
      <c r="A181" s="4">
        <v>0</v>
      </c>
      <c r="B181" s="55"/>
      <c r="BF181" s="70"/>
      <c r="BG181" s="50"/>
      <c r="BH181" s="50"/>
      <c r="BI181" s="50"/>
      <c r="BJ181" s="50"/>
      <c r="BK181" s="50"/>
      <c r="BL181" s="50"/>
      <c r="BM181" s="50"/>
      <c r="BN181" s="50"/>
    </row>
    <row r="182" spans="1:66" s="4" customFormat="1" ht="28.5" x14ac:dyDescent="0.45">
      <c r="A182" s="4">
        <v>0</v>
      </c>
      <c r="B182" s="55"/>
      <c r="BF182" s="70"/>
      <c r="BG182" s="50"/>
      <c r="BH182" s="50"/>
      <c r="BI182" s="50"/>
      <c r="BJ182" s="50"/>
      <c r="BK182" s="50"/>
      <c r="BL182" s="50"/>
      <c r="BM182" s="50"/>
      <c r="BN182" s="50"/>
    </row>
    <row r="183" spans="1:66" s="4" customFormat="1" ht="28.5" x14ac:dyDescent="0.45">
      <c r="A183" s="4">
        <v>0</v>
      </c>
      <c r="B183" s="55"/>
      <c r="BF183" s="70"/>
      <c r="BG183" s="50"/>
      <c r="BH183" s="50"/>
      <c r="BI183" s="50"/>
      <c r="BJ183" s="50"/>
      <c r="BK183" s="50"/>
      <c r="BL183" s="50"/>
      <c r="BM183" s="50"/>
      <c r="BN183" s="50"/>
    </row>
    <row r="184" spans="1:66" s="4" customFormat="1" ht="28.5" x14ac:dyDescent="0.45">
      <c r="A184" s="4">
        <v>0</v>
      </c>
      <c r="B184" s="55"/>
      <c r="BF184" s="70"/>
      <c r="BG184" s="50"/>
      <c r="BH184" s="50"/>
      <c r="BI184" s="50"/>
      <c r="BJ184" s="50"/>
      <c r="BK184" s="50"/>
      <c r="BL184" s="50"/>
      <c r="BM184" s="50"/>
      <c r="BN184" s="50"/>
    </row>
    <row r="185" spans="1:66" s="4" customFormat="1" ht="28.5" x14ac:dyDescent="0.45">
      <c r="A185" s="4">
        <v>0</v>
      </c>
      <c r="B185" s="55"/>
      <c r="BF185" s="70"/>
      <c r="BG185" s="50"/>
      <c r="BH185" s="50"/>
      <c r="BI185" s="50"/>
      <c r="BJ185" s="50"/>
      <c r="BK185" s="50"/>
      <c r="BL185" s="50"/>
      <c r="BM185" s="50"/>
      <c r="BN185" s="50"/>
    </row>
    <row r="186" spans="1:66" s="4" customFormat="1" ht="28.5" x14ac:dyDescent="0.45">
      <c r="A186" s="4">
        <v>0</v>
      </c>
      <c r="B186" s="55"/>
      <c r="BF186" s="70"/>
      <c r="BG186" s="50"/>
      <c r="BH186" s="50"/>
      <c r="BI186" s="50"/>
      <c r="BJ186" s="50"/>
      <c r="BK186" s="50"/>
      <c r="BL186" s="50"/>
      <c r="BM186" s="50"/>
      <c r="BN186" s="50"/>
    </row>
    <row r="187" spans="1:66" s="4" customFormat="1" ht="28.5" x14ac:dyDescent="0.45">
      <c r="A187" s="4">
        <v>0</v>
      </c>
      <c r="B187" s="55"/>
      <c r="BF187" s="70"/>
      <c r="BG187" s="50"/>
      <c r="BH187" s="50"/>
      <c r="BI187" s="50"/>
      <c r="BJ187" s="50"/>
      <c r="BK187" s="50"/>
      <c r="BL187" s="50"/>
      <c r="BM187" s="50"/>
      <c r="BN187" s="50"/>
    </row>
    <row r="188" spans="1:66" s="4" customFormat="1" ht="28.5" x14ac:dyDescent="0.45">
      <c r="A188" s="4">
        <v>0</v>
      </c>
      <c r="B188" s="55"/>
      <c r="BF188" s="70"/>
      <c r="BG188" s="50"/>
      <c r="BH188" s="50"/>
      <c r="BI188" s="50"/>
      <c r="BJ188" s="50"/>
      <c r="BK188" s="50"/>
      <c r="BL188" s="50"/>
      <c r="BM188" s="50"/>
      <c r="BN188" s="50"/>
    </row>
    <row r="189" spans="1:66" s="4" customFormat="1" ht="28.5" x14ac:dyDescent="0.45">
      <c r="A189" s="4">
        <v>0</v>
      </c>
      <c r="B189" s="55"/>
      <c r="BF189" s="70"/>
      <c r="BG189" s="50"/>
      <c r="BH189" s="50"/>
      <c r="BI189" s="50"/>
      <c r="BJ189" s="50"/>
      <c r="BK189" s="50"/>
      <c r="BL189" s="50"/>
      <c r="BM189" s="50"/>
      <c r="BN189" s="50"/>
    </row>
    <row r="190" spans="1:66" s="4" customFormat="1" ht="28.5" x14ac:dyDescent="0.45">
      <c r="A190" s="4">
        <v>0</v>
      </c>
      <c r="B190" s="55"/>
      <c r="BF190" s="70"/>
      <c r="BG190" s="50"/>
      <c r="BH190" s="50"/>
      <c r="BI190" s="50"/>
      <c r="BJ190" s="50"/>
      <c r="BK190" s="50"/>
      <c r="BL190" s="50"/>
      <c r="BM190" s="50"/>
      <c r="BN190" s="50"/>
    </row>
    <row r="191" spans="1:66" s="4" customFormat="1" ht="28.5" x14ac:dyDescent="0.45">
      <c r="A191" s="4">
        <v>0</v>
      </c>
      <c r="B191" s="55"/>
      <c r="BF191" s="70"/>
      <c r="BG191" s="50"/>
      <c r="BH191" s="50"/>
      <c r="BI191" s="50"/>
      <c r="BJ191" s="50"/>
      <c r="BK191" s="50"/>
      <c r="BL191" s="50"/>
      <c r="BM191" s="50"/>
      <c r="BN191" s="50"/>
    </row>
    <row r="192" spans="1:66" s="4" customFormat="1" ht="28.5" x14ac:dyDescent="0.45">
      <c r="A192" s="4">
        <v>0</v>
      </c>
      <c r="B192" s="55"/>
      <c r="BF192" s="70"/>
      <c r="BG192" s="50"/>
      <c r="BH192" s="50"/>
      <c r="BI192" s="50"/>
      <c r="BJ192" s="50"/>
      <c r="BK192" s="50"/>
      <c r="BL192" s="50"/>
      <c r="BM192" s="50"/>
      <c r="BN192" s="50"/>
    </row>
    <row r="193" spans="1:66" s="4" customFormat="1" ht="28.5" x14ac:dyDescent="0.45">
      <c r="A193" s="4">
        <v>0</v>
      </c>
      <c r="B193" s="55"/>
      <c r="BF193" s="70"/>
      <c r="BG193" s="50"/>
      <c r="BH193" s="50"/>
      <c r="BI193" s="50"/>
      <c r="BJ193" s="50"/>
      <c r="BK193" s="50"/>
      <c r="BL193" s="50"/>
      <c r="BM193" s="50"/>
      <c r="BN193" s="50"/>
    </row>
    <row r="194" spans="1:66" s="4" customFormat="1" ht="28.5" x14ac:dyDescent="0.45">
      <c r="A194" s="4">
        <v>0</v>
      </c>
      <c r="B194" s="55"/>
      <c r="BF194" s="70"/>
      <c r="BG194" s="50"/>
      <c r="BH194" s="50"/>
      <c r="BI194" s="50"/>
      <c r="BJ194" s="50"/>
      <c r="BK194" s="50"/>
      <c r="BL194" s="50"/>
      <c r="BM194" s="50"/>
      <c r="BN194" s="50"/>
    </row>
    <row r="195" spans="1:66" s="4" customFormat="1" ht="28.5" x14ac:dyDescent="0.45">
      <c r="A195" s="4">
        <v>0</v>
      </c>
      <c r="B195" s="55"/>
      <c r="BF195" s="70"/>
      <c r="BG195" s="50"/>
      <c r="BH195" s="50"/>
      <c r="BI195" s="50"/>
      <c r="BJ195" s="50"/>
      <c r="BK195" s="50"/>
      <c r="BL195" s="50"/>
      <c r="BM195" s="50"/>
      <c r="BN195" s="50"/>
    </row>
    <row r="196" spans="1:66" s="4" customFormat="1" ht="28.5" x14ac:dyDescent="0.45">
      <c r="A196" s="4">
        <v>0</v>
      </c>
      <c r="B196" s="55"/>
      <c r="BF196" s="70"/>
      <c r="BG196" s="50"/>
      <c r="BH196" s="50"/>
      <c r="BI196" s="50"/>
      <c r="BJ196" s="50"/>
      <c r="BK196" s="50"/>
      <c r="BL196" s="50"/>
      <c r="BM196" s="50"/>
      <c r="BN196" s="50"/>
    </row>
    <row r="197" spans="1:66" s="4" customFormat="1" ht="28.5" x14ac:dyDescent="0.45">
      <c r="A197" s="4">
        <v>0</v>
      </c>
      <c r="B197" s="55"/>
      <c r="BF197" s="70"/>
      <c r="BG197" s="50"/>
      <c r="BH197" s="50"/>
      <c r="BI197" s="50"/>
      <c r="BJ197" s="50"/>
      <c r="BK197" s="50"/>
      <c r="BL197" s="50"/>
      <c r="BM197" s="50"/>
      <c r="BN197" s="50"/>
    </row>
    <row r="198" spans="1:66" s="4" customFormat="1" ht="28.5" x14ac:dyDescent="0.45">
      <c r="A198" s="4">
        <v>0</v>
      </c>
      <c r="B198" s="55"/>
      <c r="BF198" s="70"/>
      <c r="BG198" s="50"/>
      <c r="BH198" s="50"/>
      <c r="BI198" s="50"/>
      <c r="BJ198" s="50"/>
      <c r="BK198" s="50"/>
      <c r="BL198" s="50"/>
      <c r="BM198" s="50"/>
      <c r="BN198" s="50"/>
    </row>
    <row r="199" spans="1:66" s="4" customFormat="1" ht="28.5" x14ac:dyDescent="0.45">
      <c r="A199" s="4">
        <v>0</v>
      </c>
      <c r="B199" s="55"/>
      <c r="BF199" s="70"/>
      <c r="BG199" s="50"/>
      <c r="BH199" s="50"/>
      <c r="BI199" s="50"/>
      <c r="BJ199" s="50"/>
      <c r="BK199" s="50"/>
      <c r="BL199" s="50"/>
      <c r="BM199" s="50"/>
      <c r="BN199" s="50"/>
    </row>
    <row r="200" spans="1:66" s="4" customFormat="1" ht="28.5" x14ac:dyDescent="0.45">
      <c r="A200" s="4">
        <v>0</v>
      </c>
      <c r="B200" s="55"/>
      <c r="BF200" s="70"/>
      <c r="BG200" s="50"/>
      <c r="BH200" s="50"/>
      <c r="BI200" s="50"/>
      <c r="BJ200" s="50"/>
      <c r="BK200" s="50"/>
      <c r="BL200" s="50"/>
      <c r="BM200" s="50"/>
      <c r="BN200" s="50"/>
    </row>
    <row r="201" spans="1:66" s="4" customFormat="1" ht="28.5" x14ac:dyDescent="0.45">
      <c r="A201" s="4">
        <v>0</v>
      </c>
      <c r="B201" s="55"/>
      <c r="BF201" s="70"/>
      <c r="BG201" s="50"/>
      <c r="BH201" s="50"/>
      <c r="BI201" s="50"/>
      <c r="BJ201" s="50"/>
      <c r="BK201" s="50"/>
      <c r="BL201" s="50"/>
      <c r="BM201" s="50"/>
      <c r="BN201" s="50"/>
    </row>
    <row r="202" spans="1:66" s="4" customFormat="1" ht="28.5" x14ac:dyDescent="0.45">
      <c r="A202" s="4">
        <v>0</v>
      </c>
      <c r="B202" s="55"/>
      <c r="BF202" s="70"/>
      <c r="BG202" s="50"/>
      <c r="BH202" s="50"/>
      <c r="BI202" s="50"/>
      <c r="BJ202" s="50"/>
      <c r="BK202" s="50"/>
      <c r="BL202" s="50"/>
      <c r="BM202" s="50"/>
      <c r="BN202" s="50"/>
    </row>
    <row r="203" spans="1:66" s="4" customFormat="1" ht="28.5" x14ac:dyDescent="0.45">
      <c r="A203" s="4">
        <v>0</v>
      </c>
      <c r="B203" s="55"/>
      <c r="BF203" s="70"/>
      <c r="BG203" s="50"/>
      <c r="BH203" s="50"/>
      <c r="BI203" s="50"/>
      <c r="BJ203" s="50"/>
      <c r="BK203" s="50"/>
      <c r="BL203" s="50"/>
      <c r="BM203" s="50"/>
      <c r="BN203" s="50"/>
    </row>
    <row r="204" spans="1:66" s="4" customFormat="1" ht="28.5" x14ac:dyDescent="0.45">
      <c r="A204" s="4">
        <v>0</v>
      </c>
      <c r="B204" s="55"/>
      <c r="BF204" s="70"/>
      <c r="BG204" s="50"/>
      <c r="BH204" s="50"/>
      <c r="BI204" s="50"/>
      <c r="BJ204" s="50"/>
      <c r="BK204" s="50"/>
      <c r="BL204" s="50"/>
      <c r="BM204" s="50"/>
      <c r="BN204" s="50"/>
    </row>
    <row r="205" spans="1:66" s="4" customFormat="1" ht="28.5" x14ac:dyDescent="0.45">
      <c r="A205" s="4">
        <v>0</v>
      </c>
      <c r="B205" s="55"/>
      <c r="BF205" s="70"/>
      <c r="BG205" s="50"/>
      <c r="BH205" s="50"/>
      <c r="BI205" s="50"/>
      <c r="BJ205" s="50"/>
      <c r="BK205" s="50"/>
      <c r="BL205" s="50"/>
      <c r="BM205" s="50"/>
      <c r="BN205" s="50"/>
    </row>
    <row r="206" spans="1:66" s="4" customFormat="1" ht="28.5" x14ac:dyDescent="0.45">
      <c r="A206" s="4">
        <v>0</v>
      </c>
      <c r="B206" s="55"/>
      <c r="BF206" s="70"/>
      <c r="BG206" s="50"/>
      <c r="BH206" s="50"/>
      <c r="BI206" s="50"/>
      <c r="BJ206" s="50"/>
      <c r="BK206" s="50"/>
      <c r="BL206" s="50"/>
      <c r="BM206" s="50"/>
      <c r="BN206" s="50"/>
    </row>
    <row r="207" spans="1:66" s="4" customFormat="1" ht="28.5" x14ac:dyDescent="0.45">
      <c r="A207" s="4">
        <v>0</v>
      </c>
      <c r="B207" s="55"/>
      <c r="BF207" s="70"/>
      <c r="BG207" s="50"/>
      <c r="BH207" s="50"/>
      <c r="BI207" s="50"/>
      <c r="BJ207" s="50"/>
      <c r="BK207" s="50"/>
      <c r="BL207" s="50"/>
      <c r="BM207" s="50"/>
      <c r="BN207" s="50"/>
    </row>
    <row r="208" spans="1:66" s="4" customFormat="1" ht="28.5" x14ac:dyDescent="0.45">
      <c r="A208" s="4">
        <v>0</v>
      </c>
      <c r="B208" s="55"/>
      <c r="BF208" s="70"/>
      <c r="BG208" s="50"/>
      <c r="BH208" s="50"/>
      <c r="BI208" s="50"/>
      <c r="BJ208" s="50"/>
      <c r="BK208" s="50"/>
      <c r="BL208" s="50"/>
      <c r="BM208" s="50"/>
      <c r="BN208" s="50"/>
    </row>
    <row r="209" spans="1:66" s="4" customFormat="1" ht="28.5" x14ac:dyDescent="0.45">
      <c r="A209" s="4">
        <v>0</v>
      </c>
      <c r="B209" s="55"/>
      <c r="BF209" s="70"/>
      <c r="BG209" s="50"/>
      <c r="BH209" s="50"/>
      <c r="BI209" s="50"/>
      <c r="BJ209" s="50"/>
      <c r="BK209" s="50"/>
      <c r="BL209" s="50"/>
      <c r="BM209" s="50"/>
      <c r="BN209" s="50"/>
    </row>
    <row r="210" spans="1:66" s="4" customFormat="1" ht="28.5" x14ac:dyDescent="0.45">
      <c r="A210" s="4">
        <v>0</v>
      </c>
      <c r="B210" s="55"/>
      <c r="BF210" s="70"/>
      <c r="BG210" s="50"/>
      <c r="BH210" s="50"/>
      <c r="BI210" s="50"/>
      <c r="BJ210" s="50"/>
      <c r="BK210" s="50"/>
      <c r="BL210" s="50"/>
      <c r="BM210" s="50"/>
      <c r="BN210" s="50"/>
    </row>
    <row r="211" spans="1:66" s="4" customFormat="1" ht="28.5" x14ac:dyDescent="0.45">
      <c r="A211" s="4">
        <v>0</v>
      </c>
      <c r="B211" s="55"/>
      <c r="BF211" s="70"/>
      <c r="BG211" s="50"/>
      <c r="BH211" s="50"/>
      <c r="BI211" s="50"/>
      <c r="BJ211" s="50"/>
      <c r="BK211" s="50"/>
      <c r="BL211" s="50"/>
      <c r="BM211" s="50"/>
      <c r="BN211" s="50"/>
    </row>
    <row r="212" spans="1:66" s="4" customFormat="1" ht="28.5" x14ac:dyDescent="0.45">
      <c r="A212" s="4">
        <v>0</v>
      </c>
      <c r="B212" s="55"/>
      <c r="BF212" s="70"/>
      <c r="BG212" s="50"/>
      <c r="BH212" s="50"/>
      <c r="BI212" s="50"/>
      <c r="BJ212" s="50"/>
      <c r="BK212" s="50"/>
      <c r="BL212" s="50"/>
      <c r="BM212" s="50"/>
      <c r="BN212" s="50"/>
    </row>
    <row r="213" spans="1:66" s="4" customFormat="1" ht="28.5" x14ac:dyDescent="0.45">
      <c r="A213" s="4">
        <v>0</v>
      </c>
      <c r="B213" s="55"/>
      <c r="BF213" s="70"/>
      <c r="BG213" s="50"/>
      <c r="BH213" s="50"/>
      <c r="BI213" s="50"/>
      <c r="BJ213" s="50"/>
      <c r="BK213" s="50"/>
      <c r="BL213" s="50"/>
      <c r="BM213" s="50"/>
      <c r="BN213" s="50"/>
    </row>
    <row r="214" spans="1:66" s="4" customFormat="1" ht="28.5" x14ac:dyDescent="0.45">
      <c r="A214" s="4">
        <v>0</v>
      </c>
      <c r="B214" s="55"/>
      <c r="BF214" s="70"/>
      <c r="BG214" s="50"/>
      <c r="BH214" s="50"/>
      <c r="BI214" s="50"/>
      <c r="BJ214" s="50"/>
      <c r="BK214" s="50"/>
      <c r="BL214" s="50"/>
      <c r="BM214" s="50"/>
      <c r="BN214" s="50"/>
    </row>
    <row r="215" spans="1:66" s="4" customFormat="1" ht="28.5" x14ac:dyDescent="0.45">
      <c r="A215" s="4">
        <v>0</v>
      </c>
      <c r="B215" s="55"/>
      <c r="BF215" s="70"/>
      <c r="BG215" s="50"/>
      <c r="BH215" s="50"/>
      <c r="BI215" s="50"/>
      <c r="BJ215" s="50"/>
      <c r="BK215" s="50"/>
      <c r="BL215" s="50"/>
      <c r="BM215" s="50"/>
      <c r="BN215" s="50"/>
    </row>
    <row r="216" spans="1:66" s="4" customFormat="1" ht="28.5" x14ac:dyDescent="0.45">
      <c r="A216" s="4">
        <v>0</v>
      </c>
      <c r="B216" s="55"/>
      <c r="BF216" s="70"/>
      <c r="BG216" s="50"/>
      <c r="BH216" s="50"/>
      <c r="BI216" s="50"/>
      <c r="BJ216" s="50"/>
      <c r="BK216" s="50"/>
      <c r="BL216" s="50"/>
      <c r="BM216" s="50"/>
      <c r="BN216" s="50"/>
    </row>
    <row r="217" spans="1:66" s="4" customFormat="1" ht="28.5" x14ac:dyDescent="0.45">
      <c r="A217" s="4">
        <v>0</v>
      </c>
      <c r="B217" s="55"/>
      <c r="BF217" s="70"/>
      <c r="BG217" s="50"/>
      <c r="BH217" s="50"/>
      <c r="BI217" s="50"/>
      <c r="BJ217" s="50"/>
      <c r="BK217" s="50"/>
      <c r="BL217" s="50"/>
      <c r="BM217" s="50"/>
      <c r="BN217" s="50"/>
    </row>
    <row r="218" spans="1:66" s="4" customFormat="1" ht="28.5" x14ac:dyDescent="0.45">
      <c r="A218" s="4">
        <v>0</v>
      </c>
      <c r="B218" s="55"/>
      <c r="BF218" s="70"/>
      <c r="BG218" s="50"/>
      <c r="BH218" s="50"/>
      <c r="BI218" s="50"/>
      <c r="BJ218" s="50"/>
      <c r="BK218" s="50"/>
      <c r="BL218" s="50"/>
      <c r="BM218" s="50"/>
      <c r="BN218" s="50"/>
    </row>
    <row r="219" spans="1:66" s="4" customFormat="1" ht="28.5" x14ac:dyDescent="0.45">
      <c r="A219" s="4">
        <v>0</v>
      </c>
      <c r="B219" s="55"/>
      <c r="BF219" s="70"/>
      <c r="BG219" s="50"/>
      <c r="BH219" s="50"/>
      <c r="BI219" s="50"/>
      <c r="BJ219" s="50"/>
      <c r="BK219" s="50"/>
      <c r="BL219" s="50"/>
      <c r="BM219" s="50"/>
      <c r="BN219" s="50"/>
    </row>
    <row r="220" spans="1:66" s="4" customFormat="1" ht="28.5" x14ac:dyDescent="0.45">
      <c r="A220" s="4">
        <v>0</v>
      </c>
      <c r="B220" s="55"/>
      <c r="BF220" s="70"/>
      <c r="BG220" s="50"/>
      <c r="BH220" s="50"/>
      <c r="BI220" s="50"/>
      <c r="BJ220" s="50"/>
      <c r="BK220" s="50"/>
      <c r="BL220" s="50"/>
      <c r="BM220" s="50"/>
      <c r="BN220" s="50"/>
    </row>
    <row r="221" spans="1:66" s="4" customFormat="1" ht="28.5" x14ac:dyDescent="0.45">
      <c r="A221" s="4">
        <v>0</v>
      </c>
      <c r="B221" s="55"/>
      <c r="BF221" s="70"/>
      <c r="BG221" s="50"/>
      <c r="BH221" s="50"/>
      <c r="BI221" s="50"/>
      <c r="BJ221" s="50"/>
      <c r="BK221" s="50"/>
      <c r="BL221" s="50"/>
      <c r="BM221" s="50"/>
      <c r="BN221" s="50"/>
    </row>
    <row r="222" spans="1:66" s="4" customFormat="1" ht="28.5" x14ac:dyDescent="0.45">
      <c r="A222" s="4">
        <v>0</v>
      </c>
      <c r="B222" s="55"/>
      <c r="BF222" s="70"/>
      <c r="BG222" s="50"/>
      <c r="BH222" s="50"/>
      <c r="BI222" s="50"/>
      <c r="BJ222" s="50"/>
      <c r="BK222" s="50"/>
      <c r="BL222" s="50"/>
      <c r="BM222" s="50"/>
      <c r="BN222" s="50"/>
    </row>
    <row r="223" spans="1:66" s="4" customFormat="1" ht="28.5" x14ac:dyDescent="0.45">
      <c r="A223" s="4">
        <v>0</v>
      </c>
      <c r="B223" s="55"/>
      <c r="BF223" s="70"/>
      <c r="BG223" s="50"/>
      <c r="BH223" s="50"/>
      <c r="BI223" s="50"/>
      <c r="BJ223" s="50"/>
      <c r="BK223" s="50"/>
      <c r="BL223" s="50"/>
      <c r="BM223" s="50"/>
      <c r="BN223" s="50"/>
    </row>
    <row r="224" spans="1:66" s="4" customFormat="1" ht="28.5" x14ac:dyDescent="0.45">
      <c r="A224" s="4">
        <v>0</v>
      </c>
      <c r="B224" s="55"/>
      <c r="BF224" s="70"/>
      <c r="BG224" s="50"/>
      <c r="BH224" s="50"/>
      <c r="BI224" s="50"/>
      <c r="BJ224" s="50"/>
      <c r="BK224" s="50"/>
      <c r="BL224" s="50"/>
      <c r="BM224" s="50"/>
      <c r="BN224" s="50"/>
    </row>
    <row r="225" spans="1:66" s="4" customFormat="1" ht="28.5" x14ac:dyDescent="0.45">
      <c r="A225" s="4">
        <v>0</v>
      </c>
      <c r="B225" s="55"/>
      <c r="BF225" s="70"/>
      <c r="BG225" s="50"/>
      <c r="BH225" s="50"/>
      <c r="BI225" s="50"/>
      <c r="BJ225" s="50"/>
      <c r="BK225" s="50"/>
      <c r="BL225" s="50"/>
      <c r="BM225" s="50"/>
      <c r="BN225" s="50"/>
    </row>
    <row r="226" spans="1:66" s="4" customFormat="1" ht="28.5" x14ac:dyDescent="0.45">
      <c r="A226" s="4">
        <v>0</v>
      </c>
      <c r="B226" s="55"/>
      <c r="BF226" s="70"/>
      <c r="BG226" s="50"/>
      <c r="BH226" s="50"/>
      <c r="BI226" s="50"/>
      <c r="BJ226" s="50"/>
      <c r="BK226" s="50"/>
      <c r="BL226" s="50"/>
      <c r="BM226" s="50"/>
      <c r="BN226" s="50"/>
    </row>
    <row r="227" spans="1:66" s="4" customFormat="1" ht="28.5" x14ac:dyDescent="0.45">
      <c r="A227" s="4">
        <v>0</v>
      </c>
      <c r="B227" s="55"/>
      <c r="BF227" s="70"/>
      <c r="BG227" s="50"/>
      <c r="BH227" s="50"/>
      <c r="BI227" s="50"/>
      <c r="BJ227" s="50"/>
      <c r="BK227" s="50"/>
      <c r="BL227" s="50"/>
      <c r="BM227" s="50"/>
      <c r="BN227" s="50"/>
    </row>
    <row r="228" spans="1:66" s="4" customFormat="1" ht="28.5" x14ac:dyDescent="0.45">
      <c r="A228" s="4">
        <v>0</v>
      </c>
      <c r="B228" s="55"/>
      <c r="BF228" s="70"/>
      <c r="BG228" s="50"/>
      <c r="BH228" s="50"/>
      <c r="BI228" s="50"/>
      <c r="BJ228" s="50"/>
      <c r="BK228" s="50"/>
      <c r="BL228" s="50"/>
      <c r="BM228" s="50"/>
      <c r="BN228" s="50"/>
    </row>
    <row r="229" spans="1:66" s="4" customFormat="1" ht="28.5" x14ac:dyDescent="0.45">
      <c r="A229" s="4">
        <v>0</v>
      </c>
      <c r="B229" s="55"/>
      <c r="BF229" s="70"/>
      <c r="BG229" s="50"/>
      <c r="BH229" s="50"/>
      <c r="BI229" s="50"/>
      <c r="BJ229" s="50"/>
      <c r="BK229" s="50"/>
      <c r="BL229" s="50"/>
      <c r="BM229" s="50"/>
      <c r="BN229" s="50"/>
    </row>
    <row r="230" spans="1:66" s="4" customFormat="1" ht="28.5" x14ac:dyDescent="0.45">
      <c r="A230" s="4">
        <v>0</v>
      </c>
      <c r="B230" s="55"/>
      <c r="BF230" s="70"/>
      <c r="BG230" s="50"/>
      <c r="BH230" s="50"/>
      <c r="BI230" s="50"/>
      <c r="BJ230" s="50"/>
      <c r="BK230" s="50"/>
      <c r="BL230" s="50"/>
      <c r="BM230" s="50"/>
      <c r="BN230" s="50"/>
    </row>
    <row r="231" spans="1:66" s="4" customFormat="1" ht="28.5" x14ac:dyDescent="0.45">
      <c r="A231" s="4">
        <v>0</v>
      </c>
      <c r="B231" s="55"/>
      <c r="BF231" s="70"/>
      <c r="BG231" s="50"/>
      <c r="BH231" s="50"/>
      <c r="BI231" s="50"/>
      <c r="BJ231" s="50"/>
      <c r="BK231" s="50"/>
      <c r="BL231" s="50"/>
      <c r="BM231" s="50"/>
      <c r="BN231" s="50"/>
    </row>
    <row r="232" spans="1:66" s="4" customFormat="1" ht="28.5" x14ac:dyDescent="0.45">
      <c r="A232" s="4">
        <v>0</v>
      </c>
      <c r="B232" s="55"/>
      <c r="BF232" s="70"/>
      <c r="BG232" s="50"/>
      <c r="BH232" s="50"/>
      <c r="BI232" s="50"/>
      <c r="BJ232" s="50"/>
      <c r="BK232" s="50"/>
      <c r="BL232" s="50"/>
      <c r="BM232" s="50"/>
      <c r="BN232" s="50"/>
    </row>
    <row r="233" spans="1:66" s="4" customFormat="1" ht="28.5" x14ac:dyDescent="0.45">
      <c r="A233" s="4">
        <v>0</v>
      </c>
      <c r="B233" s="55"/>
      <c r="BF233" s="70"/>
      <c r="BG233" s="50"/>
      <c r="BH233" s="50"/>
      <c r="BI233" s="50"/>
      <c r="BJ233" s="50"/>
      <c r="BK233" s="50"/>
      <c r="BL233" s="50"/>
      <c r="BM233" s="50"/>
      <c r="BN233" s="50"/>
    </row>
    <row r="234" spans="1:66" s="4" customFormat="1" ht="28.5" x14ac:dyDescent="0.45">
      <c r="A234" s="4">
        <v>0</v>
      </c>
      <c r="B234" s="55"/>
      <c r="BF234" s="70"/>
      <c r="BG234" s="50"/>
      <c r="BH234" s="50"/>
      <c r="BI234" s="50"/>
      <c r="BJ234" s="50"/>
      <c r="BK234" s="50"/>
      <c r="BL234" s="50"/>
      <c r="BM234" s="50"/>
      <c r="BN234" s="50"/>
    </row>
    <row r="235" spans="1:66" s="4" customFormat="1" ht="28.5" x14ac:dyDescent="0.45">
      <c r="A235" s="4">
        <v>0</v>
      </c>
      <c r="B235" s="55"/>
      <c r="BF235" s="70"/>
      <c r="BG235" s="50"/>
      <c r="BH235" s="50"/>
      <c r="BI235" s="50"/>
      <c r="BJ235" s="50"/>
      <c r="BK235" s="50"/>
      <c r="BL235" s="50"/>
      <c r="BM235" s="50"/>
      <c r="BN235" s="50"/>
    </row>
    <row r="236" spans="1:66" s="4" customFormat="1" ht="28.5" x14ac:dyDescent="0.45">
      <c r="A236" s="4">
        <v>0</v>
      </c>
      <c r="B236" s="55"/>
      <c r="BF236" s="70"/>
      <c r="BG236" s="50"/>
      <c r="BH236" s="50"/>
      <c r="BI236" s="50"/>
      <c r="BJ236" s="50"/>
      <c r="BK236" s="50"/>
      <c r="BL236" s="50"/>
      <c r="BM236" s="50"/>
      <c r="BN236" s="50"/>
    </row>
    <row r="237" spans="1:66" s="4" customFormat="1" ht="28.5" x14ac:dyDescent="0.45">
      <c r="A237" s="4">
        <v>0</v>
      </c>
      <c r="B237" s="55"/>
      <c r="BF237" s="70"/>
      <c r="BG237" s="50"/>
      <c r="BH237" s="50"/>
      <c r="BI237" s="50"/>
      <c r="BJ237" s="50"/>
      <c r="BK237" s="50"/>
      <c r="BL237" s="50"/>
      <c r="BM237" s="50"/>
      <c r="BN237" s="50"/>
    </row>
    <row r="238" spans="1:66" s="4" customFormat="1" ht="28.5" x14ac:dyDescent="0.45">
      <c r="A238" s="4">
        <v>0</v>
      </c>
      <c r="B238" s="55"/>
      <c r="BF238" s="70"/>
      <c r="BG238" s="50"/>
      <c r="BH238" s="50"/>
      <c r="BI238" s="50"/>
      <c r="BJ238" s="50"/>
      <c r="BK238" s="50"/>
      <c r="BL238" s="50"/>
      <c r="BM238" s="50"/>
      <c r="BN238" s="50"/>
    </row>
    <row r="239" spans="1:66" s="4" customFormat="1" ht="28.5" x14ac:dyDescent="0.45">
      <c r="A239" s="4">
        <v>0</v>
      </c>
      <c r="B239" s="55"/>
      <c r="BF239" s="70"/>
      <c r="BG239" s="50"/>
      <c r="BH239" s="50"/>
      <c r="BI239" s="50"/>
      <c r="BJ239" s="50"/>
      <c r="BK239" s="50"/>
      <c r="BL239" s="50"/>
      <c r="BM239" s="50"/>
      <c r="BN239" s="50"/>
    </row>
    <row r="240" spans="1:66" s="4" customFormat="1" ht="28.5" x14ac:dyDescent="0.45">
      <c r="A240" s="4">
        <v>0</v>
      </c>
      <c r="B240" s="55"/>
      <c r="BF240" s="70"/>
      <c r="BG240" s="50"/>
      <c r="BH240" s="50"/>
      <c r="BI240" s="50"/>
      <c r="BJ240" s="50"/>
      <c r="BK240" s="50"/>
      <c r="BL240" s="50"/>
      <c r="BM240" s="50"/>
      <c r="BN240" s="50"/>
    </row>
    <row r="241" spans="1:66" s="4" customFormat="1" ht="28.5" x14ac:dyDescent="0.45">
      <c r="A241" s="4">
        <v>0</v>
      </c>
      <c r="B241" s="55"/>
      <c r="BF241" s="70"/>
      <c r="BG241" s="50"/>
      <c r="BH241" s="50"/>
      <c r="BI241" s="50"/>
      <c r="BJ241" s="50"/>
      <c r="BK241" s="50"/>
      <c r="BL241" s="50"/>
      <c r="BM241" s="50"/>
      <c r="BN241" s="50"/>
    </row>
    <row r="242" spans="1:66" s="4" customFormat="1" ht="28.5" x14ac:dyDescent="0.45">
      <c r="A242" s="4">
        <v>0</v>
      </c>
      <c r="B242" s="55"/>
      <c r="BF242" s="70"/>
      <c r="BG242" s="50"/>
      <c r="BH242" s="50"/>
      <c r="BI242" s="50"/>
      <c r="BJ242" s="50"/>
      <c r="BK242" s="50"/>
      <c r="BL242" s="50"/>
      <c r="BM242" s="50"/>
      <c r="BN242" s="50"/>
    </row>
    <row r="243" spans="1:66" s="4" customFormat="1" ht="28.5" x14ac:dyDescent="0.45">
      <c r="A243" s="4">
        <v>0</v>
      </c>
      <c r="B243" s="55"/>
      <c r="BF243" s="70"/>
      <c r="BG243" s="50"/>
      <c r="BH243" s="50"/>
      <c r="BI243" s="50"/>
      <c r="BJ243" s="50"/>
      <c r="BK243" s="50"/>
      <c r="BL243" s="50"/>
      <c r="BM243" s="50"/>
      <c r="BN243" s="50"/>
    </row>
    <row r="244" spans="1:66" s="4" customFormat="1" ht="28.5" x14ac:dyDescent="0.45">
      <c r="A244" s="4">
        <v>0</v>
      </c>
      <c r="B244" s="55"/>
      <c r="BF244" s="70"/>
      <c r="BG244" s="50"/>
      <c r="BH244" s="50"/>
      <c r="BI244" s="50"/>
      <c r="BJ244" s="50"/>
      <c r="BK244" s="50"/>
      <c r="BL244" s="50"/>
      <c r="BM244" s="50"/>
      <c r="BN244" s="50"/>
    </row>
    <row r="245" spans="1:66" s="4" customFormat="1" ht="28.5" x14ac:dyDescent="0.45">
      <c r="A245" s="4">
        <v>0</v>
      </c>
      <c r="B245" s="55"/>
      <c r="BF245" s="70"/>
      <c r="BG245" s="50"/>
      <c r="BH245" s="50"/>
      <c r="BI245" s="50"/>
      <c r="BJ245" s="50"/>
      <c r="BK245" s="50"/>
      <c r="BL245" s="50"/>
      <c r="BM245" s="50"/>
      <c r="BN245" s="50"/>
    </row>
    <row r="246" spans="1:66" s="4" customFormat="1" ht="28.5" x14ac:dyDescent="0.45">
      <c r="A246" s="4">
        <v>0</v>
      </c>
      <c r="B246" s="55"/>
      <c r="BF246" s="70"/>
      <c r="BG246" s="50"/>
      <c r="BH246" s="50"/>
      <c r="BI246" s="50"/>
      <c r="BJ246" s="50"/>
      <c r="BK246" s="50"/>
      <c r="BL246" s="50"/>
      <c r="BM246" s="50"/>
      <c r="BN246" s="50"/>
    </row>
    <row r="247" spans="1:66" s="4" customFormat="1" ht="28.5" x14ac:dyDescent="0.45">
      <c r="A247" s="4">
        <v>0</v>
      </c>
      <c r="B247" s="55"/>
      <c r="BF247" s="70"/>
      <c r="BG247" s="50"/>
      <c r="BH247" s="50"/>
      <c r="BI247" s="50"/>
      <c r="BJ247" s="50"/>
      <c r="BK247" s="50"/>
      <c r="BL247" s="50"/>
      <c r="BM247" s="50"/>
      <c r="BN247" s="50"/>
    </row>
    <row r="248" spans="1:66" s="4" customFormat="1" ht="28.5" x14ac:dyDescent="0.45">
      <c r="A248" s="4">
        <v>0</v>
      </c>
      <c r="B248" s="55"/>
      <c r="BF248" s="70"/>
      <c r="BG248" s="50"/>
      <c r="BH248" s="50"/>
      <c r="BI248" s="50"/>
      <c r="BJ248" s="50"/>
      <c r="BK248" s="50"/>
      <c r="BL248" s="50"/>
      <c r="BM248" s="50"/>
      <c r="BN248" s="50"/>
    </row>
    <row r="249" spans="1:66" s="4" customFormat="1" ht="28.5" x14ac:dyDescent="0.45">
      <c r="A249" s="4">
        <v>0</v>
      </c>
      <c r="B249" s="55"/>
      <c r="BF249" s="70"/>
      <c r="BG249" s="50"/>
      <c r="BH249" s="50"/>
      <c r="BI249" s="50"/>
      <c r="BJ249" s="50"/>
      <c r="BK249" s="50"/>
      <c r="BL249" s="50"/>
      <c r="BM249" s="50"/>
      <c r="BN249" s="50"/>
    </row>
    <row r="250" spans="1:66" s="4" customFormat="1" ht="28.5" x14ac:dyDescent="0.45">
      <c r="A250" s="4">
        <v>0</v>
      </c>
      <c r="B250" s="55"/>
      <c r="BF250" s="70"/>
      <c r="BG250" s="50"/>
      <c r="BH250" s="50"/>
      <c r="BI250" s="50"/>
      <c r="BJ250" s="50"/>
      <c r="BK250" s="50"/>
      <c r="BL250" s="50"/>
      <c r="BM250" s="50"/>
      <c r="BN250" s="50"/>
    </row>
    <row r="251" spans="1:66" s="4" customFormat="1" ht="28.5" x14ac:dyDescent="0.45">
      <c r="A251" s="4">
        <v>0</v>
      </c>
      <c r="B251" s="55"/>
      <c r="BF251" s="70"/>
      <c r="BG251" s="50"/>
      <c r="BH251" s="50"/>
      <c r="BI251" s="50"/>
      <c r="BJ251" s="50"/>
      <c r="BK251" s="50"/>
      <c r="BL251" s="50"/>
      <c r="BM251" s="50"/>
      <c r="BN251" s="50"/>
    </row>
    <row r="252" spans="1:66" s="4" customFormat="1" ht="28.5" x14ac:dyDescent="0.45">
      <c r="A252" s="4">
        <v>0</v>
      </c>
      <c r="B252" s="55"/>
      <c r="BF252" s="70"/>
      <c r="BG252" s="50"/>
      <c r="BH252" s="50"/>
      <c r="BI252" s="50"/>
      <c r="BJ252" s="50"/>
      <c r="BK252" s="50"/>
      <c r="BL252" s="50"/>
      <c r="BM252" s="50"/>
      <c r="BN252" s="50"/>
    </row>
    <row r="253" spans="1:66" s="4" customFormat="1" ht="28.5" x14ac:dyDescent="0.45">
      <c r="A253" s="4">
        <v>0</v>
      </c>
      <c r="B253" s="55"/>
      <c r="BF253" s="70"/>
      <c r="BG253" s="50"/>
      <c r="BH253" s="50"/>
      <c r="BI253" s="50"/>
      <c r="BJ253" s="50"/>
      <c r="BK253" s="50"/>
      <c r="BL253" s="50"/>
      <c r="BM253" s="50"/>
      <c r="BN253" s="50"/>
    </row>
    <row r="254" spans="1:66" s="4" customFormat="1" ht="28.5" x14ac:dyDescent="0.45">
      <c r="A254" s="4">
        <v>0</v>
      </c>
      <c r="B254" s="55"/>
      <c r="BF254" s="70"/>
      <c r="BG254" s="50"/>
      <c r="BH254" s="50"/>
      <c r="BI254" s="50"/>
      <c r="BJ254" s="50"/>
      <c r="BK254" s="50"/>
      <c r="BL254" s="50"/>
      <c r="BM254" s="50"/>
      <c r="BN254" s="50"/>
    </row>
    <row r="255" spans="1:66" s="4" customFormat="1" ht="28.5" x14ac:dyDescent="0.45">
      <c r="A255" s="4">
        <v>0</v>
      </c>
      <c r="B255" s="55"/>
      <c r="BF255" s="70"/>
      <c r="BG255" s="50"/>
      <c r="BH255" s="50"/>
      <c r="BI255" s="50"/>
      <c r="BJ255" s="50"/>
      <c r="BK255" s="50"/>
      <c r="BL255" s="50"/>
      <c r="BM255" s="50"/>
      <c r="BN255" s="50"/>
    </row>
    <row r="256" spans="1:66" s="4" customFormat="1" ht="28.5" x14ac:dyDescent="0.45">
      <c r="A256" s="4">
        <v>0</v>
      </c>
      <c r="B256" s="55"/>
      <c r="BF256" s="70"/>
      <c r="BG256" s="50"/>
      <c r="BH256" s="50"/>
      <c r="BI256" s="50"/>
      <c r="BJ256" s="50"/>
      <c r="BK256" s="50"/>
      <c r="BL256" s="50"/>
      <c r="BM256" s="50"/>
      <c r="BN256" s="50"/>
    </row>
    <row r="257" spans="1:66" s="4" customFormat="1" ht="28.5" x14ac:dyDescent="0.45">
      <c r="A257" s="4">
        <v>0</v>
      </c>
      <c r="B257" s="55"/>
      <c r="BF257" s="70"/>
      <c r="BG257" s="50"/>
      <c r="BH257" s="50"/>
      <c r="BI257" s="50"/>
      <c r="BJ257" s="50"/>
      <c r="BK257" s="50"/>
      <c r="BL257" s="50"/>
      <c r="BM257" s="50"/>
      <c r="BN257" s="50"/>
    </row>
    <row r="258" spans="1:66" s="4" customFormat="1" ht="28.5" x14ac:dyDescent="0.45">
      <c r="A258" s="4">
        <v>0</v>
      </c>
      <c r="B258" s="55"/>
      <c r="BF258" s="70"/>
      <c r="BG258" s="50"/>
      <c r="BH258" s="50"/>
      <c r="BI258" s="50"/>
      <c r="BJ258" s="50"/>
      <c r="BK258" s="50"/>
      <c r="BL258" s="50"/>
      <c r="BM258" s="50"/>
      <c r="BN258" s="50"/>
    </row>
    <row r="259" spans="1:66" s="4" customFormat="1" ht="28.5" x14ac:dyDescent="0.45">
      <c r="A259" s="4">
        <v>0</v>
      </c>
      <c r="B259" s="55"/>
      <c r="BF259" s="70"/>
      <c r="BG259" s="50"/>
      <c r="BH259" s="50"/>
      <c r="BI259" s="50"/>
      <c r="BJ259" s="50"/>
      <c r="BK259" s="50"/>
      <c r="BL259" s="50"/>
      <c r="BM259" s="50"/>
      <c r="BN259" s="50"/>
    </row>
    <row r="260" spans="1:66" s="4" customFormat="1" ht="28.5" x14ac:dyDescent="0.45">
      <c r="A260" s="4">
        <v>0</v>
      </c>
      <c r="B260" s="55"/>
      <c r="BF260" s="70"/>
      <c r="BG260" s="50"/>
      <c r="BH260" s="50"/>
      <c r="BI260" s="50"/>
      <c r="BJ260" s="50"/>
      <c r="BK260" s="50"/>
      <c r="BL260" s="50"/>
      <c r="BM260" s="50"/>
      <c r="BN260" s="50"/>
    </row>
    <row r="261" spans="1:66" s="4" customFormat="1" ht="28.5" x14ac:dyDescent="0.45">
      <c r="A261" s="4">
        <v>0</v>
      </c>
      <c r="B261" s="55"/>
      <c r="BF261" s="70"/>
      <c r="BG261" s="50"/>
      <c r="BH261" s="50"/>
      <c r="BI261" s="50"/>
      <c r="BJ261" s="50"/>
      <c r="BK261" s="50"/>
      <c r="BL261" s="50"/>
      <c r="BM261" s="50"/>
      <c r="BN261" s="50"/>
    </row>
    <row r="262" spans="1:66" s="4" customFormat="1" ht="28.5" x14ac:dyDescent="0.45">
      <c r="A262" s="4">
        <v>0</v>
      </c>
      <c r="B262" s="55"/>
      <c r="BF262" s="70"/>
      <c r="BG262" s="50"/>
      <c r="BH262" s="50"/>
      <c r="BI262" s="50"/>
      <c r="BJ262" s="50"/>
      <c r="BK262" s="50"/>
      <c r="BL262" s="50"/>
      <c r="BM262" s="50"/>
      <c r="BN262" s="50"/>
    </row>
    <row r="263" spans="1:66" s="4" customFormat="1" ht="28.5" x14ac:dyDescent="0.45">
      <c r="A263" s="4">
        <v>0</v>
      </c>
      <c r="B263" s="55"/>
      <c r="BF263" s="70"/>
      <c r="BG263" s="50"/>
      <c r="BH263" s="50"/>
      <c r="BI263" s="50"/>
      <c r="BJ263" s="50"/>
      <c r="BK263" s="50"/>
      <c r="BL263" s="50"/>
      <c r="BM263" s="50"/>
      <c r="BN263" s="50"/>
    </row>
    <row r="264" spans="1:66" s="4" customFormat="1" ht="28.5" x14ac:dyDescent="0.45">
      <c r="A264" s="4">
        <v>0</v>
      </c>
      <c r="B264" s="55"/>
      <c r="BF264" s="70"/>
      <c r="BG264" s="50"/>
      <c r="BH264" s="50"/>
      <c r="BI264" s="50"/>
      <c r="BJ264" s="50"/>
      <c r="BK264" s="50"/>
      <c r="BL264" s="50"/>
      <c r="BM264" s="50"/>
      <c r="BN264" s="50"/>
    </row>
    <row r="265" spans="1:66" s="4" customFormat="1" ht="28.5" x14ac:dyDescent="0.45">
      <c r="A265" s="4">
        <v>0</v>
      </c>
      <c r="B265" s="55"/>
      <c r="BF265" s="70"/>
      <c r="BG265" s="50"/>
      <c r="BH265" s="50"/>
      <c r="BI265" s="50"/>
      <c r="BJ265" s="50"/>
      <c r="BK265" s="50"/>
      <c r="BL265" s="50"/>
      <c r="BM265" s="50"/>
      <c r="BN265" s="50"/>
    </row>
    <row r="266" spans="1:66" s="4" customFormat="1" ht="28.5" x14ac:dyDescent="0.45">
      <c r="A266" s="4">
        <v>0</v>
      </c>
      <c r="B266" s="55"/>
      <c r="BF266" s="70"/>
      <c r="BG266" s="50"/>
      <c r="BH266" s="50"/>
      <c r="BI266" s="50"/>
      <c r="BJ266" s="50"/>
      <c r="BK266" s="50"/>
      <c r="BL266" s="50"/>
      <c r="BM266" s="50"/>
      <c r="BN266" s="50"/>
    </row>
    <row r="267" spans="1:66" s="4" customFormat="1" ht="28.5" x14ac:dyDescent="0.45">
      <c r="A267" s="4">
        <v>0</v>
      </c>
      <c r="B267" s="55"/>
      <c r="BF267" s="70"/>
      <c r="BG267" s="50"/>
      <c r="BH267" s="50"/>
      <c r="BI267" s="50"/>
      <c r="BJ267" s="50"/>
      <c r="BK267" s="50"/>
      <c r="BL267" s="50"/>
      <c r="BM267" s="50"/>
      <c r="BN267" s="50"/>
    </row>
    <row r="268" spans="1:66" s="4" customFormat="1" ht="28.5" x14ac:dyDescent="0.45">
      <c r="A268" s="4">
        <v>0</v>
      </c>
      <c r="B268" s="55"/>
      <c r="BF268" s="70"/>
      <c r="BG268" s="50"/>
      <c r="BH268" s="50"/>
      <c r="BI268" s="50"/>
      <c r="BJ268" s="50"/>
      <c r="BK268" s="50"/>
      <c r="BL268" s="50"/>
      <c r="BM268" s="50"/>
      <c r="BN268" s="50"/>
    </row>
    <row r="269" spans="1:66" s="4" customFormat="1" ht="28.5" x14ac:dyDescent="0.45">
      <c r="A269" s="4">
        <v>0</v>
      </c>
      <c r="B269" s="55"/>
      <c r="BF269" s="70"/>
      <c r="BG269" s="50"/>
      <c r="BH269" s="50"/>
      <c r="BI269" s="50"/>
      <c r="BJ269" s="50"/>
      <c r="BK269" s="50"/>
      <c r="BL269" s="50"/>
      <c r="BM269" s="50"/>
      <c r="BN269" s="50"/>
    </row>
    <row r="270" spans="1:66" s="4" customFormat="1" ht="28.5" x14ac:dyDescent="0.45">
      <c r="A270" s="4">
        <v>0</v>
      </c>
      <c r="B270" s="55"/>
      <c r="BF270" s="70"/>
      <c r="BG270" s="50"/>
      <c r="BH270" s="50"/>
      <c r="BI270" s="50"/>
      <c r="BJ270" s="50"/>
      <c r="BK270" s="50"/>
      <c r="BL270" s="50"/>
      <c r="BM270" s="50"/>
      <c r="BN270" s="50"/>
    </row>
    <row r="271" spans="1:66" s="4" customFormat="1" ht="28.5" x14ac:dyDescent="0.45">
      <c r="A271" s="4">
        <v>0</v>
      </c>
      <c r="B271" s="55"/>
      <c r="BF271" s="70"/>
      <c r="BG271" s="50"/>
      <c r="BH271" s="50"/>
      <c r="BI271" s="50"/>
      <c r="BJ271" s="50"/>
      <c r="BK271" s="50"/>
      <c r="BL271" s="50"/>
      <c r="BM271" s="50"/>
      <c r="BN271" s="50"/>
    </row>
    <row r="272" spans="1:66" s="4" customFormat="1" ht="28.5" x14ac:dyDescent="0.45">
      <c r="A272" s="4">
        <v>0</v>
      </c>
      <c r="B272" s="55"/>
      <c r="BF272" s="70"/>
      <c r="BG272" s="50"/>
      <c r="BH272" s="50"/>
      <c r="BI272" s="50"/>
      <c r="BJ272" s="50"/>
      <c r="BK272" s="50"/>
      <c r="BL272" s="50"/>
      <c r="BM272" s="50"/>
      <c r="BN272" s="50"/>
    </row>
    <row r="273" spans="1:66" s="4" customFormat="1" ht="28.5" x14ac:dyDescent="0.45">
      <c r="A273" s="4">
        <v>0</v>
      </c>
      <c r="B273" s="55"/>
      <c r="BF273" s="70"/>
      <c r="BG273" s="50"/>
      <c r="BH273" s="50"/>
      <c r="BI273" s="50"/>
      <c r="BJ273" s="50"/>
      <c r="BK273" s="50"/>
      <c r="BL273" s="50"/>
      <c r="BM273" s="50"/>
      <c r="BN273" s="50"/>
    </row>
    <row r="274" spans="1:66" s="4" customFormat="1" ht="28.5" x14ac:dyDescent="0.45">
      <c r="A274" s="4">
        <v>0</v>
      </c>
      <c r="B274" s="55"/>
      <c r="BF274" s="70"/>
      <c r="BG274" s="50"/>
      <c r="BH274" s="50"/>
      <c r="BI274" s="50"/>
      <c r="BJ274" s="50"/>
      <c r="BK274" s="50"/>
      <c r="BL274" s="50"/>
      <c r="BM274" s="50"/>
      <c r="BN274" s="50"/>
    </row>
    <row r="275" spans="1:66" s="4" customFormat="1" ht="28.5" x14ac:dyDescent="0.45">
      <c r="A275" s="4">
        <v>0</v>
      </c>
      <c r="B275" s="55"/>
      <c r="BF275" s="70"/>
      <c r="BG275" s="50"/>
      <c r="BH275" s="50"/>
      <c r="BI275" s="50"/>
      <c r="BJ275" s="50"/>
      <c r="BK275" s="50"/>
      <c r="BL275" s="50"/>
      <c r="BM275" s="50"/>
      <c r="BN275" s="50"/>
    </row>
    <row r="276" spans="1:66" s="4" customFormat="1" ht="28.5" x14ac:dyDescent="0.45">
      <c r="A276" s="4">
        <v>0</v>
      </c>
      <c r="B276" s="55"/>
      <c r="BF276" s="70"/>
      <c r="BG276" s="50"/>
      <c r="BH276" s="50"/>
      <c r="BI276" s="50"/>
      <c r="BJ276" s="50"/>
      <c r="BK276" s="50"/>
      <c r="BL276" s="50"/>
      <c r="BM276" s="50"/>
      <c r="BN276" s="50"/>
    </row>
    <row r="277" spans="1:66" s="4" customFormat="1" ht="28.5" x14ac:dyDescent="0.45">
      <c r="A277" s="4">
        <v>0</v>
      </c>
      <c r="B277" s="55"/>
      <c r="BF277" s="70"/>
      <c r="BG277" s="50"/>
      <c r="BH277" s="50"/>
      <c r="BI277" s="50"/>
      <c r="BJ277" s="50"/>
      <c r="BK277" s="50"/>
      <c r="BL277" s="50"/>
      <c r="BM277" s="50"/>
      <c r="BN277" s="50"/>
    </row>
    <row r="278" spans="1:66" s="4" customFormat="1" ht="28.5" x14ac:dyDescent="0.45">
      <c r="A278" s="4">
        <v>0</v>
      </c>
      <c r="B278" s="55"/>
      <c r="BF278" s="70"/>
      <c r="BG278" s="50"/>
      <c r="BH278" s="50"/>
      <c r="BI278" s="50"/>
      <c r="BJ278" s="50"/>
      <c r="BK278" s="50"/>
      <c r="BL278" s="50"/>
      <c r="BM278" s="50"/>
      <c r="BN278" s="50"/>
    </row>
    <row r="279" spans="1:66" s="4" customFormat="1" ht="28.5" x14ac:dyDescent="0.45">
      <c r="A279" s="4">
        <v>0</v>
      </c>
      <c r="B279" s="55"/>
      <c r="BF279" s="70"/>
      <c r="BG279" s="50"/>
      <c r="BH279" s="50"/>
      <c r="BI279" s="50"/>
      <c r="BJ279" s="50"/>
      <c r="BK279" s="50"/>
      <c r="BL279" s="50"/>
      <c r="BM279" s="50"/>
      <c r="BN279" s="50"/>
    </row>
    <row r="280" spans="1:66" s="4" customFormat="1" ht="28.5" x14ac:dyDescent="0.45">
      <c r="A280" s="4">
        <v>0</v>
      </c>
      <c r="B280" s="55"/>
      <c r="BF280" s="70"/>
      <c r="BG280" s="50"/>
      <c r="BH280" s="50"/>
      <c r="BI280" s="50"/>
      <c r="BJ280" s="50"/>
      <c r="BK280" s="50"/>
      <c r="BL280" s="50"/>
      <c r="BM280" s="50"/>
      <c r="BN280" s="50"/>
    </row>
    <row r="281" spans="1:66" s="4" customFormat="1" ht="28.5" x14ac:dyDescent="0.45">
      <c r="A281" s="4">
        <v>0</v>
      </c>
      <c r="B281" s="55"/>
      <c r="BF281" s="70"/>
      <c r="BG281" s="50"/>
      <c r="BH281" s="50"/>
      <c r="BI281" s="50"/>
      <c r="BJ281" s="50"/>
      <c r="BK281" s="50"/>
      <c r="BL281" s="50"/>
      <c r="BM281" s="50"/>
      <c r="BN281" s="50"/>
    </row>
    <row r="282" spans="1:66" s="4" customFormat="1" ht="28.5" x14ac:dyDescent="0.45">
      <c r="A282" s="4">
        <v>0</v>
      </c>
      <c r="B282" s="55"/>
      <c r="BF282" s="70"/>
      <c r="BG282" s="50"/>
      <c r="BH282" s="50"/>
      <c r="BI282" s="50"/>
      <c r="BJ282" s="50"/>
      <c r="BK282" s="50"/>
      <c r="BL282" s="50"/>
      <c r="BM282" s="50"/>
      <c r="BN282" s="50"/>
    </row>
    <row r="283" spans="1:66" s="4" customFormat="1" ht="28.5" x14ac:dyDescent="0.45">
      <c r="A283" s="4">
        <v>0</v>
      </c>
      <c r="B283" s="55"/>
      <c r="BF283" s="70"/>
      <c r="BG283" s="50"/>
      <c r="BH283" s="50"/>
      <c r="BI283" s="50"/>
      <c r="BJ283" s="50"/>
      <c r="BK283" s="50"/>
      <c r="BL283" s="50"/>
      <c r="BM283" s="50"/>
      <c r="BN283" s="50"/>
    </row>
    <row r="284" spans="1:66" s="4" customFormat="1" ht="28.5" x14ac:dyDescent="0.45">
      <c r="A284" s="4">
        <v>0</v>
      </c>
      <c r="B284" s="55"/>
      <c r="BF284" s="70"/>
      <c r="BG284" s="50"/>
      <c r="BH284" s="50"/>
      <c r="BI284" s="50"/>
      <c r="BJ284" s="50"/>
      <c r="BK284" s="50"/>
      <c r="BL284" s="50"/>
      <c r="BM284" s="50"/>
      <c r="BN284" s="50"/>
    </row>
    <row r="285" spans="1:66" s="4" customFormat="1" ht="28.5" x14ac:dyDescent="0.45">
      <c r="A285" s="4">
        <v>0</v>
      </c>
      <c r="B285" s="55"/>
      <c r="BF285" s="70"/>
      <c r="BG285" s="50"/>
      <c r="BH285" s="50"/>
      <c r="BI285" s="50"/>
      <c r="BJ285" s="50"/>
      <c r="BK285" s="50"/>
      <c r="BL285" s="50"/>
      <c r="BM285" s="50"/>
      <c r="BN285" s="50"/>
    </row>
    <row r="286" spans="1:66" s="4" customFormat="1" ht="28.5" x14ac:dyDescent="0.45">
      <c r="A286" s="4">
        <v>0</v>
      </c>
      <c r="B286" s="55"/>
      <c r="BF286" s="70"/>
      <c r="BG286" s="50"/>
      <c r="BH286" s="50"/>
      <c r="BI286" s="50"/>
      <c r="BJ286" s="50"/>
      <c r="BK286" s="50"/>
      <c r="BL286" s="50"/>
      <c r="BM286" s="50"/>
      <c r="BN286" s="50"/>
    </row>
    <row r="287" spans="1:66" s="4" customFormat="1" ht="28.5" x14ac:dyDescent="0.45">
      <c r="A287" s="4">
        <v>0</v>
      </c>
      <c r="B287" s="55"/>
      <c r="BF287" s="70"/>
      <c r="BG287" s="50"/>
      <c r="BH287" s="50"/>
      <c r="BI287" s="50"/>
      <c r="BJ287" s="50"/>
      <c r="BK287" s="50"/>
      <c r="BL287" s="50"/>
      <c r="BM287" s="50"/>
      <c r="BN287" s="50"/>
    </row>
    <row r="288" spans="1:66" s="4" customFormat="1" ht="28.5" x14ac:dyDescent="0.45">
      <c r="A288" s="4">
        <v>0</v>
      </c>
      <c r="B288" s="55"/>
      <c r="BF288" s="70"/>
      <c r="BG288" s="50"/>
      <c r="BH288" s="50"/>
      <c r="BI288" s="50"/>
      <c r="BJ288" s="50"/>
      <c r="BK288" s="50"/>
      <c r="BL288" s="50"/>
      <c r="BM288" s="50"/>
      <c r="BN288" s="50"/>
    </row>
    <row r="289" spans="1:66" s="4" customFormat="1" ht="28.5" x14ac:dyDescent="0.45">
      <c r="A289" s="4">
        <v>0</v>
      </c>
      <c r="B289" s="55"/>
      <c r="BF289" s="70"/>
      <c r="BG289" s="50"/>
      <c r="BH289" s="50"/>
      <c r="BI289" s="50"/>
      <c r="BJ289" s="50"/>
      <c r="BK289" s="50"/>
      <c r="BL289" s="50"/>
      <c r="BM289" s="50"/>
      <c r="BN289" s="50"/>
    </row>
    <row r="290" spans="1:66" s="4" customFormat="1" ht="28.5" x14ac:dyDescent="0.45">
      <c r="A290" s="4">
        <v>0</v>
      </c>
      <c r="B290" s="55"/>
      <c r="BF290" s="70"/>
      <c r="BG290" s="50"/>
      <c r="BH290" s="50"/>
      <c r="BI290" s="50"/>
      <c r="BJ290" s="50"/>
      <c r="BK290" s="50"/>
      <c r="BL290" s="50"/>
      <c r="BM290" s="50"/>
      <c r="BN290" s="50"/>
    </row>
    <row r="291" spans="1:66" s="4" customFormat="1" ht="28.5" x14ac:dyDescent="0.45">
      <c r="A291" s="4">
        <v>0</v>
      </c>
      <c r="B291" s="55"/>
      <c r="BF291" s="70"/>
      <c r="BG291" s="50"/>
      <c r="BH291" s="50"/>
      <c r="BI291" s="50"/>
      <c r="BJ291" s="50"/>
      <c r="BK291" s="50"/>
      <c r="BL291" s="50"/>
      <c r="BM291" s="50"/>
      <c r="BN291" s="50"/>
    </row>
    <row r="292" spans="1:66" s="4" customFormat="1" ht="28.5" x14ac:dyDescent="0.45">
      <c r="A292" s="4">
        <v>0</v>
      </c>
      <c r="B292" s="55"/>
      <c r="BF292" s="70"/>
      <c r="BG292" s="50"/>
      <c r="BH292" s="50"/>
      <c r="BI292" s="50"/>
      <c r="BJ292" s="50"/>
      <c r="BK292" s="50"/>
      <c r="BL292" s="50"/>
      <c r="BM292" s="50"/>
      <c r="BN292" s="50"/>
    </row>
    <row r="293" spans="1:66" s="4" customFormat="1" ht="28.5" x14ac:dyDescent="0.45">
      <c r="A293" s="4">
        <v>0</v>
      </c>
      <c r="B293" s="55"/>
      <c r="BF293" s="70"/>
      <c r="BG293" s="50"/>
      <c r="BH293" s="50"/>
      <c r="BI293" s="50"/>
      <c r="BJ293" s="50"/>
      <c r="BK293" s="50"/>
      <c r="BL293" s="50"/>
      <c r="BM293" s="50"/>
      <c r="BN293" s="50"/>
    </row>
    <row r="294" spans="1:66" s="4" customFormat="1" ht="28.5" x14ac:dyDescent="0.45">
      <c r="A294" s="4">
        <v>0</v>
      </c>
      <c r="B294" s="55"/>
      <c r="BF294" s="70"/>
      <c r="BG294" s="50"/>
      <c r="BH294" s="50"/>
      <c r="BI294" s="50"/>
      <c r="BJ294" s="50"/>
      <c r="BK294" s="50"/>
      <c r="BL294" s="50"/>
      <c r="BM294" s="50"/>
      <c r="BN294" s="50"/>
    </row>
    <row r="295" spans="1:66" s="4" customFormat="1" ht="28.5" x14ac:dyDescent="0.45">
      <c r="A295" s="4">
        <v>0</v>
      </c>
      <c r="B295" s="55"/>
      <c r="BF295" s="70"/>
      <c r="BG295" s="50"/>
      <c r="BH295" s="50"/>
      <c r="BI295" s="50"/>
      <c r="BJ295" s="50"/>
      <c r="BK295" s="50"/>
      <c r="BL295" s="50"/>
      <c r="BM295" s="50"/>
      <c r="BN295" s="50"/>
    </row>
    <row r="296" spans="1:66" s="4" customFormat="1" ht="28.5" x14ac:dyDescent="0.45">
      <c r="A296" s="4">
        <v>0</v>
      </c>
      <c r="B296" s="55"/>
      <c r="BF296" s="70"/>
      <c r="BG296" s="50"/>
      <c r="BH296" s="50"/>
      <c r="BI296" s="50"/>
      <c r="BJ296" s="50"/>
      <c r="BK296" s="50"/>
      <c r="BL296" s="50"/>
      <c r="BM296" s="50"/>
      <c r="BN296" s="50"/>
    </row>
    <row r="297" spans="1:66" s="4" customFormat="1" ht="28.5" x14ac:dyDescent="0.45">
      <c r="A297" s="4">
        <v>0</v>
      </c>
      <c r="B297" s="55"/>
      <c r="BF297" s="70"/>
      <c r="BG297" s="50"/>
      <c r="BH297" s="50"/>
      <c r="BI297" s="50"/>
      <c r="BJ297" s="50"/>
      <c r="BK297" s="50"/>
      <c r="BL297" s="50"/>
      <c r="BM297" s="50"/>
      <c r="BN297" s="50"/>
    </row>
    <row r="298" spans="1:66" s="4" customFormat="1" ht="28.5" x14ac:dyDescent="0.45">
      <c r="A298" s="4">
        <v>0</v>
      </c>
      <c r="B298" s="55"/>
      <c r="BF298" s="70"/>
      <c r="BG298" s="50"/>
      <c r="BH298" s="50"/>
      <c r="BI298" s="50"/>
      <c r="BJ298" s="50"/>
      <c r="BK298" s="50"/>
      <c r="BL298" s="50"/>
      <c r="BM298" s="50"/>
      <c r="BN298" s="50"/>
    </row>
    <row r="299" spans="1:66" s="4" customFormat="1" ht="28.5" x14ac:dyDescent="0.45">
      <c r="A299" s="4">
        <v>0</v>
      </c>
      <c r="B299" s="55"/>
      <c r="BF299" s="70"/>
      <c r="BG299" s="50"/>
      <c r="BH299" s="50"/>
      <c r="BI299" s="50"/>
      <c r="BJ299" s="50"/>
      <c r="BK299" s="50"/>
      <c r="BL299" s="50"/>
      <c r="BM299" s="50"/>
      <c r="BN299" s="50"/>
    </row>
    <row r="300" spans="1:66" s="4" customFormat="1" ht="28.5" x14ac:dyDescent="0.45">
      <c r="A300" s="4">
        <v>0</v>
      </c>
      <c r="B300" s="55"/>
      <c r="BF300" s="70"/>
      <c r="BG300" s="50"/>
      <c r="BH300" s="50"/>
      <c r="BI300" s="50"/>
      <c r="BJ300" s="50"/>
      <c r="BK300" s="50"/>
      <c r="BL300" s="50"/>
      <c r="BM300" s="50"/>
      <c r="BN300" s="50"/>
    </row>
    <row r="301" spans="1:66" s="4" customFormat="1" ht="28.5" x14ac:dyDescent="0.45">
      <c r="A301" s="4">
        <v>0</v>
      </c>
      <c r="B301" s="55"/>
      <c r="BF301" s="70"/>
      <c r="BG301" s="50"/>
      <c r="BH301" s="50"/>
      <c r="BI301" s="50"/>
      <c r="BJ301" s="50"/>
      <c r="BK301" s="50"/>
      <c r="BL301" s="50"/>
      <c r="BM301" s="50"/>
      <c r="BN301" s="50"/>
    </row>
    <row r="302" spans="1:66" s="4" customFormat="1" ht="28.5" x14ac:dyDescent="0.45">
      <c r="A302" s="4">
        <v>0</v>
      </c>
      <c r="B302" s="55"/>
      <c r="BF302" s="70"/>
      <c r="BG302" s="50"/>
      <c r="BH302" s="50"/>
      <c r="BI302" s="50"/>
      <c r="BJ302" s="50"/>
      <c r="BK302" s="50"/>
      <c r="BL302" s="50"/>
      <c r="BM302" s="50"/>
      <c r="BN302" s="50"/>
    </row>
    <row r="303" spans="1:66" s="4" customFormat="1" ht="28.5" x14ac:dyDescent="0.45">
      <c r="A303" s="4">
        <v>0</v>
      </c>
      <c r="B303" s="55"/>
      <c r="BF303" s="70"/>
      <c r="BG303" s="50"/>
      <c r="BH303" s="50"/>
      <c r="BI303" s="50"/>
      <c r="BJ303" s="50"/>
      <c r="BK303" s="50"/>
      <c r="BL303" s="50"/>
      <c r="BM303" s="50"/>
      <c r="BN303" s="50"/>
    </row>
    <row r="304" spans="1:66" s="4" customFormat="1" ht="28.5" x14ac:dyDescent="0.45">
      <c r="A304" s="4">
        <v>0</v>
      </c>
      <c r="B304" s="55"/>
      <c r="BF304" s="70"/>
      <c r="BG304" s="50"/>
      <c r="BH304" s="50"/>
      <c r="BI304" s="50"/>
      <c r="BJ304" s="50"/>
      <c r="BK304" s="50"/>
      <c r="BL304" s="50"/>
      <c r="BM304" s="50"/>
      <c r="BN304" s="50"/>
    </row>
    <row r="305" spans="1:66" s="4" customFormat="1" ht="28.5" x14ac:dyDescent="0.45">
      <c r="A305" s="4">
        <v>0</v>
      </c>
      <c r="B305" s="55"/>
      <c r="BF305" s="70"/>
      <c r="BG305" s="50"/>
      <c r="BH305" s="50"/>
      <c r="BI305" s="50"/>
      <c r="BJ305" s="50"/>
      <c r="BK305" s="50"/>
      <c r="BL305" s="50"/>
      <c r="BM305" s="50"/>
      <c r="BN305" s="50"/>
    </row>
    <row r="306" spans="1:66" s="4" customFormat="1" ht="28.5" x14ac:dyDescent="0.45">
      <c r="A306" s="4">
        <v>0</v>
      </c>
      <c r="B306" s="55"/>
      <c r="BF306" s="70"/>
      <c r="BG306" s="50"/>
      <c r="BH306" s="50"/>
      <c r="BI306" s="50"/>
      <c r="BJ306" s="50"/>
      <c r="BK306" s="50"/>
      <c r="BL306" s="50"/>
      <c r="BM306" s="50"/>
      <c r="BN306" s="50"/>
    </row>
    <row r="307" spans="1:66" s="4" customFormat="1" ht="28.5" x14ac:dyDescent="0.45">
      <c r="A307" s="4">
        <v>0</v>
      </c>
      <c r="B307" s="55"/>
      <c r="BF307" s="70"/>
      <c r="BG307" s="50"/>
      <c r="BH307" s="50"/>
      <c r="BI307" s="50"/>
      <c r="BJ307" s="50"/>
      <c r="BK307" s="50"/>
      <c r="BL307" s="50"/>
      <c r="BM307" s="50"/>
      <c r="BN307" s="50"/>
    </row>
    <row r="308" spans="1:66" s="4" customFormat="1" ht="28.5" x14ac:dyDescent="0.45">
      <c r="A308" s="4">
        <v>0</v>
      </c>
      <c r="B308" s="55"/>
      <c r="BF308" s="70"/>
      <c r="BG308" s="50"/>
      <c r="BH308" s="50"/>
      <c r="BI308" s="50"/>
      <c r="BJ308" s="50"/>
      <c r="BK308" s="50"/>
      <c r="BL308" s="50"/>
      <c r="BM308" s="50"/>
      <c r="BN308" s="50"/>
    </row>
    <row r="309" spans="1:66" s="4" customFormat="1" ht="28.5" x14ac:dyDescent="0.45">
      <c r="A309" s="4">
        <v>0</v>
      </c>
      <c r="B309" s="55"/>
      <c r="BF309" s="70"/>
      <c r="BG309" s="50"/>
      <c r="BH309" s="50"/>
      <c r="BI309" s="50"/>
      <c r="BJ309" s="50"/>
      <c r="BK309" s="50"/>
      <c r="BL309" s="50"/>
      <c r="BM309" s="50"/>
      <c r="BN309" s="50"/>
    </row>
    <row r="310" spans="1:66" s="4" customFormat="1" ht="28.5" x14ac:dyDescent="0.45">
      <c r="A310" s="4">
        <v>0</v>
      </c>
      <c r="B310" s="55"/>
      <c r="BF310" s="70"/>
      <c r="BG310" s="50"/>
      <c r="BH310" s="50"/>
      <c r="BI310" s="50"/>
      <c r="BJ310" s="50"/>
      <c r="BK310" s="50"/>
      <c r="BL310" s="50"/>
      <c r="BM310" s="50"/>
      <c r="BN310" s="50"/>
    </row>
    <row r="311" spans="1:66" s="4" customFormat="1" ht="28.5" x14ac:dyDescent="0.45">
      <c r="A311" s="4">
        <v>0</v>
      </c>
      <c r="B311" s="55"/>
      <c r="BF311" s="70"/>
      <c r="BG311" s="50"/>
      <c r="BH311" s="50"/>
      <c r="BI311" s="50"/>
      <c r="BJ311" s="50"/>
      <c r="BK311" s="50"/>
      <c r="BL311" s="50"/>
      <c r="BM311" s="50"/>
      <c r="BN311" s="50"/>
    </row>
    <row r="312" spans="1:66" s="4" customFormat="1" ht="28.5" x14ac:dyDescent="0.45">
      <c r="A312" s="4">
        <v>0</v>
      </c>
      <c r="B312" s="55"/>
      <c r="BF312" s="70"/>
      <c r="BG312" s="50"/>
      <c r="BH312" s="50"/>
      <c r="BI312" s="50"/>
      <c r="BJ312" s="50"/>
      <c r="BK312" s="50"/>
      <c r="BL312" s="50"/>
      <c r="BM312" s="50"/>
      <c r="BN312" s="50"/>
    </row>
    <row r="313" spans="1:66" s="4" customFormat="1" ht="28.5" x14ac:dyDescent="0.45">
      <c r="A313" s="4">
        <v>0</v>
      </c>
      <c r="B313" s="55"/>
      <c r="BF313" s="70"/>
      <c r="BG313" s="50"/>
      <c r="BH313" s="50"/>
      <c r="BI313" s="50"/>
      <c r="BJ313" s="50"/>
      <c r="BK313" s="50"/>
      <c r="BL313" s="50"/>
      <c r="BM313" s="50"/>
      <c r="BN313" s="50"/>
    </row>
    <row r="314" spans="1:66" s="4" customFormat="1" ht="28.5" x14ac:dyDescent="0.45">
      <c r="A314" s="4">
        <v>0</v>
      </c>
      <c r="B314" s="55"/>
      <c r="BF314" s="70"/>
      <c r="BG314" s="50"/>
      <c r="BH314" s="50"/>
      <c r="BI314" s="50"/>
      <c r="BJ314" s="50"/>
      <c r="BK314" s="50"/>
      <c r="BL314" s="50"/>
      <c r="BM314" s="50"/>
      <c r="BN314" s="50"/>
    </row>
    <row r="315" spans="1:66" s="4" customFormat="1" ht="28.5" x14ac:dyDescent="0.45">
      <c r="A315" s="4">
        <v>0</v>
      </c>
      <c r="B315" s="55"/>
      <c r="BF315" s="70"/>
      <c r="BG315" s="50"/>
      <c r="BH315" s="50"/>
      <c r="BI315" s="50"/>
      <c r="BJ315" s="50"/>
      <c r="BK315" s="50"/>
      <c r="BL315" s="50"/>
      <c r="BM315" s="50"/>
      <c r="BN315" s="50"/>
    </row>
    <row r="316" spans="1:66" s="4" customFormat="1" ht="28.5" x14ac:dyDescent="0.45">
      <c r="A316" s="4">
        <v>0</v>
      </c>
      <c r="B316" s="55"/>
      <c r="BF316" s="70"/>
      <c r="BG316" s="50"/>
      <c r="BH316" s="50"/>
      <c r="BI316" s="50"/>
      <c r="BJ316" s="50"/>
      <c r="BK316" s="50"/>
      <c r="BL316" s="50"/>
      <c r="BM316" s="50"/>
      <c r="BN316" s="50"/>
    </row>
    <row r="317" spans="1:66" s="4" customFormat="1" ht="28.5" x14ac:dyDescent="0.45">
      <c r="A317" s="4">
        <v>0</v>
      </c>
      <c r="B317" s="55"/>
      <c r="BF317" s="70"/>
      <c r="BG317" s="50"/>
      <c r="BH317" s="50"/>
      <c r="BI317" s="50"/>
      <c r="BJ317" s="50"/>
      <c r="BK317" s="50"/>
      <c r="BL317" s="50"/>
      <c r="BM317" s="50"/>
      <c r="BN317" s="50"/>
    </row>
    <row r="318" spans="1:66" s="4" customFormat="1" ht="28.5" x14ac:dyDescent="0.45">
      <c r="A318" s="4">
        <v>0</v>
      </c>
      <c r="B318" s="55"/>
      <c r="BF318" s="70"/>
      <c r="BG318" s="50"/>
      <c r="BH318" s="50"/>
      <c r="BI318" s="50"/>
      <c r="BJ318" s="50"/>
      <c r="BK318" s="50"/>
      <c r="BL318" s="50"/>
      <c r="BM318" s="50"/>
      <c r="BN318" s="50"/>
    </row>
    <row r="319" spans="1:66" s="4" customFormat="1" ht="28.5" x14ac:dyDescent="0.45">
      <c r="A319" s="4">
        <v>0</v>
      </c>
      <c r="B319" s="55"/>
      <c r="BF319" s="70"/>
      <c r="BG319" s="50"/>
      <c r="BH319" s="50"/>
      <c r="BI319" s="50"/>
      <c r="BJ319" s="50"/>
      <c r="BK319" s="50"/>
      <c r="BL319" s="50"/>
      <c r="BM319" s="50"/>
      <c r="BN319" s="50"/>
    </row>
    <row r="320" spans="1:66" s="4" customFormat="1" ht="28.5" x14ac:dyDescent="0.45">
      <c r="A320" s="4">
        <v>0</v>
      </c>
      <c r="B320" s="55"/>
      <c r="BF320" s="70"/>
      <c r="BG320" s="50"/>
      <c r="BH320" s="50"/>
      <c r="BI320" s="50"/>
      <c r="BJ320" s="50"/>
      <c r="BK320" s="50"/>
      <c r="BL320" s="50"/>
      <c r="BM320" s="50"/>
      <c r="BN320" s="50"/>
    </row>
    <row r="321" spans="1:66" s="4" customFormat="1" ht="28.5" x14ac:dyDescent="0.45">
      <c r="A321" s="4">
        <v>0</v>
      </c>
      <c r="B321" s="55"/>
      <c r="BF321" s="70"/>
      <c r="BG321" s="50"/>
      <c r="BH321" s="50"/>
      <c r="BI321" s="50"/>
      <c r="BJ321" s="50"/>
      <c r="BK321" s="50"/>
      <c r="BL321" s="50"/>
      <c r="BM321" s="50"/>
      <c r="BN321" s="50"/>
    </row>
    <row r="322" spans="1:66" s="4" customFormat="1" ht="28.5" x14ac:dyDescent="0.45">
      <c r="A322" s="4">
        <v>0</v>
      </c>
      <c r="B322" s="55"/>
      <c r="BF322" s="70"/>
      <c r="BG322" s="50"/>
      <c r="BH322" s="50"/>
      <c r="BI322" s="50"/>
      <c r="BJ322" s="50"/>
      <c r="BK322" s="50"/>
      <c r="BL322" s="50"/>
      <c r="BM322" s="50"/>
      <c r="BN322" s="50"/>
    </row>
    <row r="323" spans="1:66" s="4" customFormat="1" ht="28.5" x14ac:dyDescent="0.45">
      <c r="A323" s="4">
        <v>0</v>
      </c>
      <c r="B323" s="55"/>
      <c r="BF323" s="70"/>
      <c r="BG323" s="50"/>
      <c r="BH323" s="50"/>
      <c r="BI323" s="50"/>
      <c r="BJ323" s="50"/>
      <c r="BK323" s="50"/>
      <c r="BL323" s="50"/>
      <c r="BM323" s="50"/>
      <c r="BN323" s="50"/>
    </row>
    <row r="324" spans="1:66" s="4" customFormat="1" ht="28.5" x14ac:dyDescent="0.45">
      <c r="A324" s="4">
        <v>0</v>
      </c>
      <c r="B324" s="55"/>
      <c r="BF324" s="70"/>
      <c r="BG324" s="50"/>
      <c r="BH324" s="50"/>
      <c r="BI324" s="50"/>
      <c r="BJ324" s="50"/>
      <c r="BK324" s="50"/>
      <c r="BL324" s="50"/>
      <c r="BM324" s="50"/>
      <c r="BN324" s="50"/>
    </row>
    <row r="325" spans="1:66" s="4" customFormat="1" ht="28.5" x14ac:dyDescent="0.45">
      <c r="A325" s="4">
        <v>0</v>
      </c>
      <c r="B325" s="55"/>
      <c r="BF325" s="70"/>
      <c r="BG325" s="50"/>
      <c r="BH325" s="50"/>
      <c r="BI325" s="50"/>
      <c r="BJ325" s="50"/>
      <c r="BK325" s="50"/>
      <c r="BL325" s="50"/>
      <c r="BM325" s="50"/>
      <c r="BN325" s="50"/>
    </row>
    <row r="326" spans="1:66" s="4" customFormat="1" ht="28.5" x14ac:dyDescent="0.45">
      <c r="A326" s="4">
        <v>0</v>
      </c>
      <c r="B326" s="55"/>
      <c r="BF326" s="70"/>
      <c r="BG326" s="50"/>
      <c r="BH326" s="50"/>
      <c r="BI326" s="50"/>
      <c r="BJ326" s="50"/>
      <c r="BK326" s="50"/>
      <c r="BL326" s="50"/>
      <c r="BM326" s="50"/>
      <c r="BN326" s="50"/>
    </row>
    <row r="327" spans="1:66" s="4" customFormat="1" ht="28.5" x14ac:dyDescent="0.45">
      <c r="A327" s="4">
        <v>0</v>
      </c>
      <c r="B327" s="55"/>
      <c r="BF327" s="70"/>
      <c r="BG327" s="50"/>
      <c r="BH327" s="50"/>
      <c r="BI327" s="50"/>
      <c r="BJ327" s="50"/>
      <c r="BK327" s="50"/>
      <c r="BL327" s="50"/>
      <c r="BM327" s="50"/>
      <c r="BN327" s="50"/>
    </row>
    <row r="328" spans="1:66" s="4" customFormat="1" ht="28.5" x14ac:dyDescent="0.45">
      <c r="A328" s="4">
        <v>0</v>
      </c>
      <c r="B328" s="55"/>
      <c r="BF328" s="70"/>
      <c r="BG328" s="50"/>
      <c r="BH328" s="50"/>
      <c r="BI328" s="50"/>
      <c r="BJ328" s="50"/>
      <c r="BK328" s="50"/>
      <c r="BL328" s="50"/>
      <c r="BM328" s="50"/>
      <c r="BN328" s="50"/>
    </row>
    <row r="329" spans="1:66" s="4" customFormat="1" ht="28.5" x14ac:dyDescent="0.45">
      <c r="A329" s="4">
        <v>0</v>
      </c>
      <c r="B329" s="55"/>
      <c r="BF329" s="70"/>
      <c r="BG329" s="50"/>
      <c r="BH329" s="50"/>
      <c r="BI329" s="50"/>
      <c r="BJ329" s="50"/>
      <c r="BK329" s="50"/>
      <c r="BL329" s="50"/>
      <c r="BM329" s="50"/>
      <c r="BN329" s="50"/>
    </row>
    <row r="330" spans="1:66" s="4" customFormat="1" ht="28.5" x14ac:dyDescent="0.45">
      <c r="A330" s="4">
        <v>0</v>
      </c>
      <c r="B330" s="55"/>
      <c r="BF330" s="70"/>
      <c r="BG330" s="50"/>
      <c r="BH330" s="50"/>
      <c r="BI330" s="50"/>
      <c r="BJ330" s="50"/>
      <c r="BK330" s="50"/>
      <c r="BL330" s="50"/>
      <c r="BM330" s="50"/>
      <c r="BN330" s="50"/>
    </row>
    <row r="331" spans="1:66" s="4" customFormat="1" ht="28.5" x14ac:dyDescent="0.45">
      <c r="A331" s="4">
        <v>0</v>
      </c>
      <c r="B331" s="55"/>
      <c r="BF331" s="70"/>
      <c r="BG331" s="50"/>
      <c r="BH331" s="50"/>
      <c r="BI331" s="50"/>
      <c r="BJ331" s="50"/>
      <c r="BK331" s="50"/>
      <c r="BL331" s="50"/>
      <c r="BM331" s="50"/>
      <c r="BN331" s="50"/>
    </row>
    <row r="332" spans="1:66" s="4" customFormat="1" ht="28.5" x14ac:dyDescent="0.45">
      <c r="A332" s="4">
        <v>0</v>
      </c>
      <c r="B332" s="55"/>
      <c r="BF332" s="70"/>
      <c r="BG332" s="50"/>
      <c r="BH332" s="50"/>
      <c r="BI332" s="50"/>
      <c r="BJ332" s="50"/>
      <c r="BK332" s="50"/>
      <c r="BL332" s="50"/>
      <c r="BM332" s="50"/>
      <c r="BN332" s="50"/>
    </row>
    <row r="333" spans="1:66" s="4" customFormat="1" ht="28.5" x14ac:dyDescent="0.45">
      <c r="A333" s="4">
        <v>0</v>
      </c>
      <c r="B333" s="55"/>
      <c r="BF333" s="70"/>
      <c r="BG333" s="50"/>
      <c r="BH333" s="50"/>
      <c r="BI333" s="50"/>
      <c r="BJ333" s="50"/>
      <c r="BK333" s="50"/>
      <c r="BL333" s="50"/>
      <c r="BM333" s="50"/>
      <c r="BN333" s="50"/>
    </row>
    <row r="334" spans="1:66" s="4" customFormat="1" ht="28.5" x14ac:dyDescent="0.45">
      <c r="A334" s="4">
        <v>0</v>
      </c>
      <c r="B334" s="55"/>
      <c r="BF334" s="70"/>
      <c r="BG334" s="50"/>
      <c r="BH334" s="50"/>
      <c r="BI334" s="50"/>
      <c r="BJ334" s="50"/>
      <c r="BK334" s="50"/>
      <c r="BL334" s="50"/>
      <c r="BM334" s="50"/>
      <c r="BN334" s="50"/>
    </row>
    <row r="335" spans="1:66" s="4" customFormat="1" ht="28.5" x14ac:dyDescent="0.45">
      <c r="A335" s="4">
        <v>0</v>
      </c>
      <c r="B335" s="55"/>
      <c r="BF335" s="70"/>
      <c r="BG335" s="50"/>
      <c r="BH335" s="50"/>
      <c r="BI335" s="50"/>
      <c r="BJ335" s="50"/>
      <c r="BK335" s="50"/>
      <c r="BL335" s="50"/>
      <c r="BM335" s="50"/>
      <c r="BN335" s="50"/>
    </row>
    <row r="336" spans="1:66" s="4" customFormat="1" ht="28.5" x14ac:dyDescent="0.45">
      <c r="A336" s="4">
        <v>0</v>
      </c>
      <c r="B336" s="55"/>
      <c r="BF336" s="70"/>
      <c r="BG336" s="50"/>
      <c r="BH336" s="50"/>
      <c r="BI336" s="50"/>
      <c r="BJ336" s="50"/>
      <c r="BK336" s="50"/>
      <c r="BL336" s="50"/>
      <c r="BM336" s="50"/>
      <c r="BN336" s="50"/>
    </row>
    <row r="337" spans="1:66" s="4" customFormat="1" ht="28.5" x14ac:dyDescent="0.45">
      <c r="A337" s="4">
        <v>0</v>
      </c>
      <c r="B337" s="55"/>
      <c r="BF337" s="70"/>
      <c r="BG337" s="50"/>
      <c r="BH337" s="50"/>
      <c r="BI337" s="50"/>
      <c r="BJ337" s="50"/>
      <c r="BK337" s="50"/>
      <c r="BL337" s="50"/>
      <c r="BM337" s="50"/>
      <c r="BN337" s="50"/>
    </row>
    <row r="338" spans="1:66" s="4" customFormat="1" ht="28.5" x14ac:dyDescent="0.45">
      <c r="A338" s="4">
        <v>0</v>
      </c>
      <c r="B338" s="55"/>
      <c r="BF338" s="70"/>
      <c r="BG338" s="50"/>
      <c r="BH338" s="50"/>
      <c r="BI338" s="50"/>
      <c r="BJ338" s="50"/>
      <c r="BK338" s="50"/>
      <c r="BL338" s="50"/>
      <c r="BM338" s="50"/>
      <c r="BN338" s="50"/>
    </row>
    <row r="339" spans="1:66" s="4" customFormat="1" ht="28.5" x14ac:dyDescent="0.45">
      <c r="A339" s="4">
        <v>0</v>
      </c>
      <c r="B339" s="55"/>
      <c r="BF339" s="70"/>
      <c r="BG339" s="50"/>
      <c r="BH339" s="50"/>
      <c r="BI339" s="50"/>
      <c r="BJ339" s="50"/>
      <c r="BK339" s="50"/>
      <c r="BL339" s="50"/>
      <c r="BM339" s="50"/>
      <c r="BN339" s="50"/>
    </row>
    <row r="340" spans="1:66" s="4" customFormat="1" ht="28.5" x14ac:dyDescent="0.45">
      <c r="A340" s="4">
        <v>0</v>
      </c>
      <c r="B340" s="55"/>
      <c r="BF340" s="70"/>
      <c r="BG340" s="50"/>
      <c r="BH340" s="50"/>
      <c r="BI340" s="50"/>
      <c r="BJ340" s="50"/>
      <c r="BK340" s="50"/>
      <c r="BL340" s="50"/>
      <c r="BM340" s="50"/>
      <c r="BN340" s="50"/>
    </row>
    <row r="341" spans="1:66" s="4" customFormat="1" ht="28.5" x14ac:dyDescent="0.45">
      <c r="A341" s="4">
        <v>0</v>
      </c>
      <c r="B341" s="55"/>
      <c r="BF341" s="70"/>
      <c r="BG341" s="50"/>
      <c r="BH341" s="50"/>
      <c r="BI341" s="50"/>
      <c r="BJ341" s="50"/>
      <c r="BK341" s="50"/>
      <c r="BL341" s="50"/>
      <c r="BM341" s="50"/>
      <c r="BN341" s="50"/>
    </row>
    <row r="342" spans="1:66" s="4" customFormat="1" ht="28.5" x14ac:dyDescent="0.45">
      <c r="A342" s="4">
        <v>0</v>
      </c>
      <c r="B342" s="55"/>
      <c r="BF342" s="70"/>
      <c r="BG342" s="50"/>
      <c r="BH342" s="50"/>
      <c r="BI342" s="50"/>
      <c r="BJ342" s="50"/>
      <c r="BK342" s="50"/>
      <c r="BL342" s="50"/>
      <c r="BM342" s="50"/>
      <c r="BN342" s="50"/>
    </row>
    <row r="343" spans="1:66" s="4" customFormat="1" ht="28.5" x14ac:dyDescent="0.45">
      <c r="A343" s="4">
        <v>0</v>
      </c>
      <c r="B343" s="55"/>
      <c r="BF343" s="70"/>
      <c r="BG343" s="50"/>
      <c r="BH343" s="50"/>
      <c r="BI343" s="50"/>
      <c r="BJ343" s="50"/>
      <c r="BK343" s="50"/>
      <c r="BL343" s="50"/>
      <c r="BM343" s="50"/>
      <c r="BN343" s="50"/>
    </row>
    <row r="344" spans="1:66" s="4" customFormat="1" ht="28.5" x14ac:dyDescent="0.45">
      <c r="A344" s="4">
        <v>0</v>
      </c>
      <c r="B344" s="55"/>
      <c r="BF344" s="70"/>
      <c r="BG344" s="50"/>
      <c r="BH344" s="50"/>
      <c r="BI344" s="50"/>
      <c r="BJ344" s="50"/>
      <c r="BK344" s="50"/>
      <c r="BL344" s="50"/>
      <c r="BM344" s="50"/>
      <c r="BN344" s="50"/>
    </row>
    <row r="345" spans="1:66" s="4" customFormat="1" ht="28.5" x14ac:dyDescent="0.45">
      <c r="A345" s="4">
        <v>0</v>
      </c>
      <c r="B345" s="55"/>
      <c r="BF345" s="70"/>
      <c r="BG345" s="50"/>
      <c r="BH345" s="50"/>
      <c r="BI345" s="50"/>
      <c r="BJ345" s="50"/>
      <c r="BK345" s="50"/>
      <c r="BL345" s="50"/>
      <c r="BM345" s="50"/>
      <c r="BN345" s="50"/>
    </row>
    <row r="346" spans="1:66" s="4" customFormat="1" ht="28.5" x14ac:dyDescent="0.45">
      <c r="A346" s="4">
        <v>0</v>
      </c>
      <c r="B346" s="55"/>
      <c r="BF346" s="70"/>
      <c r="BG346" s="50"/>
      <c r="BH346" s="50"/>
      <c r="BI346" s="50"/>
      <c r="BJ346" s="50"/>
      <c r="BK346" s="50"/>
      <c r="BL346" s="50"/>
      <c r="BM346" s="50"/>
      <c r="BN346" s="50"/>
    </row>
    <row r="347" spans="1:66" s="4" customFormat="1" ht="28.5" x14ac:dyDescent="0.45">
      <c r="A347" s="4">
        <v>0</v>
      </c>
      <c r="B347" s="55"/>
      <c r="BF347" s="70"/>
      <c r="BG347" s="50"/>
      <c r="BH347" s="50"/>
      <c r="BI347" s="50"/>
      <c r="BJ347" s="50"/>
      <c r="BK347" s="50"/>
      <c r="BL347" s="50"/>
      <c r="BM347" s="50"/>
      <c r="BN347" s="50"/>
    </row>
    <row r="348" spans="1:66" s="4" customFormat="1" ht="28.5" x14ac:dyDescent="0.45">
      <c r="A348" s="4">
        <v>0</v>
      </c>
      <c r="B348" s="55"/>
      <c r="BF348" s="70"/>
      <c r="BG348" s="50"/>
      <c r="BH348" s="50"/>
      <c r="BI348" s="50"/>
      <c r="BJ348" s="50"/>
      <c r="BK348" s="50"/>
      <c r="BL348" s="50"/>
      <c r="BM348" s="50"/>
      <c r="BN348" s="50"/>
    </row>
    <row r="349" spans="1:66" s="4" customFormat="1" ht="28.5" x14ac:dyDescent="0.45">
      <c r="A349" s="4">
        <v>0</v>
      </c>
      <c r="B349" s="55"/>
      <c r="BF349" s="70"/>
      <c r="BG349" s="50"/>
      <c r="BH349" s="50"/>
      <c r="BI349" s="50"/>
      <c r="BJ349" s="50"/>
      <c r="BK349" s="50"/>
      <c r="BL349" s="50"/>
      <c r="BM349" s="50"/>
      <c r="BN349" s="50"/>
    </row>
    <row r="350" spans="1:66" s="4" customFormat="1" ht="28.5" x14ac:dyDescent="0.45">
      <c r="A350" s="4">
        <v>0</v>
      </c>
      <c r="B350" s="55"/>
      <c r="BF350" s="70"/>
      <c r="BG350" s="50"/>
      <c r="BH350" s="50"/>
      <c r="BI350" s="50"/>
      <c r="BJ350" s="50"/>
      <c r="BK350" s="50"/>
      <c r="BL350" s="50"/>
      <c r="BM350" s="50"/>
      <c r="BN350" s="50"/>
    </row>
    <row r="351" spans="1:66" s="4" customFormat="1" ht="28.5" x14ac:dyDescent="0.45">
      <c r="A351" s="4">
        <v>0</v>
      </c>
      <c r="B351" s="55"/>
      <c r="BF351" s="70"/>
      <c r="BG351" s="50"/>
      <c r="BH351" s="50"/>
      <c r="BI351" s="50"/>
      <c r="BJ351" s="50"/>
      <c r="BK351" s="50"/>
      <c r="BL351" s="50"/>
      <c r="BM351" s="50"/>
      <c r="BN351" s="50"/>
    </row>
    <row r="352" spans="1:66" s="4" customFormat="1" ht="28.5" x14ac:dyDescent="0.45">
      <c r="A352" s="4">
        <v>0</v>
      </c>
      <c r="B352" s="55"/>
      <c r="BF352" s="70"/>
      <c r="BG352" s="50"/>
      <c r="BH352" s="50"/>
      <c r="BI352" s="50"/>
      <c r="BJ352" s="50"/>
      <c r="BK352" s="50"/>
      <c r="BL352" s="50"/>
      <c r="BM352" s="50"/>
      <c r="BN352" s="50"/>
    </row>
    <row r="353" spans="1:66" s="4" customFormat="1" ht="28.5" x14ac:dyDescent="0.45">
      <c r="A353" s="4">
        <v>0</v>
      </c>
      <c r="B353" s="55"/>
      <c r="BF353" s="70"/>
      <c r="BG353" s="50"/>
      <c r="BH353" s="50"/>
      <c r="BI353" s="50"/>
      <c r="BJ353" s="50"/>
      <c r="BK353" s="50"/>
      <c r="BL353" s="50"/>
      <c r="BM353" s="50"/>
      <c r="BN353" s="50"/>
    </row>
    <row r="354" spans="1:66" s="4" customFormat="1" ht="28.5" x14ac:dyDescent="0.45">
      <c r="A354" s="4">
        <v>0</v>
      </c>
      <c r="B354" s="55"/>
      <c r="BF354" s="70"/>
      <c r="BG354" s="50"/>
      <c r="BH354" s="50"/>
      <c r="BI354" s="50"/>
      <c r="BJ354" s="50"/>
      <c r="BK354" s="50"/>
      <c r="BL354" s="50"/>
      <c r="BM354" s="50"/>
      <c r="BN354" s="50"/>
    </row>
    <row r="355" spans="1:66" s="4" customFormat="1" ht="28.5" x14ac:dyDescent="0.45">
      <c r="A355" s="4">
        <v>0</v>
      </c>
      <c r="B355" s="55"/>
      <c r="BF355" s="70"/>
      <c r="BG355" s="50"/>
      <c r="BH355" s="50"/>
      <c r="BI355" s="50"/>
      <c r="BJ355" s="50"/>
      <c r="BK355" s="50"/>
      <c r="BL355" s="50"/>
      <c r="BM355" s="50"/>
      <c r="BN355" s="50"/>
    </row>
    <row r="356" spans="1:66" s="4" customFormat="1" ht="28.5" x14ac:dyDescent="0.45">
      <c r="A356" s="4">
        <v>0</v>
      </c>
      <c r="B356" s="55"/>
      <c r="BF356" s="70"/>
      <c r="BG356" s="50"/>
      <c r="BH356" s="50"/>
      <c r="BI356" s="50"/>
      <c r="BJ356" s="50"/>
      <c r="BK356" s="50"/>
      <c r="BL356" s="50"/>
      <c r="BM356" s="50"/>
      <c r="BN356" s="50"/>
    </row>
    <row r="357" spans="1:66" s="4" customFormat="1" ht="28.5" x14ac:dyDescent="0.45">
      <c r="A357" s="4">
        <v>0</v>
      </c>
      <c r="B357" s="55"/>
      <c r="BF357" s="70"/>
      <c r="BG357" s="50"/>
      <c r="BH357" s="50"/>
      <c r="BI357" s="50"/>
      <c r="BJ357" s="50"/>
      <c r="BK357" s="50"/>
      <c r="BL357" s="50"/>
      <c r="BM357" s="50"/>
      <c r="BN357" s="50"/>
    </row>
    <row r="358" spans="1:66" s="4" customFormat="1" ht="28.5" x14ac:dyDescent="0.45">
      <c r="A358" s="4">
        <v>0</v>
      </c>
      <c r="B358" s="55"/>
      <c r="BF358" s="70"/>
      <c r="BG358" s="50"/>
      <c r="BH358" s="50"/>
      <c r="BI358" s="50"/>
      <c r="BJ358" s="50"/>
      <c r="BK358" s="50"/>
      <c r="BL358" s="50"/>
      <c r="BM358" s="50"/>
      <c r="BN358" s="50"/>
    </row>
    <row r="359" spans="1:66" s="4" customFormat="1" ht="28.5" x14ac:dyDescent="0.45">
      <c r="A359" s="4">
        <v>0</v>
      </c>
      <c r="B359" s="55"/>
      <c r="BF359" s="70"/>
      <c r="BG359" s="50"/>
      <c r="BH359" s="50"/>
      <c r="BI359" s="50"/>
      <c r="BJ359" s="50"/>
      <c r="BK359" s="50"/>
      <c r="BL359" s="50"/>
      <c r="BM359" s="50"/>
      <c r="BN359" s="50"/>
    </row>
    <row r="360" spans="1:66" s="4" customFormat="1" ht="28.5" x14ac:dyDescent="0.45">
      <c r="A360" s="4">
        <v>0</v>
      </c>
      <c r="B360" s="55"/>
      <c r="BF360" s="70"/>
      <c r="BG360" s="50"/>
      <c r="BH360" s="50"/>
      <c r="BI360" s="50"/>
      <c r="BJ360" s="50"/>
      <c r="BK360" s="50"/>
      <c r="BL360" s="50"/>
      <c r="BM360" s="50"/>
      <c r="BN360" s="50"/>
    </row>
    <row r="361" spans="1:66" s="4" customFormat="1" ht="28.5" x14ac:dyDescent="0.45">
      <c r="A361" s="4">
        <v>0</v>
      </c>
      <c r="B361" s="55"/>
      <c r="BF361" s="70"/>
      <c r="BG361" s="50"/>
      <c r="BH361" s="50"/>
      <c r="BI361" s="50"/>
      <c r="BJ361" s="50"/>
      <c r="BK361" s="50"/>
      <c r="BL361" s="50"/>
      <c r="BM361" s="50"/>
      <c r="BN361" s="50"/>
    </row>
    <row r="362" spans="1:66" s="4" customFormat="1" ht="28.5" x14ac:dyDescent="0.45">
      <c r="A362" s="4">
        <v>0</v>
      </c>
      <c r="B362" s="55"/>
      <c r="BF362" s="70"/>
      <c r="BG362" s="50"/>
      <c r="BH362" s="50"/>
      <c r="BI362" s="50"/>
      <c r="BJ362" s="50"/>
      <c r="BK362" s="50"/>
      <c r="BL362" s="50"/>
      <c r="BM362" s="50"/>
      <c r="BN362" s="50"/>
    </row>
    <row r="363" spans="1:66" s="4" customFormat="1" ht="28.5" x14ac:dyDescent="0.45">
      <c r="A363" s="4">
        <v>0</v>
      </c>
      <c r="B363" s="55"/>
      <c r="BF363" s="70"/>
      <c r="BG363" s="50"/>
      <c r="BH363" s="50"/>
      <c r="BI363" s="50"/>
      <c r="BJ363" s="50"/>
      <c r="BK363" s="50"/>
      <c r="BL363" s="50"/>
      <c r="BM363" s="50"/>
      <c r="BN363" s="50"/>
    </row>
    <row r="364" spans="1:66" s="4" customFormat="1" ht="28.5" x14ac:dyDescent="0.45">
      <c r="A364" s="4">
        <v>0</v>
      </c>
      <c r="B364" s="55"/>
      <c r="BF364" s="70"/>
      <c r="BG364" s="50"/>
      <c r="BH364" s="50"/>
      <c r="BI364" s="50"/>
      <c r="BJ364" s="50"/>
      <c r="BK364" s="50"/>
      <c r="BL364" s="50"/>
      <c r="BM364" s="50"/>
      <c r="BN364" s="50"/>
    </row>
    <row r="365" spans="1:66" s="4" customFormat="1" ht="28.5" x14ac:dyDescent="0.45">
      <c r="A365" s="4">
        <v>0</v>
      </c>
      <c r="B365" s="55"/>
      <c r="BF365" s="70"/>
      <c r="BG365" s="50"/>
      <c r="BH365" s="50"/>
      <c r="BI365" s="50"/>
      <c r="BJ365" s="50"/>
      <c r="BK365" s="50"/>
      <c r="BL365" s="50"/>
      <c r="BM365" s="50"/>
      <c r="BN365" s="50"/>
    </row>
    <row r="366" spans="1:66" s="4" customFormat="1" ht="28.5" x14ac:dyDescent="0.45">
      <c r="A366" s="4">
        <v>0</v>
      </c>
      <c r="B366" s="55"/>
      <c r="BF366" s="70"/>
      <c r="BG366" s="50"/>
      <c r="BH366" s="50"/>
      <c r="BI366" s="50"/>
      <c r="BJ366" s="50"/>
      <c r="BK366" s="50"/>
      <c r="BL366" s="50"/>
      <c r="BM366" s="50"/>
      <c r="BN366" s="50"/>
    </row>
    <row r="367" spans="1:66" s="4" customFormat="1" ht="28.5" x14ac:dyDescent="0.45">
      <c r="A367" s="4">
        <v>0</v>
      </c>
      <c r="B367" s="55"/>
      <c r="BF367" s="70"/>
      <c r="BG367" s="50"/>
      <c r="BH367" s="50"/>
      <c r="BI367" s="50"/>
      <c r="BJ367" s="50"/>
      <c r="BK367" s="50"/>
      <c r="BL367" s="50"/>
      <c r="BM367" s="50"/>
      <c r="BN367" s="50"/>
    </row>
    <row r="368" spans="1:66" s="4" customFormat="1" ht="28.5" x14ac:dyDescent="0.45">
      <c r="A368" s="4">
        <v>0</v>
      </c>
      <c r="B368" s="55"/>
      <c r="BF368" s="70"/>
      <c r="BG368" s="50"/>
      <c r="BH368" s="50"/>
      <c r="BI368" s="50"/>
      <c r="BJ368" s="50"/>
      <c r="BK368" s="50"/>
      <c r="BL368" s="50"/>
      <c r="BM368" s="50"/>
      <c r="BN368" s="50"/>
    </row>
    <row r="369" spans="1:66" s="4" customFormat="1" ht="28.5" x14ac:dyDescent="0.45">
      <c r="A369" s="4">
        <v>0</v>
      </c>
      <c r="B369" s="55"/>
      <c r="BF369" s="70"/>
      <c r="BG369" s="50"/>
      <c r="BH369" s="50"/>
      <c r="BI369" s="50"/>
      <c r="BJ369" s="50"/>
      <c r="BK369" s="50"/>
      <c r="BL369" s="50"/>
      <c r="BM369" s="50"/>
      <c r="BN369" s="50"/>
    </row>
    <row r="370" spans="1:66" s="4" customFormat="1" ht="28.5" x14ac:dyDescent="0.45">
      <c r="A370" s="4">
        <v>0</v>
      </c>
      <c r="B370" s="55"/>
      <c r="BF370" s="70"/>
      <c r="BG370" s="50"/>
      <c r="BH370" s="50"/>
      <c r="BI370" s="50"/>
      <c r="BJ370" s="50"/>
      <c r="BK370" s="50"/>
      <c r="BL370" s="50"/>
      <c r="BM370" s="50"/>
      <c r="BN370" s="50"/>
    </row>
    <row r="371" spans="1:66" s="4" customFormat="1" ht="28.5" x14ac:dyDescent="0.45">
      <c r="A371" s="4">
        <v>0</v>
      </c>
      <c r="B371" s="55"/>
      <c r="BF371" s="70"/>
      <c r="BG371" s="50"/>
      <c r="BH371" s="50"/>
      <c r="BI371" s="50"/>
      <c r="BJ371" s="50"/>
      <c r="BK371" s="50"/>
      <c r="BL371" s="50"/>
      <c r="BM371" s="50"/>
      <c r="BN371" s="50"/>
    </row>
    <row r="372" spans="1:66" s="4" customFormat="1" ht="28.5" x14ac:dyDescent="0.45">
      <c r="A372" s="4">
        <v>0</v>
      </c>
      <c r="B372" s="55"/>
      <c r="BF372" s="70"/>
      <c r="BG372" s="50"/>
      <c r="BH372" s="50"/>
      <c r="BI372" s="50"/>
      <c r="BJ372" s="50"/>
      <c r="BK372" s="50"/>
      <c r="BL372" s="50"/>
      <c r="BM372" s="50"/>
      <c r="BN372" s="50"/>
    </row>
    <row r="373" spans="1:66" s="4" customFormat="1" ht="28.5" x14ac:dyDescent="0.45">
      <c r="A373" s="4">
        <v>0</v>
      </c>
      <c r="B373" s="55"/>
      <c r="BF373" s="70"/>
      <c r="BG373" s="50"/>
      <c r="BH373" s="50"/>
      <c r="BI373" s="50"/>
      <c r="BJ373" s="50"/>
      <c r="BK373" s="50"/>
      <c r="BL373" s="50"/>
      <c r="BM373" s="50"/>
      <c r="BN373" s="50"/>
    </row>
    <row r="374" spans="1:66" s="4" customFormat="1" ht="28.5" x14ac:dyDescent="0.45">
      <c r="A374" s="4">
        <v>0</v>
      </c>
      <c r="B374" s="55"/>
      <c r="BF374" s="70"/>
      <c r="BG374" s="50"/>
      <c r="BH374" s="50"/>
      <c r="BI374" s="50"/>
      <c r="BJ374" s="50"/>
      <c r="BK374" s="50"/>
      <c r="BL374" s="50"/>
      <c r="BM374" s="50"/>
      <c r="BN374" s="50"/>
    </row>
    <row r="375" spans="1:66" s="4" customFormat="1" ht="28.5" x14ac:dyDescent="0.45">
      <c r="A375" s="4">
        <v>0</v>
      </c>
      <c r="B375" s="55"/>
      <c r="BF375" s="70"/>
      <c r="BG375" s="50"/>
      <c r="BH375" s="50"/>
      <c r="BI375" s="50"/>
      <c r="BJ375" s="50"/>
      <c r="BK375" s="50"/>
      <c r="BL375" s="50"/>
      <c r="BM375" s="50"/>
      <c r="BN375" s="50"/>
    </row>
    <row r="376" spans="1:66" s="4" customFormat="1" ht="28.5" x14ac:dyDescent="0.45">
      <c r="A376" s="4">
        <v>0</v>
      </c>
      <c r="B376" s="55"/>
      <c r="BF376" s="70"/>
      <c r="BG376" s="50"/>
      <c r="BH376" s="50"/>
      <c r="BI376" s="50"/>
      <c r="BJ376" s="50"/>
      <c r="BK376" s="50"/>
      <c r="BL376" s="50"/>
      <c r="BM376" s="50"/>
      <c r="BN376" s="50"/>
    </row>
    <row r="377" spans="1:66" s="4" customFormat="1" ht="28.5" x14ac:dyDescent="0.45">
      <c r="A377" s="4">
        <v>0</v>
      </c>
      <c r="B377" s="55"/>
      <c r="BF377" s="70"/>
      <c r="BG377" s="50"/>
      <c r="BH377" s="50"/>
      <c r="BI377" s="50"/>
      <c r="BJ377" s="50"/>
      <c r="BK377" s="50"/>
      <c r="BL377" s="50"/>
      <c r="BM377" s="50"/>
      <c r="BN377" s="50"/>
    </row>
    <row r="378" spans="1:66" s="4" customFormat="1" ht="28.5" x14ac:dyDescent="0.45">
      <c r="A378" s="4">
        <v>0</v>
      </c>
      <c r="B378" s="55"/>
      <c r="BF378" s="70"/>
      <c r="BG378" s="50"/>
      <c r="BH378" s="50"/>
      <c r="BI378" s="50"/>
      <c r="BJ378" s="50"/>
      <c r="BK378" s="50"/>
      <c r="BL378" s="50"/>
      <c r="BM378" s="50"/>
      <c r="BN378" s="50"/>
    </row>
    <row r="379" spans="1:66" s="4" customFormat="1" ht="28.5" x14ac:dyDescent="0.45">
      <c r="A379" s="4">
        <v>0</v>
      </c>
      <c r="B379" s="55"/>
      <c r="BF379" s="70"/>
      <c r="BG379" s="50"/>
      <c r="BH379" s="50"/>
      <c r="BI379" s="50"/>
      <c r="BJ379" s="50"/>
      <c r="BK379" s="50"/>
      <c r="BL379" s="50"/>
      <c r="BM379" s="50"/>
      <c r="BN379" s="50"/>
    </row>
    <row r="380" spans="1:66" s="4" customFormat="1" ht="28.5" x14ac:dyDescent="0.45">
      <c r="A380" s="4">
        <v>0</v>
      </c>
      <c r="B380" s="55"/>
      <c r="BF380" s="70"/>
      <c r="BG380" s="50"/>
      <c r="BH380" s="50"/>
      <c r="BI380" s="50"/>
      <c r="BJ380" s="50"/>
      <c r="BK380" s="50"/>
      <c r="BL380" s="50"/>
      <c r="BM380" s="50"/>
      <c r="BN380" s="50"/>
    </row>
    <row r="381" spans="1:66" s="4" customFormat="1" ht="28.5" x14ac:dyDescent="0.45">
      <c r="A381" s="4">
        <v>0</v>
      </c>
      <c r="B381" s="55"/>
      <c r="BF381" s="70"/>
      <c r="BG381" s="50"/>
      <c r="BH381" s="50"/>
      <c r="BI381" s="50"/>
      <c r="BJ381" s="50"/>
      <c r="BK381" s="50"/>
      <c r="BL381" s="50"/>
      <c r="BM381" s="50"/>
      <c r="BN381" s="50"/>
    </row>
    <row r="382" spans="1:66" s="4" customFormat="1" ht="28.5" x14ac:dyDescent="0.45">
      <c r="A382" s="4">
        <v>0</v>
      </c>
      <c r="B382" s="55"/>
      <c r="BF382" s="70"/>
      <c r="BG382" s="50"/>
      <c r="BH382" s="50"/>
      <c r="BI382" s="50"/>
      <c r="BJ382" s="50"/>
      <c r="BK382" s="50"/>
      <c r="BL382" s="50"/>
      <c r="BM382" s="50"/>
      <c r="BN382" s="50"/>
    </row>
    <row r="383" spans="1:66" s="4" customFormat="1" ht="28.5" x14ac:dyDescent="0.45">
      <c r="A383" s="4">
        <v>0</v>
      </c>
      <c r="B383" s="55"/>
      <c r="BF383" s="70"/>
      <c r="BG383" s="50"/>
      <c r="BH383" s="50"/>
      <c r="BI383" s="50"/>
      <c r="BJ383" s="50"/>
      <c r="BK383" s="50"/>
      <c r="BL383" s="50"/>
      <c r="BM383" s="50"/>
      <c r="BN383" s="50"/>
    </row>
    <row r="384" spans="1:66" s="4" customFormat="1" ht="28.5" x14ac:dyDescent="0.45">
      <c r="A384" s="4">
        <v>0</v>
      </c>
      <c r="B384" s="55"/>
      <c r="BF384" s="70"/>
      <c r="BG384" s="50"/>
      <c r="BH384" s="50"/>
      <c r="BI384" s="50"/>
      <c r="BJ384" s="50"/>
      <c r="BK384" s="50"/>
      <c r="BL384" s="50"/>
      <c r="BM384" s="50"/>
      <c r="BN384" s="50"/>
    </row>
    <row r="385" spans="1:66" s="4" customFormat="1" ht="28.5" x14ac:dyDescent="0.45">
      <c r="A385" s="4">
        <v>0</v>
      </c>
      <c r="B385" s="55"/>
      <c r="BF385" s="70"/>
      <c r="BG385" s="50"/>
      <c r="BH385" s="50"/>
      <c r="BI385" s="50"/>
      <c r="BJ385" s="50"/>
      <c r="BK385" s="50"/>
      <c r="BL385" s="50"/>
      <c r="BM385" s="50"/>
      <c r="BN385" s="50"/>
    </row>
    <row r="386" spans="1:66" s="4" customFormat="1" ht="28.5" x14ac:dyDescent="0.45">
      <c r="A386" s="4">
        <v>0</v>
      </c>
      <c r="B386" s="55"/>
      <c r="BF386" s="70"/>
      <c r="BG386" s="50"/>
      <c r="BH386" s="50"/>
      <c r="BI386" s="50"/>
      <c r="BJ386" s="50"/>
      <c r="BK386" s="50"/>
      <c r="BL386" s="50"/>
      <c r="BM386" s="50"/>
      <c r="BN386" s="50"/>
    </row>
    <row r="387" spans="1:66" s="4" customFormat="1" ht="28.5" x14ac:dyDescent="0.45">
      <c r="A387" s="4">
        <v>0</v>
      </c>
      <c r="B387" s="55"/>
      <c r="BF387" s="70"/>
      <c r="BG387" s="50"/>
      <c r="BH387" s="50"/>
      <c r="BI387" s="50"/>
      <c r="BJ387" s="50"/>
      <c r="BK387" s="50"/>
      <c r="BL387" s="50"/>
      <c r="BM387" s="50"/>
      <c r="BN387" s="50"/>
    </row>
    <row r="388" spans="1:66" s="4" customFormat="1" ht="28.5" x14ac:dyDescent="0.45">
      <c r="A388" s="4">
        <v>0</v>
      </c>
      <c r="B388" s="55"/>
      <c r="BF388" s="70"/>
      <c r="BG388" s="50"/>
      <c r="BH388" s="50"/>
      <c r="BI388" s="50"/>
      <c r="BJ388" s="50"/>
      <c r="BK388" s="50"/>
      <c r="BL388" s="50"/>
      <c r="BM388" s="50"/>
      <c r="BN388" s="50"/>
    </row>
    <row r="389" spans="1:66" s="4" customFormat="1" ht="28.5" x14ac:dyDescent="0.45">
      <c r="A389" s="4">
        <v>0</v>
      </c>
      <c r="B389" s="55"/>
      <c r="BF389" s="70"/>
      <c r="BG389" s="50"/>
      <c r="BH389" s="50"/>
      <c r="BI389" s="50"/>
      <c r="BJ389" s="50"/>
      <c r="BK389" s="50"/>
      <c r="BL389" s="50"/>
      <c r="BM389" s="50"/>
      <c r="BN389" s="50"/>
    </row>
    <row r="390" spans="1:66" s="4" customFormat="1" ht="28.5" x14ac:dyDescent="0.45">
      <c r="A390" s="4">
        <v>0</v>
      </c>
      <c r="B390" s="55"/>
      <c r="BF390" s="70"/>
      <c r="BG390" s="50"/>
      <c r="BH390" s="50"/>
      <c r="BI390" s="50"/>
      <c r="BJ390" s="50"/>
      <c r="BK390" s="50"/>
      <c r="BL390" s="50"/>
      <c r="BM390" s="50"/>
      <c r="BN390" s="50"/>
    </row>
    <row r="391" spans="1:66" s="4" customFormat="1" ht="28.5" x14ac:dyDescent="0.45">
      <c r="A391" s="4">
        <v>0</v>
      </c>
      <c r="B391" s="55"/>
      <c r="BF391" s="70"/>
      <c r="BG391" s="50"/>
      <c r="BH391" s="50"/>
      <c r="BI391" s="50"/>
      <c r="BJ391" s="50"/>
      <c r="BK391" s="50"/>
      <c r="BL391" s="50"/>
      <c r="BM391" s="50"/>
      <c r="BN391" s="50"/>
    </row>
    <row r="392" spans="1:66" s="4" customFormat="1" ht="28.5" x14ac:dyDescent="0.45">
      <c r="A392" s="4">
        <v>0</v>
      </c>
      <c r="B392" s="55"/>
      <c r="BF392" s="70"/>
      <c r="BG392" s="50"/>
      <c r="BH392" s="50"/>
      <c r="BI392" s="50"/>
      <c r="BJ392" s="50"/>
      <c r="BK392" s="50"/>
      <c r="BL392" s="50"/>
      <c r="BM392" s="50"/>
      <c r="BN392" s="50"/>
    </row>
    <row r="393" spans="1:66" s="4" customFormat="1" ht="28.5" x14ac:dyDescent="0.45">
      <c r="A393" s="4">
        <v>0</v>
      </c>
      <c r="B393" s="55"/>
      <c r="BF393" s="70"/>
      <c r="BG393" s="50"/>
      <c r="BH393" s="50"/>
      <c r="BI393" s="50"/>
      <c r="BJ393" s="50"/>
      <c r="BK393" s="50"/>
      <c r="BL393" s="50"/>
      <c r="BM393" s="50"/>
      <c r="BN393" s="50"/>
    </row>
    <row r="394" spans="1:66" s="4" customFormat="1" ht="28.5" x14ac:dyDescent="0.45">
      <c r="A394" s="4">
        <v>0</v>
      </c>
      <c r="B394" s="55"/>
      <c r="BF394" s="70"/>
      <c r="BG394" s="50"/>
      <c r="BH394" s="50"/>
      <c r="BI394" s="50"/>
      <c r="BJ394" s="50"/>
      <c r="BK394" s="50"/>
      <c r="BL394" s="50"/>
      <c r="BM394" s="50"/>
      <c r="BN394" s="50"/>
    </row>
    <row r="395" spans="1:66" s="4" customFormat="1" ht="28.5" x14ac:dyDescent="0.45">
      <c r="A395" s="4">
        <v>0</v>
      </c>
      <c r="B395" s="55"/>
      <c r="BF395" s="70"/>
      <c r="BG395" s="50"/>
      <c r="BH395" s="50"/>
      <c r="BI395" s="50"/>
      <c r="BJ395" s="50"/>
      <c r="BK395" s="50"/>
      <c r="BL395" s="50"/>
      <c r="BM395" s="50"/>
      <c r="BN395" s="50"/>
    </row>
    <row r="396" spans="1:66" s="4" customFormat="1" ht="28.5" x14ac:dyDescent="0.45">
      <c r="A396" s="4">
        <v>0</v>
      </c>
      <c r="B396" s="55"/>
      <c r="BF396" s="70"/>
      <c r="BG396" s="50"/>
      <c r="BH396" s="50"/>
      <c r="BI396" s="50"/>
      <c r="BJ396" s="50"/>
      <c r="BK396" s="50"/>
      <c r="BL396" s="50"/>
      <c r="BM396" s="50"/>
      <c r="BN396" s="50"/>
    </row>
    <row r="397" spans="1:66" s="4" customFormat="1" ht="28.5" x14ac:dyDescent="0.45">
      <c r="A397" s="4">
        <v>0</v>
      </c>
      <c r="B397" s="55"/>
      <c r="BF397" s="70"/>
      <c r="BG397" s="50"/>
      <c r="BH397" s="50"/>
      <c r="BI397" s="50"/>
      <c r="BJ397" s="50"/>
      <c r="BK397" s="50"/>
      <c r="BL397" s="50"/>
      <c r="BM397" s="50"/>
      <c r="BN397" s="50"/>
    </row>
    <row r="398" spans="1:66" s="4" customFormat="1" ht="28.5" x14ac:dyDescent="0.45">
      <c r="A398" s="4">
        <v>0</v>
      </c>
      <c r="B398" s="55"/>
      <c r="BF398" s="70"/>
      <c r="BG398" s="50"/>
      <c r="BH398" s="50"/>
      <c r="BI398" s="50"/>
      <c r="BJ398" s="50"/>
      <c r="BK398" s="50"/>
      <c r="BL398" s="50"/>
      <c r="BM398" s="50"/>
      <c r="BN398" s="50"/>
    </row>
    <row r="399" spans="1:66" s="4" customFormat="1" ht="28.5" x14ac:dyDescent="0.45">
      <c r="A399" s="4">
        <v>0</v>
      </c>
      <c r="B399" s="55"/>
      <c r="BF399" s="70"/>
      <c r="BG399" s="50"/>
      <c r="BH399" s="50"/>
      <c r="BI399" s="50"/>
      <c r="BJ399" s="50"/>
      <c r="BK399" s="50"/>
      <c r="BL399" s="50"/>
      <c r="BM399" s="50"/>
      <c r="BN399" s="50"/>
    </row>
    <row r="400" spans="1:66" s="4" customFormat="1" ht="28.5" x14ac:dyDescent="0.45">
      <c r="A400" s="4">
        <v>0</v>
      </c>
      <c r="B400" s="55"/>
      <c r="BF400" s="70"/>
      <c r="BG400" s="50"/>
      <c r="BH400" s="50"/>
      <c r="BI400" s="50"/>
      <c r="BJ400" s="50"/>
      <c r="BK400" s="50"/>
      <c r="BL400" s="50"/>
      <c r="BM400" s="50"/>
      <c r="BN400" s="50"/>
    </row>
    <row r="401" spans="1:66" s="4" customFormat="1" ht="28.5" x14ac:dyDescent="0.45">
      <c r="A401" s="4">
        <v>0</v>
      </c>
      <c r="B401" s="55"/>
      <c r="BF401" s="70"/>
      <c r="BG401" s="50"/>
      <c r="BH401" s="50"/>
      <c r="BI401" s="50"/>
      <c r="BJ401" s="50"/>
      <c r="BK401" s="50"/>
      <c r="BL401" s="50"/>
      <c r="BM401" s="50"/>
      <c r="BN401" s="50"/>
    </row>
    <row r="402" spans="1:66" s="4" customFormat="1" ht="28.5" x14ac:dyDescent="0.45">
      <c r="A402" s="4">
        <v>0</v>
      </c>
      <c r="B402" s="55"/>
      <c r="BF402" s="70"/>
      <c r="BG402" s="50"/>
      <c r="BH402" s="50"/>
      <c r="BI402" s="50"/>
      <c r="BJ402" s="50"/>
      <c r="BK402" s="50"/>
      <c r="BL402" s="50"/>
      <c r="BM402" s="50"/>
      <c r="BN402" s="50"/>
    </row>
    <row r="403" spans="1:66" s="4" customFormat="1" ht="28.5" x14ac:dyDescent="0.45">
      <c r="A403" s="4">
        <v>0</v>
      </c>
      <c r="B403" s="55"/>
      <c r="BF403" s="70"/>
      <c r="BG403" s="50"/>
      <c r="BH403" s="50"/>
      <c r="BI403" s="50"/>
      <c r="BJ403" s="50"/>
      <c r="BK403" s="50"/>
      <c r="BL403" s="50"/>
      <c r="BM403" s="50"/>
      <c r="BN403" s="50"/>
    </row>
    <row r="404" spans="1:66" s="4" customFormat="1" ht="28.5" x14ac:dyDescent="0.45">
      <c r="A404" s="4">
        <v>0</v>
      </c>
      <c r="B404" s="55"/>
      <c r="BF404" s="70"/>
      <c r="BG404" s="50"/>
      <c r="BH404" s="50"/>
      <c r="BI404" s="50"/>
      <c r="BJ404" s="50"/>
      <c r="BK404" s="50"/>
      <c r="BL404" s="50"/>
      <c r="BM404" s="50"/>
      <c r="BN404" s="50"/>
    </row>
    <row r="405" spans="1:66" s="4" customFormat="1" ht="28.5" x14ac:dyDescent="0.45">
      <c r="A405" s="4">
        <v>0</v>
      </c>
      <c r="B405" s="55"/>
      <c r="BF405" s="70"/>
      <c r="BG405" s="50"/>
      <c r="BH405" s="50"/>
      <c r="BI405" s="50"/>
      <c r="BJ405" s="50"/>
      <c r="BK405" s="50"/>
      <c r="BL405" s="50"/>
      <c r="BM405" s="50"/>
      <c r="BN405" s="50"/>
    </row>
    <row r="406" spans="1:66" s="4" customFormat="1" ht="28.5" x14ac:dyDescent="0.45">
      <c r="A406" s="4">
        <v>0</v>
      </c>
      <c r="B406" s="55"/>
      <c r="BF406" s="70"/>
      <c r="BG406" s="50"/>
      <c r="BH406" s="50"/>
      <c r="BI406" s="50"/>
      <c r="BJ406" s="50"/>
      <c r="BK406" s="50"/>
      <c r="BL406" s="50"/>
      <c r="BM406" s="50"/>
      <c r="BN406" s="50"/>
    </row>
    <row r="407" spans="1:66" s="4" customFormat="1" ht="28.5" x14ac:dyDescent="0.45">
      <c r="A407" s="4">
        <v>0</v>
      </c>
      <c r="B407" s="55"/>
      <c r="BF407" s="70"/>
      <c r="BG407" s="50"/>
      <c r="BH407" s="50"/>
      <c r="BI407" s="50"/>
      <c r="BJ407" s="50"/>
      <c r="BK407" s="50"/>
      <c r="BL407" s="50"/>
      <c r="BM407" s="50"/>
      <c r="BN407" s="50"/>
    </row>
    <row r="408" spans="1:66" s="4" customFormat="1" ht="28.5" x14ac:dyDescent="0.45">
      <c r="A408" s="4">
        <v>0</v>
      </c>
      <c r="B408" s="55"/>
      <c r="BF408" s="70"/>
      <c r="BG408" s="50"/>
      <c r="BH408" s="50"/>
      <c r="BI408" s="50"/>
      <c r="BJ408" s="50"/>
      <c r="BK408" s="50"/>
      <c r="BL408" s="50"/>
      <c r="BM408" s="50"/>
      <c r="BN408" s="50"/>
    </row>
    <row r="409" spans="1:66" s="4" customFormat="1" ht="28.5" x14ac:dyDescent="0.45">
      <c r="A409" s="4">
        <v>0</v>
      </c>
      <c r="B409" s="55"/>
      <c r="BF409" s="70"/>
      <c r="BG409" s="50"/>
      <c r="BH409" s="50"/>
      <c r="BI409" s="50"/>
      <c r="BJ409" s="50"/>
      <c r="BK409" s="50"/>
      <c r="BL409" s="50"/>
      <c r="BM409" s="50"/>
      <c r="BN409" s="50"/>
    </row>
    <row r="410" spans="1:66" s="4" customFormat="1" ht="28.5" x14ac:dyDescent="0.45">
      <c r="A410" s="4">
        <v>0</v>
      </c>
      <c r="B410" s="55"/>
      <c r="BF410" s="70"/>
      <c r="BG410" s="50"/>
      <c r="BH410" s="50"/>
      <c r="BI410" s="50"/>
      <c r="BJ410" s="50"/>
      <c r="BK410" s="50"/>
      <c r="BL410" s="50"/>
      <c r="BM410" s="50"/>
      <c r="BN410" s="50"/>
    </row>
    <row r="411" spans="1:66" s="4" customFormat="1" ht="28.5" x14ac:dyDescent="0.45">
      <c r="A411" s="4">
        <v>0</v>
      </c>
      <c r="B411" s="55"/>
      <c r="BF411" s="70"/>
      <c r="BG411" s="50"/>
      <c r="BH411" s="50"/>
      <c r="BI411" s="50"/>
      <c r="BJ411" s="50"/>
      <c r="BK411" s="50"/>
      <c r="BL411" s="50"/>
      <c r="BM411" s="50"/>
      <c r="BN411" s="50"/>
    </row>
    <row r="412" spans="1:66" s="4" customFormat="1" ht="28.5" x14ac:dyDescent="0.45">
      <c r="A412" s="4">
        <v>0</v>
      </c>
      <c r="B412" s="55"/>
      <c r="BF412" s="70"/>
      <c r="BG412" s="50"/>
      <c r="BH412" s="50"/>
      <c r="BI412" s="50"/>
      <c r="BJ412" s="50"/>
      <c r="BK412" s="50"/>
      <c r="BL412" s="50"/>
      <c r="BM412" s="50"/>
      <c r="BN412" s="50"/>
    </row>
    <row r="413" spans="1:66" s="4" customFormat="1" ht="28.5" x14ac:dyDescent="0.45">
      <c r="A413" s="4">
        <v>0</v>
      </c>
      <c r="B413" s="55"/>
      <c r="BF413" s="70"/>
      <c r="BG413" s="50"/>
      <c r="BH413" s="50"/>
      <c r="BI413" s="50"/>
      <c r="BJ413" s="50"/>
      <c r="BK413" s="50"/>
      <c r="BL413" s="50"/>
      <c r="BM413" s="50"/>
      <c r="BN413" s="50"/>
    </row>
    <row r="414" spans="1:66" s="4" customFormat="1" ht="28.5" x14ac:dyDescent="0.45">
      <c r="A414" s="4">
        <v>0</v>
      </c>
      <c r="B414" s="55"/>
      <c r="BF414" s="70"/>
      <c r="BG414" s="50"/>
      <c r="BH414" s="50"/>
      <c r="BI414" s="50"/>
      <c r="BJ414" s="50"/>
      <c r="BK414" s="50"/>
      <c r="BL414" s="50"/>
      <c r="BM414" s="50"/>
      <c r="BN414" s="50"/>
    </row>
    <row r="415" spans="1:66" s="4" customFormat="1" ht="28.5" x14ac:dyDescent="0.45">
      <c r="A415" s="4">
        <v>0</v>
      </c>
      <c r="B415" s="55"/>
      <c r="BF415" s="70"/>
      <c r="BG415" s="50"/>
      <c r="BH415" s="50"/>
      <c r="BI415" s="50"/>
      <c r="BJ415" s="50"/>
      <c r="BK415" s="50"/>
      <c r="BL415" s="50"/>
      <c r="BM415" s="50"/>
      <c r="BN415" s="50"/>
    </row>
    <row r="416" spans="1:66" s="4" customFormat="1" ht="28.5" x14ac:dyDescent="0.45">
      <c r="A416" s="4">
        <v>0</v>
      </c>
      <c r="B416" s="55"/>
      <c r="BF416" s="70"/>
      <c r="BG416" s="50"/>
      <c r="BH416" s="50"/>
      <c r="BI416" s="50"/>
      <c r="BJ416" s="50"/>
      <c r="BK416" s="50"/>
      <c r="BL416" s="50"/>
      <c r="BM416" s="50"/>
      <c r="BN416" s="50"/>
    </row>
    <row r="417" spans="1:66" s="4" customFormat="1" ht="28.5" x14ac:dyDescent="0.45">
      <c r="A417" s="4">
        <v>0</v>
      </c>
      <c r="B417" s="55"/>
      <c r="BF417" s="70"/>
      <c r="BG417" s="50"/>
      <c r="BH417" s="50"/>
      <c r="BI417" s="50"/>
      <c r="BJ417" s="50"/>
      <c r="BK417" s="50"/>
      <c r="BL417" s="50"/>
      <c r="BM417" s="50"/>
      <c r="BN417" s="50"/>
    </row>
    <row r="418" spans="1:66" s="4" customFormat="1" ht="28.5" x14ac:dyDescent="0.45">
      <c r="A418" s="4">
        <v>0</v>
      </c>
      <c r="B418" s="55"/>
      <c r="BF418" s="70"/>
      <c r="BG418" s="50"/>
      <c r="BH418" s="50"/>
      <c r="BI418" s="50"/>
      <c r="BJ418" s="50"/>
      <c r="BK418" s="50"/>
      <c r="BL418" s="50"/>
      <c r="BM418" s="50"/>
      <c r="BN418" s="50"/>
    </row>
    <row r="419" spans="1:66" s="4" customFormat="1" ht="28.5" x14ac:dyDescent="0.45">
      <c r="A419" s="4">
        <v>0</v>
      </c>
      <c r="B419" s="55"/>
      <c r="BF419" s="70"/>
      <c r="BG419" s="50"/>
      <c r="BH419" s="50"/>
      <c r="BI419" s="50"/>
      <c r="BJ419" s="50"/>
      <c r="BK419" s="50"/>
      <c r="BL419" s="50"/>
      <c r="BM419" s="50"/>
      <c r="BN419" s="50"/>
    </row>
    <row r="420" spans="1:66" s="4" customFormat="1" ht="28.5" x14ac:dyDescent="0.45">
      <c r="A420" s="4">
        <v>0</v>
      </c>
      <c r="B420" s="55"/>
      <c r="BF420" s="70"/>
      <c r="BG420" s="50"/>
      <c r="BH420" s="50"/>
      <c r="BI420" s="50"/>
      <c r="BJ420" s="50"/>
      <c r="BK420" s="50"/>
      <c r="BL420" s="50"/>
      <c r="BM420" s="50"/>
      <c r="BN420" s="50"/>
    </row>
    <row r="421" spans="1:66" s="4" customFormat="1" ht="28.5" x14ac:dyDescent="0.45">
      <c r="A421" s="4">
        <v>0</v>
      </c>
      <c r="B421" s="55"/>
      <c r="BF421" s="70"/>
      <c r="BG421" s="50"/>
      <c r="BH421" s="50"/>
      <c r="BI421" s="50"/>
      <c r="BJ421" s="50"/>
      <c r="BK421" s="50"/>
      <c r="BL421" s="50"/>
      <c r="BM421" s="50"/>
      <c r="BN421" s="50"/>
    </row>
    <row r="422" spans="1:66" s="4" customFormat="1" ht="28.5" x14ac:dyDescent="0.45">
      <c r="A422" s="4">
        <v>0</v>
      </c>
      <c r="B422" s="55"/>
      <c r="BF422" s="70"/>
      <c r="BG422" s="50"/>
      <c r="BH422" s="50"/>
      <c r="BI422" s="50"/>
      <c r="BJ422" s="50"/>
      <c r="BK422" s="50"/>
      <c r="BL422" s="50"/>
      <c r="BM422" s="50"/>
      <c r="BN422" s="50"/>
    </row>
    <row r="423" spans="1:66" s="4" customFormat="1" ht="28.5" x14ac:dyDescent="0.45">
      <c r="A423" s="4">
        <v>0</v>
      </c>
      <c r="B423" s="55"/>
      <c r="BF423" s="70"/>
      <c r="BG423" s="50"/>
      <c r="BH423" s="50"/>
      <c r="BI423" s="50"/>
      <c r="BJ423" s="50"/>
      <c r="BK423" s="50"/>
      <c r="BL423" s="50"/>
      <c r="BM423" s="50"/>
      <c r="BN423" s="50"/>
    </row>
    <row r="424" spans="1:66" s="4" customFormat="1" ht="28.5" x14ac:dyDescent="0.45">
      <c r="A424" s="4">
        <v>0</v>
      </c>
      <c r="B424" s="55"/>
      <c r="BF424" s="70"/>
      <c r="BG424" s="50"/>
      <c r="BH424" s="50"/>
      <c r="BI424" s="50"/>
      <c r="BJ424" s="50"/>
      <c r="BK424" s="50"/>
      <c r="BL424" s="50"/>
      <c r="BM424" s="50"/>
      <c r="BN424" s="50"/>
    </row>
    <row r="425" spans="1:66" s="4" customFormat="1" ht="28.5" x14ac:dyDescent="0.45">
      <c r="A425" s="4">
        <v>0</v>
      </c>
      <c r="B425" s="55"/>
      <c r="BF425" s="70"/>
      <c r="BG425" s="50"/>
      <c r="BH425" s="50"/>
      <c r="BI425" s="50"/>
      <c r="BJ425" s="50"/>
      <c r="BK425" s="50"/>
      <c r="BL425" s="50"/>
      <c r="BM425" s="50"/>
      <c r="BN425" s="50"/>
    </row>
    <row r="426" spans="1:66" s="4" customFormat="1" ht="28.5" x14ac:dyDescent="0.45">
      <c r="A426" s="4">
        <v>0</v>
      </c>
      <c r="B426" s="55"/>
      <c r="BF426" s="70"/>
      <c r="BG426" s="50"/>
      <c r="BH426" s="50"/>
      <c r="BI426" s="50"/>
      <c r="BJ426" s="50"/>
      <c r="BK426" s="50"/>
      <c r="BL426" s="50"/>
      <c r="BM426" s="50"/>
      <c r="BN426" s="50"/>
    </row>
    <row r="427" spans="1:66" s="4" customFormat="1" ht="28.5" x14ac:dyDescent="0.45">
      <c r="A427" s="4">
        <v>0</v>
      </c>
      <c r="B427" s="55"/>
      <c r="BF427" s="70"/>
      <c r="BG427" s="50"/>
      <c r="BH427" s="50"/>
      <c r="BI427" s="50"/>
      <c r="BJ427" s="50"/>
      <c r="BK427" s="50"/>
      <c r="BL427" s="50"/>
      <c r="BM427" s="50"/>
      <c r="BN427" s="50"/>
    </row>
    <row r="428" spans="1:66" s="4" customFormat="1" ht="28.5" x14ac:dyDescent="0.45">
      <c r="A428" s="4">
        <v>0</v>
      </c>
      <c r="B428" s="55"/>
      <c r="BF428" s="70"/>
      <c r="BG428" s="50"/>
      <c r="BH428" s="50"/>
      <c r="BI428" s="50"/>
      <c r="BJ428" s="50"/>
      <c r="BK428" s="50"/>
      <c r="BL428" s="50"/>
      <c r="BM428" s="50"/>
      <c r="BN428" s="50"/>
    </row>
    <row r="429" spans="1:66" s="4" customFormat="1" ht="28.5" x14ac:dyDescent="0.45">
      <c r="A429" s="4">
        <v>0</v>
      </c>
      <c r="B429" s="55"/>
      <c r="BF429" s="70"/>
      <c r="BG429" s="50"/>
      <c r="BH429" s="50"/>
      <c r="BI429" s="50"/>
      <c r="BJ429" s="50"/>
      <c r="BK429" s="50"/>
      <c r="BL429" s="50"/>
      <c r="BM429" s="50"/>
      <c r="BN429" s="50"/>
    </row>
    <row r="430" spans="1:66" s="4" customFormat="1" ht="28.5" x14ac:dyDescent="0.45">
      <c r="A430" s="4">
        <v>0</v>
      </c>
      <c r="B430" s="55"/>
      <c r="BF430" s="70"/>
      <c r="BG430" s="50"/>
      <c r="BH430" s="50"/>
      <c r="BI430" s="50"/>
      <c r="BJ430" s="50"/>
      <c r="BK430" s="50"/>
      <c r="BL430" s="50"/>
      <c r="BM430" s="50"/>
      <c r="BN430" s="50"/>
    </row>
    <row r="431" spans="1:66" s="4" customFormat="1" ht="28.5" x14ac:dyDescent="0.45">
      <c r="A431" s="4">
        <v>0</v>
      </c>
      <c r="B431" s="55"/>
      <c r="BF431" s="70"/>
      <c r="BG431" s="50"/>
      <c r="BH431" s="50"/>
      <c r="BI431" s="50"/>
      <c r="BJ431" s="50"/>
      <c r="BK431" s="50"/>
      <c r="BL431" s="50"/>
      <c r="BM431" s="50"/>
      <c r="BN431" s="50"/>
    </row>
    <row r="432" spans="1:66" s="4" customFormat="1" ht="28.5" x14ac:dyDescent="0.45">
      <c r="A432" s="4">
        <v>0</v>
      </c>
      <c r="B432" s="55"/>
      <c r="BF432" s="70"/>
      <c r="BG432" s="50"/>
      <c r="BH432" s="50"/>
      <c r="BI432" s="50"/>
      <c r="BJ432" s="50"/>
      <c r="BK432" s="50"/>
      <c r="BL432" s="50"/>
      <c r="BM432" s="50"/>
      <c r="BN432" s="50"/>
    </row>
    <row r="433" spans="1:66" s="4" customFormat="1" ht="28.5" x14ac:dyDescent="0.45">
      <c r="A433" s="4">
        <v>0</v>
      </c>
      <c r="B433" s="55"/>
      <c r="BF433" s="70"/>
      <c r="BG433" s="50"/>
      <c r="BH433" s="50"/>
      <c r="BI433" s="50"/>
      <c r="BJ433" s="50"/>
      <c r="BK433" s="50"/>
      <c r="BL433" s="50"/>
      <c r="BM433" s="50"/>
      <c r="BN433" s="50"/>
    </row>
    <row r="434" spans="1:66" s="4" customFormat="1" ht="28.5" x14ac:dyDescent="0.45">
      <c r="A434" s="4">
        <v>0</v>
      </c>
      <c r="B434" s="55"/>
      <c r="BF434" s="70"/>
      <c r="BG434" s="50"/>
      <c r="BH434" s="50"/>
      <c r="BI434" s="50"/>
      <c r="BJ434" s="50"/>
      <c r="BK434" s="50"/>
      <c r="BL434" s="50"/>
      <c r="BM434" s="50"/>
      <c r="BN434" s="50"/>
    </row>
    <row r="435" spans="1:66" s="4" customFormat="1" ht="28.5" x14ac:dyDescent="0.45">
      <c r="A435" s="4">
        <v>0</v>
      </c>
      <c r="B435" s="55"/>
      <c r="BF435" s="70"/>
      <c r="BG435" s="50"/>
      <c r="BH435" s="50"/>
      <c r="BI435" s="50"/>
      <c r="BJ435" s="50"/>
      <c r="BK435" s="50"/>
      <c r="BL435" s="50"/>
      <c r="BM435" s="50"/>
      <c r="BN435" s="50"/>
    </row>
    <row r="436" spans="1:66" s="4" customFormat="1" ht="28.5" x14ac:dyDescent="0.45">
      <c r="A436" s="4">
        <v>0</v>
      </c>
      <c r="B436" s="55"/>
      <c r="BF436" s="70"/>
      <c r="BG436" s="50"/>
      <c r="BH436" s="50"/>
      <c r="BI436" s="50"/>
      <c r="BJ436" s="50"/>
      <c r="BK436" s="50"/>
      <c r="BL436" s="50"/>
      <c r="BM436" s="50"/>
      <c r="BN436" s="50"/>
    </row>
    <row r="437" spans="1:66" s="4" customFormat="1" ht="28.5" x14ac:dyDescent="0.45">
      <c r="A437" s="4">
        <v>0</v>
      </c>
      <c r="B437" s="55"/>
      <c r="BF437" s="70"/>
      <c r="BG437" s="50"/>
      <c r="BH437" s="50"/>
      <c r="BI437" s="50"/>
      <c r="BJ437" s="50"/>
      <c r="BK437" s="50"/>
      <c r="BL437" s="50"/>
      <c r="BM437" s="50"/>
      <c r="BN437" s="50"/>
    </row>
    <row r="438" spans="1:66" s="4" customFormat="1" ht="28.5" x14ac:dyDescent="0.45">
      <c r="A438" s="4">
        <v>0</v>
      </c>
      <c r="B438" s="55"/>
      <c r="BF438" s="70"/>
      <c r="BG438" s="50"/>
      <c r="BH438" s="50"/>
      <c r="BI438" s="50"/>
      <c r="BJ438" s="50"/>
      <c r="BK438" s="50"/>
      <c r="BL438" s="50"/>
      <c r="BM438" s="50"/>
      <c r="BN438" s="50"/>
    </row>
    <row r="439" spans="1:66" s="4" customFormat="1" ht="28.5" x14ac:dyDescent="0.45">
      <c r="A439" s="4">
        <v>0</v>
      </c>
      <c r="B439" s="55"/>
      <c r="BF439" s="70"/>
      <c r="BG439" s="50"/>
      <c r="BH439" s="50"/>
      <c r="BI439" s="50"/>
      <c r="BJ439" s="50"/>
      <c r="BK439" s="50"/>
      <c r="BL439" s="50"/>
      <c r="BM439" s="50"/>
      <c r="BN439" s="50"/>
    </row>
    <row r="440" spans="1:66" s="4" customFormat="1" ht="28.5" x14ac:dyDescent="0.45">
      <c r="A440" s="4">
        <v>0</v>
      </c>
      <c r="B440" s="55"/>
      <c r="BF440" s="70"/>
      <c r="BG440" s="50"/>
      <c r="BH440" s="50"/>
      <c r="BI440" s="50"/>
      <c r="BJ440" s="50"/>
      <c r="BK440" s="50"/>
      <c r="BL440" s="50"/>
      <c r="BM440" s="50"/>
      <c r="BN440" s="50"/>
    </row>
    <row r="441" spans="1:66" s="4" customFormat="1" ht="28.5" x14ac:dyDescent="0.45">
      <c r="A441" s="4">
        <v>0</v>
      </c>
      <c r="B441" s="55"/>
      <c r="BF441" s="70"/>
      <c r="BG441" s="50"/>
      <c r="BH441" s="50"/>
      <c r="BI441" s="50"/>
      <c r="BJ441" s="50"/>
      <c r="BK441" s="50"/>
      <c r="BL441" s="50"/>
      <c r="BM441" s="50"/>
      <c r="BN441" s="50"/>
    </row>
    <row r="442" spans="1:66" s="4" customFormat="1" ht="28.5" x14ac:dyDescent="0.45">
      <c r="A442" s="4">
        <v>0</v>
      </c>
      <c r="B442" s="55"/>
      <c r="BF442" s="70"/>
      <c r="BG442" s="50"/>
      <c r="BH442" s="50"/>
      <c r="BI442" s="50"/>
      <c r="BJ442" s="50"/>
      <c r="BK442" s="50"/>
      <c r="BL442" s="50"/>
      <c r="BM442" s="50"/>
      <c r="BN442" s="50"/>
    </row>
    <row r="443" spans="1:66" s="4" customFormat="1" ht="28.5" x14ac:dyDescent="0.45">
      <c r="A443" s="4">
        <v>0</v>
      </c>
      <c r="B443" s="55"/>
      <c r="BF443" s="70"/>
      <c r="BG443" s="50"/>
      <c r="BH443" s="50"/>
      <c r="BI443" s="50"/>
      <c r="BJ443" s="50"/>
      <c r="BK443" s="50"/>
      <c r="BL443" s="50"/>
      <c r="BM443" s="50"/>
      <c r="BN443" s="50"/>
    </row>
    <row r="444" spans="1:66" s="4" customFormat="1" ht="28.5" x14ac:dyDescent="0.45">
      <c r="A444" s="4">
        <v>0</v>
      </c>
      <c r="B444" s="55"/>
      <c r="BF444" s="70"/>
      <c r="BG444" s="50"/>
      <c r="BH444" s="50"/>
      <c r="BI444" s="50"/>
      <c r="BJ444" s="50"/>
      <c r="BK444" s="50"/>
      <c r="BL444" s="50"/>
      <c r="BM444" s="50"/>
      <c r="BN444" s="50"/>
    </row>
    <row r="445" spans="1:66" s="4" customFormat="1" ht="28.5" x14ac:dyDescent="0.45">
      <c r="A445" s="4">
        <v>0</v>
      </c>
      <c r="B445" s="55"/>
      <c r="BF445" s="70"/>
      <c r="BG445" s="50"/>
      <c r="BH445" s="50"/>
      <c r="BI445" s="50"/>
      <c r="BJ445" s="50"/>
      <c r="BK445" s="50"/>
      <c r="BL445" s="50"/>
      <c r="BM445" s="50"/>
      <c r="BN445" s="50"/>
    </row>
    <row r="446" spans="1:66" s="4" customFormat="1" ht="28.5" x14ac:dyDescent="0.45">
      <c r="A446" s="4">
        <v>0</v>
      </c>
      <c r="B446" s="55"/>
      <c r="BF446" s="70"/>
      <c r="BG446" s="50"/>
      <c r="BH446" s="50"/>
      <c r="BI446" s="50"/>
      <c r="BJ446" s="50"/>
      <c r="BK446" s="50"/>
      <c r="BL446" s="50"/>
      <c r="BM446" s="50"/>
      <c r="BN446" s="50"/>
    </row>
    <row r="447" spans="1:66" s="4" customFormat="1" ht="28.5" x14ac:dyDescent="0.45">
      <c r="A447" s="4">
        <v>0</v>
      </c>
      <c r="B447" s="55"/>
      <c r="BF447" s="70"/>
      <c r="BG447" s="50"/>
      <c r="BH447" s="50"/>
      <c r="BI447" s="50"/>
      <c r="BJ447" s="50"/>
      <c r="BK447" s="50"/>
      <c r="BL447" s="50"/>
      <c r="BM447" s="50"/>
      <c r="BN447" s="50"/>
    </row>
    <row r="448" spans="1:66" s="4" customFormat="1" ht="28.5" x14ac:dyDescent="0.45">
      <c r="A448" s="4">
        <v>0</v>
      </c>
      <c r="B448" s="55"/>
      <c r="BF448" s="70"/>
      <c r="BG448" s="50"/>
      <c r="BH448" s="50"/>
      <c r="BI448" s="50"/>
      <c r="BJ448" s="50"/>
      <c r="BK448" s="50"/>
      <c r="BL448" s="50"/>
      <c r="BM448" s="50"/>
      <c r="BN448" s="50"/>
    </row>
    <row r="449" spans="1:66" s="4" customFormat="1" ht="28.5" x14ac:dyDescent="0.45">
      <c r="A449" s="4">
        <v>0</v>
      </c>
      <c r="B449" s="55"/>
      <c r="BF449" s="70"/>
      <c r="BG449" s="50"/>
      <c r="BH449" s="50"/>
      <c r="BI449" s="50"/>
      <c r="BJ449" s="50"/>
      <c r="BK449" s="50"/>
      <c r="BL449" s="50"/>
      <c r="BM449" s="50"/>
      <c r="BN449" s="50"/>
    </row>
    <row r="450" spans="1:66" s="4" customFormat="1" ht="28.5" x14ac:dyDescent="0.45">
      <c r="A450" s="4">
        <v>0</v>
      </c>
      <c r="B450" s="55"/>
      <c r="BF450" s="70"/>
      <c r="BG450" s="50"/>
      <c r="BH450" s="50"/>
      <c r="BI450" s="50"/>
      <c r="BJ450" s="50"/>
      <c r="BK450" s="50"/>
      <c r="BL450" s="50"/>
      <c r="BM450" s="50"/>
      <c r="BN450" s="50"/>
    </row>
    <row r="451" spans="1:66" s="4" customFormat="1" ht="28.5" x14ac:dyDescent="0.45">
      <c r="A451" s="4">
        <v>0</v>
      </c>
      <c r="B451" s="55"/>
      <c r="BF451" s="70"/>
      <c r="BG451" s="50"/>
      <c r="BH451" s="50"/>
      <c r="BI451" s="50"/>
      <c r="BJ451" s="50"/>
      <c r="BK451" s="50"/>
      <c r="BL451" s="50"/>
      <c r="BM451" s="50"/>
      <c r="BN451" s="50"/>
    </row>
    <row r="452" spans="1:66" s="4" customFormat="1" ht="28.5" x14ac:dyDescent="0.45">
      <c r="A452" s="4">
        <v>0</v>
      </c>
      <c r="B452" s="55"/>
      <c r="BF452" s="70"/>
      <c r="BG452" s="50"/>
      <c r="BH452" s="50"/>
      <c r="BI452" s="50"/>
      <c r="BJ452" s="50"/>
      <c r="BK452" s="50"/>
      <c r="BL452" s="50"/>
      <c r="BM452" s="50"/>
      <c r="BN452" s="50"/>
    </row>
    <row r="453" spans="1:66" s="4" customFormat="1" ht="28.5" x14ac:dyDescent="0.45">
      <c r="A453" s="4">
        <v>0</v>
      </c>
      <c r="B453" s="55"/>
      <c r="BF453" s="70"/>
      <c r="BG453" s="50"/>
      <c r="BH453" s="50"/>
      <c r="BI453" s="50"/>
      <c r="BJ453" s="50"/>
      <c r="BK453" s="50"/>
      <c r="BL453" s="50"/>
      <c r="BM453" s="50"/>
      <c r="BN453" s="50"/>
    </row>
    <row r="454" spans="1:66" s="4" customFormat="1" ht="28.5" x14ac:dyDescent="0.45">
      <c r="A454" s="4">
        <v>0</v>
      </c>
      <c r="B454" s="55"/>
      <c r="BF454" s="70"/>
      <c r="BG454" s="50"/>
      <c r="BH454" s="50"/>
      <c r="BI454" s="50"/>
      <c r="BJ454" s="50"/>
      <c r="BK454" s="50"/>
      <c r="BL454" s="50"/>
      <c r="BM454" s="50"/>
      <c r="BN454" s="50"/>
    </row>
    <row r="455" spans="1:66" s="4" customFormat="1" ht="28.5" x14ac:dyDescent="0.45">
      <c r="A455" s="4">
        <v>0</v>
      </c>
      <c r="B455" s="55"/>
      <c r="BF455" s="70"/>
      <c r="BG455" s="50"/>
      <c r="BH455" s="50"/>
      <c r="BI455" s="50"/>
      <c r="BJ455" s="50"/>
      <c r="BK455" s="50"/>
      <c r="BL455" s="50"/>
      <c r="BM455" s="50"/>
      <c r="BN455" s="50"/>
    </row>
    <row r="456" spans="1:66" s="4" customFormat="1" ht="28.5" x14ac:dyDescent="0.45">
      <c r="A456" s="4">
        <v>0</v>
      </c>
      <c r="B456" s="55"/>
      <c r="BF456" s="70"/>
      <c r="BG456" s="50"/>
      <c r="BH456" s="50"/>
      <c r="BI456" s="50"/>
      <c r="BJ456" s="50"/>
      <c r="BK456" s="50"/>
      <c r="BL456" s="50"/>
      <c r="BM456" s="50"/>
      <c r="BN456" s="50"/>
    </row>
    <row r="457" spans="1:66" s="4" customFormat="1" ht="28.5" x14ac:dyDescent="0.45">
      <c r="A457" s="4">
        <v>0</v>
      </c>
      <c r="B457" s="55"/>
      <c r="BF457" s="70"/>
      <c r="BG457" s="50"/>
      <c r="BH457" s="50"/>
      <c r="BI457" s="50"/>
      <c r="BJ457" s="50"/>
      <c r="BK457" s="50"/>
      <c r="BL457" s="50"/>
      <c r="BM457" s="50"/>
      <c r="BN457" s="50"/>
    </row>
    <row r="458" spans="1:66" s="4" customFormat="1" ht="28.5" x14ac:dyDescent="0.45">
      <c r="A458" s="4">
        <v>0</v>
      </c>
      <c r="B458" s="55"/>
      <c r="BF458" s="70"/>
      <c r="BG458" s="50"/>
      <c r="BH458" s="50"/>
      <c r="BI458" s="50"/>
      <c r="BJ458" s="50"/>
      <c r="BK458" s="50"/>
      <c r="BL458" s="50"/>
      <c r="BM458" s="50"/>
      <c r="BN458" s="50"/>
    </row>
    <row r="459" spans="1:66" s="4" customFormat="1" ht="28.5" x14ac:dyDescent="0.45">
      <c r="A459" s="4">
        <v>0</v>
      </c>
      <c r="B459" s="55"/>
      <c r="BF459" s="70"/>
      <c r="BG459" s="50"/>
      <c r="BH459" s="50"/>
      <c r="BI459" s="50"/>
      <c r="BJ459" s="50"/>
      <c r="BK459" s="50"/>
      <c r="BL459" s="50"/>
      <c r="BM459" s="50"/>
      <c r="BN459" s="50"/>
    </row>
    <row r="460" spans="1:66" s="4" customFormat="1" ht="28.5" x14ac:dyDescent="0.45">
      <c r="A460" s="4">
        <v>0</v>
      </c>
      <c r="B460" s="55"/>
      <c r="BF460" s="70"/>
      <c r="BG460" s="50"/>
      <c r="BH460" s="50"/>
      <c r="BI460" s="50"/>
      <c r="BJ460" s="50"/>
      <c r="BK460" s="50"/>
      <c r="BL460" s="50"/>
      <c r="BM460" s="50"/>
      <c r="BN460" s="50"/>
    </row>
    <row r="461" spans="1:66" s="4" customFormat="1" ht="28.5" x14ac:dyDescent="0.45">
      <c r="A461" s="4">
        <v>0</v>
      </c>
      <c r="B461" s="55"/>
      <c r="BF461" s="70"/>
      <c r="BG461" s="50"/>
      <c r="BH461" s="50"/>
      <c r="BI461" s="50"/>
      <c r="BJ461" s="50"/>
      <c r="BK461" s="50"/>
      <c r="BL461" s="50"/>
      <c r="BM461" s="50"/>
      <c r="BN461" s="50"/>
    </row>
    <row r="462" spans="1:66" s="4" customFormat="1" ht="28.5" x14ac:dyDescent="0.45">
      <c r="A462" s="4">
        <v>0</v>
      </c>
      <c r="B462" s="55"/>
      <c r="BF462" s="70"/>
      <c r="BG462" s="50"/>
      <c r="BH462" s="50"/>
      <c r="BI462" s="50"/>
      <c r="BJ462" s="50"/>
      <c r="BK462" s="50"/>
      <c r="BL462" s="50"/>
      <c r="BM462" s="50"/>
      <c r="BN462" s="50"/>
    </row>
    <row r="463" spans="1:66" s="4" customFormat="1" ht="28.5" x14ac:dyDescent="0.45">
      <c r="A463" s="4">
        <v>0</v>
      </c>
      <c r="B463" s="55"/>
      <c r="BF463" s="70"/>
      <c r="BG463" s="50"/>
      <c r="BH463" s="50"/>
      <c r="BI463" s="50"/>
      <c r="BJ463" s="50"/>
      <c r="BK463" s="50"/>
      <c r="BL463" s="50"/>
      <c r="BM463" s="50"/>
      <c r="BN463" s="50"/>
    </row>
    <row r="464" spans="1:66" s="4" customFormat="1" ht="28.5" x14ac:dyDescent="0.45">
      <c r="A464" s="4">
        <v>0</v>
      </c>
      <c r="B464" s="55"/>
      <c r="BF464" s="70"/>
      <c r="BG464" s="50"/>
      <c r="BH464" s="50"/>
      <c r="BI464" s="50"/>
      <c r="BJ464" s="50"/>
      <c r="BK464" s="50"/>
      <c r="BL464" s="50"/>
      <c r="BM464" s="50"/>
      <c r="BN464" s="50"/>
    </row>
    <row r="465" spans="1:66" s="4" customFormat="1" ht="28.5" x14ac:dyDescent="0.45">
      <c r="A465" s="4">
        <v>0</v>
      </c>
      <c r="B465" s="55"/>
      <c r="BF465" s="70"/>
      <c r="BG465" s="50"/>
      <c r="BH465" s="50"/>
      <c r="BI465" s="50"/>
      <c r="BJ465" s="50"/>
      <c r="BK465" s="50"/>
      <c r="BL465" s="50"/>
      <c r="BM465" s="50"/>
      <c r="BN465" s="50"/>
    </row>
    <row r="466" spans="1:66" s="4" customFormat="1" ht="28.5" x14ac:dyDescent="0.45">
      <c r="A466" s="4">
        <v>0</v>
      </c>
      <c r="B466" s="55"/>
      <c r="BF466" s="70"/>
      <c r="BG466" s="50"/>
      <c r="BH466" s="50"/>
      <c r="BI466" s="50"/>
      <c r="BJ466" s="50"/>
      <c r="BK466" s="50"/>
      <c r="BL466" s="50"/>
      <c r="BM466" s="50"/>
      <c r="BN466" s="50"/>
    </row>
    <row r="467" spans="1:66" s="4" customFormat="1" ht="28.5" x14ac:dyDescent="0.45">
      <c r="A467" s="4">
        <v>0</v>
      </c>
      <c r="B467" s="55"/>
      <c r="BF467" s="70"/>
      <c r="BG467" s="50"/>
      <c r="BH467" s="50"/>
      <c r="BI467" s="50"/>
      <c r="BJ467" s="50"/>
      <c r="BK467" s="50"/>
      <c r="BL467" s="50"/>
      <c r="BM467" s="50"/>
      <c r="BN467" s="50"/>
    </row>
    <row r="468" spans="1:66" s="4" customFormat="1" ht="28.5" x14ac:dyDescent="0.45">
      <c r="A468" s="4">
        <v>0</v>
      </c>
      <c r="B468" s="55"/>
      <c r="BF468" s="70"/>
      <c r="BG468" s="50"/>
      <c r="BH468" s="50"/>
      <c r="BI468" s="50"/>
      <c r="BJ468" s="50"/>
      <c r="BK468" s="50"/>
      <c r="BL468" s="50"/>
      <c r="BM468" s="50"/>
      <c r="BN468" s="50"/>
    </row>
    <row r="469" spans="1:66" s="4" customFormat="1" ht="28.5" x14ac:dyDescent="0.45">
      <c r="A469" s="4">
        <v>0</v>
      </c>
      <c r="B469" s="55"/>
      <c r="BF469" s="70"/>
      <c r="BG469" s="50"/>
      <c r="BH469" s="50"/>
      <c r="BI469" s="50"/>
      <c r="BJ469" s="50"/>
      <c r="BK469" s="50"/>
      <c r="BL469" s="50"/>
      <c r="BM469" s="50"/>
      <c r="BN469" s="50"/>
    </row>
    <row r="470" spans="1:66" s="4" customFormat="1" ht="28.5" x14ac:dyDescent="0.45">
      <c r="A470" s="4">
        <v>0</v>
      </c>
      <c r="B470" s="55"/>
      <c r="BF470" s="70"/>
      <c r="BG470" s="50"/>
      <c r="BH470" s="50"/>
      <c r="BI470" s="50"/>
      <c r="BJ470" s="50"/>
      <c r="BK470" s="50"/>
      <c r="BL470" s="50"/>
      <c r="BM470" s="50"/>
      <c r="BN470" s="50"/>
    </row>
    <row r="471" spans="1:66" s="4" customFormat="1" ht="28.5" x14ac:dyDescent="0.45">
      <c r="A471" s="4">
        <v>0</v>
      </c>
      <c r="B471" s="55"/>
      <c r="BF471" s="70"/>
      <c r="BG471" s="50"/>
      <c r="BH471" s="50"/>
      <c r="BI471" s="50"/>
      <c r="BJ471" s="50"/>
      <c r="BK471" s="50"/>
      <c r="BL471" s="50"/>
      <c r="BM471" s="50"/>
      <c r="BN471" s="50"/>
    </row>
    <row r="472" spans="1:66" s="4" customFormat="1" ht="28.5" x14ac:dyDescent="0.45">
      <c r="A472" s="4">
        <v>0</v>
      </c>
      <c r="B472" s="55"/>
      <c r="BF472" s="70"/>
      <c r="BG472" s="50"/>
      <c r="BH472" s="50"/>
      <c r="BI472" s="50"/>
      <c r="BJ472" s="50"/>
      <c r="BK472" s="50"/>
      <c r="BL472" s="50"/>
      <c r="BM472" s="50"/>
      <c r="BN472" s="50"/>
    </row>
    <row r="473" spans="1:66" s="4" customFormat="1" ht="28.5" x14ac:dyDescent="0.45">
      <c r="A473" s="4">
        <v>0</v>
      </c>
      <c r="B473" s="55"/>
      <c r="BF473" s="70"/>
      <c r="BG473" s="50"/>
      <c r="BH473" s="50"/>
      <c r="BI473" s="50"/>
      <c r="BJ473" s="50"/>
      <c r="BK473" s="50"/>
      <c r="BL473" s="50"/>
      <c r="BM473" s="50"/>
      <c r="BN473" s="50"/>
    </row>
    <row r="474" spans="1:66" s="4" customFormat="1" ht="28.5" x14ac:dyDescent="0.45">
      <c r="A474" s="4">
        <v>0</v>
      </c>
      <c r="B474" s="55"/>
      <c r="BF474" s="70"/>
      <c r="BG474" s="50"/>
      <c r="BH474" s="50"/>
      <c r="BI474" s="50"/>
      <c r="BJ474" s="50"/>
      <c r="BK474" s="50"/>
      <c r="BL474" s="50"/>
      <c r="BM474" s="50"/>
      <c r="BN474" s="50"/>
    </row>
    <row r="475" spans="1:66" s="4" customFormat="1" ht="28.5" x14ac:dyDescent="0.45">
      <c r="A475" s="4">
        <v>0</v>
      </c>
      <c r="B475" s="55"/>
      <c r="BF475" s="70"/>
      <c r="BG475" s="50"/>
      <c r="BH475" s="50"/>
      <c r="BI475" s="50"/>
      <c r="BJ475" s="50"/>
      <c r="BK475" s="50"/>
      <c r="BL475" s="50"/>
      <c r="BM475" s="50"/>
      <c r="BN475" s="50"/>
    </row>
    <row r="476" spans="1:66" s="4" customFormat="1" ht="28.5" x14ac:dyDescent="0.45">
      <c r="A476" s="4">
        <v>0</v>
      </c>
      <c r="B476" s="55"/>
      <c r="BF476" s="70"/>
      <c r="BG476" s="50"/>
      <c r="BH476" s="50"/>
      <c r="BI476" s="50"/>
      <c r="BJ476" s="50"/>
      <c r="BK476" s="50"/>
      <c r="BL476" s="50"/>
      <c r="BM476" s="50"/>
      <c r="BN476" s="50"/>
    </row>
    <row r="477" spans="1:66" s="4" customFormat="1" ht="28.5" x14ac:dyDescent="0.45">
      <c r="A477" s="4">
        <v>0</v>
      </c>
      <c r="B477" s="55"/>
      <c r="BF477" s="70"/>
      <c r="BG477" s="50"/>
      <c r="BH477" s="50"/>
      <c r="BI477" s="50"/>
      <c r="BJ477" s="50"/>
      <c r="BK477" s="50"/>
      <c r="BL477" s="50"/>
      <c r="BM477" s="50"/>
      <c r="BN477" s="50"/>
    </row>
    <row r="478" spans="1:66" s="4" customFormat="1" ht="28.5" x14ac:dyDescent="0.45">
      <c r="A478" s="4">
        <v>0</v>
      </c>
      <c r="B478" s="55"/>
      <c r="BF478" s="70"/>
      <c r="BG478" s="50"/>
      <c r="BH478" s="50"/>
      <c r="BI478" s="50"/>
      <c r="BJ478" s="50"/>
      <c r="BK478" s="50"/>
      <c r="BL478" s="50"/>
      <c r="BM478" s="50"/>
      <c r="BN478" s="50"/>
    </row>
    <row r="479" spans="1:66" s="4" customFormat="1" ht="28.5" x14ac:dyDescent="0.45">
      <c r="A479" s="4">
        <v>0</v>
      </c>
      <c r="B479" s="55"/>
      <c r="BF479" s="70"/>
      <c r="BG479" s="50"/>
      <c r="BH479" s="50"/>
      <c r="BI479" s="50"/>
      <c r="BJ479" s="50"/>
      <c r="BK479" s="50"/>
      <c r="BL479" s="50"/>
      <c r="BM479" s="50"/>
      <c r="BN479" s="50"/>
    </row>
    <row r="480" spans="1:66" s="4" customFormat="1" ht="28.5" x14ac:dyDescent="0.45">
      <c r="A480" s="4">
        <v>0</v>
      </c>
      <c r="B480" s="55"/>
      <c r="BF480" s="70"/>
      <c r="BG480" s="50"/>
      <c r="BH480" s="50"/>
      <c r="BI480" s="50"/>
      <c r="BJ480" s="50"/>
      <c r="BK480" s="50"/>
      <c r="BL480" s="50"/>
      <c r="BM480" s="50"/>
      <c r="BN480" s="50"/>
    </row>
    <row r="481" spans="1:66" s="4" customFormat="1" ht="28.5" x14ac:dyDescent="0.45">
      <c r="A481" s="4">
        <v>0</v>
      </c>
      <c r="B481" s="55"/>
      <c r="BF481" s="70"/>
      <c r="BG481" s="50"/>
      <c r="BH481" s="50"/>
      <c r="BI481" s="50"/>
      <c r="BJ481" s="50"/>
      <c r="BK481" s="50"/>
      <c r="BL481" s="50"/>
      <c r="BM481" s="50"/>
      <c r="BN481" s="50"/>
    </row>
    <row r="482" spans="1:66" s="4" customFormat="1" ht="28.5" x14ac:dyDescent="0.45">
      <c r="A482" s="4">
        <v>0</v>
      </c>
      <c r="B482" s="55"/>
      <c r="BF482" s="70"/>
      <c r="BG482" s="50"/>
      <c r="BH482" s="50"/>
      <c r="BI482" s="50"/>
      <c r="BJ482" s="50"/>
      <c r="BK482" s="50"/>
      <c r="BL482" s="50"/>
      <c r="BM482" s="50"/>
      <c r="BN482" s="50"/>
    </row>
    <row r="483" spans="1:66" s="4" customFormat="1" ht="28.5" x14ac:dyDescent="0.45">
      <c r="A483" s="4">
        <v>0</v>
      </c>
      <c r="B483" s="55"/>
      <c r="BF483" s="70"/>
      <c r="BG483" s="50"/>
      <c r="BH483" s="50"/>
      <c r="BI483" s="50"/>
      <c r="BJ483" s="50"/>
      <c r="BK483" s="50"/>
      <c r="BL483" s="50"/>
      <c r="BM483" s="50"/>
      <c r="BN483" s="50"/>
    </row>
    <row r="484" spans="1:66" s="4" customFormat="1" ht="28.5" x14ac:dyDescent="0.45">
      <c r="A484" s="4">
        <v>0</v>
      </c>
      <c r="B484" s="55"/>
      <c r="BF484" s="70"/>
      <c r="BG484" s="50"/>
      <c r="BH484" s="50"/>
      <c r="BI484" s="50"/>
      <c r="BJ484" s="50"/>
      <c r="BK484" s="50"/>
      <c r="BL484" s="50"/>
      <c r="BM484" s="50"/>
      <c r="BN484" s="50"/>
    </row>
    <row r="485" spans="1:66" s="4" customFormat="1" ht="28.5" x14ac:dyDescent="0.45">
      <c r="A485" s="4">
        <v>0</v>
      </c>
      <c r="B485" s="55"/>
      <c r="BF485" s="70"/>
      <c r="BG485" s="50"/>
      <c r="BH485" s="50"/>
      <c r="BI485" s="50"/>
      <c r="BJ485" s="50"/>
      <c r="BK485" s="50"/>
      <c r="BL485" s="50"/>
      <c r="BM485" s="50"/>
      <c r="BN485" s="50"/>
    </row>
    <row r="486" spans="1:66" s="4" customFormat="1" ht="28.5" x14ac:dyDescent="0.45">
      <c r="A486" s="4">
        <v>0</v>
      </c>
      <c r="B486" s="55"/>
      <c r="BF486" s="70"/>
      <c r="BG486" s="50"/>
      <c r="BH486" s="50"/>
      <c r="BI486" s="50"/>
      <c r="BJ486" s="50"/>
      <c r="BK486" s="50"/>
      <c r="BL486" s="50"/>
      <c r="BM486" s="50"/>
      <c r="BN486" s="50"/>
    </row>
    <row r="487" spans="1:66" s="4" customFormat="1" ht="28.5" x14ac:dyDescent="0.45">
      <c r="A487" s="4">
        <v>0</v>
      </c>
      <c r="B487" s="55"/>
      <c r="BF487" s="70"/>
      <c r="BG487" s="50"/>
      <c r="BH487" s="50"/>
      <c r="BI487" s="50"/>
      <c r="BJ487" s="50"/>
      <c r="BK487" s="50"/>
      <c r="BL487" s="50"/>
      <c r="BM487" s="50"/>
      <c r="BN487" s="50"/>
    </row>
    <row r="488" spans="1:66" s="4" customFormat="1" ht="28.5" x14ac:dyDescent="0.45">
      <c r="A488" s="4">
        <v>0</v>
      </c>
      <c r="B488" s="55"/>
      <c r="BF488" s="70"/>
      <c r="BG488" s="50"/>
      <c r="BH488" s="50"/>
      <c r="BI488" s="50"/>
      <c r="BJ488" s="50"/>
      <c r="BK488" s="50"/>
      <c r="BL488" s="50"/>
      <c r="BM488" s="50"/>
      <c r="BN488" s="50"/>
    </row>
    <row r="489" spans="1:66" s="4" customFormat="1" ht="28.5" x14ac:dyDescent="0.45">
      <c r="A489" s="4">
        <v>0</v>
      </c>
      <c r="B489" s="55"/>
      <c r="BF489" s="70"/>
      <c r="BG489" s="50"/>
      <c r="BH489" s="50"/>
      <c r="BI489" s="50"/>
      <c r="BJ489" s="50"/>
      <c r="BK489" s="50"/>
      <c r="BL489" s="50"/>
      <c r="BM489" s="50"/>
      <c r="BN489" s="50"/>
    </row>
    <row r="490" spans="1:66" s="4" customFormat="1" ht="28.5" x14ac:dyDescent="0.45">
      <c r="A490" s="4">
        <v>0</v>
      </c>
      <c r="B490" s="55"/>
      <c r="BF490" s="70"/>
      <c r="BG490" s="50"/>
      <c r="BH490" s="50"/>
      <c r="BI490" s="50"/>
      <c r="BJ490" s="50"/>
      <c r="BK490" s="50"/>
      <c r="BL490" s="50"/>
      <c r="BM490" s="50"/>
      <c r="BN490" s="50"/>
    </row>
    <row r="491" spans="1:66" s="4" customFormat="1" ht="28.5" x14ac:dyDescent="0.45">
      <c r="A491" s="4">
        <v>0</v>
      </c>
      <c r="B491" s="55"/>
      <c r="BF491" s="70"/>
      <c r="BG491" s="50"/>
      <c r="BH491" s="50"/>
      <c r="BI491" s="50"/>
      <c r="BJ491" s="50"/>
      <c r="BK491" s="50"/>
      <c r="BL491" s="50"/>
      <c r="BM491" s="50"/>
      <c r="BN491" s="50"/>
    </row>
    <row r="492" spans="1:66" s="4" customFormat="1" ht="28.5" x14ac:dyDescent="0.45">
      <c r="A492" s="4">
        <v>0</v>
      </c>
      <c r="B492" s="55"/>
      <c r="BF492" s="70"/>
      <c r="BG492" s="50"/>
      <c r="BH492" s="50"/>
      <c r="BI492" s="50"/>
      <c r="BJ492" s="50"/>
      <c r="BK492" s="50"/>
      <c r="BL492" s="50"/>
      <c r="BM492" s="50"/>
      <c r="BN492" s="50"/>
    </row>
    <row r="493" spans="1:66" s="4" customFormat="1" ht="28.5" x14ac:dyDescent="0.45">
      <c r="A493" s="4">
        <v>0</v>
      </c>
      <c r="B493" s="55"/>
      <c r="BF493" s="70"/>
      <c r="BG493" s="50"/>
      <c r="BH493" s="50"/>
      <c r="BI493" s="50"/>
      <c r="BJ493" s="50"/>
      <c r="BK493" s="50"/>
      <c r="BL493" s="50"/>
      <c r="BM493" s="50"/>
      <c r="BN493" s="50"/>
    </row>
    <row r="494" spans="1:66" s="4" customFormat="1" ht="28.5" x14ac:dyDescent="0.45">
      <c r="A494" s="4">
        <v>0</v>
      </c>
      <c r="B494" s="55"/>
      <c r="BF494" s="70"/>
      <c r="BG494" s="50"/>
      <c r="BH494" s="50"/>
      <c r="BI494" s="50"/>
      <c r="BJ494" s="50"/>
      <c r="BK494" s="50"/>
      <c r="BL494" s="50"/>
      <c r="BM494" s="50"/>
      <c r="BN494" s="50"/>
    </row>
    <row r="495" spans="1:66" s="4" customFormat="1" ht="28.5" x14ac:dyDescent="0.45">
      <c r="A495" s="4">
        <v>0</v>
      </c>
      <c r="B495" s="55"/>
      <c r="BF495" s="70"/>
      <c r="BG495" s="50"/>
      <c r="BH495" s="50"/>
      <c r="BI495" s="50"/>
      <c r="BJ495" s="50"/>
      <c r="BK495" s="50"/>
      <c r="BL495" s="50"/>
      <c r="BM495" s="50"/>
      <c r="BN495" s="50"/>
    </row>
    <row r="496" spans="1:66" s="4" customFormat="1" ht="28.5" x14ac:dyDescent="0.45">
      <c r="A496" s="4">
        <v>0</v>
      </c>
      <c r="B496" s="55"/>
      <c r="BF496" s="70"/>
      <c r="BG496" s="50"/>
      <c r="BH496" s="50"/>
      <c r="BI496" s="50"/>
      <c r="BJ496" s="50"/>
      <c r="BK496" s="50"/>
      <c r="BL496" s="50"/>
      <c r="BM496" s="50"/>
      <c r="BN496" s="50"/>
    </row>
    <row r="497" spans="1:66" s="4" customFormat="1" ht="28.5" x14ac:dyDescent="0.45">
      <c r="A497" s="4">
        <v>0</v>
      </c>
      <c r="B497" s="55"/>
      <c r="BF497" s="70"/>
      <c r="BG497" s="50"/>
      <c r="BH497" s="50"/>
      <c r="BI497" s="50"/>
      <c r="BJ497" s="50"/>
      <c r="BK497" s="50"/>
      <c r="BL497" s="50"/>
      <c r="BM497" s="50"/>
      <c r="BN497" s="50"/>
    </row>
    <row r="498" spans="1:66" s="4" customFormat="1" ht="28.5" x14ac:dyDescent="0.45">
      <c r="A498" s="4">
        <v>0</v>
      </c>
      <c r="B498" s="55"/>
      <c r="BF498" s="70"/>
      <c r="BG498" s="50"/>
      <c r="BH498" s="50"/>
      <c r="BI498" s="50"/>
      <c r="BJ498" s="50"/>
      <c r="BK498" s="50"/>
      <c r="BL498" s="50"/>
      <c r="BM498" s="50"/>
      <c r="BN498" s="50"/>
    </row>
    <row r="499" spans="1:66" s="4" customFormat="1" ht="28.5" x14ac:dyDescent="0.45">
      <c r="A499" s="4">
        <v>0</v>
      </c>
      <c r="B499" s="55"/>
      <c r="BF499" s="70"/>
      <c r="BG499" s="50"/>
      <c r="BH499" s="50"/>
      <c r="BI499" s="50"/>
      <c r="BJ499" s="50"/>
      <c r="BK499" s="50"/>
      <c r="BL499" s="50"/>
      <c r="BM499" s="50"/>
      <c r="BN499" s="50"/>
    </row>
    <row r="500" spans="1:66" s="4" customFormat="1" ht="28.5" x14ac:dyDescent="0.45">
      <c r="A500" s="4">
        <v>0</v>
      </c>
      <c r="B500" s="55"/>
      <c r="BF500" s="70"/>
      <c r="BG500" s="50"/>
      <c r="BH500" s="50"/>
      <c r="BI500" s="50"/>
      <c r="BJ500" s="50"/>
      <c r="BK500" s="50"/>
      <c r="BL500" s="50"/>
      <c r="BM500" s="50"/>
      <c r="BN500" s="50"/>
    </row>
    <row r="501" spans="1:66" s="4" customFormat="1" ht="28.5" x14ac:dyDescent="0.45">
      <c r="A501" s="4">
        <v>0</v>
      </c>
      <c r="B501" s="55"/>
      <c r="BF501" s="70"/>
      <c r="BG501" s="50"/>
      <c r="BH501" s="50"/>
      <c r="BI501" s="50"/>
      <c r="BJ501" s="50"/>
      <c r="BK501" s="50"/>
      <c r="BL501" s="50"/>
      <c r="BM501" s="50"/>
      <c r="BN501" s="50"/>
    </row>
    <row r="502" spans="1:66" s="4" customFormat="1" ht="28.5" x14ac:dyDescent="0.45">
      <c r="A502" s="4">
        <v>0</v>
      </c>
      <c r="B502" s="55"/>
      <c r="BF502" s="70"/>
      <c r="BG502" s="50"/>
      <c r="BH502" s="50"/>
      <c r="BI502" s="50"/>
      <c r="BJ502" s="50"/>
      <c r="BK502" s="50"/>
      <c r="BL502" s="50"/>
      <c r="BM502" s="50"/>
      <c r="BN502" s="50"/>
    </row>
    <row r="503" spans="1:66" s="4" customFormat="1" ht="28.5" x14ac:dyDescent="0.45">
      <c r="A503" s="4">
        <v>0</v>
      </c>
      <c r="B503" s="55"/>
      <c r="BF503" s="70"/>
      <c r="BG503" s="50"/>
      <c r="BH503" s="50"/>
      <c r="BI503" s="50"/>
      <c r="BJ503" s="50"/>
      <c r="BK503" s="50"/>
      <c r="BL503" s="50"/>
      <c r="BM503" s="50"/>
      <c r="BN503" s="50"/>
    </row>
    <row r="504" spans="1:66" s="4" customFormat="1" ht="28.5" x14ac:dyDescent="0.45">
      <c r="A504" s="4">
        <v>0</v>
      </c>
      <c r="B504" s="55"/>
      <c r="BF504" s="70"/>
      <c r="BG504" s="50"/>
      <c r="BH504" s="50"/>
      <c r="BI504" s="50"/>
      <c r="BJ504" s="50"/>
      <c r="BK504" s="50"/>
      <c r="BL504" s="50"/>
      <c r="BM504" s="50"/>
      <c r="BN504" s="50"/>
    </row>
    <row r="505" spans="1:66" s="4" customFormat="1" ht="28.5" x14ac:dyDescent="0.45">
      <c r="A505" s="4">
        <v>0</v>
      </c>
      <c r="B505" s="55"/>
      <c r="BF505" s="70"/>
      <c r="BG505" s="50"/>
      <c r="BH505" s="50"/>
      <c r="BI505" s="50"/>
      <c r="BJ505" s="50"/>
      <c r="BK505" s="50"/>
      <c r="BL505" s="50"/>
      <c r="BM505" s="50"/>
      <c r="BN505" s="50"/>
    </row>
    <row r="506" spans="1:66" s="4" customFormat="1" ht="28.5" x14ac:dyDescent="0.45">
      <c r="A506" s="4">
        <v>0</v>
      </c>
      <c r="B506" s="55"/>
      <c r="BF506" s="70"/>
      <c r="BG506" s="50"/>
      <c r="BH506" s="50"/>
      <c r="BI506" s="50"/>
      <c r="BJ506" s="50"/>
      <c r="BK506" s="50"/>
      <c r="BL506" s="50"/>
      <c r="BM506" s="50"/>
      <c r="BN506" s="50"/>
    </row>
    <row r="507" spans="1:66" s="4" customFormat="1" ht="28.5" x14ac:dyDescent="0.45">
      <c r="A507" s="4">
        <v>0</v>
      </c>
      <c r="B507" s="55"/>
      <c r="BF507" s="70"/>
      <c r="BG507" s="50"/>
      <c r="BH507" s="50"/>
      <c r="BI507" s="50"/>
      <c r="BJ507" s="50"/>
      <c r="BK507" s="50"/>
      <c r="BL507" s="50"/>
      <c r="BM507" s="50"/>
      <c r="BN507" s="50"/>
    </row>
    <row r="508" spans="1:66" s="4" customFormat="1" ht="28.5" x14ac:dyDescent="0.45">
      <c r="A508" s="4">
        <v>0</v>
      </c>
      <c r="B508" s="55"/>
      <c r="BF508" s="70"/>
      <c r="BG508" s="50"/>
      <c r="BH508" s="50"/>
      <c r="BI508" s="50"/>
      <c r="BJ508" s="50"/>
      <c r="BK508" s="50"/>
      <c r="BL508" s="50"/>
      <c r="BM508" s="50"/>
      <c r="BN508" s="50"/>
    </row>
    <row r="509" spans="1:66" s="4" customFormat="1" ht="28.5" x14ac:dyDescent="0.45">
      <c r="A509" s="4">
        <v>0</v>
      </c>
      <c r="B509" s="55"/>
      <c r="BF509" s="70"/>
      <c r="BG509" s="50"/>
      <c r="BH509" s="50"/>
      <c r="BI509" s="50"/>
      <c r="BJ509" s="50"/>
      <c r="BK509" s="50"/>
      <c r="BL509" s="50"/>
      <c r="BM509" s="50"/>
      <c r="BN509" s="50"/>
    </row>
    <row r="510" spans="1:66" s="4" customFormat="1" ht="28.5" x14ac:dyDescent="0.45">
      <c r="A510" s="4">
        <v>0</v>
      </c>
      <c r="B510" s="55"/>
      <c r="BF510" s="70"/>
      <c r="BG510" s="50"/>
      <c r="BH510" s="50"/>
      <c r="BI510" s="50"/>
      <c r="BJ510" s="50"/>
      <c r="BK510" s="50"/>
      <c r="BL510" s="50"/>
      <c r="BM510" s="50"/>
      <c r="BN510" s="50"/>
    </row>
    <row r="511" spans="1:66" s="4" customFormat="1" ht="28.5" x14ac:dyDescent="0.45">
      <c r="A511" s="4">
        <v>0</v>
      </c>
      <c r="B511" s="55"/>
      <c r="BF511" s="70"/>
      <c r="BG511" s="50"/>
      <c r="BH511" s="50"/>
      <c r="BI511" s="50"/>
      <c r="BJ511" s="50"/>
      <c r="BK511" s="50"/>
      <c r="BL511" s="50"/>
      <c r="BM511" s="50"/>
      <c r="BN511" s="50"/>
    </row>
    <row r="512" spans="1:66" s="4" customFormat="1" ht="28.5" x14ac:dyDescent="0.45">
      <c r="A512" s="4">
        <v>0</v>
      </c>
      <c r="B512" s="55"/>
      <c r="BF512" s="70"/>
      <c r="BG512" s="50"/>
      <c r="BH512" s="50"/>
      <c r="BI512" s="50"/>
      <c r="BJ512" s="50"/>
      <c r="BK512" s="50"/>
      <c r="BL512" s="50"/>
      <c r="BM512" s="50"/>
      <c r="BN512" s="50"/>
    </row>
    <row r="513" spans="1:66" s="4" customFormat="1" ht="28.5" x14ac:dyDescent="0.45">
      <c r="A513" s="4">
        <v>0</v>
      </c>
      <c r="B513" s="55"/>
      <c r="BF513" s="70"/>
      <c r="BG513" s="50"/>
      <c r="BH513" s="50"/>
      <c r="BI513" s="50"/>
      <c r="BJ513" s="50"/>
      <c r="BK513" s="50"/>
      <c r="BL513" s="50"/>
      <c r="BM513" s="50"/>
      <c r="BN513" s="50"/>
    </row>
    <row r="514" spans="1:66" s="4" customFormat="1" ht="28.5" x14ac:dyDescent="0.45">
      <c r="A514" s="4">
        <v>0</v>
      </c>
      <c r="B514" s="55"/>
      <c r="BF514" s="70"/>
      <c r="BG514" s="50"/>
      <c r="BH514" s="50"/>
      <c r="BI514" s="50"/>
      <c r="BJ514" s="50"/>
      <c r="BK514" s="50"/>
      <c r="BL514" s="50"/>
      <c r="BM514" s="50"/>
      <c r="BN514" s="50"/>
    </row>
    <row r="515" spans="1:66" s="4" customFormat="1" ht="28.5" x14ac:dyDescent="0.45">
      <c r="A515" s="4">
        <v>0</v>
      </c>
      <c r="B515" s="55"/>
      <c r="BF515" s="70"/>
      <c r="BG515" s="50"/>
      <c r="BH515" s="50"/>
      <c r="BI515" s="50"/>
      <c r="BJ515" s="50"/>
      <c r="BK515" s="50"/>
      <c r="BL515" s="50"/>
      <c r="BM515" s="50"/>
      <c r="BN515" s="50"/>
    </row>
    <row r="516" spans="1:66" s="4" customFormat="1" ht="28.5" x14ac:dyDescent="0.45">
      <c r="A516" s="4">
        <v>0</v>
      </c>
      <c r="B516" s="55"/>
      <c r="BF516" s="70"/>
      <c r="BG516" s="50"/>
      <c r="BH516" s="50"/>
      <c r="BI516" s="50"/>
      <c r="BJ516" s="50"/>
      <c r="BK516" s="50"/>
      <c r="BL516" s="50"/>
      <c r="BM516" s="50"/>
      <c r="BN516" s="50"/>
    </row>
    <row r="517" spans="1:66" s="4" customFormat="1" ht="28.5" x14ac:dyDescent="0.45">
      <c r="A517" s="4">
        <v>0</v>
      </c>
      <c r="B517" s="55"/>
      <c r="BF517" s="70"/>
      <c r="BG517" s="50"/>
      <c r="BH517" s="50"/>
      <c r="BI517" s="50"/>
      <c r="BJ517" s="50"/>
      <c r="BK517" s="50"/>
      <c r="BL517" s="50"/>
      <c r="BM517" s="50"/>
      <c r="BN517" s="50"/>
    </row>
    <row r="518" spans="1:66" s="4" customFormat="1" ht="28.5" x14ac:dyDescent="0.45">
      <c r="A518" s="4">
        <v>0</v>
      </c>
      <c r="B518" s="55"/>
      <c r="BF518" s="70"/>
      <c r="BG518" s="50"/>
      <c r="BH518" s="50"/>
      <c r="BI518" s="50"/>
      <c r="BJ518" s="50"/>
      <c r="BK518" s="50"/>
      <c r="BL518" s="50"/>
      <c r="BM518" s="50"/>
      <c r="BN518" s="50"/>
    </row>
    <row r="519" spans="1:66" s="4" customFormat="1" ht="28.5" x14ac:dyDescent="0.45">
      <c r="A519" s="4">
        <v>0</v>
      </c>
      <c r="B519" s="55"/>
      <c r="BF519" s="70"/>
      <c r="BG519" s="50"/>
      <c r="BH519" s="50"/>
      <c r="BI519" s="50"/>
      <c r="BJ519" s="50"/>
      <c r="BK519" s="50"/>
      <c r="BL519" s="50"/>
      <c r="BM519" s="50"/>
      <c r="BN519" s="50"/>
    </row>
    <row r="520" spans="1:66" s="4" customFormat="1" ht="28.5" x14ac:dyDescent="0.45">
      <c r="A520" s="4">
        <v>0</v>
      </c>
      <c r="B520" s="55"/>
      <c r="BF520" s="70"/>
      <c r="BG520" s="50"/>
      <c r="BH520" s="50"/>
      <c r="BI520" s="50"/>
      <c r="BJ520" s="50"/>
      <c r="BK520" s="50"/>
      <c r="BL520" s="50"/>
      <c r="BM520" s="50"/>
      <c r="BN520" s="50"/>
    </row>
    <row r="521" spans="1:66" s="4" customFormat="1" ht="28.5" x14ac:dyDescent="0.45">
      <c r="A521" s="4">
        <v>0</v>
      </c>
      <c r="B521" s="55"/>
      <c r="BF521" s="70"/>
      <c r="BG521" s="50"/>
      <c r="BH521" s="50"/>
      <c r="BI521" s="50"/>
      <c r="BJ521" s="50"/>
      <c r="BK521" s="50"/>
      <c r="BL521" s="50"/>
      <c r="BM521" s="50"/>
      <c r="BN521" s="50"/>
    </row>
    <row r="522" spans="1:66" s="4" customFormat="1" ht="28.5" x14ac:dyDescent="0.45">
      <c r="A522" s="4">
        <v>0</v>
      </c>
      <c r="B522" s="55"/>
      <c r="BF522" s="70"/>
      <c r="BG522" s="50"/>
      <c r="BH522" s="50"/>
      <c r="BI522" s="50"/>
      <c r="BJ522" s="50"/>
      <c r="BK522" s="50"/>
      <c r="BL522" s="50"/>
      <c r="BM522" s="50"/>
      <c r="BN522" s="50"/>
    </row>
    <row r="523" spans="1:66" s="4" customFormat="1" ht="28.5" x14ac:dyDescent="0.45">
      <c r="A523" s="4">
        <v>0</v>
      </c>
      <c r="B523" s="55"/>
      <c r="BF523" s="70"/>
      <c r="BG523" s="50"/>
      <c r="BH523" s="50"/>
      <c r="BI523" s="50"/>
      <c r="BJ523" s="50"/>
      <c r="BK523" s="50"/>
      <c r="BL523" s="50"/>
      <c r="BM523" s="50"/>
      <c r="BN523" s="50"/>
    </row>
    <row r="524" spans="1:66" s="4" customFormat="1" ht="28.5" x14ac:dyDescent="0.45">
      <c r="A524" s="4">
        <v>0</v>
      </c>
      <c r="B524" s="55"/>
      <c r="BF524" s="70"/>
      <c r="BG524" s="50"/>
      <c r="BH524" s="50"/>
      <c r="BI524" s="50"/>
      <c r="BJ524" s="50"/>
      <c r="BK524" s="50"/>
      <c r="BL524" s="50"/>
      <c r="BM524" s="50"/>
      <c r="BN524" s="50"/>
    </row>
    <row r="525" spans="1:66" s="4" customFormat="1" ht="28.5" x14ac:dyDescent="0.45">
      <c r="A525" s="4">
        <v>0</v>
      </c>
      <c r="B525" s="55"/>
      <c r="BF525" s="70"/>
      <c r="BG525" s="50"/>
      <c r="BH525" s="50"/>
      <c r="BI525" s="50"/>
      <c r="BJ525" s="50"/>
      <c r="BK525" s="50"/>
      <c r="BL525" s="50"/>
      <c r="BM525" s="50"/>
      <c r="BN525" s="50"/>
    </row>
    <row r="526" spans="1:66" s="4" customFormat="1" ht="28.5" x14ac:dyDescent="0.45">
      <c r="A526" s="4">
        <v>0</v>
      </c>
      <c r="B526" s="55"/>
      <c r="BF526" s="70"/>
      <c r="BG526" s="50"/>
      <c r="BH526" s="50"/>
      <c r="BI526" s="50"/>
      <c r="BJ526" s="50"/>
      <c r="BK526" s="50"/>
      <c r="BL526" s="50"/>
      <c r="BM526" s="50"/>
      <c r="BN526" s="50"/>
    </row>
    <row r="527" spans="1:66" s="4" customFormat="1" ht="28.5" x14ac:dyDescent="0.45">
      <c r="A527" s="4">
        <v>0</v>
      </c>
      <c r="B527" s="55"/>
      <c r="BF527" s="70"/>
      <c r="BG527" s="50"/>
      <c r="BH527" s="50"/>
      <c r="BI527" s="50"/>
      <c r="BJ527" s="50"/>
      <c r="BK527" s="50"/>
      <c r="BL527" s="50"/>
      <c r="BM527" s="50"/>
      <c r="BN527" s="50"/>
    </row>
    <row r="528" spans="1:66" s="4" customFormat="1" ht="28.5" x14ac:dyDescent="0.45">
      <c r="A528" s="4">
        <v>0</v>
      </c>
      <c r="B528" s="55"/>
      <c r="BF528" s="70"/>
      <c r="BG528" s="50"/>
      <c r="BH528" s="50"/>
      <c r="BI528" s="50"/>
      <c r="BJ528" s="50"/>
      <c r="BK528" s="50"/>
      <c r="BL528" s="50"/>
      <c r="BM528" s="50"/>
      <c r="BN528" s="50"/>
    </row>
    <row r="529" spans="1:66" s="4" customFormat="1" ht="28.5" x14ac:dyDescent="0.45">
      <c r="A529" s="4">
        <v>0</v>
      </c>
      <c r="B529" s="55"/>
      <c r="BF529" s="70"/>
      <c r="BG529" s="50"/>
      <c r="BH529" s="50"/>
      <c r="BI529" s="50"/>
      <c r="BJ529" s="50"/>
      <c r="BK529" s="50"/>
      <c r="BL529" s="50"/>
      <c r="BM529" s="50"/>
      <c r="BN529" s="50"/>
    </row>
    <row r="530" spans="1:66" s="4" customFormat="1" ht="28.5" x14ac:dyDescent="0.45">
      <c r="A530" s="4">
        <v>0</v>
      </c>
      <c r="B530" s="55"/>
      <c r="BF530" s="70"/>
      <c r="BG530" s="50"/>
      <c r="BH530" s="50"/>
      <c r="BI530" s="50"/>
      <c r="BJ530" s="50"/>
      <c r="BK530" s="50"/>
      <c r="BL530" s="50"/>
      <c r="BM530" s="50"/>
      <c r="BN530" s="50"/>
    </row>
    <row r="531" spans="1:66" s="4" customFormat="1" ht="28.5" x14ac:dyDescent="0.45">
      <c r="A531" s="4">
        <v>0</v>
      </c>
      <c r="B531" s="55"/>
      <c r="BF531" s="70"/>
      <c r="BG531" s="50"/>
      <c r="BH531" s="50"/>
      <c r="BI531" s="50"/>
      <c r="BJ531" s="50"/>
      <c r="BK531" s="50"/>
      <c r="BL531" s="50"/>
      <c r="BM531" s="50"/>
      <c r="BN531" s="50"/>
    </row>
    <row r="532" spans="1:66" s="4" customFormat="1" ht="28.5" x14ac:dyDescent="0.45">
      <c r="A532" s="4">
        <v>0</v>
      </c>
      <c r="B532" s="55"/>
      <c r="BF532" s="70"/>
      <c r="BG532" s="50"/>
      <c r="BH532" s="50"/>
      <c r="BI532" s="50"/>
      <c r="BJ532" s="50"/>
      <c r="BK532" s="50"/>
      <c r="BL532" s="50"/>
      <c r="BM532" s="50"/>
      <c r="BN532" s="50"/>
    </row>
    <row r="533" spans="1:66" s="4" customFormat="1" ht="28.5" x14ac:dyDescent="0.45">
      <c r="A533" s="4">
        <v>0</v>
      </c>
      <c r="B533" s="55"/>
      <c r="BF533" s="70"/>
      <c r="BG533" s="50"/>
      <c r="BH533" s="50"/>
      <c r="BI533" s="50"/>
      <c r="BJ533" s="50"/>
      <c r="BK533" s="50"/>
      <c r="BL533" s="50"/>
      <c r="BM533" s="50"/>
      <c r="BN533" s="50"/>
    </row>
    <row r="534" spans="1:66" s="4" customFormat="1" ht="28.5" x14ac:dyDescent="0.45">
      <c r="A534" s="4">
        <v>0</v>
      </c>
      <c r="B534" s="55"/>
      <c r="BF534" s="70"/>
      <c r="BG534" s="50"/>
      <c r="BH534" s="50"/>
      <c r="BI534" s="50"/>
      <c r="BJ534" s="50"/>
      <c r="BK534" s="50"/>
      <c r="BL534" s="50"/>
      <c r="BM534" s="50"/>
      <c r="BN534" s="50"/>
    </row>
    <row r="535" spans="1:66" s="4" customFormat="1" ht="28.5" x14ac:dyDescent="0.45">
      <c r="A535" s="4">
        <v>0</v>
      </c>
      <c r="B535" s="55"/>
      <c r="BF535" s="70"/>
      <c r="BG535" s="50"/>
      <c r="BH535" s="50"/>
      <c r="BI535" s="50"/>
      <c r="BJ535" s="50"/>
      <c r="BK535" s="50"/>
      <c r="BL535" s="50"/>
      <c r="BM535" s="50"/>
      <c r="BN535" s="50"/>
    </row>
    <row r="536" spans="1:66" s="4" customFormat="1" ht="28.5" x14ac:dyDescent="0.45">
      <c r="A536" s="4">
        <v>0</v>
      </c>
      <c r="B536" s="55"/>
      <c r="BF536" s="70"/>
      <c r="BG536" s="50"/>
      <c r="BH536" s="50"/>
      <c r="BI536" s="50"/>
      <c r="BJ536" s="50"/>
      <c r="BK536" s="50"/>
      <c r="BL536" s="50"/>
      <c r="BM536" s="50"/>
      <c r="BN536" s="50"/>
    </row>
    <row r="537" spans="1:66" s="4" customFormat="1" ht="28.5" x14ac:dyDescent="0.45">
      <c r="A537" s="4">
        <v>0</v>
      </c>
      <c r="B537" s="55"/>
      <c r="BF537" s="70"/>
      <c r="BG537" s="50"/>
      <c r="BH537" s="50"/>
      <c r="BI537" s="50"/>
      <c r="BJ537" s="50"/>
      <c r="BK537" s="50"/>
      <c r="BL537" s="50"/>
      <c r="BM537" s="50"/>
      <c r="BN537" s="50"/>
    </row>
    <row r="538" spans="1:66" s="4" customFormat="1" ht="28.5" x14ac:dyDescent="0.45">
      <c r="A538" s="4">
        <v>0</v>
      </c>
      <c r="B538" s="55"/>
      <c r="BF538" s="70"/>
      <c r="BG538" s="50"/>
      <c r="BH538" s="50"/>
      <c r="BI538" s="50"/>
      <c r="BJ538" s="50"/>
      <c r="BK538" s="50"/>
      <c r="BL538" s="50"/>
      <c r="BM538" s="50"/>
      <c r="BN538" s="50"/>
    </row>
    <row r="539" spans="1:66" s="4" customFormat="1" ht="28.5" x14ac:dyDescent="0.45">
      <c r="A539" s="4">
        <v>0</v>
      </c>
      <c r="B539" s="55"/>
      <c r="BF539" s="70"/>
      <c r="BG539" s="50"/>
      <c r="BH539" s="50"/>
      <c r="BI539" s="50"/>
      <c r="BJ539" s="50"/>
      <c r="BK539" s="50"/>
      <c r="BL539" s="50"/>
      <c r="BM539" s="50"/>
      <c r="BN539" s="50"/>
    </row>
    <row r="540" spans="1:66" s="4" customFormat="1" ht="28.5" x14ac:dyDescent="0.45">
      <c r="A540" s="4">
        <v>0</v>
      </c>
      <c r="B540" s="55"/>
      <c r="BF540" s="70"/>
      <c r="BG540" s="50"/>
      <c r="BH540" s="50"/>
      <c r="BI540" s="50"/>
      <c r="BJ540" s="50"/>
      <c r="BK540" s="50"/>
      <c r="BL540" s="50"/>
      <c r="BM540" s="50"/>
      <c r="BN540" s="50"/>
    </row>
    <row r="541" spans="1:66" s="4" customFormat="1" ht="28.5" x14ac:dyDescent="0.45">
      <c r="A541" s="4">
        <v>0</v>
      </c>
      <c r="B541" s="55"/>
      <c r="BF541" s="70"/>
      <c r="BG541" s="50"/>
      <c r="BH541" s="50"/>
      <c r="BI541" s="50"/>
      <c r="BJ541" s="50"/>
      <c r="BK541" s="50"/>
      <c r="BL541" s="50"/>
      <c r="BM541" s="50"/>
      <c r="BN541" s="50"/>
    </row>
    <row r="542" spans="1:66" s="4" customFormat="1" ht="28.5" x14ac:dyDescent="0.45">
      <c r="A542" s="4">
        <v>0</v>
      </c>
      <c r="B542" s="55"/>
      <c r="BF542" s="70"/>
      <c r="BG542" s="50"/>
      <c r="BH542" s="50"/>
      <c r="BI542" s="50"/>
      <c r="BJ542" s="50"/>
      <c r="BK542" s="50"/>
      <c r="BL542" s="50"/>
      <c r="BM542" s="50"/>
      <c r="BN542" s="50"/>
    </row>
    <row r="543" spans="1:66" s="4" customFormat="1" ht="28.5" x14ac:dyDescent="0.45">
      <c r="A543" s="4">
        <v>0</v>
      </c>
      <c r="B543" s="55"/>
      <c r="BF543" s="70"/>
      <c r="BG543" s="50"/>
      <c r="BH543" s="50"/>
      <c r="BI543" s="50"/>
      <c r="BJ543" s="50"/>
      <c r="BK543" s="50"/>
      <c r="BL543" s="50"/>
      <c r="BM543" s="50"/>
      <c r="BN543" s="50"/>
    </row>
    <row r="544" spans="1:66" s="4" customFormat="1" ht="28.5" x14ac:dyDescent="0.45">
      <c r="A544" s="4">
        <v>0</v>
      </c>
      <c r="B544" s="55"/>
      <c r="BF544" s="70"/>
      <c r="BG544" s="50"/>
      <c r="BH544" s="50"/>
      <c r="BI544" s="50"/>
      <c r="BJ544" s="50"/>
      <c r="BK544" s="50"/>
      <c r="BL544" s="50"/>
      <c r="BM544" s="50"/>
      <c r="BN544" s="50"/>
    </row>
    <row r="545" spans="1:66" s="4" customFormat="1" ht="28.5" x14ac:dyDescent="0.45">
      <c r="A545" s="4">
        <v>0</v>
      </c>
      <c r="B545" s="55"/>
      <c r="BF545" s="70"/>
      <c r="BG545" s="50"/>
      <c r="BH545" s="50"/>
      <c r="BI545" s="50"/>
      <c r="BJ545" s="50"/>
      <c r="BK545" s="50"/>
      <c r="BL545" s="50"/>
      <c r="BM545" s="50"/>
      <c r="BN545" s="50"/>
    </row>
    <row r="546" spans="1:66" s="4" customFormat="1" ht="28.5" x14ac:dyDescent="0.45">
      <c r="A546" s="4">
        <v>0</v>
      </c>
      <c r="B546" s="55"/>
      <c r="BF546" s="70"/>
      <c r="BG546" s="50"/>
      <c r="BH546" s="50"/>
      <c r="BI546" s="50"/>
      <c r="BJ546" s="50"/>
      <c r="BK546" s="50"/>
      <c r="BL546" s="50"/>
      <c r="BM546" s="50"/>
      <c r="BN546" s="50"/>
    </row>
    <row r="547" spans="1:66" s="4" customFormat="1" ht="28.5" x14ac:dyDescent="0.45">
      <c r="A547" s="4">
        <v>0</v>
      </c>
      <c r="B547" s="55"/>
      <c r="BF547" s="70"/>
      <c r="BG547" s="50"/>
      <c r="BH547" s="50"/>
      <c r="BI547" s="50"/>
      <c r="BJ547" s="50"/>
      <c r="BK547" s="50"/>
      <c r="BL547" s="50"/>
      <c r="BM547" s="50"/>
      <c r="BN547" s="50"/>
    </row>
    <row r="548" spans="1:66" s="4" customFormat="1" ht="28.5" x14ac:dyDescent="0.45">
      <c r="A548" s="4">
        <v>0</v>
      </c>
      <c r="B548" s="55"/>
      <c r="BF548" s="70"/>
      <c r="BG548" s="50"/>
      <c r="BH548" s="50"/>
      <c r="BI548" s="50"/>
      <c r="BJ548" s="50"/>
      <c r="BK548" s="50"/>
      <c r="BL548" s="50"/>
      <c r="BM548" s="50"/>
      <c r="BN548" s="50"/>
    </row>
    <row r="549" spans="1:66" s="4" customFormat="1" ht="28.5" x14ac:dyDescent="0.45">
      <c r="A549" s="4">
        <v>0</v>
      </c>
      <c r="B549" s="55"/>
      <c r="BF549" s="70"/>
      <c r="BG549" s="50"/>
      <c r="BH549" s="50"/>
      <c r="BI549" s="50"/>
      <c r="BJ549" s="50"/>
      <c r="BK549" s="50"/>
      <c r="BL549" s="50"/>
      <c r="BM549" s="50"/>
      <c r="BN549" s="50"/>
    </row>
    <row r="550" spans="1:66" s="4" customFormat="1" ht="28.5" x14ac:dyDescent="0.45">
      <c r="A550" s="4">
        <v>0</v>
      </c>
      <c r="B550" s="55"/>
      <c r="BF550" s="70"/>
      <c r="BG550" s="50"/>
      <c r="BH550" s="50"/>
      <c r="BI550" s="50"/>
      <c r="BJ550" s="50"/>
      <c r="BK550" s="50"/>
      <c r="BL550" s="50"/>
      <c r="BM550" s="50"/>
      <c r="BN550" s="50"/>
    </row>
    <row r="551" spans="1:66" s="4" customFormat="1" ht="28.5" x14ac:dyDescent="0.45">
      <c r="A551" s="4">
        <v>0</v>
      </c>
      <c r="B551" s="55"/>
      <c r="BF551" s="70"/>
      <c r="BG551" s="50"/>
      <c r="BH551" s="50"/>
      <c r="BI551" s="50"/>
      <c r="BJ551" s="50"/>
      <c r="BK551" s="50"/>
      <c r="BL551" s="50"/>
      <c r="BM551" s="50"/>
      <c r="BN551" s="50"/>
    </row>
    <row r="552" spans="1:66" s="4" customFormat="1" ht="28.5" x14ac:dyDescent="0.45">
      <c r="A552" s="4">
        <v>0</v>
      </c>
      <c r="B552" s="55"/>
      <c r="BF552" s="70"/>
      <c r="BG552" s="50"/>
      <c r="BH552" s="50"/>
      <c r="BI552" s="50"/>
      <c r="BJ552" s="50"/>
      <c r="BK552" s="50"/>
      <c r="BL552" s="50"/>
      <c r="BM552" s="50"/>
      <c r="BN552" s="50"/>
    </row>
    <row r="553" spans="1:66" s="4" customFormat="1" ht="28.5" x14ac:dyDescent="0.45">
      <c r="A553" s="4">
        <v>0</v>
      </c>
      <c r="B553" s="55"/>
      <c r="BF553" s="70"/>
      <c r="BG553" s="50"/>
      <c r="BH553" s="50"/>
      <c r="BI553" s="50"/>
      <c r="BJ553" s="50"/>
      <c r="BK553" s="50"/>
      <c r="BL553" s="50"/>
      <c r="BM553" s="50"/>
      <c r="BN553" s="50"/>
    </row>
    <row r="554" spans="1:66" s="4" customFormat="1" ht="28.5" x14ac:dyDescent="0.45">
      <c r="A554" s="4">
        <v>0</v>
      </c>
      <c r="B554" s="55"/>
      <c r="BF554" s="70"/>
      <c r="BG554" s="50"/>
      <c r="BH554" s="50"/>
      <c r="BI554" s="50"/>
      <c r="BJ554" s="50"/>
      <c r="BK554" s="50"/>
      <c r="BL554" s="50"/>
      <c r="BM554" s="50"/>
      <c r="BN554" s="50"/>
    </row>
    <row r="555" spans="1:66" s="4" customFormat="1" ht="28.5" x14ac:dyDescent="0.45">
      <c r="A555" s="4">
        <v>0</v>
      </c>
      <c r="B555" s="55"/>
      <c r="BF555" s="70"/>
      <c r="BG555" s="50"/>
      <c r="BH555" s="50"/>
      <c r="BI555" s="50"/>
      <c r="BJ555" s="50"/>
      <c r="BK555" s="50"/>
      <c r="BL555" s="50"/>
      <c r="BM555" s="50"/>
      <c r="BN555" s="50"/>
    </row>
    <row r="556" spans="1:66" s="4" customFormat="1" ht="28.5" x14ac:dyDescent="0.45">
      <c r="A556" s="4">
        <v>0</v>
      </c>
      <c r="B556" s="55"/>
      <c r="BF556" s="70"/>
      <c r="BG556" s="50"/>
      <c r="BH556" s="50"/>
      <c r="BI556" s="50"/>
      <c r="BJ556" s="50"/>
      <c r="BK556" s="50"/>
      <c r="BL556" s="50"/>
      <c r="BM556" s="50"/>
      <c r="BN556" s="50"/>
    </row>
    <row r="557" spans="1:66" s="4" customFormat="1" ht="28.5" x14ac:dyDescent="0.45">
      <c r="A557" s="4">
        <v>0</v>
      </c>
      <c r="B557" s="55"/>
      <c r="BF557" s="70"/>
      <c r="BG557" s="50"/>
      <c r="BH557" s="50"/>
      <c r="BI557" s="50"/>
      <c r="BJ557" s="50"/>
      <c r="BK557" s="50"/>
      <c r="BL557" s="50"/>
      <c r="BM557" s="50"/>
      <c r="BN557" s="50"/>
    </row>
    <row r="558" spans="1:66" s="4" customFormat="1" ht="28.5" x14ac:dyDescent="0.45">
      <c r="A558" s="4">
        <v>0</v>
      </c>
      <c r="B558" s="55"/>
      <c r="BF558" s="70"/>
      <c r="BG558" s="50"/>
      <c r="BH558" s="50"/>
      <c r="BI558" s="50"/>
      <c r="BJ558" s="50"/>
      <c r="BK558" s="50"/>
      <c r="BL558" s="50"/>
      <c r="BM558" s="50"/>
      <c r="BN558" s="50"/>
    </row>
    <row r="559" spans="1:66" s="4" customFormat="1" ht="28.5" x14ac:dyDescent="0.45">
      <c r="A559" s="4">
        <v>0</v>
      </c>
      <c r="B559" s="55"/>
      <c r="BF559" s="70"/>
      <c r="BG559" s="50"/>
      <c r="BH559" s="50"/>
      <c r="BI559" s="50"/>
      <c r="BJ559" s="50"/>
      <c r="BK559" s="50"/>
      <c r="BL559" s="50"/>
      <c r="BM559" s="50"/>
      <c r="BN559" s="50"/>
    </row>
    <row r="560" spans="1:66" s="4" customFormat="1" ht="28.5" x14ac:dyDescent="0.45">
      <c r="A560" s="4">
        <v>0</v>
      </c>
      <c r="B560" s="55"/>
      <c r="BF560" s="70"/>
      <c r="BG560" s="50"/>
      <c r="BH560" s="50"/>
      <c r="BI560" s="50"/>
      <c r="BJ560" s="50"/>
      <c r="BK560" s="50"/>
      <c r="BL560" s="50"/>
      <c r="BM560" s="50"/>
      <c r="BN560" s="50"/>
    </row>
    <row r="561" spans="1:66" s="4" customFormat="1" ht="28.5" x14ac:dyDescent="0.45">
      <c r="A561" s="4">
        <v>0</v>
      </c>
      <c r="B561" s="55"/>
      <c r="BF561" s="70"/>
      <c r="BG561" s="50"/>
      <c r="BH561" s="50"/>
      <c r="BI561" s="50"/>
      <c r="BJ561" s="50"/>
      <c r="BK561" s="50"/>
      <c r="BL561" s="50"/>
      <c r="BM561" s="50"/>
      <c r="BN561" s="50"/>
    </row>
    <row r="562" spans="1:66" s="4" customFormat="1" ht="28.5" x14ac:dyDescent="0.45">
      <c r="A562" s="4">
        <v>0</v>
      </c>
      <c r="B562" s="55"/>
      <c r="BF562" s="70"/>
      <c r="BG562" s="50"/>
      <c r="BH562" s="50"/>
      <c r="BI562" s="50"/>
      <c r="BJ562" s="50"/>
      <c r="BK562" s="50"/>
      <c r="BL562" s="50"/>
      <c r="BM562" s="50"/>
      <c r="BN562" s="50"/>
    </row>
    <row r="563" spans="1:66" s="4" customFormat="1" ht="28.5" x14ac:dyDescent="0.45">
      <c r="A563" s="4">
        <v>0</v>
      </c>
      <c r="B563" s="55"/>
      <c r="BF563" s="70"/>
      <c r="BG563" s="50"/>
      <c r="BH563" s="50"/>
      <c r="BI563" s="50"/>
      <c r="BJ563" s="50"/>
      <c r="BK563" s="50"/>
      <c r="BL563" s="50"/>
      <c r="BM563" s="50"/>
      <c r="BN563" s="50"/>
    </row>
    <row r="564" spans="1:66" s="4" customFormat="1" ht="28.5" x14ac:dyDescent="0.45">
      <c r="A564" s="4">
        <v>0</v>
      </c>
      <c r="B564" s="55"/>
      <c r="BF564" s="70"/>
      <c r="BG564" s="50"/>
      <c r="BH564" s="50"/>
      <c r="BI564" s="50"/>
      <c r="BJ564" s="50"/>
      <c r="BK564" s="50"/>
      <c r="BL564" s="50"/>
      <c r="BM564" s="50"/>
      <c r="BN564" s="50"/>
    </row>
    <row r="565" spans="1:66" s="4" customFormat="1" ht="28.5" x14ac:dyDescent="0.45">
      <c r="A565" s="4">
        <v>0</v>
      </c>
      <c r="B565" s="55"/>
      <c r="BF565" s="70"/>
      <c r="BG565" s="50"/>
      <c r="BH565" s="50"/>
      <c r="BI565" s="50"/>
      <c r="BJ565" s="50"/>
      <c r="BK565" s="50"/>
      <c r="BL565" s="50"/>
      <c r="BM565" s="50"/>
      <c r="BN565" s="50"/>
    </row>
    <row r="566" spans="1:66" s="4" customFormat="1" ht="28.5" x14ac:dyDescent="0.45">
      <c r="A566" s="4">
        <v>0</v>
      </c>
      <c r="B566" s="55"/>
      <c r="BF566" s="70"/>
      <c r="BG566" s="50"/>
      <c r="BH566" s="50"/>
      <c r="BI566" s="50"/>
      <c r="BJ566" s="50"/>
      <c r="BK566" s="50"/>
      <c r="BL566" s="50"/>
      <c r="BM566" s="50"/>
      <c r="BN566" s="50"/>
    </row>
    <row r="567" spans="1:66" s="4" customFormat="1" ht="28.5" x14ac:dyDescent="0.45">
      <c r="A567" s="4">
        <v>0</v>
      </c>
      <c r="B567" s="55"/>
      <c r="BF567" s="70"/>
      <c r="BG567" s="50"/>
      <c r="BH567" s="50"/>
      <c r="BI567" s="50"/>
      <c r="BJ567" s="50"/>
      <c r="BK567" s="50"/>
      <c r="BL567" s="50"/>
      <c r="BM567" s="50"/>
      <c r="BN567" s="50"/>
    </row>
    <row r="568" spans="1:66" s="4" customFormat="1" ht="28.5" x14ac:dyDescent="0.45">
      <c r="A568" s="4">
        <v>0</v>
      </c>
      <c r="B568" s="55"/>
      <c r="BF568" s="70"/>
      <c r="BG568" s="50"/>
      <c r="BH568" s="50"/>
      <c r="BI568" s="50"/>
      <c r="BJ568" s="50"/>
      <c r="BK568" s="50"/>
      <c r="BL568" s="50"/>
      <c r="BM568" s="50"/>
      <c r="BN568" s="50"/>
    </row>
    <row r="569" spans="1:66" s="4" customFormat="1" ht="28.5" x14ac:dyDescent="0.45">
      <c r="A569" s="4">
        <v>0</v>
      </c>
      <c r="B569" s="55"/>
      <c r="BF569" s="70"/>
      <c r="BG569" s="50"/>
      <c r="BH569" s="50"/>
      <c r="BI569" s="50"/>
      <c r="BJ569" s="50"/>
      <c r="BK569" s="50"/>
      <c r="BL569" s="50"/>
      <c r="BM569" s="50"/>
      <c r="BN569" s="50"/>
    </row>
    <row r="570" spans="1:66" s="4" customFormat="1" ht="28.5" x14ac:dyDescent="0.45">
      <c r="A570" s="4">
        <v>0</v>
      </c>
      <c r="B570" s="55"/>
      <c r="BF570" s="70"/>
      <c r="BG570" s="50"/>
      <c r="BH570" s="50"/>
      <c r="BI570" s="50"/>
      <c r="BJ570" s="50"/>
      <c r="BK570" s="50"/>
      <c r="BL570" s="50"/>
      <c r="BM570" s="50"/>
      <c r="BN570" s="50"/>
    </row>
    <row r="571" spans="1:66" s="4" customFormat="1" ht="28.5" x14ac:dyDescent="0.45">
      <c r="A571" s="4">
        <v>0</v>
      </c>
      <c r="B571" s="55"/>
      <c r="BF571" s="70"/>
      <c r="BG571" s="50"/>
      <c r="BH571" s="50"/>
      <c r="BI571" s="50"/>
      <c r="BJ571" s="50"/>
      <c r="BK571" s="50"/>
      <c r="BL571" s="50"/>
      <c r="BM571" s="50"/>
      <c r="BN571" s="50"/>
    </row>
    <row r="572" spans="1:66" s="4" customFormat="1" ht="28.5" x14ac:dyDescent="0.45">
      <c r="A572" s="4">
        <v>0</v>
      </c>
      <c r="B572" s="55"/>
      <c r="BF572" s="70"/>
      <c r="BG572" s="50"/>
      <c r="BH572" s="50"/>
      <c r="BI572" s="50"/>
      <c r="BJ572" s="50"/>
      <c r="BK572" s="50"/>
      <c r="BL572" s="50"/>
      <c r="BM572" s="50"/>
      <c r="BN572" s="50"/>
    </row>
    <row r="573" spans="1:66" s="4" customFormat="1" ht="28.5" x14ac:dyDescent="0.45">
      <c r="A573" s="4">
        <v>0</v>
      </c>
      <c r="B573" s="55"/>
      <c r="BF573" s="70"/>
      <c r="BG573" s="50"/>
      <c r="BH573" s="50"/>
      <c r="BI573" s="50"/>
      <c r="BJ573" s="50"/>
      <c r="BK573" s="50"/>
      <c r="BL573" s="50"/>
      <c r="BM573" s="50"/>
      <c r="BN573" s="50"/>
    </row>
    <row r="574" spans="1:66" s="4" customFormat="1" ht="28.5" x14ac:dyDescent="0.45">
      <c r="A574" s="4">
        <v>0</v>
      </c>
      <c r="B574" s="55"/>
      <c r="BF574" s="70"/>
      <c r="BG574" s="50"/>
      <c r="BH574" s="50"/>
      <c r="BI574" s="50"/>
      <c r="BJ574" s="50"/>
      <c r="BK574" s="50"/>
      <c r="BL574" s="50"/>
      <c r="BM574" s="50"/>
      <c r="BN574" s="50"/>
    </row>
    <row r="575" spans="1:66" s="4" customFormat="1" ht="28.5" x14ac:dyDescent="0.45">
      <c r="A575" s="4">
        <v>0</v>
      </c>
      <c r="B575" s="55"/>
      <c r="BF575" s="70"/>
      <c r="BG575" s="50"/>
      <c r="BH575" s="50"/>
      <c r="BI575" s="50"/>
      <c r="BJ575" s="50"/>
      <c r="BK575" s="50"/>
      <c r="BL575" s="50"/>
      <c r="BM575" s="50"/>
      <c r="BN575" s="50"/>
    </row>
    <row r="576" spans="1:66" s="4" customFormat="1" ht="28.5" x14ac:dyDescent="0.45">
      <c r="A576" s="4">
        <v>0</v>
      </c>
      <c r="B576" s="55"/>
      <c r="BF576" s="70"/>
      <c r="BG576" s="50"/>
      <c r="BH576" s="50"/>
      <c r="BI576" s="50"/>
      <c r="BJ576" s="50"/>
      <c r="BK576" s="50"/>
      <c r="BL576" s="50"/>
      <c r="BM576" s="50"/>
      <c r="BN576" s="50"/>
    </row>
    <row r="577" spans="1:66" s="4" customFormat="1" ht="28.5" x14ac:dyDescent="0.45">
      <c r="A577" s="4">
        <v>0</v>
      </c>
      <c r="B577" s="55"/>
      <c r="BF577" s="70"/>
      <c r="BG577" s="50"/>
      <c r="BH577" s="50"/>
      <c r="BI577" s="50"/>
      <c r="BJ577" s="50"/>
      <c r="BK577" s="50"/>
      <c r="BL577" s="50"/>
      <c r="BM577" s="50"/>
      <c r="BN577" s="50"/>
    </row>
    <row r="578" spans="1:66" s="4" customFormat="1" ht="28.5" x14ac:dyDescent="0.45">
      <c r="A578" s="4">
        <v>0</v>
      </c>
      <c r="B578" s="55"/>
      <c r="BF578" s="70"/>
      <c r="BG578" s="50"/>
      <c r="BH578" s="50"/>
      <c r="BI578" s="50"/>
      <c r="BJ578" s="50"/>
      <c r="BK578" s="50"/>
      <c r="BL578" s="50"/>
      <c r="BM578" s="50"/>
      <c r="BN578" s="50"/>
    </row>
    <row r="579" spans="1:66" s="4" customFormat="1" ht="28.5" x14ac:dyDescent="0.45">
      <c r="A579" s="4">
        <v>0</v>
      </c>
      <c r="B579" s="55"/>
      <c r="BF579" s="70"/>
      <c r="BG579" s="50"/>
      <c r="BH579" s="50"/>
      <c r="BI579" s="50"/>
      <c r="BJ579" s="50"/>
      <c r="BK579" s="50"/>
      <c r="BL579" s="50"/>
      <c r="BM579" s="50"/>
      <c r="BN579" s="50"/>
    </row>
    <row r="580" spans="1:66" s="4" customFormat="1" ht="28.5" x14ac:dyDescent="0.45">
      <c r="A580" s="4">
        <v>0</v>
      </c>
      <c r="B580" s="55"/>
      <c r="BF580" s="70"/>
      <c r="BG580" s="50"/>
      <c r="BH580" s="50"/>
      <c r="BI580" s="50"/>
      <c r="BJ580" s="50"/>
      <c r="BK580" s="50"/>
      <c r="BL580" s="50"/>
      <c r="BM580" s="50"/>
      <c r="BN580" s="50"/>
    </row>
    <row r="581" spans="1:66" s="4" customFormat="1" ht="28.5" x14ac:dyDescent="0.45">
      <c r="A581" s="4">
        <v>0</v>
      </c>
      <c r="B581" s="55"/>
      <c r="BF581" s="70"/>
      <c r="BG581" s="50"/>
      <c r="BH581" s="50"/>
      <c r="BI581" s="50"/>
      <c r="BJ581" s="50"/>
      <c r="BK581" s="50"/>
      <c r="BL581" s="50"/>
      <c r="BM581" s="50"/>
      <c r="BN581" s="50"/>
    </row>
    <row r="582" spans="1:66" s="4" customFormat="1" ht="28.5" x14ac:dyDescent="0.45">
      <c r="A582" s="4">
        <v>0</v>
      </c>
      <c r="B582" s="55"/>
      <c r="BF582" s="70"/>
      <c r="BG582" s="50"/>
      <c r="BH582" s="50"/>
      <c r="BI582" s="50"/>
      <c r="BJ582" s="50"/>
      <c r="BK582" s="50"/>
      <c r="BL582" s="50"/>
      <c r="BM582" s="50"/>
      <c r="BN582" s="50"/>
    </row>
    <row r="583" spans="1:66" s="4" customFormat="1" ht="28.5" x14ac:dyDescent="0.45">
      <c r="A583" s="4">
        <v>0</v>
      </c>
      <c r="B583" s="55"/>
      <c r="BF583" s="70"/>
      <c r="BG583" s="50"/>
      <c r="BH583" s="50"/>
      <c r="BI583" s="50"/>
      <c r="BJ583" s="50"/>
      <c r="BK583" s="50"/>
      <c r="BL583" s="50"/>
      <c r="BM583" s="50"/>
      <c r="BN583" s="50"/>
    </row>
    <row r="584" spans="1:66" s="4" customFormat="1" ht="28.5" x14ac:dyDescent="0.45">
      <c r="A584" s="4">
        <v>0</v>
      </c>
      <c r="B584" s="55"/>
      <c r="BF584" s="70"/>
      <c r="BG584" s="50"/>
      <c r="BH584" s="50"/>
      <c r="BI584" s="50"/>
      <c r="BJ584" s="50"/>
      <c r="BK584" s="50"/>
      <c r="BL584" s="50"/>
      <c r="BM584" s="50"/>
      <c r="BN584" s="50"/>
    </row>
    <row r="585" spans="1:66" s="4" customFormat="1" ht="28.5" x14ac:dyDescent="0.45">
      <c r="A585" s="4">
        <v>0</v>
      </c>
      <c r="B585" s="55"/>
      <c r="BF585" s="70"/>
      <c r="BG585" s="50"/>
      <c r="BH585" s="50"/>
      <c r="BI585" s="50"/>
      <c r="BJ585" s="50"/>
      <c r="BK585" s="50"/>
      <c r="BL585" s="50"/>
      <c r="BM585" s="50"/>
      <c r="BN585" s="50"/>
    </row>
    <row r="586" spans="1:66" s="4" customFormat="1" ht="28.5" x14ac:dyDescent="0.45">
      <c r="A586" s="4">
        <v>0</v>
      </c>
      <c r="B586" s="55"/>
      <c r="BF586" s="70"/>
      <c r="BG586" s="50"/>
      <c r="BH586" s="50"/>
      <c r="BI586" s="50"/>
      <c r="BJ586" s="50"/>
      <c r="BK586" s="50"/>
      <c r="BL586" s="50"/>
      <c r="BM586" s="50"/>
      <c r="BN586" s="50"/>
    </row>
    <row r="587" spans="1:66" s="4" customFormat="1" ht="28.5" x14ac:dyDescent="0.45">
      <c r="A587" s="4">
        <v>0</v>
      </c>
      <c r="B587" s="55"/>
      <c r="BF587" s="70"/>
      <c r="BG587" s="50"/>
      <c r="BH587" s="50"/>
      <c r="BI587" s="50"/>
      <c r="BJ587" s="50"/>
      <c r="BK587" s="50"/>
      <c r="BL587" s="50"/>
      <c r="BM587" s="50"/>
      <c r="BN587" s="50"/>
    </row>
    <row r="588" spans="1:66" s="4" customFormat="1" ht="28.5" x14ac:dyDescent="0.45">
      <c r="A588" s="4">
        <v>0</v>
      </c>
      <c r="B588" s="55"/>
      <c r="BF588" s="70"/>
      <c r="BG588" s="50"/>
      <c r="BH588" s="50"/>
      <c r="BI588" s="50"/>
      <c r="BJ588" s="50"/>
      <c r="BK588" s="50"/>
      <c r="BL588" s="50"/>
      <c r="BM588" s="50"/>
      <c r="BN588" s="50"/>
    </row>
    <row r="589" spans="1:66" s="4" customFormat="1" ht="28.5" x14ac:dyDescent="0.45">
      <c r="A589" s="4">
        <v>0</v>
      </c>
      <c r="B589" s="55"/>
      <c r="BF589" s="70"/>
      <c r="BG589" s="50"/>
      <c r="BH589" s="50"/>
      <c r="BI589" s="50"/>
      <c r="BJ589" s="50"/>
      <c r="BK589" s="50"/>
      <c r="BL589" s="50"/>
      <c r="BM589" s="50"/>
      <c r="BN589" s="50"/>
    </row>
    <row r="590" spans="1:66" s="4" customFormat="1" ht="28.5" x14ac:dyDescent="0.45">
      <c r="A590" s="4">
        <v>0</v>
      </c>
      <c r="B590" s="55"/>
      <c r="BF590" s="70"/>
      <c r="BG590" s="50"/>
      <c r="BH590" s="50"/>
      <c r="BI590" s="50"/>
      <c r="BJ590" s="50"/>
      <c r="BK590" s="50"/>
      <c r="BL590" s="50"/>
      <c r="BM590" s="50"/>
      <c r="BN590" s="50"/>
    </row>
    <row r="591" spans="1:66" s="4" customFormat="1" ht="28.5" x14ac:dyDescent="0.45">
      <c r="A591" s="4">
        <v>0</v>
      </c>
      <c r="B591" s="55"/>
      <c r="BF591" s="70"/>
      <c r="BG591" s="50"/>
      <c r="BH591" s="50"/>
      <c r="BI591" s="50"/>
      <c r="BJ591" s="50"/>
      <c r="BK591" s="50"/>
      <c r="BL591" s="50"/>
      <c r="BM591" s="50"/>
      <c r="BN591" s="50"/>
    </row>
    <row r="592" spans="1:66" s="4" customFormat="1" ht="28.5" x14ac:dyDescent="0.45">
      <c r="A592" s="4">
        <v>0</v>
      </c>
      <c r="B592" s="55"/>
      <c r="BF592" s="70"/>
      <c r="BG592" s="50"/>
      <c r="BH592" s="50"/>
      <c r="BI592" s="50"/>
      <c r="BJ592" s="50"/>
      <c r="BK592" s="50"/>
      <c r="BL592" s="50"/>
      <c r="BM592" s="50"/>
      <c r="BN592" s="50"/>
    </row>
    <row r="593" spans="1:66" s="4" customFormat="1" ht="28.5" x14ac:dyDescent="0.45">
      <c r="A593" s="4">
        <v>0</v>
      </c>
      <c r="B593" s="55"/>
      <c r="BF593" s="70"/>
      <c r="BG593" s="50"/>
      <c r="BH593" s="50"/>
      <c r="BI593" s="50"/>
      <c r="BJ593" s="50"/>
      <c r="BK593" s="50"/>
      <c r="BL593" s="50"/>
      <c r="BM593" s="50"/>
      <c r="BN593" s="50"/>
    </row>
    <row r="594" spans="1:66" s="4" customFormat="1" ht="28.5" x14ac:dyDescent="0.45">
      <c r="A594" s="4">
        <v>0</v>
      </c>
      <c r="B594" s="55"/>
      <c r="BF594" s="70"/>
      <c r="BG594" s="50"/>
      <c r="BH594" s="50"/>
      <c r="BI594" s="50"/>
      <c r="BJ594" s="50"/>
      <c r="BK594" s="50"/>
      <c r="BL594" s="50"/>
      <c r="BM594" s="50"/>
      <c r="BN594" s="50"/>
    </row>
    <row r="595" spans="1:66" s="4" customFormat="1" ht="28.5" x14ac:dyDescent="0.45">
      <c r="A595" s="4">
        <v>0</v>
      </c>
      <c r="B595" s="55"/>
      <c r="BF595" s="70"/>
      <c r="BG595" s="50"/>
      <c r="BH595" s="50"/>
      <c r="BI595" s="50"/>
      <c r="BJ595" s="50"/>
      <c r="BK595" s="50"/>
      <c r="BL595" s="50"/>
      <c r="BM595" s="50"/>
      <c r="BN595" s="50"/>
    </row>
    <row r="596" spans="1:66" s="4" customFormat="1" ht="28.5" x14ac:dyDescent="0.45">
      <c r="A596" s="4">
        <v>0</v>
      </c>
      <c r="B596" s="55"/>
      <c r="BF596" s="70"/>
      <c r="BG596" s="50"/>
      <c r="BH596" s="50"/>
      <c r="BI596" s="50"/>
      <c r="BJ596" s="50"/>
      <c r="BK596" s="50"/>
      <c r="BL596" s="50"/>
      <c r="BM596" s="50"/>
      <c r="BN596" s="50"/>
    </row>
    <row r="597" spans="1:66" s="4" customFormat="1" ht="28.5" x14ac:dyDescent="0.45">
      <c r="A597" s="4">
        <v>0</v>
      </c>
      <c r="B597" s="55"/>
      <c r="BF597" s="70"/>
      <c r="BG597" s="50"/>
      <c r="BH597" s="50"/>
      <c r="BI597" s="50"/>
      <c r="BJ597" s="50"/>
      <c r="BK597" s="50"/>
      <c r="BL597" s="50"/>
      <c r="BM597" s="50"/>
      <c r="BN597" s="50"/>
    </row>
    <row r="598" spans="1:66" s="4" customFormat="1" ht="28.5" x14ac:dyDescent="0.45">
      <c r="A598" s="4">
        <v>0</v>
      </c>
      <c r="B598" s="55"/>
      <c r="BF598" s="70"/>
      <c r="BG598" s="50"/>
      <c r="BH598" s="50"/>
      <c r="BI598" s="50"/>
      <c r="BJ598" s="50"/>
      <c r="BK598" s="50"/>
      <c r="BL598" s="50"/>
      <c r="BM598" s="50"/>
      <c r="BN598" s="50"/>
    </row>
    <row r="599" spans="1:66" s="4" customFormat="1" ht="28.5" x14ac:dyDescent="0.45">
      <c r="A599" s="4">
        <v>0</v>
      </c>
      <c r="B599" s="55"/>
      <c r="BF599" s="70"/>
      <c r="BG599" s="50"/>
      <c r="BH599" s="50"/>
      <c r="BI599" s="50"/>
      <c r="BJ599" s="50"/>
      <c r="BK599" s="50"/>
      <c r="BL599" s="50"/>
      <c r="BM599" s="50"/>
      <c r="BN599" s="50"/>
    </row>
    <row r="600" spans="1:66" s="4" customFormat="1" ht="28.5" x14ac:dyDescent="0.45">
      <c r="A600" s="4">
        <v>0</v>
      </c>
      <c r="B600" s="55"/>
      <c r="BF600" s="70"/>
      <c r="BG600" s="50"/>
      <c r="BH600" s="50"/>
      <c r="BI600" s="50"/>
      <c r="BJ600" s="50"/>
      <c r="BK600" s="50"/>
      <c r="BL600" s="50"/>
      <c r="BM600" s="50"/>
      <c r="BN600" s="50"/>
    </row>
    <row r="601" spans="1:66" s="4" customFormat="1" ht="28.5" x14ac:dyDescent="0.45">
      <c r="A601" s="4">
        <v>0</v>
      </c>
      <c r="B601" s="55"/>
      <c r="BF601" s="70"/>
      <c r="BG601" s="50"/>
      <c r="BH601" s="50"/>
      <c r="BI601" s="50"/>
      <c r="BJ601" s="50"/>
      <c r="BK601" s="50"/>
      <c r="BL601" s="50"/>
      <c r="BM601" s="50"/>
      <c r="BN601" s="50"/>
    </row>
    <row r="602" spans="1:66" s="4" customFormat="1" ht="28.5" x14ac:dyDescent="0.45">
      <c r="A602" s="4">
        <v>0</v>
      </c>
      <c r="B602" s="55"/>
      <c r="BF602" s="70"/>
      <c r="BG602" s="50"/>
      <c r="BH602" s="50"/>
      <c r="BI602" s="50"/>
      <c r="BJ602" s="50"/>
      <c r="BK602" s="50"/>
      <c r="BL602" s="50"/>
      <c r="BM602" s="50"/>
      <c r="BN602" s="50"/>
    </row>
    <row r="603" spans="1:66" s="4" customFormat="1" ht="28.5" x14ac:dyDescent="0.45">
      <c r="A603" s="4">
        <v>0</v>
      </c>
      <c r="B603" s="55"/>
      <c r="BF603" s="70"/>
      <c r="BG603" s="50"/>
      <c r="BH603" s="50"/>
      <c r="BI603" s="50"/>
      <c r="BJ603" s="50"/>
      <c r="BK603" s="50"/>
      <c r="BL603" s="50"/>
      <c r="BM603" s="50"/>
      <c r="BN603" s="50"/>
    </row>
    <row r="604" spans="1:66" s="4" customFormat="1" ht="28.5" x14ac:dyDescent="0.45">
      <c r="A604" s="4">
        <v>0</v>
      </c>
      <c r="B604" s="55"/>
      <c r="BF604" s="70"/>
      <c r="BG604" s="50"/>
      <c r="BH604" s="50"/>
      <c r="BI604" s="50"/>
      <c r="BJ604" s="50"/>
      <c r="BK604" s="50"/>
      <c r="BL604" s="50"/>
      <c r="BM604" s="50"/>
      <c r="BN604" s="50"/>
    </row>
    <row r="605" spans="1:66" s="4" customFormat="1" ht="28.5" x14ac:dyDescent="0.45">
      <c r="A605" s="4">
        <v>0</v>
      </c>
      <c r="B605" s="55"/>
      <c r="BF605" s="70"/>
      <c r="BG605" s="50"/>
      <c r="BH605" s="50"/>
      <c r="BI605" s="50"/>
      <c r="BJ605" s="50"/>
      <c r="BK605" s="50"/>
      <c r="BL605" s="50"/>
      <c r="BM605" s="50"/>
      <c r="BN605" s="50"/>
    </row>
    <row r="606" spans="1:66" s="4" customFormat="1" ht="28.5" x14ac:dyDescent="0.45">
      <c r="A606" s="4">
        <v>0</v>
      </c>
      <c r="B606" s="55"/>
      <c r="BF606" s="70"/>
      <c r="BG606" s="50"/>
      <c r="BH606" s="50"/>
      <c r="BI606" s="50"/>
      <c r="BJ606" s="50"/>
      <c r="BK606" s="50"/>
      <c r="BL606" s="50"/>
      <c r="BM606" s="50"/>
      <c r="BN606" s="50"/>
    </row>
    <row r="607" spans="1:66" s="4" customFormat="1" ht="28.5" x14ac:dyDescent="0.45">
      <c r="A607" s="4">
        <v>0</v>
      </c>
      <c r="B607" s="55"/>
      <c r="BF607" s="70"/>
      <c r="BG607" s="50"/>
      <c r="BH607" s="50"/>
      <c r="BI607" s="50"/>
      <c r="BJ607" s="50"/>
      <c r="BK607" s="50"/>
      <c r="BL607" s="50"/>
      <c r="BM607" s="50"/>
      <c r="BN607" s="50"/>
    </row>
    <row r="608" spans="1:66" s="4" customFormat="1" ht="28.5" x14ac:dyDescent="0.45">
      <c r="A608" s="4">
        <v>0</v>
      </c>
      <c r="B608" s="55"/>
      <c r="BF608" s="70"/>
      <c r="BG608" s="50"/>
      <c r="BH608" s="50"/>
      <c r="BI608" s="50"/>
      <c r="BJ608" s="50"/>
      <c r="BK608" s="50"/>
      <c r="BL608" s="50"/>
      <c r="BM608" s="50"/>
      <c r="BN608" s="50"/>
    </row>
    <row r="609" spans="1:66" s="4" customFormat="1" ht="28.5" x14ac:dyDescent="0.45">
      <c r="A609" s="4">
        <v>0</v>
      </c>
      <c r="B609" s="55"/>
      <c r="BF609" s="70"/>
      <c r="BG609" s="50"/>
      <c r="BH609" s="50"/>
      <c r="BI609" s="50"/>
      <c r="BJ609" s="50"/>
      <c r="BK609" s="50"/>
      <c r="BL609" s="50"/>
      <c r="BM609" s="50"/>
      <c r="BN609" s="50"/>
    </row>
    <row r="610" spans="1:66" s="4" customFormat="1" ht="28.5" x14ac:dyDescent="0.45">
      <c r="A610" s="4">
        <v>0</v>
      </c>
      <c r="B610" s="55"/>
      <c r="BF610" s="70"/>
      <c r="BG610" s="50"/>
      <c r="BH610" s="50"/>
      <c r="BI610" s="50"/>
      <c r="BJ610" s="50"/>
      <c r="BK610" s="50"/>
      <c r="BL610" s="50"/>
      <c r="BM610" s="50"/>
      <c r="BN610" s="50"/>
    </row>
    <row r="611" spans="1:66" s="4" customFormat="1" ht="28.5" x14ac:dyDescent="0.45">
      <c r="A611" s="4">
        <v>0</v>
      </c>
      <c r="B611" s="55"/>
      <c r="BF611" s="70"/>
      <c r="BG611" s="50"/>
      <c r="BH611" s="50"/>
      <c r="BI611" s="50"/>
      <c r="BJ611" s="50"/>
      <c r="BK611" s="50"/>
      <c r="BL611" s="50"/>
      <c r="BM611" s="50"/>
      <c r="BN611" s="50"/>
    </row>
    <row r="612" spans="1:66" s="4" customFormat="1" ht="28.5" x14ac:dyDescent="0.45">
      <c r="A612" s="4">
        <v>0</v>
      </c>
      <c r="B612" s="55"/>
      <c r="BF612" s="70"/>
      <c r="BG612" s="50"/>
      <c r="BH612" s="50"/>
      <c r="BI612" s="50"/>
      <c r="BJ612" s="50"/>
      <c r="BK612" s="50"/>
      <c r="BL612" s="50"/>
      <c r="BM612" s="50"/>
      <c r="BN612" s="50"/>
    </row>
    <row r="613" spans="1:66" s="4" customFormat="1" ht="28.5" x14ac:dyDescent="0.45">
      <c r="A613" s="4">
        <v>0</v>
      </c>
      <c r="B613" s="55"/>
      <c r="BF613" s="70"/>
      <c r="BG613" s="50"/>
      <c r="BH613" s="50"/>
      <c r="BI613" s="50"/>
      <c r="BJ613" s="50"/>
      <c r="BK613" s="50"/>
      <c r="BL613" s="50"/>
      <c r="BM613" s="50"/>
      <c r="BN613" s="50"/>
    </row>
    <row r="614" spans="1:66" s="4" customFormat="1" ht="28.5" x14ac:dyDescent="0.45">
      <c r="A614" s="4">
        <v>0</v>
      </c>
      <c r="B614" s="55"/>
      <c r="BF614" s="70"/>
      <c r="BG614" s="50"/>
      <c r="BH614" s="50"/>
      <c r="BI614" s="50"/>
      <c r="BJ614" s="50"/>
      <c r="BK614" s="50"/>
      <c r="BL614" s="50"/>
      <c r="BM614" s="50"/>
      <c r="BN614" s="50"/>
    </row>
    <row r="615" spans="1:66" s="4" customFormat="1" ht="28.5" x14ac:dyDescent="0.45">
      <c r="A615" s="4">
        <v>0</v>
      </c>
      <c r="B615" s="55"/>
      <c r="BF615" s="70"/>
      <c r="BG615" s="50"/>
      <c r="BH615" s="50"/>
      <c r="BI615" s="50"/>
      <c r="BJ615" s="50"/>
      <c r="BK615" s="50"/>
      <c r="BL615" s="50"/>
      <c r="BM615" s="50"/>
      <c r="BN615" s="50"/>
    </row>
    <row r="616" spans="1:66" s="4" customFormat="1" ht="28.5" x14ac:dyDescent="0.45">
      <c r="A616" s="4">
        <v>0</v>
      </c>
      <c r="B616" s="55"/>
      <c r="BF616" s="70"/>
      <c r="BG616" s="50"/>
      <c r="BH616" s="50"/>
      <c r="BI616" s="50"/>
      <c r="BJ616" s="50"/>
      <c r="BK616" s="50"/>
      <c r="BL616" s="50"/>
      <c r="BM616" s="50"/>
      <c r="BN616" s="50"/>
    </row>
    <row r="617" spans="1:66" s="4" customFormat="1" ht="28.5" x14ac:dyDescent="0.45">
      <c r="A617" s="4">
        <v>0</v>
      </c>
      <c r="B617" s="55"/>
      <c r="BF617" s="70"/>
      <c r="BG617" s="50"/>
      <c r="BH617" s="50"/>
      <c r="BI617" s="50"/>
      <c r="BJ617" s="50"/>
      <c r="BK617" s="50"/>
      <c r="BL617" s="50"/>
      <c r="BM617" s="50"/>
      <c r="BN617" s="50"/>
    </row>
    <row r="618" spans="1:66" s="4" customFormat="1" ht="28.5" x14ac:dyDescent="0.45">
      <c r="A618" s="4">
        <v>0</v>
      </c>
      <c r="B618" s="55"/>
      <c r="BF618" s="70"/>
      <c r="BG618" s="50"/>
      <c r="BH618" s="50"/>
      <c r="BI618" s="50"/>
      <c r="BJ618" s="50"/>
      <c r="BK618" s="50"/>
      <c r="BL618" s="50"/>
      <c r="BM618" s="50"/>
      <c r="BN618" s="50"/>
    </row>
    <row r="619" spans="1:66" s="4" customFormat="1" ht="28.5" x14ac:dyDescent="0.45">
      <c r="A619" s="4">
        <v>0</v>
      </c>
      <c r="B619" s="55"/>
      <c r="BF619" s="70"/>
      <c r="BG619" s="50"/>
      <c r="BH619" s="50"/>
      <c r="BI619" s="50"/>
      <c r="BJ619" s="50"/>
      <c r="BK619" s="50"/>
      <c r="BL619" s="50"/>
      <c r="BM619" s="50"/>
      <c r="BN619" s="50"/>
    </row>
    <row r="620" spans="1:66" s="4" customFormat="1" ht="28.5" x14ac:dyDescent="0.45">
      <c r="A620" s="4">
        <v>0</v>
      </c>
      <c r="B620" s="55"/>
      <c r="BF620" s="70"/>
      <c r="BG620" s="50"/>
      <c r="BH620" s="50"/>
      <c r="BI620" s="50"/>
      <c r="BJ620" s="50"/>
      <c r="BK620" s="50"/>
      <c r="BL620" s="50"/>
      <c r="BM620" s="50"/>
      <c r="BN620" s="50"/>
    </row>
    <row r="621" spans="1:66" s="4" customFormat="1" ht="28.5" x14ac:dyDescent="0.45">
      <c r="A621" s="4">
        <v>0</v>
      </c>
      <c r="B621" s="55"/>
      <c r="BF621" s="70"/>
      <c r="BG621" s="50"/>
      <c r="BH621" s="50"/>
      <c r="BI621" s="50"/>
      <c r="BJ621" s="50"/>
      <c r="BK621" s="50"/>
      <c r="BL621" s="50"/>
      <c r="BM621" s="50"/>
      <c r="BN621" s="50"/>
    </row>
    <row r="622" spans="1:66" s="4" customFormat="1" ht="28.5" x14ac:dyDescent="0.45">
      <c r="A622" s="4">
        <v>0</v>
      </c>
      <c r="B622" s="55"/>
      <c r="BF622" s="70"/>
      <c r="BG622" s="50"/>
      <c r="BH622" s="50"/>
      <c r="BI622" s="50"/>
      <c r="BJ622" s="50"/>
      <c r="BK622" s="50"/>
      <c r="BL622" s="50"/>
      <c r="BM622" s="50"/>
      <c r="BN622" s="50"/>
    </row>
    <row r="623" spans="1:66" s="4" customFormat="1" ht="28.5" x14ac:dyDescent="0.45">
      <c r="A623" s="4">
        <v>0</v>
      </c>
      <c r="B623" s="55"/>
      <c r="BF623" s="70"/>
      <c r="BG623" s="50"/>
      <c r="BH623" s="50"/>
      <c r="BI623" s="50"/>
      <c r="BJ623" s="50"/>
      <c r="BK623" s="50"/>
      <c r="BL623" s="50"/>
      <c r="BM623" s="50"/>
      <c r="BN623" s="50"/>
    </row>
    <row r="624" spans="1:66" s="4" customFormat="1" ht="28.5" x14ac:dyDescent="0.45">
      <c r="A624" s="4">
        <v>0</v>
      </c>
      <c r="B624" s="55"/>
      <c r="BF624" s="70"/>
      <c r="BG624" s="50"/>
      <c r="BH624" s="50"/>
      <c r="BI624" s="50"/>
      <c r="BJ624" s="50"/>
      <c r="BK624" s="50"/>
      <c r="BL624" s="50"/>
      <c r="BM624" s="50"/>
      <c r="BN624" s="50"/>
    </row>
    <row r="625" spans="1:66" s="4" customFormat="1" ht="28.5" x14ac:dyDescent="0.45">
      <c r="A625" s="4">
        <v>0</v>
      </c>
      <c r="B625" s="55"/>
      <c r="BF625" s="70"/>
      <c r="BG625" s="50"/>
      <c r="BH625" s="50"/>
      <c r="BI625" s="50"/>
      <c r="BJ625" s="50"/>
      <c r="BK625" s="50"/>
      <c r="BL625" s="50"/>
      <c r="BM625" s="50"/>
      <c r="BN625" s="50"/>
    </row>
    <row r="626" spans="1:66" s="4" customFormat="1" ht="28.5" x14ac:dyDescent="0.45">
      <c r="A626" s="4">
        <v>0</v>
      </c>
      <c r="B626" s="55"/>
      <c r="BF626" s="70"/>
      <c r="BG626" s="50"/>
      <c r="BH626" s="50"/>
      <c r="BI626" s="50"/>
      <c r="BJ626" s="50"/>
      <c r="BK626" s="50"/>
      <c r="BL626" s="50"/>
      <c r="BM626" s="50"/>
      <c r="BN626" s="50"/>
    </row>
    <row r="627" spans="1:66" s="4" customFormat="1" ht="28.5" x14ac:dyDescent="0.45">
      <c r="A627" s="4">
        <v>0</v>
      </c>
      <c r="B627" s="55"/>
      <c r="BF627" s="70"/>
      <c r="BG627" s="50"/>
      <c r="BH627" s="50"/>
      <c r="BI627" s="50"/>
      <c r="BJ627" s="50"/>
      <c r="BK627" s="50"/>
      <c r="BL627" s="50"/>
      <c r="BM627" s="50"/>
      <c r="BN627" s="50"/>
    </row>
    <row r="628" spans="1:66" s="4" customFormat="1" ht="28.5" x14ac:dyDescent="0.45">
      <c r="A628" s="4">
        <v>0</v>
      </c>
      <c r="B628" s="55"/>
      <c r="BF628" s="70"/>
      <c r="BG628" s="50"/>
      <c r="BH628" s="50"/>
      <c r="BI628" s="50"/>
      <c r="BJ628" s="50"/>
      <c r="BK628" s="50"/>
      <c r="BL628" s="50"/>
      <c r="BM628" s="50"/>
      <c r="BN628" s="50"/>
    </row>
    <row r="629" spans="1:66" s="4" customFormat="1" ht="28.5" x14ac:dyDescent="0.45">
      <c r="B629" s="55"/>
      <c r="BF629" s="70"/>
      <c r="BG629" s="50"/>
      <c r="BH629" s="50"/>
      <c r="BI629" s="50"/>
      <c r="BJ629" s="50"/>
      <c r="BK629" s="50"/>
      <c r="BL629" s="50"/>
      <c r="BM629" s="50"/>
      <c r="BN629" s="50"/>
    </row>
    <row r="630" spans="1:66" s="4" customFormat="1" ht="28.5" x14ac:dyDescent="0.45">
      <c r="B630" s="55"/>
      <c r="BF630" s="70"/>
      <c r="BG630" s="50"/>
      <c r="BH630" s="50"/>
      <c r="BI630" s="50"/>
      <c r="BJ630" s="50"/>
      <c r="BK630" s="50"/>
      <c r="BL630" s="50"/>
      <c r="BM630" s="50"/>
      <c r="BN630" s="50"/>
    </row>
    <row r="631" spans="1:66" s="4" customFormat="1" ht="28.5" x14ac:dyDescent="0.45">
      <c r="B631" s="55"/>
      <c r="BF631" s="70"/>
      <c r="BG631" s="50"/>
      <c r="BH631" s="50"/>
      <c r="BI631" s="50"/>
      <c r="BJ631" s="50"/>
      <c r="BK631" s="50"/>
      <c r="BL631" s="50"/>
      <c r="BM631" s="50"/>
      <c r="BN631" s="50"/>
    </row>
    <row r="632" spans="1:66" s="4" customFormat="1" ht="28.5" x14ac:dyDescent="0.45">
      <c r="B632" s="55"/>
      <c r="BF632" s="70"/>
      <c r="BG632" s="50"/>
      <c r="BH632" s="50"/>
      <c r="BI632" s="50"/>
      <c r="BJ632" s="50"/>
      <c r="BK632" s="50"/>
      <c r="BL632" s="50"/>
      <c r="BM632" s="50"/>
      <c r="BN632" s="50"/>
    </row>
    <row r="633" spans="1:66" s="4" customFormat="1" ht="28.5" x14ac:dyDescent="0.45">
      <c r="B633" s="55"/>
      <c r="BF633" s="70"/>
      <c r="BG633" s="50"/>
      <c r="BH633" s="50"/>
      <c r="BI633" s="50"/>
      <c r="BJ633" s="50"/>
      <c r="BK633" s="50"/>
      <c r="BL633" s="50"/>
      <c r="BM633" s="50"/>
      <c r="BN633" s="50"/>
    </row>
    <row r="634" spans="1:66" s="4" customFormat="1" ht="28.5" x14ac:dyDescent="0.45">
      <c r="B634" s="55"/>
      <c r="BF634" s="70"/>
      <c r="BG634" s="50"/>
      <c r="BH634" s="50"/>
      <c r="BI634" s="50"/>
      <c r="BJ634" s="50"/>
      <c r="BK634" s="50"/>
      <c r="BL634" s="50"/>
      <c r="BM634" s="50"/>
      <c r="BN634" s="50"/>
    </row>
    <row r="635" spans="1:66" s="4" customFormat="1" ht="28.5" x14ac:dyDescent="0.45">
      <c r="B635" s="55"/>
      <c r="BF635" s="70"/>
      <c r="BG635" s="50"/>
      <c r="BH635" s="50"/>
      <c r="BI635" s="50"/>
      <c r="BJ635" s="50"/>
      <c r="BK635" s="50"/>
      <c r="BL635" s="50"/>
      <c r="BM635" s="50"/>
      <c r="BN635" s="50"/>
    </row>
    <row r="636" spans="1:66" s="4" customFormat="1" ht="28.5" x14ac:dyDescent="0.45">
      <c r="B636" s="55"/>
      <c r="BF636" s="70"/>
      <c r="BG636" s="50"/>
      <c r="BH636" s="50"/>
      <c r="BI636" s="50"/>
      <c r="BJ636" s="50"/>
      <c r="BK636" s="50"/>
      <c r="BL636" s="50"/>
      <c r="BM636" s="50"/>
      <c r="BN636" s="50"/>
    </row>
    <row r="637" spans="1:66" s="4" customFormat="1" ht="28.5" x14ac:dyDescent="0.45">
      <c r="B637" s="55"/>
      <c r="BF637" s="70"/>
      <c r="BG637" s="50"/>
      <c r="BH637" s="50"/>
      <c r="BI637" s="50"/>
      <c r="BJ637" s="50"/>
      <c r="BK637" s="50"/>
      <c r="BL637" s="50"/>
      <c r="BM637" s="50"/>
      <c r="BN637" s="50"/>
    </row>
    <row r="638" spans="1:66" s="4" customFormat="1" ht="28.5" x14ac:dyDescent="0.45">
      <c r="B638" s="55"/>
      <c r="BF638" s="70"/>
      <c r="BG638" s="50"/>
      <c r="BH638" s="50"/>
      <c r="BI638" s="50"/>
      <c r="BJ638" s="50"/>
      <c r="BK638" s="50"/>
      <c r="BL638" s="50"/>
      <c r="BM638" s="50"/>
      <c r="BN638" s="50"/>
    </row>
    <row r="639" spans="1:66" s="4" customFormat="1" ht="28.5" x14ac:dyDescent="0.45">
      <c r="B639" s="55"/>
      <c r="BF639" s="70"/>
      <c r="BG639" s="50"/>
      <c r="BH639" s="50"/>
      <c r="BI639" s="50"/>
      <c r="BJ639" s="50"/>
      <c r="BK639" s="50"/>
      <c r="BL639" s="50"/>
      <c r="BM639" s="50"/>
      <c r="BN639" s="50"/>
    </row>
    <row r="640" spans="1:66" s="4" customFormat="1" ht="28.5" x14ac:dyDescent="0.45">
      <c r="B640" s="55"/>
      <c r="BF640" s="70"/>
      <c r="BG640" s="50"/>
      <c r="BH640" s="50"/>
      <c r="BI640" s="50"/>
      <c r="BJ640" s="50"/>
      <c r="BK640" s="50"/>
      <c r="BL640" s="50"/>
      <c r="BM640" s="50"/>
      <c r="BN640" s="50"/>
    </row>
    <row r="641" spans="2:66" s="4" customFormat="1" ht="28.5" x14ac:dyDescent="0.45">
      <c r="B641" s="55"/>
      <c r="BF641" s="70"/>
      <c r="BG641" s="50"/>
      <c r="BH641" s="50"/>
      <c r="BI641" s="50"/>
      <c r="BJ641" s="50"/>
      <c r="BK641" s="50"/>
      <c r="BL641" s="50"/>
      <c r="BM641" s="50"/>
      <c r="BN641" s="50"/>
    </row>
    <row r="642" spans="2:66" s="4" customFormat="1" ht="28.5" x14ac:dyDescent="0.45">
      <c r="B642" s="55"/>
      <c r="BF642" s="70"/>
      <c r="BG642" s="50"/>
      <c r="BH642" s="50"/>
      <c r="BI642" s="50"/>
      <c r="BJ642" s="50"/>
      <c r="BK642" s="50"/>
      <c r="BL642" s="50"/>
      <c r="BM642" s="50"/>
      <c r="BN642" s="50"/>
    </row>
    <row r="643" spans="2:66" s="4" customFormat="1" ht="28.5" x14ac:dyDescent="0.45">
      <c r="B643" s="55"/>
      <c r="BF643" s="70"/>
      <c r="BG643" s="50"/>
      <c r="BH643" s="50"/>
      <c r="BI643" s="50"/>
      <c r="BJ643" s="50"/>
      <c r="BK643" s="50"/>
      <c r="BL643" s="50"/>
      <c r="BM643" s="50"/>
      <c r="BN643" s="50"/>
    </row>
    <row r="644" spans="2:66" s="4" customFormat="1" ht="28.5" x14ac:dyDescent="0.45">
      <c r="B644" s="55"/>
      <c r="BF644" s="70"/>
      <c r="BG644" s="50"/>
      <c r="BH644" s="50"/>
      <c r="BI644" s="50"/>
      <c r="BJ644" s="50"/>
      <c r="BK644" s="50"/>
      <c r="BL644" s="50"/>
      <c r="BM644" s="50"/>
      <c r="BN644" s="50"/>
    </row>
    <row r="645" spans="2:66" s="4" customFormat="1" ht="28.5" x14ac:dyDescent="0.45">
      <c r="B645" s="55"/>
      <c r="BF645" s="70"/>
      <c r="BG645" s="50"/>
      <c r="BH645" s="50"/>
      <c r="BI645" s="50"/>
      <c r="BJ645" s="50"/>
      <c r="BK645" s="50"/>
      <c r="BL645" s="50"/>
      <c r="BM645" s="50"/>
      <c r="BN645" s="50"/>
    </row>
    <row r="646" spans="2:66" s="4" customFormat="1" ht="28.5" x14ac:dyDescent="0.45">
      <c r="B646" s="55"/>
      <c r="BF646" s="70"/>
      <c r="BG646" s="50"/>
      <c r="BH646" s="50"/>
      <c r="BI646" s="50"/>
      <c r="BJ646" s="50"/>
      <c r="BK646" s="50"/>
      <c r="BL646" s="50"/>
      <c r="BM646" s="50"/>
      <c r="BN646" s="50"/>
    </row>
    <row r="647" spans="2:66" s="4" customFormat="1" ht="28.5" x14ac:dyDescent="0.45">
      <c r="B647" s="55"/>
      <c r="BF647" s="70"/>
      <c r="BG647" s="50"/>
      <c r="BH647" s="50"/>
      <c r="BI647" s="50"/>
      <c r="BJ647" s="50"/>
      <c r="BK647" s="50"/>
      <c r="BL647" s="50"/>
      <c r="BM647" s="50"/>
      <c r="BN647" s="50"/>
    </row>
    <row r="648" spans="2:66" s="4" customFormat="1" ht="28.5" x14ac:dyDescent="0.45">
      <c r="B648" s="55"/>
      <c r="BF648" s="70"/>
      <c r="BG648" s="50"/>
      <c r="BH648" s="50"/>
      <c r="BI648" s="50"/>
      <c r="BJ648" s="50"/>
      <c r="BK648" s="50"/>
      <c r="BL648" s="50"/>
      <c r="BM648" s="50"/>
      <c r="BN648" s="50"/>
    </row>
    <row r="649" spans="2:66" s="4" customFormat="1" ht="28.5" x14ac:dyDescent="0.45">
      <c r="B649" s="55"/>
      <c r="BF649" s="70"/>
      <c r="BG649" s="50"/>
      <c r="BH649" s="50"/>
      <c r="BI649" s="50"/>
      <c r="BJ649" s="50"/>
      <c r="BK649" s="50"/>
      <c r="BL649" s="50"/>
      <c r="BM649" s="50"/>
      <c r="BN649" s="50"/>
    </row>
    <row r="650" spans="2:66" s="4" customFormat="1" ht="28.5" x14ac:dyDescent="0.45">
      <c r="B650" s="55"/>
      <c r="BF650" s="70"/>
      <c r="BG650" s="50"/>
      <c r="BH650" s="50"/>
      <c r="BI650" s="50"/>
      <c r="BJ650" s="50"/>
      <c r="BK650" s="50"/>
      <c r="BL650" s="50"/>
      <c r="BM650" s="50"/>
      <c r="BN650" s="50"/>
    </row>
    <row r="651" spans="2:66" s="4" customFormat="1" ht="28.5" x14ac:dyDescent="0.45">
      <c r="B651" s="55"/>
      <c r="BF651" s="70"/>
      <c r="BG651" s="50"/>
      <c r="BH651" s="50"/>
      <c r="BI651" s="50"/>
      <c r="BJ651" s="50"/>
      <c r="BK651" s="50"/>
      <c r="BL651" s="50"/>
      <c r="BM651" s="50"/>
      <c r="BN651" s="50"/>
    </row>
    <row r="652" spans="2:66" s="4" customFormat="1" ht="28.5" x14ac:dyDescent="0.45">
      <c r="B652" s="55"/>
      <c r="BF652" s="70"/>
      <c r="BG652" s="50"/>
      <c r="BH652" s="50"/>
      <c r="BI652" s="50"/>
      <c r="BJ652" s="50"/>
      <c r="BK652" s="50"/>
      <c r="BL652" s="50"/>
      <c r="BM652" s="50"/>
      <c r="BN652" s="50"/>
    </row>
    <row r="653" spans="2:66" s="4" customFormat="1" ht="28.5" x14ac:dyDescent="0.45">
      <c r="B653" s="55"/>
      <c r="BF653" s="70"/>
      <c r="BG653" s="50"/>
      <c r="BH653" s="50"/>
      <c r="BI653" s="50"/>
      <c r="BJ653" s="50"/>
      <c r="BK653" s="50"/>
      <c r="BL653" s="50"/>
      <c r="BM653" s="50"/>
      <c r="BN653" s="50"/>
    </row>
    <row r="654" spans="2:66" s="4" customFormat="1" ht="28.5" x14ac:dyDescent="0.45">
      <c r="B654" s="55"/>
      <c r="BF654" s="70"/>
      <c r="BG654" s="50"/>
      <c r="BH654" s="50"/>
      <c r="BI654" s="50"/>
      <c r="BJ654" s="50"/>
      <c r="BK654" s="50"/>
      <c r="BL654" s="50"/>
      <c r="BM654" s="50"/>
      <c r="BN654" s="50"/>
    </row>
    <row r="655" spans="2:66" s="4" customFormat="1" ht="28.5" x14ac:dyDescent="0.45">
      <c r="B655" s="55"/>
      <c r="BF655" s="70"/>
      <c r="BG655" s="50"/>
      <c r="BH655" s="50"/>
      <c r="BI655" s="50"/>
      <c r="BJ655" s="50"/>
      <c r="BK655" s="50"/>
      <c r="BL655" s="50"/>
      <c r="BM655" s="50"/>
      <c r="BN655" s="50"/>
    </row>
    <row r="656" spans="2:66" s="4" customFormat="1" ht="28.5" x14ac:dyDescent="0.45">
      <c r="B656" s="55"/>
      <c r="BF656" s="70"/>
      <c r="BG656" s="50"/>
      <c r="BH656" s="50"/>
      <c r="BI656" s="50"/>
      <c r="BJ656" s="50"/>
      <c r="BK656" s="50"/>
      <c r="BL656" s="50"/>
      <c r="BM656" s="50"/>
      <c r="BN656" s="50"/>
    </row>
    <row r="657" spans="2:66" s="4" customFormat="1" ht="28.5" x14ac:dyDescent="0.45">
      <c r="B657" s="55"/>
      <c r="BF657" s="70"/>
      <c r="BG657" s="50"/>
      <c r="BH657" s="50"/>
      <c r="BI657" s="50"/>
      <c r="BJ657" s="50"/>
      <c r="BK657" s="50"/>
      <c r="BL657" s="50"/>
      <c r="BM657" s="50"/>
      <c r="BN657" s="50"/>
    </row>
    <row r="658" spans="2:66" s="4" customFormat="1" ht="28.5" x14ac:dyDescent="0.45">
      <c r="B658" s="55"/>
      <c r="BF658" s="70"/>
      <c r="BG658" s="50"/>
      <c r="BH658" s="50"/>
      <c r="BI658" s="50"/>
      <c r="BJ658" s="50"/>
      <c r="BK658" s="50"/>
      <c r="BL658" s="50"/>
      <c r="BM658" s="50"/>
      <c r="BN658" s="50"/>
    </row>
    <row r="659" spans="2:66" s="4" customFormat="1" ht="28.5" x14ac:dyDescent="0.45">
      <c r="B659" s="55"/>
      <c r="BF659" s="70"/>
      <c r="BG659" s="50"/>
      <c r="BH659" s="50"/>
      <c r="BI659" s="50"/>
      <c r="BJ659" s="50"/>
      <c r="BK659" s="50"/>
      <c r="BL659" s="50"/>
      <c r="BM659" s="50"/>
      <c r="BN659" s="50"/>
    </row>
    <row r="660" spans="2:66" s="4" customFormat="1" ht="28.5" x14ac:dyDescent="0.45">
      <c r="B660" s="55"/>
      <c r="BF660" s="70"/>
      <c r="BG660" s="50"/>
      <c r="BH660" s="50"/>
      <c r="BI660" s="50"/>
      <c r="BJ660" s="50"/>
      <c r="BK660" s="50"/>
      <c r="BL660" s="50"/>
      <c r="BM660" s="50"/>
      <c r="BN660" s="50"/>
    </row>
    <row r="661" spans="2:66" s="4" customFormat="1" ht="28.5" x14ac:dyDescent="0.45">
      <c r="B661" s="55"/>
      <c r="BF661" s="70"/>
      <c r="BG661" s="50"/>
      <c r="BH661" s="50"/>
      <c r="BI661" s="50"/>
      <c r="BJ661" s="50"/>
      <c r="BK661" s="50"/>
      <c r="BL661" s="50"/>
      <c r="BM661" s="50"/>
      <c r="BN661" s="50"/>
    </row>
    <row r="662" spans="2:66" s="4" customFormat="1" ht="28.5" x14ac:dyDescent="0.45">
      <c r="B662" s="55"/>
      <c r="BF662" s="70"/>
      <c r="BG662" s="50"/>
      <c r="BH662" s="50"/>
      <c r="BI662" s="50"/>
      <c r="BJ662" s="50"/>
      <c r="BK662" s="50"/>
      <c r="BL662" s="50"/>
      <c r="BM662" s="50"/>
      <c r="BN662" s="50"/>
    </row>
    <row r="663" spans="2:66" s="4" customFormat="1" ht="28.5" x14ac:dyDescent="0.45">
      <c r="B663" s="55"/>
      <c r="BF663" s="70"/>
      <c r="BG663" s="50"/>
      <c r="BH663" s="50"/>
      <c r="BI663" s="50"/>
      <c r="BJ663" s="50"/>
      <c r="BK663" s="50"/>
      <c r="BL663" s="50"/>
      <c r="BM663" s="50"/>
      <c r="BN663" s="50"/>
    </row>
    <row r="664" spans="2:66" s="4" customFormat="1" ht="28.5" x14ac:dyDescent="0.45">
      <c r="B664" s="55"/>
      <c r="BF664" s="70"/>
      <c r="BG664" s="50"/>
      <c r="BH664" s="50"/>
      <c r="BI664" s="50"/>
      <c r="BJ664" s="50"/>
      <c r="BK664" s="50"/>
      <c r="BL664" s="50"/>
      <c r="BM664" s="50"/>
      <c r="BN664" s="50"/>
    </row>
    <row r="665" spans="2:66" s="4" customFormat="1" ht="28.5" x14ac:dyDescent="0.45">
      <c r="B665" s="55"/>
      <c r="BF665" s="70"/>
      <c r="BG665" s="50"/>
      <c r="BH665" s="50"/>
      <c r="BI665" s="50"/>
      <c r="BJ665" s="50"/>
      <c r="BK665" s="50"/>
      <c r="BL665" s="50"/>
      <c r="BM665" s="50"/>
      <c r="BN665" s="50"/>
    </row>
    <row r="666" spans="2:66" s="4" customFormat="1" ht="28.5" x14ac:dyDescent="0.45">
      <c r="B666" s="55"/>
      <c r="BF666" s="70"/>
      <c r="BG666" s="50"/>
      <c r="BH666" s="50"/>
      <c r="BI666" s="50"/>
      <c r="BJ666" s="50"/>
      <c r="BK666" s="50"/>
      <c r="BL666" s="50"/>
      <c r="BM666" s="50"/>
      <c r="BN666" s="50"/>
    </row>
    <row r="667" spans="2:66" s="4" customFormat="1" ht="28.5" x14ac:dyDescent="0.45">
      <c r="B667" s="55"/>
      <c r="BF667" s="70"/>
      <c r="BG667" s="50"/>
      <c r="BH667" s="50"/>
      <c r="BI667" s="50"/>
      <c r="BJ667" s="50"/>
      <c r="BK667" s="50"/>
      <c r="BL667" s="50"/>
      <c r="BM667" s="50"/>
      <c r="BN667" s="50"/>
    </row>
    <row r="668" spans="2:66" s="4" customFormat="1" ht="28.5" x14ac:dyDescent="0.45">
      <c r="B668" s="55"/>
      <c r="BF668" s="70"/>
      <c r="BG668" s="50"/>
      <c r="BH668" s="50"/>
      <c r="BI668" s="50"/>
      <c r="BJ668" s="50"/>
      <c r="BK668" s="50"/>
      <c r="BL668" s="50"/>
      <c r="BM668" s="50"/>
      <c r="BN668" s="50"/>
    </row>
    <row r="669" spans="2:66" s="4" customFormat="1" ht="28.5" x14ac:dyDescent="0.45">
      <c r="B669" s="55"/>
      <c r="BF669" s="70"/>
      <c r="BG669" s="50"/>
      <c r="BH669" s="50"/>
      <c r="BI669" s="50"/>
      <c r="BJ669" s="50"/>
      <c r="BK669" s="50"/>
      <c r="BL669" s="50"/>
      <c r="BM669" s="50"/>
      <c r="BN669" s="50"/>
    </row>
    <row r="670" spans="2:66" s="4" customFormat="1" ht="28.5" x14ac:dyDescent="0.45">
      <c r="B670" s="55"/>
      <c r="BF670" s="70"/>
      <c r="BG670" s="50"/>
      <c r="BH670" s="50"/>
      <c r="BI670" s="50"/>
      <c r="BJ670" s="50"/>
      <c r="BK670" s="50"/>
      <c r="BL670" s="50"/>
      <c r="BM670" s="50"/>
      <c r="BN670" s="50"/>
    </row>
    <row r="671" spans="2:66" s="4" customFormat="1" ht="28.5" x14ac:dyDescent="0.45">
      <c r="B671" s="55"/>
      <c r="BF671" s="70"/>
      <c r="BG671" s="50"/>
      <c r="BH671" s="50"/>
      <c r="BI671" s="50"/>
      <c r="BJ671" s="50"/>
      <c r="BK671" s="50"/>
      <c r="BL671" s="50"/>
      <c r="BM671" s="50"/>
      <c r="BN671" s="50"/>
    </row>
    <row r="672" spans="2:66" s="4" customFormat="1" ht="28.5" x14ac:dyDescent="0.45">
      <c r="B672" s="55"/>
      <c r="BF672" s="70"/>
      <c r="BG672" s="50"/>
      <c r="BH672" s="50"/>
      <c r="BI672" s="50"/>
      <c r="BJ672" s="50"/>
      <c r="BK672" s="50"/>
      <c r="BL672" s="50"/>
      <c r="BM672" s="50"/>
      <c r="BN672" s="50"/>
    </row>
    <row r="673" spans="2:66" s="4" customFormat="1" ht="28.5" x14ac:dyDescent="0.45">
      <c r="B673" s="55"/>
      <c r="BF673" s="70"/>
      <c r="BG673" s="50"/>
      <c r="BH673" s="50"/>
      <c r="BI673" s="50"/>
      <c r="BJ673" s="50"/>
      <c r="BK673" s="50"/>
      <c r="BL673" s="50"/>
      <c r="BM673" s="50"/>
      <c r="BN673" s="50"/>
    </row>
    <row r="674" spans="2:66" s="4" customFormat="1" ht="28.5" x14ac:dyDescent="0.45">
      <c r="B674" s="55"/>
      <c r="BF674" s="70"/>
      <c r="BG674" s="50"/>
      <c r="BH674" s="50"/>
      <c r="BI674" s="50"/>
      <c r="BJ674" s="50"/>
      <c r="BK674" s="50"/>
      <c r="BL674" s="50"/>
      <c r="BM674" s="50"/>
      <c r="BN674" s="50"/>
    </row>
    <row r="675" spans="2:66" s="4" customFormat="1" ht="28.5" x14ac:dyDescent="0.45">
      <c r="B675" s="55"/>
      <c r="BF675" s="70"/>
      <c r="BG675" s="50"/>
      <c r="BH675" s="50"/>
      <c r="BI675" s="50"/>
      <c r="BJ675" s="50"/>
      <c r="BK675" s="50"/>
      <c r="BL675" s="50"/>
      <c r="BM675" s="50"/>
      <c r="BN675" s="50"/>
    </row>
    <row r="676" spans="2:66" s="4" customFormat="1" ht="28.5" x14ac:dyDescent="0.45">
      <c r="B676" s="55"/>
      <c r="BF676" s="70"/>
      <c r="BG676" s="50"/>
      <c r="BH676" s="50"/>
      <c r="BI676" s="50"/>
      <c r="BJ676" s="50"/>
      <c r="BK676" s="50"/>
      <c r="BL676" s="50"/>
      <c r="BM676" s="50"/>
      <c r="BN676" s="50"/>
    </row>
    <row r="677" spans="2:66" s="4" customFormat="1" ht="28.5" x14ac:dyDescent="0.45">
      <c r="B677" s="55"/>
      <c r="BF677" s="70"/>
      <c r="BG677" s="50"/>
      <c r="BH677" s="50"/>
      <c r="BI677" s="50"/>
      <c r="BJ677" s="50"/>
      <c r="BK677" s="50"/>
      <c r="BL677" s="50"/>
      <c r="BM677" s="50"/>
      <c r="BN677" s="50"/>
    </row>
    <row r="678" spans="2:66" s="4" customFormat="1" ht="28.5" x14ac:dyDescent="0.45">
      <c r="B678" s="55"/>
      <c r="BF678" s="70"/>
      <c r="BG678" s="50"/>
      <c r="BH678" s="50"/>
      <c r="BI678" s="50"/>
      <c r="BJ678" s="50"/>
      <c r="BK678" s="50"/>
      <c r="BL678" s="50"/>
      <c r="BM678" s="50"/>
      <c r="BN678" s="50"/>
    </row>
    <row r="679" spans="2:66" s="4" customFormat="1" ht="28.5" x14ac:dyDescent="0.45">
      <c r="B679" s="55"/>
      <c r="BF679" s="70"/>
      <c r="BG679" s="50"/>
      <c r="BH679" s="50"/>
      <c r="BI679" s="50"/>
      <c r="BJ679" s="50"/>
      <c r="BK679" s="50"/>
      <c r="BL679" s="50"/>
      <c r="BM679" s="50"/>
      <c r="BN679" s="50"/>
    </row>
    <row r="680" spans="2:66" s="4" customFormat="1" ht="28.5" x14ac:dyDescent="0.45">
      <c r="B680" s="55"/>
      <c r="BF680" s="70"/>
      <c r="BG680" s="50"/>
      <c r="BH680" s="50"/>
      <c r="BI680" s="50"/>
      <c r="BJ680" s="50"/>
      <c r="BK680" s="50"/>
      <c r="BL680" s="50"/>
      <c r="BM680" s="50"/>
      <c r="BN680" s="50"/>
    </row>
    <row r="681" spans="2:66" s="4" customFormat="1" ht="28.5" x14ac:dyDescent="0.45">
      <c r="B681" s="55"/>
      <c r="BF681" s="70"/>
      <c r="BG681" s="50"/>
      <c r="BH681" s="50"/>
      <c r="BI681" s="50"/>
      <c r="BJ681" s="50"/>
      <c r="BK681" s="50"/>
      <c r="BL681" s="50"/>
      <c r="BM681" s="50"/>
      <c r="BN681" s="50"/>
    </row>
    <row r="682" spans="2:66" s="4" customFormat="1" ht="28.5" x14ac:dyDescent="0.45">
      <c r="B682" s="55"/>
      <c r="BF682" s="70"/>
      <c r="BG682" s="50"/>
      <c r="BH682" s="50"/>
      <c r="BI682" s="50"/>
      <c r="BJ682" s="50"/>
      <c r="BK682" s="50"/>
      <c r="BL682" s="50"/>
      <c r="BM682" s="50"/>
      <c r="BN682" s="50"/>
    </row>
    <row r="683" spans="2:66" s="4" customFormat="1" ht="28.5" x14ac:dyDescent="0.45">
      <c r="B683" s="55"/>
      <c r="BF683" s="70"/>
      <c r="BG683" s="50"/>
      <c r="BH683" s="50"/>
      <c r="BI683" s="50"/>
      <c r="BJ683" s="50"/>
      <c r="BK683" s="50"/>
      <c r="BL683" s="50"/>
      <c r="BM683" s="50"/>
      <c r="BN683" s="50"/>
    </row>
    <row r="684" spans="2:66" s="4" customFormat="1" ht="28.5" x14ac:dyDescent="0.45">
      <c r="B684" s="55"/>
      <c r="BF684" s="70"/>
      <c r="BG684" s="50"/>
      <c r="BH684" s="50"/>
      <c r="BI684" s="50"/>
      <c r="BJ684" s="50"/>
      <c r="BK684" s="50"/>
      <c r="BL684" s="50"/>
      <c r="BM684" s="50"/>
      <c r="BN684" s="50"/>
    </row>
    <row r="685" spans="2:66" s="4" customFormat="1" ht="28.5" x14ac:dyDescent="0.45">
      <c r="B685" s="55"/>
      <c r="BF685" s="70"/>
      <c r="BG685" s="50"/>
      <c r="BH685" s="50"/>
      <c r="BI685" s="50"/>
      <c r="BJ685" s="50"/>
      <c r="BK685" s="50"/>
      <c r="BL685" s="50"/>
      <c r="BM685" s="50"/>
      <c r="BN685" s="50"/>
    </row>
    <row r="686" spans="2:66" s="4" customFormat="1" ht="28.5" x14ac:dyDescent="0.45">
      <c r="B686" s="55"/>
      <c r="BF686" s="70"/>
      <c r="BG686" s="50"/>
      <c r="BH686" s="50"/>
      <c r="BI686" s="50"/>
      <c r="BJ686" s="50"/>
      <c r="BK686" s="50"/>
      <c r="BL686" s="50"/>
      <c r="BM686" s="50"/>
      <c r="BN686" s="50"/>
    </row>
    <row r="687" spans="2:66" s="4" customFormat="1" ht="28.5" x14ac:dyDescent="0.45">
      <c r="B687" s="55"/>
      <c r="BF687" s="70"/>
      <c r="BG687" s="50"/>
      <c r="BH687" s="50"/>
      <c r="BI687" s="50"/>
      <c r="BJ687" s="50"/>
      <c r="BK687" s="50"/>
      <c r="BL687" s="50"/>
      <c r="BM687" s="50"/>
      <c r="BN687" s="50"/>
    </row>
    <row r="688" spans="2:66" s="4" customFormat="1" ht="28.5" x14ac:dyDescent="0.45">
      <c r="B688" s="55"/>
      <c r="BF688" s="70"/>
      <c r="BG688" s="50"/>
      <c r="BH688" s="50"/>
      <c r="BI688" s="50"/>
      <c r="BJ688" s="50"/>
      <c r="BK688" s="50"/>
      <c r="BL688" s="50"/>
      <c r="BM688" s="50"/>
      <c r="BN688" s="50"/>
    </row>
    <row r="689" spans="2:66" s="4" customFormat="1" ht="28.5" x14ac:dyDescent="0.45">
      <c r="B689" s="55"/>
      <c r="BF689" s="70"/>
      <c r="BG689" s="50"/>
      <c r="BH689" s="50"/>
      <c r="BI689" s="50"/>
      <c r="BJ689" s="50"/>
      <c r="BK689" s="50"/>
      <c r="BL689" s="50"/>
      <c r="BM689" s="50"/>
      <c r="BN689" s="50"/>
    </row>
    <row r="690" spans="2:66" s="4" customFormat="1" ht="28.5" x14ac:dyDescent="0.45">
      <c r="B690" s="55"/>
      <c r="BF690" s="70"/>
      <c r="BG690" s="50"/>
      <c r="BH690" s="50"/>
      <c r="BI690" s="50"/>
      <c r="BJ690" s="50"/>
      <c r="BK690" s="50"/>
      <c r="BL690" s="50"/>
      <c r="BM690" s="50"/>
      <c r="BN690" s="50"/>
    </row>
    <row r="691" spans="2:66" s="4" customFormat="1" ht="28.5" x14ac:dyDescent="0.45">
      <c r="B691" s="55"/>
      <c r="BF691" s="70"/>
      <c r="BG691" s="50"/>
      <c r="BH691" s="50"/>
      <c r="BI691" s="50"/>
      <c r="BJ691" s="50"/>
      <c r="BK691" s="50"/>
      <c r="BL691" s="50"/>
      <c r="BM691" s="50"/>
      <c r="BN691" s="50"/>
    </row>
    <row r="692" spans="2:66" s="4" customFormat="1" ht="28.5" x14ac:dyDescent="0.45">
      <c r="B692" s="55"/>
      <c r="BF692" s="70"/>
      <c r="BG692" s="50"/>
      <c r="BH692" s="50"/>
      <c r="BI692" s="50"/>
      <c r="BJ692" s="50"/>
      <c r="BK692" s="50"/>
      <c r="BL692" s="50"/>
      <c r="BM692" s="50"/>
      <c r="BN692" s="50"/>
    </row>
    <row r="693" spans="2:66" s="4" customFormat="1" ht="28.5" x14ac:dyDescent="0.45">
      <c r="B693" s="55"/>
      <c r="BF693" s="70"/>
      <c r="BG693" s="50"/>
      <c r="BH693" s="50"/>
      <c r="BI693" s="50"/>
      <c r="BJ693" s="50"/>
      <c r="BK693" s="50"/>
      <c r="BL693" s="50"/>
      <c r="BM693" s="50"/>
      <c r="BN693" s="50"/>
    </row>
    <row r="694" spans="2:66" s="4" customFormat="1" ht="28.5" x14ac:dyDescent="0.45">
      <c r="B694" s="55"/>
      <c r="BF694" s="70"/>
      <c r="BG694" s="50"/>
      <c r="BH694" s="50"/>
      <c r="BI694" s="50"/>
      <c r="BJ694" s="50"/>
      <c r="BK694" s="50"/>
      <c r="BL694" s="50"/>
      <c r="BM694" s="50"/>
      <c r="BN694" s="50"/>
    </row>
    <row r="695" spans="2:66" s="4" customFormat="1" ht="28.5" x14ac:dyDescent="0.45">
      <c r="B695" s="55"/>
      <c r="BF695" s="70"/>
      <c r="BG695" s="50"/>
      <c r="BH695" s="50"/>
      <c r="BI695" s="50"/>
      <c r="BJ695" s="50"/>
      <c r="BK695" s="50"/>
      <c r="BL695" s="50"/>
      <c r="BM695" s="50"/>
      <c r="BN695" s="50"/>
    </row>
    <row r="696" spans="2:66" s="4" customFormat="1" ht="28.5" x14ac:dyDescent="0.45">
      <c r="B696" s="55"/>
      <c r="BF696" s="70"/>
      <c r="BG696" s="50"/>
      <c r="BH696" s="50"/>
      <c r="BI696" s="50"/>
      <c r="BJ696" s="50"/>
      <c r="BK696" s="50"/>
      <c r="BL696" s="50"/>
      <c r="BM696" s="50"/>
      <c r="BN696" s="50"/>
    </row>
    <row r="697" spans="2:66" s="4" customFormat="1" ht="28.5" x14ac:dyDescent="0.45">
      <c r="B697" s="55"/>
      <c r="BF697" s="70"/>
      <c r="BG697" s="50"/>
      <c r="BH697" s="50"/>
      <c r="BI697" s="50"/>
      <c r="BJ697" s="50"/>
      <c r="BK697" s="50"/>
      <c r="BL697" s="50"/>
      <c r="BM697" s="50"/>
      <c r="BN697" s="50"/>
    </row>
    <row r="698" spans="2:66" s="4" customFormat="1" ht="28.5" x14ac:dyDescent="0.45">
      <c r="B698" s="55"/>
      <c r="BF698" s="70"/>
      <c r="BG698" s="50"/>
      <c r="BH698" s="50"/>
      <c r="BI698" s="50"/>
      <c r="BJ698" s="50"/>
      <c r="BK698" s="50"/>
      <c r="BL698" s="50"/>
      <c r="BM698" s="50"/>
      <c r="BN698" s="50"/>
    </row>
    <row r="699" spans="2:66" s="4" customFormat="1" ht="28.5" x14ac:dyDescent="0.45">
      <c r="B699" s="55"/>
      <c r="BF699" s="70"/>
      <c r="BG699" s="50"/>
      <c r="BH699" s="50"/>
      <c r="BI699" s="50"/>
      <c r="BJ699" s="50"/>
      <c r="BK699" s="50"/>
      <c r="BL699" s="50"/>
      <c r="BM699" s="50"/>
      <c r="BN699" s="50"/>
    </row>
    <row r="700" spans="2:66" s="4" customFormat="1" ht="28.5" x14ac:dyDescent="0.45">
      <c r="B700" s="55"/>
      <c r="BF700" s="70"/>
      <c r="BG700" s="50"/>
      <c r="BH700" s="50"/>
      <c r="BI700" s="50"/>
      <c r="BJ700" s="50"/>
      <c r="BK700" s="50"/>
      <c r="BL700" s="50"/>
      <c r="BM700" s="50"/>
      <c r="BN700" s="50"/>
    </row>
    <row r="701" spans="2:66" s="4" customFormat="1" ht="28.5" x14ac:dyDescent="0.45">
      <c r="B701" s="55"/>
      <c r="BF701" s="70"/>
      <c r="BG701" s="50"/>
      <c r="BH701" s="50"/>
      <c r="BI701" s="50"/>
      <c r="BJ701" s="50"/>
      <c r="BK701" s="50"/>
      <c r="BL701" s="50"/>
      <c r="BM701" s="50"/>
      <c r="BN701" s="50"/>
    </row>
    <row r="702" spans="2:66" s="4" customFormat="1" ht="28.5" x14ac:dyDescent="0.45">
      <c r="B702" s="55"/>
      <c r="BF702" s="70"/>
      <c r="BG702" s="50"/>
      <c r="BH702" s="50"/>
      <c r="BI702" s="50"/>
      <c r="BJ702" s="50"/>
      <c r="BK702" s="50"/>
      <c r="BL702" s="50"/>
      <c r="BM702" s="50"/>
      <c r="BN702" s="50"/>
    </row>
    <row r="703" spans="2:66" s="4" customFormat="1" ht="28.5" x14ac:dyDescent="0.45">
      <c r="B703" s="55"/>
      <c r="BF703" s="70"/>
      <c r="BG703" s="50"/>
      <c r="BH703" s="50"/>
      <c r="BI703" s="50"/>
      <c r="BJ703" s="50"/>
      <c r="BK703" s="50"/>
      <c r="BL703" s="50"/>
      <c r="BM703" s="50"/>
      <c r="BN703" s="50"/>
    </row>
    <row r="704" spans="2:66" s="4" customFormat="1" ht="28.5" x14ac:dyDescent="0.45">
      <c r="B704" s="55"/>
      <c r="BF704" s="70"/>
      <c r="BG704" s="50"/>
      <c r="BH704" s="50"/>
      <c r="BI704" s="50"/>
      <c r="BJ704" s="50"/>
      <c r="BK704" s="50"/>
      <c r="BL704" s="50"/>
      <c r="BM704" s="50"/>
      <c r="BN704" s="50"/>
    </row>
    <row r="705" spans="2:66" s="4" customFormat="1" ht="28.5" x14ac:dyDescent="0.45">
      <c r="B705" s="55"/>
      <c r="BF705" s="70"/>
      <c r="BG705" s="50"/>
      <c r="BH705" s="50"/>
      <c r="BI705" s="50"/>
      <c r="BJ705" s="50"/>
      <c r="BK705" s="50"/>
      <c r="BL705" s="50"/>
      <c r="BM705" s="50"/>
      <c r="BN705" s="50"/>
    </row>
    <row r="706" spans="2:66" s="4" customFormat="1" ht="28.5" x14ac:dyDescent="0.45">
      <c r="B706" s="55"/>
      <c r="BF706" s="70"/>
      <c r="BG706" s="50"/>
      <c r="BH706" s="50"/>
      <c r="BI706" s="50"/>
      <c r="BJ706" s="50"/>
      <c r="BK706" s="50"/>
      <c r="BL706" s="50"/>
      <c r="BM706" s="50"/>
      <c r="BN706" s="50"/>
    </row>
    <row r="707" spans="2:66" s="4" customFormat="1" ht="28.5" x14ac:dyDescent="0.45">
      <c r="B707" s="55"/>
      <c r="BF707" s="70"/>
      <c r="BG707" s="50"/>
      <c r="BH707" s="50"/>
      <c r="BI707" s="50"/>
      <c r="BJ707" s="50"/>
      <c r="BK707" s="50"/>
      <c r="BL707" s="50"/>
      <c r="BM707" s="50"/>
      <c r="BN707" s="50"/>
    </row>
    <row r="708" spans="2:66" s="4" customFormat="1" ht="28.5" x14ac:dyDescent="0.45">
      <c r="B708" s="55"/>
      <c r="BF708" s="70"/>
      <c r="BG708" s="50"/>
      <c r="BH708" s="50"/>
      <c r="BI708" s="50"/>
      <c r="BJ708" s="50"/>
      <c r="BK708" s="50"/>
      <c r="BL708" s="50"/>
      <c r="BM708" s="50"/>
      <c r="BN708" s="50"/>
    </row>
    <row r="709" spans="2:66" s="4" customFormat="1" ht="28.5" x14ac:dyDescent="0.45">
      <c r="B709" s="55"/>
      <c r="BF709" s="70"/>
      <c r="BG709" s="50"/>
      <c r="BH709" s="50"/>
      <c r="BI709" s="50"/>
      <c r="BJ709" s="50"/>
      <c r="BK709" s="50"/>
      <c r="BL709" s="50"/>
      <c r="BM709" s="50"/>
      <c r="BN709" s="50"/>
    </row>
    <row r="710" spans="2:66" s="4" customFormat="1" ht="28.5" x14ac:dyDescent="0.45">
      <c r="B710" s="55"/>
      <c r="BF710" s="70"/>
      <c r="BG710" s="50"/>
      <c r="BH710" s="50"/>
      <c r="BI710" s="50"/>
      <c r="BJ710" s="50"/>
      <c r="BK710" s="50"/>
      <c r="BL710" s="50"/>
      <c r="BM710" s="50"/>
      <c r="BN710" s="50"/>
    </row>
    <row r="711" spans="2:66" s="4" customFormat="1" ht="28.5" x14ac:dyDescent="0.45">
      <c r="B711" s="55"/>
      <c r="BF711" s="70"/>
      <c r="BG711" s="50"/>
      <c r="BH711" s="50"/>
      <c r="BI711" s="50"/>
      <c r="BJ711" s="50"/>
      <c r="BK711" s="50"/>
      <c r="BL711" s="50"/>
      <c r="BM711" s="50"/>
      <c r="BN711" s="50"/>
    </row>
    <row r="712" spans="2:66" s="4" customFormat="1" ht="28.5" x14ac:dyDescent="0.45">
      <c r="B712" s="55"/>
      <c r="BF712" s="70"/>
      <c r="BG712" s="50"/>
      <c r="BH712" s="50"/>
      <c r="BI712" s="50"/>
      <c r="BJ712" s="50"/>
      <c r="BK712" s="50"/>
      <c r="BL712" s="50"/>
      <c r="BM712" s="50"/>
      <c r="BN712" s="50"/>
    </row>
    <row r="713" spans="2:66" s="4" customFormat="1" ht="28.5" x14ac:dyDescent="0.45">
      <c r="B713" s="55"/>
      <c r="BF713" s="70"/>
      <c r="BG713" s="50"/>
      <c r="BH713" s="50"/>
      <c r="BI713" s="50"/>
      <c r="BJ713" s="50"/>
      <c r="BK713" s="50"/>
      <c r="BL713" s="50"/>
      <c r="BM713" s="50"/>
      <c r="BN713" s="50"/>
    </row>
    <row r="714" spans="2:66" s="4" customFormat="1" ht="28.5" x14ac:dyDescent="0.45">
      <c r="B714" s="55"/>
      <c r="BF714" s="70"/>
      <c r="BG714" s="50"/>
      <c r="BH714" s="50"/>
      <c r="BI714" s="50"/>
      <c r="BJ714" s="50"/>
      <c r="BK714" s="50"/>
      <c r="BL714" s="50"/>
      <c r="BM714" s="50"/>
      <c r="BN714" s="50"/>
    </row>
    <row r="715" spans="2:66" s="4" customFormat="1" ht="28.5" x14ac:dyDescent="0.45">
      <c r="B715" s="55"/>
      <c r="BF715" s="70"/>
      <c r="BG715" s="50"/>
      <c r="BH715" s="50"/>
      <c r="BI715" s="50"/>
      <c r="BJ715" s="50"/>
      <c r="BK715" s="50"/>
      <c r="BL715" s="50"/>
      <c r="BM715" s="50"/>
      <c r="BN715" s="50"/>
    </row>
    <row r="716" spans="2:66" s="4" customFormat="1" ht="28.5" x14ac:dyDescent="0.45">
      <c r="B716" s="55"/>
      <c r="BF716" s="70"/>
      <c r="BG716" s="50"/>
      <c r="BH716" s="50"/>
      <c r="BI716" s="50"/>
      <c r="BJ716" s="50"/>
      <c r="BK716" s="50"/>
      <c r="BL716" s="50"/>
      <c r="BM716" s="50"/>
      <c r="BN716" s="50"/>
    </row>
    <row r="717" spans="2:66" s="4" customFormat="1" ht="28.5" x14ac:dyDescent="0.45">
      <c r="B717" s="55"/>
      <c r="BF717" s="70"/>
      <c r="BG717" s="50"/>
      <c r="BH717" s="50"/>
      <c r="BI717" s="50"/>
      <c r="BJ717" s="50"/>
      <c r="BK717" s="50"/>
      <c r="BL717" s="50"/>
      <c r="BM717" s="50"/>
      <c r="BN717" s="50"/>
    </row>
    <row r="718" spans="2:66" s="4" customFormat="1" ht="28.5" x14ac:dyDescent="0.45">
      <c r="B718" s="55"/>
      <c r="BF718" s="70"/>
      <c r="BG718" s="50"/>
      <c r="BH718" s="50"/>
      <c r="BI718" s="50"/>
      <c r="BJ718" s="50"/>
      <c r="BK718" s="50"/>
      <c r="BL718" s="50"/>
      <c r="BM718" s="50"/>
      <c r="BN718" s="50"/>
    </row>
    <row r="719" spans="2:66" s="4" customFormat="1" ht="28.5" x14ac:dyDescent="0.45">
      <c r="B719" s="55"/>
      <c r="BF719" s="70"/>
      <c r="BG719" s="50"/>
      <c r="BH719" s="50"/>
      <c r="BI719" s="50"/>
      <c r="BJ719" s="50"/>
      <c r="BK719" s="50"/>
      <c r="BL719" s="50"/>
      <c r="BM719" s="50"/>
      <c r="BN719" s="50"/>
    </row>
    <row r="720" spans="2:66" s="4" customFormat="1" ht="28.5" x14ac:dyDescent="0.45">
      <c r="B720" s="55"/>
      <c r="BF720" s="70"/>
      <c r="BG720" s="50"/>
      <c r="BH720" s="50"/>
      <c r="BI720" s="50"/>
      <c r="BJ720" s="50"/>
      <c r="BK720" s="50"/>
      <c r="BL720" s="50"/>
      <c r="BM720" s="50"/>
      <c r="BN720" s="50"/>
    </row>
    <row r="721" spans="2:66" s="4" customFormat="1" ht="28.5" x14ac:dyDescent="0.45">
      <c r="B721" s="55"/>
      <c r="BF721" s="70"/>
      <c r="BG721" s="50"/>
      <c r="BH721" s="50"/>
      <c r="BI721" s="50"/>
      <c r="BJ721" s="50"/>
      <c r="BK721" s="50"/>
      <c r="BL721" s="50"/>
      <c r="BM721" s="50"/>
      <c r="BN721" s="50"/>
    </row>
    <row r="722" spans="2:66" s="4" customFormat="1" ht="28.5" x14ac:dyDescent="0.45">
      <c r="B722" s="55"/>
      <c r="BF722" s="70"/>
      <c r="BG722" s="50"/>
      <c r="BH722" s="50"/>
      <c r="BI722" s="50"/>
      <c r="BJ722" s="50"/>
      <c r="BK722" s="50"/>
      <c r="BL722" s="50"/>
      <c r="BM722" s="50"/>
      <c r="BN722" s="50"/>
    </row>
    <row r="723" spans="2:66" s="4" customFormat="1" ht="28.5" x14ac:dyDescent="0.45">
      <c r="B723" s="55"/>
      <c r="BF723" s="70"/>
      <c r="BG723" s="50"/>
      <c r="BH723" s="50"/>
      <c r="BI723" s="50"/>
      <c r="BJ723" s="50"/>
      <c r="BK723" s="50"/>
      <c r="BL723" s="50"/>
      <c r="BM723" s="50"/>
      <c r="BN723" s="50"/>
    </row>
    <row r="724" spans="2:66" s="4" customFormat="1" ht="28.5" x14ac:dyDescent="0.45">
      <c r="B724" s="55"/>
      <c r="BF724" s="70"/>
      <c r="BG724" s="50"/>
      <c r="BH724" s="50"/>
      <c r="BI724" s="50"/>
      <c r="BJ724" s="50"/>
      <c r="BK724" s="50"/>
      <c r="BL724" s="50"/>
      <c r="BM724" s="50"/>
      <c r="BN724" s="50"/>
    </row>
    <row r="725" spans="2:66" s="4" customFormat="1" ht="28.5" x14ac:dyDescent="0.45">
      <c r="B725" s="55"/>
      <c r="BF725" s="70"/>
      <c r="BG725" s="50"/>
      <c r="BH725" s="50"/>
      <c r="BI725" s="50"/>
      <c r="BJ725" s="50"/>
      <c r="BK725" s="50"/>
      <c r="BL725" s="50"/>
      <c r="BM725" s="50"/>
      <c r="BN725" s="50"/>
    </row>
    <row r="726" spans="2:66" s="4" customFormat="1" ht="28.5" x14ac:dyDescent="0.45">
      <c r="B726" s="55"/>
      <c r="BF726" s="70"/>
      <c r="BG726" s="50"/>
      <c r="BH726" s="50"/>
      <c r="BI726" s="50"/>
      <c r="BJ726" s="50"/>
      <c r="BK726" s="50"/>
      <c r="BL726" s="50"/>
      <c r="BM726" s="50"/>
      <c r="BN726" s="50"/>
    </row>
    <row r="727" spans="2:66" s="4" customFormat="1" ht="28.5" x14ac:dyDescent="0.45">
      <c r="B727" s="55"/>
      <c r="BF727" s="70"/>
      <c r="BG727" s="50"/>
      <c r="BH727" s="50"/>
      <c r="BI727" s="50"/>
      <c r="BJ727" s="50"/>
      <c r="BK727" s="50"/>
      <c r="BL727" s="50"/>
      <c r="BM727" s="50"/>
      <c r="BN727" s="50"/>
    </row>
    <row r="728" spans="2:66" s="4" customFormat="1" ht="28.5" x14ac:dyDescent="0.45">
      <c r="B728" s="55"/>
      <c r="BF728" s="70"/>
      <c r="BG728" s="50"/>
      <c r="BH728" s="50"/>
      <c r="BI728" s="50"/>
      <c r="BJ728" s="50"/>
      <c r="BK728" s="50"/>
      <c r="BL728" s="50"/>
      <c r="BM728" s="50"/>
      <c r="BN728" s="50"/>
    </row>
    <row r="729" spans="2:66" s="4" customFormat="1" ht="28.5" x14ac:dyDescent="0.45">
      <c r="B729" s="55"/>
      <c r="BF729" s="70"/>
      <c r="BG729" s="50"/>
      <c r="BH729" s="50"/>
      <c r="BI729" s="50"/>
      <c r="BJ729" s="50"/>
      <c r="BK729" s="50"/>
      <c r="BL729" s="50"/>
      <c r="BM729" s="50"/>
      <c r="BN729" s="50"/>
    </row>
    <row r="730" spans="2:66" s="4" customFormat="1" ht="28.5" x14ac:dyDescent="0.45">
      <c r="B730" s="55"/>
      <c r="BF730" s="70"/>
      <c r="BG730" s="50"/>
      <c r="BH730" s="50"/>
      <c r="BI730" s="50"/>
      <c r="BJ730" s="50"/>
      <c r="BK730" s="50"/>
      <c r="BL730" s="50"/>
      <c r="BM730" s="50"/>
      <c r="BN730" s="50"/>
    </row>
    <row r="731" spans="2:66" s="4" customFormat="1" ht="28.5" x14ac:dyDescent="0.45">
      <c r="B731" s="55"/>
      <c r="BF731" s="70"/>
      <c r="BG731" s="50"/>
      <c r="BH731" s="50"/>
      <c r="BI731" s="50"/>
      <c r="BJ731" s="50"/>
      <c r="BK731" s="50"/>
      <c r="BL731" s="50"/>
      <c r="BM731" s="50"/>
      <c r="BN731" s="50"/>
    </row>
    <row r="732" spans="2:66" s="4" customFormat="1" ht="28.5" x14ac:dyDescent="0.45">
      <c r="B732" s="55"/>
      <c r="BF732" s="70"/>
      <c r="BG732" s="50"/>
      <c r="BH732" s="50"/>
      <c r="BI732" s="50"/>
      <c r="BJ732" s="50"/>
      <c r="BK732" s="50"/>
      <c r="BL732" s="50"/>
      <c r="BM732" s="50"/>
      <c r="BN732" s="50"/>
    </row>
    <row r="733" spans="2:66" s="4" customFormat="1" ht="28.5" x14ac:dyDescent="0.45">
      <c r="B733" s="55"/>
      <c r="BF733" s="70"/>
      <c r="BG733" s="50"/>
      <c r="BH733" s="50"/>
      <c r="BI733" s="50"/>
      <c r="BJ733" s="50"/>
      <c r="BK733" s="50"/>
      <c r="BL733" s="50"/>
      <c r="BM733" s="50"/>
      <c r="BN733" s="50"/>
    </row>
    <row r="734" spans="2:66" s="4" customFormat="1" ht="28.5" x14ac:dyDescent="0.45">
      <c r="B734" s="55"/>
      <c r="BF734" s="70"/>
      <c r="BG734" s="50"/>
      <c r="BH734" s="50"/>
      <c r="BI734" s="50"/>
      <c r="BJ734" s="50"/>
      <c r="BK734" s="50"/>
      <c r="BL734" s="50"/>
      <c r="BM734" s="50"/>
      <c r="BN734" s="50"/>
    </row>
    <row r="735" spans="2:66" s="4" customFormat="1" ht="28.5" x14ac:dyDescent="0.45">
      <c r="B735" s="55"/>
      <c r="BF735" s="70"/>
      <c r="BG735" s="50"/>
      <c r="BH735" s="50"/>
      <c r="BI735" s="50"/>
      <c r="BJ735" s="50"/>
      <c r="BK735" s="50"/>
      <c r="BL735" s="50"/>
      <c r="BM735" s="50"/>
      <c r="BN735" s="50"/>
    </row>
    <row r="736" spans="2:66" s="4" customFormat="1" ht="28.5" x14ac:dyDescent="0.45">
      <c r="B736" s="55"/>
      <c r="BF736" s="70"/>
      <c r="BG736" s="50"/>
      <c r="BH736" s="50"/>
      <c r="BI736" s="50"/>
      <c r="BJ736" s="50"/>
      <c r="BK736" s="50"/>
      <c r="BL736" s="50"/>
      <c r="BM736" s="50"/>
      <c r="BN736" s="50"/>
    </row>
    <row r="737" spans="2:66" s="4" customFormat="1" ht="28.5" x14ac:dyDescent="0.45">
      <c r="B737" s="55"/>
      <c r="BF737" s="70"/>
      <c r="BG737" s="50"/>
      <c r="BH737" s="50"/>
      <c r="BI737" s="50"/>
      <c r="BJ737" s="50"/>
      <c r="BK737" s="50"/>
      <c r="BL737" s="50"/>
      <c r="BM737" s="50"/>
      <c r="BN737" s="50"/>
    </row>
    <row r="738" spans="2:66" s="4" customFormat="1" ht="28.5" x14ac:dyDescent="0.45">
      <c r="B738" s="55"/>
      <c r="BF738" s="70"/>
      <c r="BG738" s="50"/>
      <c r="BH738" s="50"/>
      <c r="BI738" s="50"/>
      <c r="BJ738" s="50"/>
      <c r="BK738" s="50"/>
      <c r="BL738" s="50"/>
      <c r="BM738" s="50"/>
      <c r="BN738" s="50"/>
    </row>
    <row r="739" spans="2:66" s="4" customFormat="1" ht="28.5" x14ac:dyDescent="0.45">
      <c r="B739" s="55"/>
      <c r="BF739" s="70"/>
      <c r="BG739" s="50"/>
      <c r="BH739" s="50"/>
      <c r="BI739" s="50"/>
      <c r="BJ739" s="50"/>
      <c r="BK739" s="50"/>
      <c r="BL739" s="50"/>
      <c r="BM739" s="50"/>
      <c r="BN739" s="50"/>
    </row>
    <row r="740" spans="2:66" s="4" customFormat="1" ht="28.5" x14ac:dyDescent="0.45">
      <c r="B740" s="55"/>
      <c r="BF740" s="70"/>
      <c r="BG740" s="50"/>
      <c r="BH740" s="50"/>
      <c r="BI740" s="50"/>
      <c r="BJ740" s="50"/>
      <c r="BK740" s="50"/>
      <c r="BL740" s="50"/>
      <c r="BM740" s="50"/>
      <c r="BN740" s="50"/>
    </row>
    <row r="741" spans="2:66" s="4" customFormat="1" ht="28.5" x14ac:dyDescent="0.45">
      <c r="B741" s="55"/>
      <c r="BF741" s="70"/>
      <c r="BG741" s="50"/>
      <c r="BH741" s="50"/>
      <c r="BI741" s="50"/>
      <c r="BJ741" s="50"/>
      <c r="BK741" s="50"/>
      <c r="BL741" s="50"/>
      <c r="BM741" s="50"/>
      <c r="BN741" s="50"/>
    </row>
    <row r="742" spans="2:66" s="4" customFormat="1" ht="28.5" x14ac:dyDescent="0.45">
      <c r="B742" s="55"/>
      <c r="BF742" s="70"/>
      <c r="BG742" s="50"/>
      <c r="BH742" s="50"/>
      <c r="BI742" s="50"/>
      <c r="BJ742" s="50"/>
      <c r="BK742" s="50"/>
      <c r="BL742" s="50"/>
      <c r="BM742" s="50"/>
      <c r="BN742" s="50"/>
    </row>
    <row r="743" spans="2:66" s="4" customFormat="1" ht="28.5" x14ac:dyDescent="0.45">
      <c r="B743" s="55"/>
      <c r="BF743" s="70"/>
      <c r="BG743" s="50"/>
      <c r="BH743" s="50"/>
      <c r="BI743" s="50"/>
      <c r="BJ743" s="50"/>
      <c r="BK743" s="50"/>
      <c r="BL743" s="50"/>
      <c r="BM743" s="50"/>
      <c r="BN743" s="50"/>
    </row>
    <row r="744" spans="2:66" s="4" customFormat="1" ht="28.5" x14ac:dyDescent="0.45">
      <c r="B744" s="55"/>
      <c r="BF744" s="70"/>
      <c r="BG744" s="50"/>
      <c r="BH744" s="50"/>
      <c r="BI744" s="50"/>
      <c r="BJ744" s="50"/>
      <c r="BK744" s="50"/>
      <c r="BL744" s="50"/>
      <c r="BM744" s="50"/>
      <c r="BN744" s="50"/>
    </row>
    <row r="745" spans="2:66" s="4" customFormat="1" ht="28.5" x14ac:dyDescent="0.45">
      <c r="B745" s="55"/>
      <c r="BF745" s="70"/>
      <c r="BG745" s="50"/>
      <c r="BH745" s="50"/>
      <c r="BI745" s="50"/>
      <c r="BJ745" s="50"/>
      <c r="BK745" s="50"/>
      <c r="BL745" s="50"/>
      <c r="BM745" s="50"/>
      <c r="BN745" s="50"/>
    </row>
    <row r="746" spans="2:66" s="4" customFormat="1" ht="28.5" x14ac:dyDescent="0.45">
      <c r="B746" s="55"/>
      <c r="BF746" s="70"/>
      <c r="BG746" s="50"/>
      <c r="BH746" s="50"/>
      <c r="BI746" s="50"/>
      <c r="BJ746" s="50"/>
      <c r="BK746" s="50"/>
      <c r="BL746" s="50"/>
      <c r="BM746" s="50"/>
      <c r="BN746" s="50"/>
    </row>
    <row r="747" spans="2:66" s="4" customFormat="1" ht="28.5" x14ac:dyDescent="0.45">
      <c r="B747" s="55"/>
      <c r="BF747" s="70"/>
      <c r="BG747" s="50"/>
      <c r="BH747" s="50"/>
      <c r="BI747" s="50"/>
      <c r="BJ747" s="50"/>
      <c r="BK747" s="50"/>
      <c r="BL747" s="50"/>
      <c r="BM747" s="50"/>
      <c r="BN747" s="50"/>
    </row>
    <row r="748" spans="2:66" s="4" customFormat="1" ht="28.5" x14ac:dyDescent="0.45">
      <c r="B748" s="55"/>
      <c r="BF748" s="70"/>
      <c r="BG748" s="50"/>
      <c r="BH748" s="50"/>
      <c r="BI748" s="50"/>
      <c r="BJ748" s="50"/>
      <c r="BK748" s="50"/>
      <c r="BL748" s="50"/>
      <c r="BM748" s="50"/>
      <c r="BN748" s="50"/>
    </row>
    <row r="749" spans="2:66" s="4" customFormat="1" ht="28.5" x14ac:dyDescent="0.45">
      <c r="B749" s="55"/>
      <c r="BF749" s="70"/>
      <c r="BG749" s="50"/>
      <c r="BH749" s="50"/>
      <c r="BI749" s="50"/>
      <c r="BJ749" s="50"/>
      <c r="BK749" s="50"/>
      <c r="BL749" s="50"/>
      <c r="BM749" s="50"/>
      <c r="BN749" s="50"/>
    </row>
    <row r="750" spans="2:66" s="4" customFormat="1" ht="28.5" x14ac:dyDescent="0.45">
      <c r="B750" s="55"/>
      <c r="BF750" s="70"/>
      <c r="BG750" s="50"/>
      <c r="BH750" s="50"/>
      <c r="BI750" s="50"/>
      <c r="BJ750" s="50"/>
      <c r="BK750" s="50"/>
      <c r="BL750" s="50"/>
      <c r="BM750" s="50"/>
      <c r="BN750" s="50"/>
    </row>
    <row r="751" spans="2:66" s="4" customFormat="1" ht="28.5" x14ac:dyDescent="0.45">
      <c r="B751" s="55"/>
      <c r="BF751" s="70"/>
      <c r="BG751" s="50"/>
      <c r="BH751" s="50"/>
      <c r="BI751" s="50"/>
      <c r="BJ751" s="50"/>
      <c r="BK751" s="50"/>
      <c r="BL751" s="50"/>
      <c r="BM751" s="50"/>
      <c r="BN751" s="50"/>
    </row>
    <row r="752" spans="2:66" s="4" customFormat="1" ht="28.5" x14ac:dyDescent="0.45">
      <c r="B752" s="55"/>
      <c r="BF752" s="70"/>
      <c r="BG752" s="50"/>
      <c r="BH752" s="50"/>
      <c r="BI752" s="50"/>
      <c r="BJ752" s="50"/>
      <c r="BK752" s="50"/>
      <c r="BL752" s="50"/>
      <c r="BM752" s="50"/>
      <c r="BN752" s="50"/>
    </row>
    <row r="753" spans="2:66" s="4" customFormat="1" ht="28.5" x14ac:dyDescent="0.45">
      <c r="B753" s="55"/>
      <c r="BF753" s="70"/>
      <c r="BG753" s="50"/>
      <c r="BH753" s="50"/>
      <c r="BI753" s="50"/>
      <c r="BJ753" s="50"/>
      <c r="BK753" s="50"/>
      <c r="BL753" s="50"/>
      <c r="BM753" s="50"/>
      <c r="BN753" s="50"/>
    </row>
    <row r="754" spans="2:66" s="4" customFormat="1" ht="28.5" x14ac:dyDescent="0.45">
      <c r="B754" s="55"/>
      <c r="BF754" s="70"/>
      <c r="BG754" s="50"/>
      <c r="BH754" s="50"/>
      <c r="BI754" s="50"/>
      <c r="BJ754" s="50"/>
      <c r="BK754" s="50"/>
      <c r="BL754" s="50"/>
      <c r="BM754" s="50"/>
      <c r="BN754" s="50"/>
    </row>
    <row r="755" spans="2:66" s="4" customFormat="1" ht="28.5" x14ac:dyDescent="0.45">
      <c r="B755" s="55"/>
      <c r="BF755" s="70"/>
      <c r="BG755" s="50"/>
      <c r="BH755" s="50"/>
      <c r="BI755" s="50"/>
      <c r="BJ755" s="50"/>
      <c r="BK755" s="50"/>
      <c r="BL755" s="50"/>
      <c r="BM755" s="50"/>
      <c r="BN755" s="50"/>
    </row>
    <row r="756" spans="2:66" s="4" customFormat="1" ht="28.5" x14ac:dyDescent="0.45">
      <c r="B756" s="55"/>
      <c r="BF756" s="70"/>
      <c r="BG756" s="50"/>
      <c r="BH756" s="50"/>
      <c r="BI756" s="50"/>
      <c r="BJ756" s="50"/>
      <c r="BK756" s="50"/>
      <c r="BL756" s="50"/>
      <c r="BM756" s="50"/>
      <c r="BN756" s="50"/>
    </row>
    <row r="757" spans="2:66" s="4" customFormat="1" ht="28.5" x14ac:dyDescent="0.45">
      <c r="B757" s="55"/>
      <c r="BF757" s="70"/>
      <c r="BG757" s="50"/>
      <c r="BH757" s="50"/>
      <c r="BI757" s="50"/>
      <c r="BJ757" s="50"/>
      <c r="BK757" s="50"/>
      <c r="BL757" s="50"/>
      <c r="BM757" s="50"/>
      <c r="BN757" s="50"/>
    </row>
    <row r="758" spans="2:66" s="4" customFormat="1" ht="28.5" x14ac:dyDescent="0.45">
      <c r="B758" s="55"/>
      <c r="BF758" s="70"/>
      <c r="BG758" s="50"/>
      <c r="BH758" s="50"/>
      <c r="BI758" s="50"/>
      <c r="BJ758" s="50"/>
      <c r="BK758" s="50"/>
      <c r="BL758" s="50"/>
      <c r="BM758" s="50"/>
      <c r="BN758" s="50"/>
    </row>
    <row r="759" spans="2:66" s="4" customFormat="1" ht="28.5" x14ac:dyDescent="0.45">
      <c r="B759" s="55"/>
      <c r="BF759" s="70"/>
      <c r="BG759" s="50"/>
      <c r="BH759" s="50"/>
      <c r="BI759" s="50"/>
      <c r="BJ759" s="50"/>
      <c r="BK759" s="50"/>
      <c r="BL759" s="50"/>
      <c r="BM759" s="50"/>
      <c r="BN759" s="50"/>
    </row>
    <row r="760" spans="2:66" s="4" customFormat="1" ht="28.5" x14ac:dyDescent="0.45">
      <c r="B760" s="55"/>
      <c r="BF760" s="70"/>
      <c r="BG760" s="50"/>
      <c r="BH760" s="50"/>
      <c r="BI760" s="50"/>
      <c r="BJ760" s="50"/>
      <c r="BK760" s="50"/>
      <c r="BL760" s="50"/>
      <c r="BM760" s="50"/>
      <c r="BN760" s="50"/>
    </row>
    <row r="761" spans="2:66" s="4" customFormat="1" ht="28.5" x14ac:dyDescent="0.45">
      <c r="B761" s="55"/>
      <c r="BF761" s="70"/>
      <c r="BG761" s="50"/>
      <c r="BH761" s="50"/>
      <c r="BI761" s="50"/>
      <c r="BJ761" s="50"/>
      <c r="BK761" s="50"/>
      <c r="BL761" s="50"/>
      <c r="BM761" s="50"/>
      <c r="BN761" s="50"/>
    </row>
    <row r="762" spans="2:66" s="4" customFormat="1" ht="28.5" x14ac:dyDescent="0.45">
      <c r="B762" s="55"/>
      <c r="BF762" s="70"/>
      <c r="BG762" s="50"/>
      <c r="BH762" s="50"/>
      <c r="BI762" s="50"/>
      <c r="BJ762" s="50"/>
      <c r="BK762" s="50"/>
      <c r="BL762" s="50"/>
      <c r="BM762" s="50"/>
      <c r="BN762" s="50"/>
    </row>
    <row r="763" spans="2:66" s="4" customFormat="1" ht="28.5" x14ac:dyDescent="0.45">
      <c r="B763" s="55"/>
      <c r="BF763" s="70"/>
      <c r="BG763" s="50"/>
      <c r="BH763" s="50"/>
      <c r="BI763" s="50"/>
      <c r="BJ763" s="50"/>
      <c r="BK763" s="50"/>
      <c r="BL763" s="50"/>
      <c r="BM763" s="50"/>
      <c r="BN763" s="50"/>
    </row>
    <row r="764" spans="2:66" s="4" customFormat="1" ht="28.5" x14ac:dyDescent="0.45">
      <c r="B764" s="55"/>
      <c r="BF764" s="70"/>
      <c r="BG764" s="50"/>
      <c r="BH764" s="50"/>
      <c r="BI764" s="50"/>
      <c r="BJ764" s="50"/>
      <c r="BK764" s="50"/>
      <c r="BL764" s="50"/>
      <c r="BM764" s="50"/>
      <c r="BN764" s="50"/>
    </row>
    <row r="765" spans="2:66" s="4" customFormat="1" ht="28.5" x14ac:dyDescent="0.45">
      <c r="B765" s="55"/>
      <c r="BF765" s="70"/>
      <c r="BG765" s="50"/>
      <c r="BH765" s="50"/>
      <c r="BI765" s="50"/>
      <c r="BJ765" s="50"/>
      <c r="BK765" s="50"/>
      <c r="BL765" s="50"/>
      <c r="BM765" s="50"/>
      <c r="BN765" s="50"/>
    </row>
    <row r="766" spans="2:66" s="4" customFormat="1" ht="28.5" x14ac:dyDescent="0.45">
      <c r="B766" s="55"/>
      <c r="BF766" s="70"/>
      <c r="BG766" s="50"/>
      <c r="BH766" s="50"/>
      <c r="BI766" s="50"/>
      <c r="BJ766" s="50"/>
      <c r="BK766" s="50"/>
      <c r="BL766" s="50"/>
      <c r="BM766" s="50"/>
      <c r="BN766" s="50"/>
    </row>
    <row r="767" spans="2:66" s="4" customFormat="1" ht="28.5" x14ac:dyDescent="0.45">
      <c r="B767" s="55"/>
      <c r="BF767" s="70"/>
      <c r="BG767" s="50"/>
      <c r="BH767" s="50"/>
      <c r="BI767" s="50"/>
      <c r="BJ767" s="50"/>
      <c r="BK767" s="50"/>
      <c r="BL767" s="50"/>
      <c r="BM767" s="50"/>
      <c r="BN767" s="50"/>
    </row>
    <row r="768" spans="2:66" s="4" customFormat="1" ht="28.5" x14ac:dyDescent="0.45">
      <c r="B768" s="55"/>
      <c r="BF768" s="70"/>
      <c r="BG768" s="50"/>
      <c r="BH768" s="50"/>
      <c r="BI768" s="50"/>
      <c r="BJ768" s="50"/>
      <c r="BK768" s="50"/>
      <c r="BL768" s="50"/>
      <c r="BM768" s="50"/>
      <c r="BN768" s="50"/>
    </row>
    <row r="769" spans="2:66" s="4" customFormat="1" ht="28.5" x14ac:dyDescent="0.45">
      <c r="B769" s="55"/>
      <c r="BF769" s="70"/>
      <c r="BG769" s="50"/>
      <c r="BH769" s="50"/>
      <c r="BI769" s="50"/>
      <c r="BJ769" s="50"/>
      <c r="BK769" s="50"/>
      <c r="BL769" s="50"/>
      <c r="BM769" s="50"/>
      <c r="BN769" s="50"/>
    </row>
    <row r="770" spans="2:66" s="4" customFormat="1" ht="28.5" x14ac:dyDescent="0.45">
      <c r="B770" s="55"/>
      <c r="BF770" s="70"/>
      <c r="BG770" s="50"/>
      <c r="BH770" s="50"/>
      <c r="BI770" s="50"/>
      <c r="BJ770" s="50"/>
      <c r="BK770" s="50"/>
      <c r="BL770" s="50"/>
      <c r="BM770" s="50"/>
      <c r="BN770" s="50"/>
    </row>
    <row r="771" spans="2:66" s="4" customFormat="1" ht="28.5" x14ac:dyDescent="0.45">
      <c r="B771" s="55"/>
      <c r="BF771" s="70"/>
      <c r="BG771" s="50"/>
      <c r="BH771" s="50"/>
      <c r="BI771" s="50"/>
      <c r="BJ771" s="50"/>
      <c r="BK771" s="50"/>
      <c r="BL771" s="50"/>
      <c r="BM771" s="50"/>
      <c r="BN771" s="50"/>
    </row>
    <row r="772" spans="2:66" s="4" customFormat="1" ht="28.5" x14ac:dyDescent="0.45">
      <c r="B772" s="55"/>
      <c r="BF772" s="70"/>
      <c r="BG772" s="50"/>
      <c r="BH772" s="50"/>
      <c r="BI772" s="50"/>
      <c r="BJ772" s="50"/>
      <c r="BK772" s="50"/>
      <c r="BL772" s="50"/>
      <c r="BM772" s="50"/>
      <c r="BN772" s="50"/>
    </row>
    <row r="773" spans="2:66" s="4" customFormat="1" ht="28.5" x14ac:dyDescent="0.45">
      <c r="B773" s="55"/>
      <c r="BF773" s="70"/>
      <c r="BG773" s="50"/>
      <c r="BH773" s="50"/>
      <c r="BI773" s="50"/>
      <c r="BJ773" s="50"/>
      <c r="BK773" s="50"/>
      <c r="BL773" s="50"/>
      <c r="BM773" s="50"/>
      <c r="BN773" s="50"/>
    </row>
    <row r="774" spans="2:66" s="4" customFormat="1" ht="28.5" x14ac:dyDescent="0.45">
      <c r="B774" s="55"/>
      <c r="BF774" s="70"/>
      <c r="BG774" s="50"/>
      <c r="BH774" s="50"/>
      <c r="BI774" s="50"/>
      <c r="BJ774" s="50"/>
      <c r="BK774" s="50"/>
      <c r="BL774" s="50"/>
      <c r="BM774" s="50"/>
      <c r="BN774" s="50"/>
    </row>
    <row r="775" spans="2:66" s="4" customFormat="1" ht="28.5" x14ac:dyDescent="0.45">
      <c r="B775" s="55"/>
      <c r="BF775" s="70"/>
      <c r="BG775" s="50"/>
      <c r="BH775" s="50"/>
      <c r="BI775" s="50"/>
      <c r="BJ775" s="50"/>
      <c r="BK775" s="50"/>
      <c r="BL775" s="50"/>
      <c r="BM775" s="50"/>
      <c r="BN775" s="50"/>
    </row>
    <row r="776" spans="2:66" s="4" customFormat="1" ht="28.5" x14ac:dyDescent="0.45">
      <c r="B776" s="55"/>
      <c r="BF776" s="70"/>
      <c r="BG776" s="50"/>
      <c r="BH776" s="50"/>
      <c r="BI776" s="50"/>
      <c r="BJ776" s="50"/>
      <c r="BK776" s="50"/>
      <c r="BL776" s="50"/>
      <c r="BM776" s="50"/>
      <c r="BN776" s="50"/>
    </row>
    <row r="777" spans="2:66" s="4" customFormat="1" ht="28.5" x14ac:dyDescent="0.45">
      <c r="B777" s="55"/>
      <c r="BF777" s="70"/>
      <c r="BG777" s="50"/>
      <c r="BH777" s="50"/>
      <c r="BI777" s="50"/>
      <c r="BJ777" s="50"/>
      <c r="BK777" s="50"/>
      <c r="BL777" s="50"/>
      <c r="BM777" s="50"/>
      <c r="BN777" s="50"/>
    </row>
    <row r="778" spans="2:66" s="4" customFormat="1" ht="28.5" x14ac:dyDescent="0.45">
      <c r="B778" s="55"/>
      <c r="BF778" s="70"/>
      <c r="BG778" s="50"/>
      <c r="BH778" s="50"/>
      <c r="BI778" s="50"/>
      <c r="BJ778" s="50"/>
      <c r="BK778" s="50"/>
      <c r="BL778" s="50"/>
      <c r="BM778" s="50"/>
      <c r="BN778" s="50"/>
    </row>
    <row r="779" spans="2:66" s="4" customFormat="1" ht="28.5" x14ac:dyDescent="0.45">
      <c r="B779" s="55"/>
      <c r="BF779" s="70"/>
      <c r="BG779" s="50"/>
      <c r="BH779" s="50"/>
      <c r="BI779" s="50"/>
      <c r="BJ779" s="50"/>
      <c r="BK779" s="50"/>
      <c r="BL779" s="50"/>
      <c r="BM779" s="50"/>
      <c r="BN779" s="50"/>
    </row>
    <row r="780" spans="2:66" s="4" customFormat="1" ht="28.5" x14ac:dyDescent="0.45">
      <c r="B780" s="55"/>
      <c r="BF780" s="70"/>
      <c r="BG780" s="50"/>
      <c r="BH780" s="50"/>
      <c r="BI780" s="50"/>
      <c r="BJ780" s="50"/>
      <c r="BK780" s="50"/>
      <c r="BL780" s="50"/>
      <c r="BM780" s="50"/>
      <c r="BN780" s="50"/>
    </row>
    <row r="781" spans="2:66" s="4" customFormat="1" ht="28.5" x14ac:dyDescent="0.45">
      <c r="B781" s="55"/>
      <c r="BF781" s="70"/>
      <c r="BG781" s="50"/>
      <c r="BH781" s="50"/>
      <c r="BI781" s="50"/>
      <c r="BJ781" s="50"/>
      <c r="BK781" s="50"/>
      <c r="BL781" s="50"/>
      <c r="BM781" s="50"/>
      <c r="BN781" s="50"/>
    </row>
    <row r="782" spans="2:66" s="4" customFormat="1" ht="28.5" x14ac:dyDescent="0.45">
      <c r="B782" s="55"/>
      <c r="BF782" s="70"/>
      <c r="BG782" s="50"/>
      <c r="BH782" s="50"/>
      <c r="BI782" s="50"/>
      <c r="BJ782" s="50"/>
      <c r="BK782" s="50"/>
      <c r="BL782" s="50"/>
      <c r="BM782" s="50"/>
      <c r="BN782" s="50"/>
    </row>
    <row r="783" spans="2:66" s="4" customFormat="1" ht="28.5" x14ac:dyDescent="0.45">
      <c r="B783" s="55"/>
      <c r="BF783" s="70"/>
      <c r="BG783" s="50"/>
      <c r="BH783" s="50"/>
      <c r="BI783" s="50"/>
      <c r="BJ783" s="50"/>
      <c r="BK783" s="50"/>
      <c r="BL783" s="50"/>
      <c r="BM783" s="50"/>
      <c r="BN783" s="50"/>
    </row>
    <row r="784" spans="2:66" s="4" customFormat="1" ht="28.5" x14ac:dyDescent="0.45">
      <c r="B784" s="55"/>
      <c r="BF784" s="70"/>
      <c r="BG784" s="50"/>
      <c r="BH784" s="50"/>
      <c r="BI784" s="50"/>
      <c r="BJ784" s="50"/>
      <c r="BK784" s="50"/>
      <c r="BL784" s="50"/>
      <c r="BM784" s="50"/>
      <c r="BN784" s="50"/>
    </row>
    <row r="785" spans="2:66" s="4" customFormat="1" ht="28.5" x14ac:dyDescent="0.45">
      <c r="B785" s="55"/>
      <c r="BF785" s="70"/>
      <c r="BG785" s="50"/>
      <c r="BH785" s="50"/>
      <c r="BI785" s="50"/>
      <c r="BJ785" s="50"/>
      <c r="BK785" s="50"/>
      <c r="BL785" s="50"/>
      <c r="BM785" s="50"/>
      <c r="BN785" s="50"/>
    </row>
    <row r="786" spans="2:66" s="4" customFormat="1" ht="28.5" x14ac:dyDescent="0.45">
      <c r="B786" s="55"/>
      <c r="BF786" s="70"/>
      <c r="BG786" s="50"/>
      <c r="BH786" s="50"/>
      <c r="BI786" s="50"/>
      <c r="BJ786" s="50"/>
      <c r="BK786" s="50"/>
      <c r="BL786" s="50"/>
      <c r="BM786" s="50"/>
      <c r="BN786" s="50"/>
    </row>
    <row r="787" spans="2:66" s="4" customFormat="1" ht="28.5" x14ac:dyDescent="0.45">
      <c r="B787" s="55"/>
      <c r="BF787" s="70"/>
      <c r="BG787" s="50"/>
      <c r="BH787" s="50"/>
      <c r="BI787" s="50"/>
      <c r="BJ787" s="50"/>
      <c r="BK787" s="50"/>
      <c r="BL787" s="50"/>
      <c r="BM787" s="50"/>
      <c r="BN787" s="50"/>
    </row>
    <row r="788" spans="2:66" s="4" customFormat="1" ht="28.5" x14ac:dyDescent="0.45">
      <c r="B788" s="55"/>
      <c r="BF788" s="70"/>
      <c r="BG788" s="50"/>
      <c r="BH788" s="50"/>
      <c r="BI788" s="50"/>
      <c r="BJ788" s="50"/>
      <c r="BK788" s="50"/>
      <c r="BL788" s="50"/>
      <c r="BM788" s="50"/>
      <c r="BN788" s="50"/>
    </row>
    <row r="789" spans="2:66" s="4" customFormat="1" ht="28.5" x14ac:dyDescent="0.45">
      <c r="B789" s="55"/>
      <c r="BF789" s="70"/>
      <c r="BG789" s="50"/>
      <c r="BH789" s="50"/>
      <c r="BI789" s="50"/>
      <c r="BJ789" s="50"/>
      <c r="BK789" s="50"/>
      <c r="BL789" s="50"/>
      <c r="BM789" s="50"/>
      <c r="BN789" s="50"/>
    </row>
    <row r="790" spans="2:66" s="4" customFormat="1" ht="28.5" x14ac:dyDescent="0.45">
      <c r="B790" s="55"/>
      <c r="BF790" s="70"/>
      <c r="BG790" s="50"/>
      <c r="BH790" s="50"/>
      <c r="BI790" s="50"/>
      <c r="BJ790" s="50"/>
      <c r="BK790" s="50"/>
      <c r="BL790" s="50"/>
      <c r="BM790" s="50"/>
      <c r="BN790" s="50"/>
    </row>
    <row r="791" spans="2:66" s="4" customFormat="1" ht="28.5" x14ac:dyDescent="0.45">
      <c r="B791" s="55"/>
      <c r="BF791" s="70"/>
      <c r="BG791" s="50"/>
      <c r="BH791" s="50"/>
      <c r="BI791" s="50"/>
      <c r="BJ791" s="50"/>
      <c r="BK791" s="50"/>
      <c r="BL791" s="50"/>
      <c r="BM791" s="50"/>
      <c r="BN791" s="50"/>
    </row>
    <row r="792" spans="2:66" s="4" customFormat="1" ht="28.5" x14ac:dyDescent="0.45">
      <c r="B792" s="55"/>
      <c r="BF792" s="70"/>
      <c r="BG792" s="50"/>
      <c r="BH792" s="50"/>
      <c r="BI792" s="50"/>
      <c r="BJ792" s="50"/>
      <c r="BK792" s="50"/>
      <c r="BL792" s="50"/>
      <c r="BM792" s="50"/>
      <c r="BN792" s="50"/>
    </row>
    <row r="793" spans="2:66" s="4" customFormat="1" ht="28.5" x14ac:dyDescent="0.45">
      <c r="B793" s="55"/>
      <c r="BF793" s="70"/>
      <c r="BG793" s="50"/>
      <c r="BH793" s="50"/>
      <c r="BI793" s="50"/>
      <c r="BJ793" s="50"/>
      <c r="BK793" s="50"/>
      <c r="BL793" s="50"/>
      <c r="BM793" s="50"/>
      <c r="BN793" s="50"/>
    </row>
    <row r="794" spans="2:66" s="4" customFormat="1" ht="28.5" x14ac:dyDescent="0.45">
      <c r="B794" s="55"/>
      <c r="BF794" s="70"/>
      <c r="BG794" s="50"/>
      <c r="BH794" s="50"/>
      <c r="BI794" s="50"/>
      <c r="BJ794" s="50"/>
      <c r="BK794" s="50"/>
      <c r="BL794" s="50"/>
      <c r="BM794" s="50"/>
      <c r="BN794" s="50"/>
    </row>
    <row r="795" spans="2:66" s="4" customFormat="1" ht="28.5" x14ac:dyDescent="0.45">
      <c r="B795" s="55"/>
      <c r="BF795" s="70"/>
      <c r="BG795" s="50"/>
      <c r="BH795" s="50"/>
      <c r="BI795" s="50"/>
      <c r="BJ795" s="50"/>
      <c r="BK795" s="50"/>
      <c r="BL795" s="50"/>
      <c r="BM795" s="50"/>
      <c r="BN795" s="50"/>
    </row>
    <row r="796" spans="2:66" s="4" customFormat="1" ht="28.5" x14ac:dyDescent="0.45">
      <c r="B796" s="55"/>
      <c r="BF796" s="70"/>
      <c r="BG796" s="50"/>
      <c r="BH796" s="50"/>
      <c r="BI796" s="50"/>
      <c r="BJ796" s="50"/>
      <c r="BK796" s="50"/>
      <c r="BL796" s="50"/>
      <c r="BM796" s="50"/>
      <c r="BN796" s="50"/>
    </row>
    <row r="797" spans="2:66" s="4" customFormat="1" ht="28.5" x14ac:dyDescent="0.45">
      <c r="B797" s="55"/>
      <c r="BF797" s="70"/>
      <c r="BG797" s="50"/>
      <c r="BH797" s="50"/>
      <c r="BI797" s="50"/>
      <c r="BJ797" s="50"/>
      <c r="BK797" s="50"/>
      <c r="BL797" s="50"/>
      <c r="BM797" s="50"/>
      <c r="BN797" s="50"/>
    </row>
    <row r="798" spans="2:66" s="4" customFormat="1" ht="28.5" x14ac:dyDescent="0.45">
      <c r="B798" s="55"/>
      <c r="BF798" s="70"/>
      <c r="BG798" s="50"/>
      <c r="BH798" s="50"/>
      <c r="BI798" s="50"/>
      <c r="BJ798" s="50"/>
      <c r="BK798" s="50"/>
      <c r="BL798" s="50"/>
      <c r="BM798" s="50"/>
      <c r="BN798" s="50"/>
    </row>
    <row r="799" spans="2:66" s="4" customFormat="1" ht="28.5" x14ac:dyDescent="0.45">
      <c r="B799" s="55"/>
      <c r="BF799" s="70"/>
      <c r="BG799" s="50"/>
      <c r="BH799" s="50"/>
      <c r="BI799" s="50"/>
      <c r="BJ799" s="50"/>
      <c r="BK799" s="50"/>
      <c r="BL799" s="50"/>
      <c r="BM799" s="50"/>
      <c r="BN799" s="50"/>
    </row>
    <row r="800" spans="2:66" s="4" customFormat="1" ht="28.5" x14ac:dyDescent="0.45">
      <c r="B800" s="55"/>
      <c r="BF800" s="70"/>
      <c r="BG800" s="50"/>
      <c r="BH800" s="50"/>
      <c r="BI800" s="50"/>
      <c r="BJ800" s="50"/>
      <c r="BK800" s="50"/>
      <c r="BL800" s="50"/>
      <c r="BM800" s="50"/>
      <c r="BN800" s="50"/>
    </row>
    <row r="801" spans="2:66" s="4" customFormat="1" ht="28.5" x14ac:dyDescent="0.45">
      <c r="B801" s="55"/>
      <c r="BF801" s="70"/>
      <c r="BG801" s="50"/>
      <c r="BH801" s="50"/>
      <c r="BI801" s="50"/>
      <c r="BJ801" s="50"/>
      <c r="BK801" s="50"/>
      <c r="BL801" s="50"/>
      <c r="BM801" s="50"/>
      <c r="BN801" s="50"/>
    </row>
    <row r="802" spans="2:66" s="4" customFormat="1" ht="28.5" x14ac:dyDescent="0.45">
      <c r="B802" s="55"/>
      <c r="BF802" s="70"/>
      <c r="BG802" s="50"/>
      <c r="BH802" s="50"/>
      <c r="BI802" s="50"/>
      <c r="BJ802" s="50"/>
      <c r="BK802" s="50"/>
      <c r="BL802" s="50"/>
      <c r="BM802" s="50"/>
      <c r="BN802" s="50"/>
    </row>
    <row r="803" spans="2:66" s="4" customFormat="1" ht="28.5" x14ac:dyDescent="0.45">
      <c r="B803" s="55"/>
      <c r="BF803" s="70"/>
      <c r="BG803" s="50"/>
      <c r="BH803" s="50"/>
      <c r="BI803" s="50"/>
      <c r="BJ803" s="50"/>
      <c r="BK803" s="50"/>
      <c r="BL803" s="50"/>
      <c r="BM803" s="50"/>
      <c r="BN803" s="50"/>
    </row>
    <row r="804" spans="2:66" s="4" customFormat="1" ht="28.5" x14ac:dyDescent="0.45">
      <c r="B804" s="55"/>
      <c r="BF804" s="70"/>
      <c r="BG804" s="50"/>
      <c r="BH804" s="50"/>
      <c r="BI804" s="50"/>
      <c r="BJ804" s="50"/>
      <c r="BK804" s="50"/>
      <c r="BL804" s="50"/>
      <c r="BM804" s="50"/>
      <c r="BN804" s="50"/>
    </row>
    <row r="805" spans="2:66" s="4" customFormat="1" ht="28.5" x14ac:dyDescent="0.45">
      <c r="B805" s="55"/>
      <c r="BF805" s="70"/>
      <c r="BG805" s="50"/>
      <c r="BH805" s="50"/>
      <c r="BI805" s="50"/>
      <c r="BJ805" s="50"/>
      <c r="BK805" s="50"/>
      <c r="BL805" s="50"/>
      <c r="BM805" s="50"/>
      <c r="BN805" s="50"/>
    </row>
    <row r="806" spans="2:66" s="4" customFormat="1" ht="28.5" x14ac:dyDescent="0.45">
      <c r="B806" s="55"/>
      <c r="BF806" s="70"/>
      <c r="BG806" s="50"/>
      <c r="BH806" s="50"/>
      <c r="BI806" s="50"/>
      <c r="BJ806" s="50"/>
      <c r="BK806" s="50"/>
      <c r="BL806" s="50"/>
      <c r="BM806" s="50"/>
      <c r="BN806" s="50"/>
    </row>
    <row r="807" spans="2:66" s="4" customFormat="1" ht="28.5" x14ac:dyDescent="0.45">
      <c r="B807" s="55"/>
      <c r="BF807" s="70"/>
      <c r="BG807" s="50"/>
      <c r="BH807" s="50"/>
      <c r="BI807" s="50"/>
      <c r="BJ807" s="50"/>
      <c r="BK807" s="50"/>
      <c r="BL807" s="50"/>
      <c r="BM807" s="50"/>
      <c r="BN807" s="50"/>
    </row>
    <row r="808" spans="2:66" s="4" customFormat="1" ht="28.5" x14ac:dyDescent="0.45">
      <c r="B808" s="55"/>
      <c r="BF808" s="70"/>
      <c r="BG808" s="50"/>
      <c r="BH808" s="50"/>
      <c r="BI808" s="50"/>
      <c r="BJ808" s="50"/>
      <c r="BK808" s="50"/>
      <c r="BL808" s="50"/>
      <c r="BM808" s="50"/>
      <c r="BN808" s="50"/>
    </row>
    <row r="809" spans="2:66" s="4" customFormat="1" ht="28.5" x14ac:dyDescent="0.45">
      <c r="B809" s="55"/>
      <c r="BF809" s="70"/>
      <c r="BG809" s="50"/>
      <c r="BH809" s="50"/>
      <c r="BI809" s="50"/>
      <c r="BJ809" s="50"/>
      <c r="BK809" s="50"/>
      <c r="BL809" s="50"/>
      <c r="BM809" s="50"/>
      <c r="BN809" s="50"/>
    </row>
    <row r="810" spans="2:66" s="4" customFormat="1" ht="28.5" x14ac:dyDescent="0.45">
      <c r="B810" s="55"/>
      <c r="BF810" s="70"/>
      <c r="BG810" s="50"/>
      <c r="BH810" s="50"/>
      <c r="BI810" s="50"/>
      <c r="BJ810" s="50"/>
      <c r="BK810" s="50"/>
      <c r="BL810" s="50"/>
      <c r="BM810" s="50"/>
      <c r="BN810" s="50"/>
    </row>
    <row r="811" spans="2:66" s="4" customFormat="1" ht="28.5" x14ac:dyDescent="0.45">
      <c r="B811" s="55"/>
      <c r="BF811" s="70"/>
      <c r="BG811" s="50"/>
      <c r="BH811" s="50"/>
      <c r="BI811" s="50"/>
      <c r="BJ811" s="50"/>
      <c r="BK811" s="50"/>
      <c r="BL811" s="50"/>
      <c r="BM811" s="50"/>
      <c r="BN811" s="50"/>
    </row>
    <row r="812" spans="2:66" s="4" customFormat="1" ht="28.5" x14ac:dyDescent="0.45">
      <c r="B812" s="55"/>
      <c r="BF812" s="70"/>
      <c r="BG812" s="50"/>
      <c r="BH812" s="50"/>
      <c r="BI812" s="50"/>
      <c r="BJ812" s="50"/>
      <c r="BK812" s="50"/>
      <c r="BL812" s="50"/>
      <c r="BM812" s="50"/>
      <c r="BN812" s="50"/>
    </row>
    <row r="813" spans="2:66" s="4" customFormat="1" ht="28.5" x14ac:dyDescent="0.45">
      <c r="B813" s="55"/>
      <c r="BF813" s="70"/>
      <c r="BG813" s="50"/>
      <c r="BH813" s="50"/>
      <c r="BI813" s="50"/>
      <c r="BJ813" s="50"/>
      <c r="BK813" s="50"/>
      <c r="BL813" s="50"/>
      <c r="BM813" s="50"/>
      <c r="BN813" s="50"/>
    </row>
    <row r="814" spans="2:66" s="4" customFormat="1" ht="28.5" x14ac:dyDescent="0.45">
      <c r="B814" s="55"/>
      <c r="BF814" s="70"/>
      <c r="BG814" s="50"/>
      <c r="BH814" s="50"/>
      <c r="BI814" s="50"/>
      <c r="BJ814" s="50"/>
      <c r="BK814" s="50"/>
      <c r="BL814" s="50"/>
      <c r="BM814" s="50"/>
      <c r="BN814" s="50"/>
    </row>
    <row r="815" spans="2:66" s="4" customFormat="1" ht="28.5" x14ac:dyDescent="0.45">
      <c r="B815" s="55"/>
      <c r="BF815" s="70"/>
      <c r="BG815" s="50"/>
      <c r="BH815" s="50"/>
      <c r="BI815" s="50"/>
      <c r="BJ815" s="50"/>
      <c r="BK815" s="50"/>
      <c r="BL815" s="50"/>
      <c r="BM815" s="50"/>
      <c r="BN815" s="50"/>
    </row>
    <row r="816" spans="2:66" s="4" customFormat="1" ht="28.5" x14ac:dyDescent="0.45">
      <c r="B816" s="55"/>
      <c r="BF816" s="70"/>
      <c r="BG816" s="50"/>
      <c r="BH816" s="50"/>
      <c r="BI816" s="50"/>
      <c r="BJ816" s="50"/>
      <c r="BK816" s="50"/>
      <c r="BL816" s="50"/>
      <c r="BM816" s="50"/>
      <c r="BN816" s="50"/>
    </row>
    <row r="817" spans="2:66" s="4" customFormat="1" ht="28.5" x14ac:dyDescent="0.45">
      <c r="B817" s="55"/>
      <c r="BF817" s="70"/>
      <c r="BG817" s="50"/>
      <c r="BH817" s="50"/>
      <c r="BI817" s="50"/>
      <c r="BJ817" s="50"/>
      <c r="BK817" s="50"/>
      <c r="BL817" s="50"/>
      <c r="BM817" s="50"/>
      <c r="BN817" s="50"/>
    </row>
    <row r="818" spans="2:66" s="4" customFormat="1" ht="28.5" x14ac:dyDescent="0.45">
      <c r="B818" s="55"/>
      <c r="BF818" s="70"/>
      <c r="BG818" s="50"/>
      <c r="BH818" s="50"/>
      <c r="BI818" s="50"/>
      <c r="BJ818" s="50"/>
      <c r="BK818" s="50"/>
      <c r="BL818" s="50"/>
      <c r="BM818" s="50"/>
      <c r="BN818" s="50"/>
    </row>
    <row r="819" spans="2:66" s="4" customFormat="1" ht="28.5" x14ac:dyDescent="0.45">
      <c r="B819" s="55"/>
      <c r="BF819" s="70"/>
      <c r="BG819" s="50"/>
      <c r="BH819" s="50"/>
      <c r="BI819" s="50"/>
      <c r="BJ819" s="50"/>
      <c r="BK819" s="50"/>
      <c r="BL819" s="50"/>
      <c r="BM819" s="50"/>
      <c r="BN819" s="50"/>
    </row>
    <row r="820" spans="2:66" s="4" customFormat="1" ht="28.5" x14ac:dyDescent="0.45">
      <c r="B820" s="55"/>
      <c r="BF820" s="70"/>
      <c r="BG820" s="50"/>
      <c r="BH820" s="50"/>
      <c r="BI820" s="50"/>
      <c r="BJ820" s="50"/>
      <c r="BK820" s="50"/>
      <c r="BL820" s="50"/>
      <c r="BM820" s="50"/>
      <c r="BN820" s="50"/>
    </row>
    <row r="821" spans="2:66" s="4" customFormat="1" ht="28.5" x14ac:dyDescent="0.45">
      <c r="B821" s="55"/>
      <c r="BF821" s="70"/>
      <c r="BG821" s="50"/>
      <c r="BH821" s="50"/>
      <c r="BI821" s="50"/>
      <c r="BJ821" s="50"/>
      <c r="BK821" s="50"/>
      <c r="BL821" s="50"/>
      <c r="BM821" s="50"/>
      <c r="BN821" s="50"/>
    </row>
    <row r="822" spans="2:66" s="4" customFormat="1" ht="28.5" x14ac:dyDescent="0.45">
      <c r="B822" s="55"/>
      <c r="BF822" s="70"/>
      <c r="BG822" s="50"/>
      <c r="BH822" s="50"/>
      <c r="BI822" s="50"/>
      <c r="BJ822" s="50"/>
      <c r="BK822" s="50"/>
      <c r="BL822" s="50"/>
      <c r="BM822" s="50"/>
      <c r="BN822" s="50"/>
    </row>
    <row r="823" spans="2:66" s="4" customFormat="1" ht="28.5" x14ac:dyDescent="0.45">
      <c r="B823" s="55"/>
      <c r="BF823" s="70"/>
      <c r="BG823" s="50"/>
      <c r="BH823" s="50"/>
      <c r="BI823" s="50"/>
      <c r="BJ823" s="50"/>
      <c r="BK823" s="50"/>
      <c r="BL823" s="50"/>
      <c r="BM823" s="50"/>
      <c r="BN823" s="50"/>
    </row>
    <row r="824" spans="2:66" s="4" customFormat="1" ht="28.5" x14ac:dyDescent="0.45">
      <c r="B824" s="55"/>
      <c r="BF824" s="70"/>
      <c r="BG824" s="50"/>
      <c r="BH824" s="50"/>
      <c r="BI824" s="50"/>
      <c r="BJ824" s="50"/>
      <c r="BK824" s="50"/>
      <c r="BL824" s="50"/>
      <c r="BM824" s="50"/>
      <c r="BN824" s="50"/>
    </row>
    <row r="825" spans="2:66" s="4" customFormat="1" ht="28.5" x14ac:dyDescent="0.45">
      <c r="B825" s="55"/>
      <c r="BF825" s="70"/>
      <c r="BG825" s="50"/>
      <c r="BH825" s="50"/>
      <c r="BI825" s="50"/>
      <c r="BJ825" s="50"/>
      <c r="BK825" s="50"/>
      <c r="BL825" s="50"/>
      <c r="BM825" s="50"/>
      <c r="BN825" s="50"/>
    </row>
    <row r="826" spans="2:66" s="4" customFormat="1" ht="28.5" x14ac:dyDescent="0.45">
      <c r="B826" s="55"/>
      <c r="BF826" s="70"/>
      <c r="BG826" s="50"/>
      <c r="BH826" s="50"/>
      <c r="BI826" s="50"/>
      <c r="BJ826" s="50"/>
      <c r="BK826" s="50"/>
      <c r="BL826" s="50"/>
      <c r="BM826" s="50"/>
      <c r="BN826" s="50"/>
    </row>
    <row r="827" spans="2:66" s="4" customFormat="1" ht="28.5" x14ac:dyDescent="0.45">
      <c r="B827" s="55"/>
      <c r="BF827" s="70"/>
      <c r="BG827" s="50"/>
      <c r="BH827" s="50"/>
      <c r="BI827" s="50"/>
      <c r="BJ827" s="50"/>
      <c r="BK827" s="50"/>
      <c r="BL827" s="50"/>
      <c r="BM827" s="50"/>
      <c r="BN827" s="50"/>
    </row>
    <row r="828" spans="2:66" s="4" customFormat="1" ht="28.5" x14ac:dyDescent="0.45">
      <c r="B828" s="55"/>
      <c r="BF828" s="70"/>
      <c r="BG828" s="50"/>
      <c r="BH828" s="50"/>
      <c r="BI828" s="50"/>
      <c r="BJ828" s="50"/>
      <c r="BK828" s="50"/>
      <c r="BL828" s="50"/>
      <c r="BM828" s="50"/>
      <c r="BN828" s="50"/>
    </row>
    <row r="829" spans="2:66" s="4" customFormat="1" ht="28.5" x14ac:dyDescent="0.45">
      <c r="B829" s="55"/>
      <c r="BF829" s="70"/>
      <c r="BG829" s="50"/>
      <c r="BH829" s="50"/>
      <c r="BI829" s="50"/>
      <c r="BJ829" s="50"/>
      <c r="BK829" s="50"/>
      <c r="BL829" s="50"/>
      <c r="BM829" s="50"/>
      <c r="BN829" s="50"/>
    </row>
    <row r="830" spans="2:66" s="4" customFormat="1" ht="28.5" x14ac:dyDescent="0.45">
      <c r="B830" s="55"/>
      <c r="BF830" s="70"/>
      <c r="BG830" s="50"/>
      <c r="BH830" s="50"/>
      <c r="BI830" s="50"/>
      <c r="BJ830" s="50"/>
      <c r="BK830" s="50"/>
      <c r="BL830" s="50"/>
      <c r="BM830" s="50"/>
      <c r="BN830" s="50"/>
    </row>
    <row r="831" spans="2:66" s="4" customFormat="1" ht="28.5" x14ac:dyDescent="0.45">
      <c r="B831" s="55"/>
      <c r="BF831" s="70"/>
      <c r="BG831" s="50"/>
      <c r="BH831" s="50"/>
      <c r="BI831" s="50"/>
      <c r="BJ831" s="50"/>
      <c r="BK831" s="50"/>
      <c r="BL831" s="50"/>
      <c r="BM831" s="50"/>
      <c r="BN831" s="50"/>
    </row>
    <row r="832" spans="2:66" s="4" customFormat="1" ht="28.5" x14ac:dyDescent="0.45">
      <c r="B832" s="55"/>
      <c r="BF832" s="70"/>
      <c r="BG832" s="50"/>
      <c r="BH832" s="50"/>
      <c r="BI832" s="50"/>
      <c r="BJ832" s="50"/>
      <c r="BK832" s="50"/>
      <c r="BL832" s="50"/>
      <c r="BM832" s="50"/>
      <c r="BN832" s="50"/>
    </row>
    <row r="833" spans="2:66" s="4" customFormat="1" ht="28.5" x14ac:dyDescent="0.45">
      <c r="B833" s="55"/>
      <c r="BF833" s="70"/>
      <c r="BG833" s="50"/>
      <c r="BH833" s="50"/>
      <c r="BI833" s="50"/>
      <c r="BJ833" s="50"/>
      <c r="BK833" s="50"/>
      <c r="BL833" s="50"/>
      <c r="BM833" s="50"/>
      <c r="BN833" s="50"/>
    </row>
    <row r="834" spans="2:66" s="4" customFormat="1" ht="28.5" x14ac:dyDescent="0.45">
      <c r="B834" s="55"/>
      <c r="BF834" s="70"/>
      <c r="BG834" s="50"/>
      <c r="BH834" s="50"/>
      <c r="BI834" s="50"/>
      <c r="BJ834" s="50"/>
      <c r="BK834" s="50"/>
      <c r="BL834" s="50"/>
      <c r="BM834" s="50"/>
      <c r="BN834" s="50"/>
    </row>
    <row r="835" spans="2:66" s="4" customFormat="1" ht="28.5" x14ac:dyDescent="0.45">
      <c r="B835" s="55"/>
      <c r="BF835" s="70"/>
      <c r="BG835" s="50"/>
      <c r="BH835" s="50"/>
      <c r="BI835" s="50"/>
      <c r="BJ835" s="50"/>
      <c r="BK835" s="50"/>
      <c r="BL835" s="50"/>
      <c r="BM835" s="50"/>
      <c r="BN835" s="50"/>
    </row>
    <row r="836" spans="2:66" s="4" customFormat="1" ht="28.5" x14ac:dyDescent="0.45">
      <c r="B836" s="55"/>
      <c r="BF836" s="70"/>
      <c r="BG836" s="50"/>
      <c r="BH836" s="50"/>
      <c r="BI836" s="50"/>
      <c r="BJ836" s="50"/>
      <c r="BK836" s="50"/>
      <c r="BL836" s="50"/>
      <c r="BM836" s="50"/>
      <c r="BN836" s="50"/>
    </row>
    <row r="837" spans="2:66" s="4" customFormat="1" ht="28.5" x14ac:dyDescent="0.45">
      <c r="B837" s="55"/>
      <c r="BF837" s="70"/>
      <c r="BG837" s="50"/>
      <c r="BH837" s="50"/>
      <c r="BI837" s="50"/>
      <c r="BJ837" s="50"/>
      <c r="BK837" s="50"/>
      <c r="BL837" s="50"/>
      <c r="BM837" s="50"/>
      <c r="BN837" s="50"/>
    </row>
    <row r="838" spans="2:66" s="4" customFormat="1" ht="28.5" x14ac:dyDescent="0.45">
      <c r="B838" s="55"/>
      <c r="BF838" s="70"/>
      <c r="BG838" s="50"/>
      <c r="BH838" s="50"/>
      <c r="BI838" s="50"/>
      <c r="BJ838" s="50"/>
      <c r="BK838" s="50"/>
      <c r="BL838" s="50"/>
      <c r="BM838" s="50"/>
      <c r="BN838" s="50"/>
    </row>
    <row r="839" spans="2:66" s="4" customFormat="1" ht="28.5" x14ac:dyDescent="0.45">
      <c r="B839" s="55"/>
      <c r="BF839" s="70"/>
      <c r="BG839" s="50"/>
      <c r="BH839" s="50"/>
      <c r="BI839" s="50"/>
      <c r="BJ839" s="50"/>
      <c r="BK839" s="50"/>
      <c r="BL839" s="50"/>
      <c r="BM839" s="50"/>
      <c r="BN839" s="50"/>
    </row>
    <row r="840" spans="2:66" s="4" customFormat="1" ht="28.5" x14ac:dyDescent="0.45">
      <c r="B840" s="55"/>
      <c r="BF840" s="70"/>
      <c r="BG840" s="50"/>
      <c r="BH840" s="50"/>
      <c r="BI840" s="50"/>
      <c r="BJ840" s="50"/>
      <c r="BK840" s="50"/>
      <c r="BL840" s="50"/>
      <c r="BM840" s="50"/>
      <c r="BN840" s="50"/>
    </row>
    <row r="841" spans="2:66" s="4" customFormat="1" ht="28.5" x14ac:dyDescent="0.45">
      <c r="B841" s="55"/>
      <c r="BF841" s="70"/>
      <c r="BG841" s="50"/>
      <c r="BH841" s="50"/>
      <c r="BI841" s="50"/>
      <c r="BJ841" s="50"/>
      <c r="BK841" s="50"/>
      <c r="BL841" s="50"/>
      <c r="BM841" s="50"/>
      <c r="BN841" s="50"/>
    </row>
    <row r="842" spans="2:66" s="4" customFormat="1" ht="28.5" x14ac:dyDescent="0.45">
      <c r="B842" s="55"/>
      <c r="BF842" s="70"/>
      <c r="BG842" s="50"/>
      <c r="BH842" s="50"/>
      <c r="BI842" s="50"/>
      <c r="BJ842" s="50"/>
      <c r="BK842" s="50"/>
      <c r="BL842" s="50"/>
      <c r="BM842" s="50"/>
      <c r="BN842" s="50"/>
    </row>
    <row r="843" spans="2:66" s="4" customFormat="1" ht="28.5" x14ac:dyDescent="0.45">
      <c r="B843" s="55"/>
      <c r="BF843" s="70"/>
      <c r="BG843" s="50"/>
      <c r="BH843" s="50"/>
      <c r="BI843" s="50"/>
      <c r="BJ843" s="50"/>
      <c r="BK843" s="50"/>
      <c r="BL843" s="50"/>
      <c r="BM843" s="50"/>
      <c r="BN843" s="50"/>
    </row>
    <row r="844" spans="2:66" s="4" customFormat="1" ht="28.5" x14ac:dyDescent="0.45">
      <c r="B844" s="55"/>
      <c r="BF844" s="70"/>
      <c r="BG844" s="50"/>
      <c r="BH844" s="50"/>
      <c r="BI844" s="50"/>
      <c r="BJ844" s="50"/>
      <c r="BK844" s="50"/>
      <c r="BL844" s="50"/>
      <c r="BM844" s="50"/>
      <c r="BN844" s="50"/>
    </row>
    <row r="845" spans="2:66" s="4" customFormat="1" ht="28.5" x14ac:dyDescent="0.45">
      <c r="B845" s="55"/>
      <c r="BF845" s="70"/>
      <c r="BG845" s="50"/>
      <c r="BH845" s="50"/>
      <c r="BI845" s="50"/>
      <c r="BJ845" s="50"/>
      <c r="BK845" s="50"/>
      <c r="BL845" s="50"/>
      <c r="BM845" s="50"/>
      <c r="BN845" s="50"/>
    </row>
    <row r="846" spans="2:66" s="4" customFormat="1" ht="28.5" x14ac:dyDescent="0.45">
      <c r="B846" s="55"/>
      <c r="BF846" s="70"/>
      <c r="BG846" s="50"/>
      <c r="BH846" s="50"/>
      <c r="BI846" s="50"/>
      <c r="BJ846" s="50"/>
      <c r="BK846" s="50"/>
      <c r="BL846" s="50"/>
      <c r="BM846" s="50"/>
      <c r="BN846" s="50"/>
    </row>
    <row r="847" spans="2:66" s="4" customFormat="1" ht="28.5" x14ac:dyDescent="0.45">
      <c r="B847" s="55"/>
      <c r="BF847" s="70"/>
      <c r="BG847" s="50"/>
      <c r="BH847" s="50"/>
      <c r="BI847" s="50"/>
      <c r="BJ847" s="50"/>
      <c r="BK847" s="50"/>
      <c r="BL847" s="50"/>
      <c r="BM847" s="50"/>
      <c r="BN847" s="50"/>
    </row>
    <row r="848" spans="2:66" s="4" customFormat="1" ht="28.5" x14ac:dyDescent="0.45">
      <c r="B848" s="55"/>
      <c r="BF848" s="70"/>
      <c r="BG848" s="50"/>
      <c r="BH848" s="50"/>
      <c r="BI848" s="50"/>
      <c r="BJ848" s="50"/>
      <c r="BK848" s="50"/>
      <c r="BL848" s="50"/>
      <c r="BM848" s="50"/>
      <c r="BN848" s="50"/>
    </row>
    <row r="849" spans="2:66" s="4" customFormat="1" ht="28.5" x14ac:dyDescent="0.45">
      <c r="B849" s="55"/>
      <c r="BF849" s="70"/>
      <c r="BG849" s="50"/>
      <c r="BH849" s="50"/>
      <c r="BI849" s="50"/>
      <c r="BJ849" s="50"/>
      <c r="BK849" s="50"/>
      <c r="BL849" s="50"/>
      <c r="BM849" s="50"/>
      <c r="BN849" s="50"/>
    </row>
    <row r="850" spans="2:66" s="4" customFormat="1" ht="28.5" x14ac:dyDescent="0.45">
      <c r="B850" s="55"/>
      <c r="BF850" s="70"/>
      <c r="BG850" s="50"/>
      <c r="BH850" s="50"/>
      <c r="BI850" s="50"/>
      <c r="BJ850" s="50"/>
      <c r="BK850" s="50"/>
      <c r="BL850" s="50"/>
      <c r="BM850" s="50"/>
      <c r="BN850" s="50"/>
    </row>
    <row r="851" spans="2:66" s="4" customFormat="1" ht="28.5" x14ac:dyDescent="0.45">
      <c r="B851" s="55"/>
      <c r="BF851" s="70"/>
      <c r="BG851" s="50"/>
      <c r="BH851" s="50"/>
      <c r="BI851" s="50"/>
      <c r="BJ851" s="50"/>
      <c r="BK851" s="50"/>
      <c r="BL851" s="50"/>
      <c r="BM851" s="50"/>
      <c r="BN851" s="50"/>
    </row>
    <row r="852" spans="2:66" s="4" customFormat="1" ht="28.5" x14ac:dyDescent="0.45">
      <c r="B852" s="55"/>
      <c r="BF852" s="70"/>
      <c r="BG852" s="50"/>
      <c r="BH852" s="50"/>
      <c r="BI852" s="50"/>
      <c r="BJ852" s="50"/>
      <c r="BK852" s="50"/>
      <c r="BL852" s="50"/>
      <c r="BM852" s="50"/>
      <c r="BN852" s="50"/>
    </row>
    <row r="853" spans="2:66" s="4" customFormat="1" ht="28.5" x14ac:dyDescent="0.45">
      <c r="B853" s="55"/>
      <c r="BF853" s="70"/>
      <c r="BG853" s="50"/>
      <c r="BH853" s="50"/>
      <c r="BI853" s="50"/>
      <c r="BJ853" s="50"/>
      <c r="BK853" s="50"/>
      <c r="BL853" s="50"/>
      <c r="BM853" s="50"/>
      <c r="BN853" s="50"/>
    </row>
    <row r="854" spans="2:66" s="4" customFormat="1" ht="28.5" x14ac:dyDescent="0.45">
      <c r="B854" s="55"/>
      <c r="BF854" s="70"/>
      <c r="BG854" s="50"/>
      <c r="BH854" s="50"/>
      <c r="BI854" s="50"/>
      <c r="BJ854" s="50"/>
      <c r="BK854" s="50"/>
      <c r="BL854" s="50"/>
      <c r="BM854" s="50"/>
      <c r="BN854" s="50"/>
    </row>
    <row r="855" spans="2:66" s="4" customFormat="1" ht="28.5" x14ac:dyDescent="0.45">
      <c r="B855" s="55"/>
      <c r="BF855" s="70"/>
      <c r="BG855" s="50"/>
      <c r="BH855" s="50"/>
      <c r="BI855" s="50"/>
      <c r="BJ855" s="50"/>
      <c r="BK855" s="50"/>
      <c r="BL855" s="50"/>
      <c r="BM855" s="50"/>
      <c r="BN855" s="50"/>
    </row>
    <row r="856" spans="2:66" s="4" customFormat="1" ht="28.5" x14ac:dyDescent="0.45">
      <c r="B856" s="55"/>
      <c r="BF856" s="70"/>
      <c r="BG856" s="50"/>
      <c r="BH856" s="50"/>
      <c r="BI856" s="50"/>
      <c r="BJ856" s="50"/>
      <c r="BK856" s="50"/>
      <c r="BL856" s="50"/>
      <c r="BM856" s="50"/>
      <c r="BN856" s="50"/>
    </row>
    <row r="857" spans="2:66" s="4" customFormat="1" ht="28.5" x14ac:dyDescent="0.45">
      <c r="B857" s="55"/>
      <c r="BF857" s="70"/>
      <c r="BG857" s="50"/>
      <c r="BH857" s="50"/>
      <c r="BI857" s="50"/>
      <c r="BJ857" s="50"/>
      <c r="BK857" s="50"/>
      <c r="BL857" s="50"/>
      <c r="BM857" s="50"/>
      <c r="BN857" s="50"/>
    </row>
    <row r="858" spans="2:66" s="4" customFormat="1" ht="28.5" x14ac:dyDescent="0.45">
      <c r="B858" s="55"/>
      <c r="BF858" s="70"/>
      <c r="BG858" s="50"/>
      <c r="BH858" s="50"/>
      <c r="BI858" s="50"/>
      <c r="BJ858" s="50"/>
      <c r="BK858" s="50"/>
      <c r="BL858" s="50"/>
      <c r="BM858" s="50"/>
      <c r="BN858" s="50"/>
    </row>
    <row r="859" spans="2:66" s="4" customFormat="1" ht="28.5" x14ac:dyDescent="0.45">
      <c r="B859" s="55"/>
      <c r="BF859" s="70"/>
      <c r="BG859" s="50"/>
      <c r="BH859" s="50"/>
      <c r="BI859" s="50"/>
      <c r="BJ859" s="50"/>
      <c r="BK859" s="50"/>
      <c r="BL859" s="50"/>
      <c r="BM859" s="50"/>
      <c r="BN859" s="50"/>
    </row>
    <row r="860" spans="2:66" s="4" customFormat="1" ht="28.5" x14ac:dyDescent="0.45">
      <c r="B860" s="55"/>
      <c r="BF860" s="70"/>
      <c r="BG860" s="50"/>
      <c r="BH860" s="50"/>
      <c r="BI860" s="50"/>
      <c r="BJ860" s="50"/>
      <c r="BK860" s="50"/>
      <c r="BL860" s="50"/>
      <c r="BM860" s="50"/>
      <c r="BN860" s="50"/>
    </row>
    <row r="861" spans="2:66" s="4" customFormat="1" ht="28.5" x14ac:dyDescent="0.45">
      <c r="B861" s="55"/>
      <c r="BF861" s="70"/>
      <c r="BG861" s="50"/>
      <c r="BH861" s="50"/>
      <c r="BI861" s="50"/>
      <c r="BJ861" s="50"/>
      <c r="BK861" s="50"/>
      <c r="BL861" s="50"/>
      <c r="BM861" s="50"/>
      <c r="BN861" s="50"/>
    </row>
    <row r="862" spans="2:66" s="4" customFormat="1" ht="28.5" x14ac:dyDescent="0.45">
      <c r="B862" s="55"/>
      <c r="BF862" s="70"/>
      <c r="BG862" s="50"/>
      <c r="BH862" s="50"/>
      <c r="BI862" s="50"/>
      <c r="BJ862" s="50"/>
      <c r="BK862" s="50"/>
      <c r="BL862" s="50"/>
      <c r="BM862" s="50"/>
      <c r="BN862" s="50"/>
    </row>
    <row r="863" spans="2:66" s="4" customFormat="1" ht="28.5" x14ac:dyDescent="0.45">
      <c r="B863" s="55"/>
      <c r="BF863" s="70"/>
      <c r="BG863" s="50"/>
      <c r="BH863" s="50"/>
      <c r="BI863" s="50"/>
      <c r="BJ863" s="50"/>
      <c r="BK863" s="50"/>
      <c r="BL863" s="50"/>
      <c r="BM863" s="50"/>
      <c r="BN863" s="50"/>
    </row>
    <row r="864" spans="2:66" s="4" customFormat="1" ht="28.5" x14ac:dyDescent="0.45">
      <c r="B864" s="55"/>
      <c r="BF864" s="70"/>
      <c r="BG864" s="50"/>
      <c r="BH864" s="50"/>
      <c r="BI864" s="50"/>
      <c r="BJ864" s="50"/>
      <c r="BK864" s="50"/>
      <c r="BL864" s="50"/>
      <c r="BM864" s="50"/>
      <c r="BN864" s="50"/>
    </row>
    <row r="865" spans="2:66" s="4" customFormat="1" ht="28.5" x14ac:dyDescent="0.45">
      <c r="B865" s="55"/>
      <c r="BF865" s="70"/>
      <c r="BG865" s="50"/>
      <c r="BH865" s="50"/>
      <c r="BI865" s="50"/>
      <c r="BJ865" s="50"/>
      <c r="BK865" s="50"/>
      <c r="BL865" s="50"/>
      <c r="BM865" s="50"/>
      <c r="BN865" s="50"/>
    </row>
    <row r="866" spans="2:66" s="4" customFormat="1" ht="28.5" x14ac:dyDescent="0.45">
      <c r="B866" s="55"/>
      <c r="BF866" s="70"/>
      <c r="BG866" s="50"/>
      <c r="BH866" s="50"/>
      <c r="BI866" s="50"/>
      <c r="BJ866" s="50"/>
      <c r="BK866" s="50"/>
      <c r="BL866" s="50"/>
      <c r="BM866" s="50"/>
      <c r="BN866" s="50"/>
    </row>
    <row r="867" spans="2:66" s="4" customFormat="1" ht="28.5" x14ac:dyDescent="0.45">
      <c r="B867" s="55"/>
      <c r="BF867" s="70"/>
      <c r="BG867" s="50"/>
      <c r="BH867" s="50"/>
      <c r="BI867" s="50"/>
      <c r="BJ867" s="50"/>
      <c r="BK867" s="50"/>
      <c r="BL867" s="50"/>
      <c r="BM867" s="50"/>
      <c r="BN867" s="50"/>
    </row>
    <row r="868" spans="2:66" s="4" customFormat="1" ht="28.5" x14ac:dyDescent="0.45">
      <c r="B868" s="55"/>
      <c r="BF868" s="70"/>
      <c r="BG868" s="50"/>
      <c r="BH868" s="50"/>
      <c r="BI868" s="50"/>
      <c r="BJ868" s="50"/>
      <c r="BK868" s="50"/>
      <c r="BL868" s="50"/>
      <c r="BM868" s="50"/>
      <c r="BN868" s="50"/>
    </row>
    <row r="869" spans="2:66" s="4" customFormat="1" ht="28.5" x14ac:dyDescent="0.45">
      <c r="B869" s="55"/>
      <c r="BF869" s="70"/>
      <c r="BG869" s="50"/>
      <c r="BH869" s="50"/>
      <c r="BI869" s="50"/>
      <c r="BJ869" s="50"/>
      <c r="BK869" s="50"/>
      <c r="BL869" s="50"/>
      <c r="BM869" s="50"/>
      <c r="BN869" s="50"/>
    </row>
    <row r="870" spans="2:66" s="4" customFormat="1" ht="28.5" x14ac:dyDescent="0.45">
      <c r="B870" s="55"/>
      <c r="BF870" s="70"/>
      <c r="BG870" s="50"/>
      <c r="BH870" s="50"/>
      <c r="BI870" s="50"/>
      <c r="BJ870" s="50"/>
      <c r="BK870" s="50"/>
      <c r="BL870" s="50"/>
      <c r="BM870" s="50"/>
      <c r="BN870" s="50"/>
    </row>
    <row r="871" spans="2:66" s="4" customFormat="1" ht="28.5" x14ac:dyDescent="0.45">
      <c r="B871" s="55"/>
      <c r="BF871" s="70"/>
      <c r="BG871" s="50"/>
      <c r="BH871" s="50"/>
      <c r="BI871" s="50"/>
      <c r="BJ871" s="50"/>
      <c r="BK871" s="50"/>
      <c r="BL871" s="50"/>
      <c r="BM871" s="50"/>
      <c r="BN871" s="50"/>
    </row>
    <row r="872" spans="2:66" s="4" customFormat="1" ht="28.5" x14ac:dyDescent="0.45">
      <c r="B872" s="55"/>
      <c r="BF872" s="70"/>
      <c r="BG872" s="50"/>
      <c r="BH872" s="50"/>
      <c r="BI872" s="50"/>
      <c r="BJ872" s="50"/>
      <c r="BK872" s="50"/>
      <c r="BL872" s="50"/>
      <c r="BM872" s="50"/>
      <c r="BN872" s="50"/>
    </row>
    <row r="873" spans="2:66" s="4" customFormat="1" ht="28.5" x14ac:dyDescent="0.45">
      <c r="B873" s="55"/>
      <c r="BF873" s="70"/>
      <c r="BG873" s="50"/>
      <c r="BH873" s="50"/>
      <c r="BI873" s="50"/>
      <c r="BJ873" s="50"/>
      <c r="BK873" s="50"/>
      <c r="BL873" s="50"/>
      <c r="BM873" s="50"/>
      <c r="BN873" s="50"/>
    </row>
    <row r="874" spans="2:66" s="4" customFormat="1" ht="28.5" x14ac:dyDescent="0.45">
      <c r="B874" s="55"/>
      <c r="BF874" s="70"/>
      <c r="BG874" s="50"/>
      <c r="BH874" s="50"/>
      <c r="BI874" s="50"/>
      <c r="BJ874" s="50"/>
      <c r="BK874" s="50"/>
      <c r="BL874" s="50"/>
      <c r="BM874" s="50"/>
      <c r="BN874" s="50"/>
    </row>
    <row r="875" spans="2:66" s="4" customFormat="1" ht="28.5" x14ac:dyDescent="0.45">
      <c r="B875" s="55"/>
      <c r="BF875" s="70"/>
      <c r="BG875" s="50"/>
      <c r="BH875" s="50"/>
      <c r="BI875" s="50"/>
      <c r="BJ875" s="50"/>
      <c r="BK875" s="50"/>
      <c r="BL875" s="50"/>
      <c r="BM875" s="50"/>
      <c r="BN875" s="50"/>
    </row>
    <row r="876" spans="2:66" s="4" customFormat="1" ht="28.5" x14ac:dyDescent="0.45">
      <c r="B876" s="55"/>
      <c r="BF876" s="70"/>
      <c r="BG876" s="50"/>
      <c r="BH876" s="50"/>
      <c r="BI876" s="50"/>
      <c r="BJ876" s="50"/>
      <c r="BK876" s="50"/>
      <c r="BL876" s="50"/>
      <c r="BM876" s="50"/>
      <c r="BN876" s="50"/>
    </row>
    <row r="877" spans="2:66" s="4" customFormat="1" ht="28.5" x14ac:dyDescent="0.45">
      <c r="B877" s="55"/>
      <c r="BF877" s="70"/>
      <c r="BG877" s="50"/>
      <c r="BH877" s="50"/>
      <c r="BI877" s="50"/>
      <c r="BJ877" s="50"/>
      <c r="BK877" s="50"/>
      <c r="BL877" s="50"/>
      <c r="BM877" s="50"/>
      <c r="BN877" s="50"/>
    </row>
    <row r="878" spans="2:66" s="4" customFormat="1" ht="28.5" x14ac:dyDescent="0.45">
      <c r="B878" s="55"/>
      <c r="BF878" s="70"/>
      <c r="BG878" s="50"/>
      <c r="BH878" s="50"/>
      <c r="BI878" s="50"/>
      <c r="BJ878" s="50"/>
      <c r="BK878" s="50"/>
      <c r="BL878" s="50"/>
      <c r="BM878" s="50"/>
      <c r="BN878" s="50"/>
    </row>
    <row r="879" spans="2:66" s="4" customFormat="1" ht="28.5" x14ac:dyDescent="0.45">
      <c r="B879" s="55"/>
      <c r="BF879" s="70"/>
      <c r="BG879" s="50"/>
      <c r="BH879" s="50"/>
      <c r="BI879" s="50"/>
      <c r="BJ879" s="50"/>
      <c r="BK879" s="50"/>
      <c r="BL879" s="50"/>
      <c r="BM879" s="50"/>
      <c r="BN879" s="50"/>
    </row>
    <row r="880" spans="2:66" s="4" customFormat="1" ht="28.5" x14ac:dyDescent="0.45">
      <c r="B880" s="55"/>
      <c r="BF880" s="70"/>
      <c r="BG880" s="50"/>
      <c r="BH880" s="50"/>
      <c r="BI880" s="50"/>
      <c r="BJ880" s="50"/>
      <c r="BK880" s="50"/>
      <c r="BL880" s="50"/>
      <c r="BM880" s="50"/>
      <c r="BN880" s="50"/>
    </row>
    <row r="881" spans="2:66" s="4" customFormat="1" ht="28.5" x14ac:dyDescent="0.45">
      <c r="B881" s="55"/>
      <c r="BF881" s="70"/>
      <c r="BG881" s="50"/>
      <c r="BH881" s="50"/>
      <c r="BI881" s="50"/>
      <c r="BJ881" s="50"/>
      <c r="BK881" s="50"/>
      <c r="BL881" s="50"/>
      <c r="BM881" s="50"/>
      <c r="BN881" s="50"/>
    </row>
    <row r="882" spans="2:66" s="4" customFormat="1" ht="28.5" x14ac:dyDescent="0.45">
      <c r="B882" s="55"/>
      <c r="BF882" s="70"/>
      <c r="BG882" s="50"/>
      <c r="BH882" s="50"/>
      <c r="BI882" s="50"/>
      <c r="BJ882" s="50"/>
      <c r="BK882" s="50"/>
      <c r="BL882" s="50"/>
      <c r="BM882" s="50"/>
      <c r="BN882" s="50"/>
    </row>
    <row r="883" spans="2:66" s="4" customFormat="1" ht="28.5" x14ac:dyDescent="0.45">
      <c r="B883" s="55"/>
      <c r="BF883" s="70"/>
      <c r="BG883" s="50"/>
      <c r="BH883" s="50"/>
      <c r="BI883" s="50"/>
      <c r="BJ883" s="50"/>
      <c r="BK883" s="50"/>
      <c r="BL883" s="50"/>
      <c r="BM883" s="50"/>
      <c r="BN883" s="50"/>
    </row>
    <row r="884" spans="2:66" s="4" customFormat="1" ht="28.5" x14ac:dyDescent="0.45">
      <c r="B884" s="55"/>
      <c r="BF884" s="70"/>
      <c r="BG884" s="50"/>
      <c r="BH884" s="50"/>
      <c r="BI884" s="50"/>
      <c r="BJ884" s="50"/>
      <c r="BK884" s="50"/>
      <c r="BL884" s="50"/>
      <c r="BM884" s="50"/>
      <c r="BN884" s="50"/>
    </row>
    <row r="885" spans="2:66" s="4" customFormat="1" ht="28.5" x14ac:dyDescent="0.45">
      <c r="B885" s="55"/>
      <c r="BF885" s="70"/>
      <c r="BG885" s="50"/>
      <c r="BH885" s="50"/>
      <c r="BI885" s="50"/>
      <c r="BJ885" s="50"/>
      <c r="BK885" s="50"/>
      <c r="BL885" s="50"/>
      <c r="BM885" s="50"/>
      <c r="BN885" s="50"/>
    </row>
    <row r="886" spans="2:66" s="4" customFormat="1" ht="28.5" x14ac:dyDescent="0.45">
      <c r="B886" s="55"/>
      <c r="BF886" s="70"/>
      <c r="BG886" s="50"/>
      <c r="BH886" s="50"/>
      <c r="BI886" s="50"/>
      <c r="BJ886" s="50"/>
      <c r="BK886" s="50"/>
      <c r="BL886" s="50"/>
      <c r="BM886" s="50"/>
      <c r="BN886" s="50"/>
    </row>
    <row r="887" spans="2:66" s="4" customFormat="1" ht="28.5" x14ac:dyDescent="0.45">
      <c r="B887" s="55"/>
      <c r="BF887" s="70"/>
      <c r="BG887" s="50"/>
      <c r="BH887" s="50"/>
      <c r="BI887" s="50"/>
      <c r="BJ887" s="50"/>
      <c r="BK887" s="50"/>
      <c r="BL887" s="50"/>
      <c r="BM887" s="50"/>
      <c r="BN887" s="50"/>
    </row>
    <row r="888" spans="2:66" s="4" customFormat="1" ht="28.5" x14ac:dyDescent="0.45">
      <c r="B888" s="55"/>
      <c r="BF888" s="70"/>
      <c r="BG888" s="50"/>
      <c r="BH888" s="50"/>
      <c r="BI888" s="50"/>
      <c r="BJ888" s="50"/>
      <c r="BK888" s="50"/>
      <c r="BL888" s="50"/>
      <c r="BM888" s="50"/>
      <c r="BN888" s="50"/>
    </row>
    <row r="889" spans="2:66" s="4" customFormat="1" ht="28.5" x14ac:dyDescent="0.45">
      <c r="B889" s="55"/>
      <c r="BF889" s="70"/>
      <c r="BG889" s="50"/>
      <c r="BH889" s="50"/>
      <c r="BI889" s="50"/>
      <c r="BJ889" s="50"/>
      <c r="BK889" s="50"/>
      <c r="BL889" s="50"/>
      <c r="BM889" s="50"/>
      <c r="BN889" s="50"/>
    </row>
    <row r="890" spans="2:66" s="4" customFormat="1" ht="28.5" x14ac:dyDescent="0.45">
      <c r="B890" s="55"/>
      <c r="BF890" s="70"/>
      <c r="BG890" s="50"/>
      <c r="BH890" s="50"/>
      <c r="BI890" s="50"/>
      <c r="BJ890" s="50"/>
      <c r="BK890" s="50"/>
      <c r="BL890" s="50"/>
      <c r="BM890" s="50"/>
      <c r="BN890" s="50"/>
    </row>
    <row r="891" spans="2:66" s="4" customFormat="1" ht="28.5" x14ac:dyDescent="0.45">
      <c r="B891" s="55"/>
      <c r="BF891" s="70"/>
      <c r="BG891" s="50"/>
      <c r="BH891" s="50"/>
      <c r="BI891" s="50"/>
      <c r="BJ891" s="50"/>
      <c r="BK891" s="50"/>
      <c r="BL891" s="50"/>
      <c r="BM891" s="50"/>
      <c r="BN891" s="50"/>
    </row>
    <row r="892" spans="2:66" s="4" customFormat="1" ht="28.5" x14ac:dyDescent="0.45">
      <c r="B892" s="55"/>
      <c r="BF892" s="70"/>
      <c r="BG892" s="50"/>
      <c r="BH892" s="50"/>
      <c r="BI892" s="50"/>
      <c r="BJ892" s="50"/>
      <c r="BK892" s="50"/>
      <c r="BL892" s="50"/>
      <c r="BM892" s="50"/>
      <c r="BN892" s="50"/>
    </row>
    <row r="893" spans="2:66" s="4" customFormat="1" ht="28.5" x14ac:dyDescent="0.45">
      <c r="B893" s="55"/>
      <c r="BF893" s="70"/>
      <c r="BG893" s="50"/>
      <c r="BH893" s="50"/>
      <c r="BI893" s="50"/>
      <c r="BJ893" s="50"/>
      <c r="BK893" s="50"/>
      <c r="BL893" s="50"/>
      <c r="BM893" s="50"/>
      <c r="BN893" s="50"/>
    </row>
    <row r="894" spans="2:66" s="4" customFormat="1" ht="28.5" x14ac:dyDescent="0.45">
      <c r="B894" s="55"/>
      <c r="BF894" s="70"/>
      <c r="BG894" s="50"/>
      <c r="BH894" s="50"/>
      <c r="BI894" s="50"/>
      <c r="BJ894" s="50"/>
      <c r="BK894" s="50"/>
      <c r="BL894" s="50"/>
      <c r="BM894" s="50"/>
      <c r="BN894" s="50"/>
    </row>
    <row r="895" spans="2:66" s="4" customFormat="1" ht="28.5" x14ac:dyDescent="0.45">
      <c r="B895" s="55"/>
      <c r="BF895" s="70"/>
      <c r="BG895" s="50"/>
      <c r="BH895" s="50"/>
      <c r="BI895" s="50"/>
      <c r="BJ895" s="50"/>
      <c r="BK895" s="50"/>
      <c r="BL895" s="50"/>
      <c r="BM895" s="50"/>
      <c r="BN895" s="50"/>
    </row>
    <row r="896" spans="2:66" s="4" customFormat="1" ht="28.5" x14ac:dyDescent="0.45">
      <c r="B896" s="55"/>
      <c r="BF896" s="70"/>
      <c r="BG896" s="50"/>
      <c r="BH896" s="50"/>
      <c r="BI896" s="50"/>
      <c r="BJ896" s="50"/>
      <c r="BK896" s="50"/>
      <c r="BL896" s="50"/>
      <c r="BM896" s="50"/>
      <c r="BN896" s="50"/>
    </row>
    <row r="897" spans="2:66" s="4" customFormat="1" ht="28.5" x14ac:dyDescent="0.45">
      <c r="B897" s="55"/>
      <c r="BF897" s="70"/>
      <c r="BG897" s="50"/>
      <c r="BH897" s="50"/>
      <c r="BI897" s="50"/>
      <c r="BJ897" s="50"/>
      <c r="BK897" s="50"/>
      <c r="BL897" s="50"/>
      <c r="BM897" s="50"/>
      <c r="BN897" s="50"/>
    </row>
    <row r="898" spans="2:66" s="4" customFormat="1" ht="28.5" x14ac:dyDescent="0.45">
      <c r="B898" s="55"/>
      <c r="BF898" s="70"/>
      <c r="BG898" s="50"/>
      <c r="BH898" s="50"/>
      <c r="BI898" s="50"/>
      <c r="BJ898" s="50"/>
      <c r="BK898" s="50"/>
      <c r="BL898" s="50"/>
      <c r="BM898" s="50"/>
      <c r="BN898" s="50"/>
    </row>
    <row r="899" spans="2:66" s="4" customFormat="1" ht="28.5" x14ac:dyDescent="0.45">
      <c r="B899" s="55"/>
      <c r="BF899" s="70"/>
      <c r="BG899" s="50"/>
      <c r="BH899" s="50"/>
      <c r="BI899" s="50"/>
      <c r="BJ899" s="50"/>
      <c r="BK899" s="50"/>
      <c r="BL899" s="50"/>
      <c r="BM899" s="50"/>
      <c r="BN899" s="50"/>
    </row>
    <row r="900" spans="2:66" s="4" customFormat="1" ht="28.5" x14ac:dyDescent="0.45">
      <c r="B900" s="55"/>
      <c r="BF900" s="70"/>
      <c r="BG900" s="50"/>
      <c r="BH900" s="50"/>
      <c r="BI900" s="50"/>
      <c r="BJ900" s="50"/>
      <c r="BK900" s="50"/>
      <c r="BL900" s="50"/>
      <c r="BM900" s="50"/>
      <c r="BN900" s="50"/>
    </row>
    <row r="901" spans="2:66" s="4" customFormat="1" ht="28.5" x14ac:dyDescent="0.45">
      <c r="B901" s="55"/>
      <c r="BF901" s="70"/>
      <c r="BG901" s="50"/>
      <c r="BH901" s="50"/>
      <c r="BI901" s="50"/>
      <c r="BJ901" s="50"/>
      <c r="BK901" s="50"/>
      <c r="BL901" s="50"/>
      <c r="BM901" s="50"/>
      <c r="BN901" s="50"/>
    </row>
    <row r="902" spans="2:66" s="4" customFormat="1" ht="28.5" x14ac:dyDescent="0.45">
      <c r="B902" s="55"/>
      <c r="BF902" s="70"/>
      <c r="BG902" s="50"/>
      <c r="BH902" s="50"/>
      <c r="BI902" s="50"/>
      <c r="BJ902" s="50"/>
      <c r="BK902" s="50"/>
      <c r="BL902" s="50"/>
      <c r="BM902" s="50"/>
      <c r="BN902" s="50"/>
    </row>
    <row r="903" spans="2:66" s="4" customFormat="1" ht="28.5" x14ac:dyDescent="0.45">
      <c r="B903" s="55"/>
      <c r="BF903" s="70"/>
      <c r="BG903" s="50"/>
      <c r="BH903" s="50"/>
      <c r="BI903" s="50"/>
      <c r="BJ903" s="50"/>
      <c r="BK903" s="50"/>
      <c r="BL903" s="50"/>
      <c r="BM903" s="50"/>
      <c r="BN903" s="50"/>
    </row>
    <row r="904" spans="2:66" s="4" customFormat="1" ht="28.5" x14ac:dyDescent="0.45">
      <c r="B904" s="55"/>
      <c r="BF904" s="70"/>
      <c r="BG904" s="50"/>
      <c r="BH904" s="50"/>
      <c r="BI904" s="50"/>
      <c r="BJ904" s="50"/>
      <c r="BK904" s="50"/>
      <c r="BL904" s="50"/>
      <c r="BM904" s="50"/>
      <c r="BN904" s="50"/>
    </row>
    <row r="905" spans="2:66" s="4" customFormat="1" ht="28.5" x14ac:dyDescent="0.45">
      <c r="B905" s="55"/>
      <c r="BF905" s="70"/>
      <c r="BG905" s="50"/>
      <c r="BH905" s="50"/>
      <c r="BI905" s="50"/>
      <c r="BJ905" s="50"/>
      <c r="BK905" s="50"/>
      <c r="BL905" s="50"/>
      <c r="BM905" s="50"/>
      <c r="BN905" s="50"/>
    </row>
    <row r="906" spans="2:66" s="4" customFormat="1" ht="28.5" x14ac:dyDescent="0.45">
      <c r="B906" s="55"/>
      <c r="BF906" s="70"/>
      <c r="BG906" s="50"/>
      <c r="BH906" s="50"/>
      <c r="BI906" s="50"/>
      <c r="BJ906" s="50"/>
      <c r="BK906" s="50"/>
      <c r="BL906" s="50"/>
      <c r="BM906" s="50"/>
      <c r="BN906" s="50"/>
    </row>
    <row r="907" spans="2:66" s="4" customFormat="1" ht="28.5" x14ac:dyDescent="0.45">
      <c r="B907" s="55"/>
      <c r="BF907" s="70"/>
      <c r="BG907" s="50"/>
      <c r="BH907" s="50"/>
      <c r="BI907" s="50"/>
      <c r="BJ907" s="50"/>
      <c r="BK907" s="50"/>
      <c r="BL907" s="50"/>
      <c r="BM907" s="50"/>
      <c r="BN907" s="50"/>
    </row>
    <row r="908" spans="2:66" s="4" customFormat="1" ht="28.5" x14ac:dyDescent="0.45">
      <c r="B908" s="55"/>
      <c r="BF908" s="70"/>
      <c r="BG908" s="50"/>
      <c r="BH908" s="50"/>
      <c r="BI908" s="50"/>
      <c r="BJ908" s="50"/>
      <c r="BK908" s="50"/>
      <c r="BL908" s="50"/>
      <c r="BM908" s="50"/>
      <c r="BN908" s="50"/>
    </row>
    <row r="909" spans="2:66" s="4" customFormat="1" ht="28.5" x14ac:dyDescent="0.45">
      <c r="B909" s="55"/>
      <c r="BF909" s="70"/>
      <c r="BG909" s="50"/>
      <c r="BH909" s="50"/>
      <c r="BI909" s="50"/>
      <c r="BJ909" s="50"/>
      <c r="BK909" s="50"/>
      <c r="BL909" s="50"/>
      <c r="BM909" s="50"/>
      <c r="BN909" s="50"/>
    </row>
    <row r="910" spans="2:66" s="4" customFormat="1" ht="28.5" x14ac:dyDescent="0.45">
      <c r="B910" s="55"/>
      <c r="BF910" s="70"/>
      <c r="BG910" s="50"/>
      <c r="BH910" s="50"/>
      <c r="BI910" s="50"/>
      <c r="BJ910" s="50"/>
      <c r="BK910" s="50"/>
      <c r="BL910" s="50"/>
      <c r="BM910" s="50"/>
      <c r="BN910" s="50"/>
    </row>
    <row r="911" spans="2:66" s="4" customFormat="1" ht="28.5" x14ac:dyDescent="0.45">
      <c r="B911" s="55"/>
      <c r="BF911" s="70"/>
      <c r="BG911" s="50"/>
      <c r="BH911" s="50"/>
      <c r="BI911" s="50"/>
      <c r="BJ911" s="50"/>
      <c r="BK911" s="50"/>
      <c r="BL911" s="50"/>
      <c r="BM911" s="50"/>
      <c r="BN911" s="50"/>
    </row>
    <row r="912" spans="2:66" s="4" customFormat="1" ht="28.5" x14ac:dyDescent="0.45">
      <c r="B912" s="55"/>
      <c r="BF912" s="70"/>
      <c r="BG912" s="50"/>
      <c r="BH912" s="50"/>
      <c r="BI912" s="50"/>
      <c r="BJ912" s="50"/>
      <c r="BK912" s="50"/>
      <c r="BL912" s="50"/>
      <c r="BM912" s="50"/>
      <c r="BN912" s="50"/>
    </row>
    <row r="913" spans="2:66" s="4" customFormat="1" ht="28.5" x14ac:dyDescent="0.45">
      <c r="B913" s="55"/>
      <c r="BF913" s="70"/>
      <c r="BG913" s="50"/>
      <c r="BH913" s="50"/>
      <c r="BI913" s="50"/>
      <c r="BJ913" s="50"/>
      <c r="BK913" s="50"/>
      <c r="BL913" s="50"/>
      <c r="BM913" s="50"/>
      <c r="BN913" s="50"/>
    </row>
    <row r="914" spans="2:66" s="4" customFormat="1" ht="28.5" x14ac:dyDescent="0.45">
      <c r="B914" s="55"/>
      <c r="BF914" s="70"/>
      <c r="BG914" s="50"/>
      <c r="BH914" s="50"/>
      <c r="BI914" s="50"/>
      <c r="BJ914" s="50"/>
      <c r="BK914" s="50"/>
      <c r="BL914" s="50"/>
      <c r="BM914" s="50"/>
      <c r="BN914" s="50"/>
    </row>
    <row r="915" spans="2:66" s="4" customFormat="1" ht="28.5" x14ac:dyDescent="0.45">
      <c r="B915" s="55"/>
      <c r="BF915" s="70"/>
      <c r="BG915" s="50"/>
      <c r="BH915" s="50"/>
      <c r="BI915" s="50"/>
      <c r="BJ915" s="50"/>
      <c r="BK915" s="50"/>
      <c r="BL915" s="50"/>
      <c r="BM915" s="50"/>
      <c r="BN915" s="50"/>
    </row>
    <row r="916" spans="2:66" s="4" customFormat="1" ht="28.5" x14ac:dyDescent="0.45">
      <c r="B916" s="55"/>
      <c r="BF916" s="70"/>
      <c r="BG916" s="50"/>
      <c r="BH916" s="50"/>
      <c r="BI916" s="50"/>
      <c r="BJ916" s="50"/>
      <c r="BK916" s="50"/>
      <c r="BL916" s="50"/>
      <c r="BM916" s="50"/>
      <c r="BN916" s="50"/>
    </row>
    <row r="917" spans="2:66" s="4" customFormat="1" ht="28.5" x14ac:dyDescent="0.45">
      <c r="B917" s="55"/>
      <c r="BF917" s="70"/>
      <c r="BG917" s="50"/>
      <c r="BH917" s="50"/>
      <c r="BI917" s="50"/>
      <c r="BJ917" s="50"/>
      <c r="BK917" s="50"/>
      <c r="BL917" s="50"/>
      <c r="BM917" s="50"/>
      <c r="BN917" s="50"/>
    </row>
    <row r="918" spans="2:66" s="4" customFormat="1" ht="28.5" x14ac:dyDescent="0.45">
      <c r="B918" s="55"/>
      <c r="BF918" s="70"/>
      <c r="BG918" s="50"/>
      <c r="BH918" s="50"/>
      <c r="BI918" s="50"/>
      <c r="BJ918" s="50"/>
      <c r="BK918" s="50"/>
      <c r="BL918" s="50"/>
      <c r="BM918" s="50"/>
      <c r="BN918" s="50"/>
    </row>
    <row r="919" spans="2:66" s="4" customFormat="1" ht="28.5" x14ac:dyDescent="0.45">
      <c r="B919" s="55"/>
      <c r="BF919" s="70"/>
      <c r="BG919" s="50"/>
      <c r="BH919" s="50"/>
      <c r="BI919" s="50"/>
      <c r="BJ919" s="50"/>
      <c r="BK919" s="50"/>
      <c r="BL919" s="50"/>
      <c r="BM919" s="50"/>
      <c r="BN919" s="50"/>
    </row>
    <row r="920" spans="2:66" s="4" customFormat="1" ht="28.5" x14ac:dyDescent="0.45">
      <c r="B920" s="55"/>
      <c r="BF920" s="70"/>
      <c r="BG920" s="50"/>
      <c r="BH920" s="50"/>
      <c r="BI920" s="50"/>
      <c r="BJ920" s="50"/>
      <c r="BK920" s="50"/>
      <c r="BL920" s="50"/>
      <c r="BM920" s="50"/>
      <c r="BN920" s="50"/>
    </row>
    <row r="921" spans="2:66" s="4" customFormat="1" ht="28.5" x14ac:dyDescent="0.45">
      <c r="B921" s="55"/>
      <c r="BF921" s="70"/>
      <c r="BG921" s="50"/>
      <c r="BH921" s="50"/>
      <c r="BI921" s="50"/>
      <c r="BJ921" s="50"/>
      <c r="BK921" s="50"/>
      <c r="BL921" s="50"/>
      <c r="BM921" s="50"/>
      <c r="BN921" s="50"/>
    </row>
    <row r="922" spans="2:66" s="4" customFormat="1" ht="28.5" x14ac:dyDescent="0.45">
      <c r="B922" s="55"/>
      <c r="BF922" s="70"/>
      <c r="BG922" s="50"/>
      <c r="BH922" s="50"/>
      <c r="BI922" s="50"/>
      <c r="BJ922" s="50"/>
      <c r="BK922" s="50"/>
      <c r="BL922" s="50"/>
      <c r="BM922" s="50"/>
      <c r="BN922" s="50"/>
    </row>
    <row r="923" spans="2:66" s="4" customFormat="1" ht="28.5" x14ac:dyDescent="0.45">
      <c r="B923" s="55"/>
      <c r="BF923" s="70"/>
      <c r="BG923" s="50"/>
      <c r="BH923" s="50"/>
      <c r="BI923" s="50"/>
      <c r="BJ923" s="50"/>
      <c r="BK923" s="50"/>
      <c r="BL923" s="50"/>
      <c r="BM923" s="50"/>
      <c r="BN923" s="50"/>
    </row>
    <row r="924" spans="2:66" s="4" customFormat="1" ht="28.5" x14ac:dyDescent="0.45">
      <c r="B924" s="55"/>
      <c r="BF924" s="70"/>
      <c r="BG924" s="50"/>
      <c r="BH924" s="50"/>
      <c r="BI924" s="50"/>
      <c r="BJ924" s="50"/>
      <c r="BK924" s="50"/>
      <c r="BL924" s="50"/>
      <c r="BM924" s="50"/>
      <c r="BN924" s="50"/>
    </row>
    <row r="925" spans="2:66" s="4" customFormat="1" ht="28.5" x14ac:dyDescent="0.45">
      <c r="B925" s="55"/>
      <c r="BF925" s="70"/>
      <c r="BG925" s="50"/>
      <c r="BH925" s="50"/>
      <c r="BI925" s="50"/>
      <c r="BJ925" s="50"/>
      <c r="BK925" s="50"/>
      <c r="BL925" s="50"/>
      <c r="BM925" s="50"/>
      <c r="BN925" s="50"/>
    </row>
    <row r="926" spans="2:66" s="4" customFormat="1" ht="28.5" x14ac:dyDescent="0.45">
      <c r="B926" s="55"/>
      <c r="BF926" s="70"/>
      <c r="BG926" s="50"/>
      <c r="BH926" s="50"/>
      <c r="BI926" s="50"/>
      <c r="BJ926" s="50"/>
      <c r="BK926" s="50"/>
      <c r="BL926" s="50"/>
      <c r="BM926" s="50"/>
      <c r="BN926" s="50"/>
    </row>
    <row r="927" spans="2:66" s="4" customFormat="1" ht="28.5" x14ac:dyDescent="0.45">
      <c r="B927" s="55"/>
      <c r="BF927" s="70"/>
      <c r="BG927" s="50"/>
      <c r="BH927" s="50"/>
      <c r="BI927" s="50"/>
      <c r="BJ927" s="50"/>
      <c r="BK927" s="50"/>
      <c r="BL927" s="50"/>
      <c r="BM927" s="50"/>
      <c r="BN927" s="50"/>
    </row>
    <row r="928" spans="2:66" s="4" customFormat="1" ht="28.5" x14ac:dyDescent="0.45">
      <c r="B928" s="55"/>
      <c r="BF928" s="70"/>
      <c r="BG928" s="50"/>
      <c r="BH928" s="50"/>
      <c r="BI928" s="50"/>
      <c r="BJ928" s="50"/>
      <c r="BK928" s="50"/>
      <c r="BL928" s="50"/>
      <c r="BM928" s="50"/>
      <c r="BN928" s="50"/>
    </row>
    <row r="929" spans="2:66" s="4" customFormat="1" ht="28.5" x14ac:dyDescent="0.45">
      <c r="B929" s="55"/>
      <c r="BF929" s="70"/>
      <c r="BG929" s="50"/>
      <c r="BH929" s="50"/>
      <c r="BI929" s="50"/>
      <c r="BJ929" s="50"/>
      <c r="BK929" s="50"/>
      <c r="BL929" s="50"/>
      <c r="BM929" s="50"/>
      <c r="BN929" s="50"/>
    </row>
    <row r="930" spans="2:66" s="4" customFormat="1" ht="28.5" x14ac:dyDescent="0.45">
      <c r="B930" s="55"/>
      <c r="BF930" s="70"/>
      <c r="BG930" s="50"/>
      <c r="BH930" s="50"/>
      <c r="BI930" s="50"/>
      <c r="BJ930" s="50"/>
      <c r="BK930" s="50"/>
      <c r="BL930" s="50"/>
      <c r="BM930" s="50"/>
      <c r="BN930" s="50"/>
    </row>
    <row r="931" spans="2:66" s="4" customFormat="1" ht="28.5" x14ac:dyDescent="0.45">
      <c r="B931" s="55"/>
      <c r="BF931" s="70"/>
      <c r="BG931" s="50"/>
      <c r="BH931" s="50"/>
      <c r="BI931" s="50"/>
      <c r="BJ931" s="50"/>
      <c r="BK931" s="50"/>
      <c r="BL931" s="50"/>
      <c r="BM931" s="50"/>
      <c r="BN931" s="50"/>
    </row>
    <row r="932" spans="2:66" s="4" customFormat="1" ht="28.5" x14ac:dyDescent="0.45">
      <c r="B932" s="55"/>
      <c r="BF932" s="70"/>
      <c r="BG932" s="50"/>
      <c r="BH932" s="50"/>
      <c r="BI932" s="50"/>
      <c r="BJ932" s="50"/>
      <c r="BK932" s="50"/>
      <c r="BL932" s="50"/>
      <c r="BM932" s="50"/>
      <c r="BN932" s="50"/>
    </row>
    <row r="933" spans="2:66" s="4" customFormat="1" ht="28.5" x14ac:dyDescent="0.45">
      <c r="B933" s="55"/>
      <c r="BF933" s="70"/>
      <c r="BG933" s="50"/>
      <c r="BH933" s="50"/>
      <c r="BI933" s="50"/>
      <c r="BJ933" s="50"/>
      <c r="BK933" s="50"/>
      <c r="BL933" s="50"/>
      <c r="BM933" s="50"/>
      <c r="BN933" s="50"/>
    </row>
    <row r="934" spans="2:66" s="4" customFormat="1" ht="28.5" x14ac:dyDescent="0.45">
      <c r="B934" s="55"/>
      <c r="BF934" s="70"/>
      <c r="BG934" s="50"/>
      <c r="BH934" s="50"/>
      <c r="BI934" s="50"/>
      <c r="BJ934" s="50"/>
      <c r="BK934" s="50"/>
      <c r="BL934" s="50"/>
      <c r="BM934" s="50"/>
      <c r="BN934" s="50"/>
    </row>
    <row r="935" spans="2:66" s="4" customFormat="1" ht="28.5" x14ac:dyDescent="0.45">
      <c r="B935" s="55"/>
      <c r="BF935" s="70"/>
      <c r="BG935" s="50"/>
      <c r="BH935" s="50"/>
      <c r="BI935" s="50"/>
      <c r="BJ935" s="50"/>
      <c r="BK935" s="50"/>
      <c r="BL935" s="50"/>
      <c r="BM935" s="50"/>
      <c r="BN935" s="50"/>
    </row>
    <row r="936" spans="2:66" s="4" customFormat="1" ht="28.5" x14ac:dyDescent="0.45">
      <c r="B936" s="55"/>
      <c r="BF936" s="70"/>
      <c r="BG936" s="50"/>
      <c r="BH936" s="50"/>
      <c r="BI936" s="50"/>
      <c r="BJ936" s="50"/>
      <c r="BK936" s="50"/>
      <c r="BL936" s="50"/>
      <c r="BM936" s="50"/>
      <c r="BN936" s="50"/>
    </row>
    <row r="937" spans="2:66" s="4" customFormat="1" ht="28.5" x14ac:dyDescent="0.45">
      <c r="B937" s="55"/>
      <c r="BF937" s="70"/>
      <c r="BG937" s="50"/>
      <c r="BH937" s="50"/>
      <c r="BI937" s="50"/>
      <c r="BJ937" s="50"/>
      <c r="BK937" s="50"/>
      <c r="BL937" s="50"/>
      <c r="BM937" s="50"/>
      <c r="BN937" s="50"/>
    </row>
    <row r="938" spans="2:66" s="4" customFormat="1" ht="28.5" x14ac:dyDescent="0.45">
      <c r="B938" s="55"/>
      <c r="BF938" s="70"/>
      <c r="BG938" s="50"/>
      <c r="BH938" s="50"/>
      <c r="BI938" s="50"/>
      <c r="BJ938" s="50"/>
      <c r="BK938" s="50"/>
      <c r="BL938" s="50"/>
      <c r="BM938" s="50"/>
      <c r="BN938" s="50"/>
    </row>
    <row r="939" spans="2:66" s="4" customFormat="1" ht="28.5" x14ac:dyDescent="0.45">
      <c r="B939" s="55"/>
      <c r="BF939" s="70"/>
      <c r="BG939" s="50"/>
      <c r="BH939" s="50"/>
      <c r="BI939" s="50"/>
      <c r="BJ939" s="50"/>
      <c r="BK939" s="50"/>
      <c r="BL939" s="50"/>
      <c r="BM939" s="50"/>
      <c r="BN939" s="50"/>
    </row>
    <row r="940" spans="2:66" s="4" customFormat="1" ht="28.5" x14ac:dyDescent="0.45">
      <c r="B940" s="55"/>
      <c r="BF940" s="70"/>
      <c r="BG940" s="50"/>
      <c r="BH940" s="50"/>
      <c r="BI940" s="50"/>
      <c r="BJ940" s="50"/>
      <c r="BK940" s="50"/>
      <c r="BL940" s="50"/>
      <c r="BM940" s="50"/>
      <c r="BN940" s="50"/>
    </row>
    <row r="941" spans="2:66" s="4" customFormat="1" ht="28.5" x14ac:dyDescent="0.45">
      <c r="B941" s="55"/>
      <c r="BF941" s="70"/>
      <c r="BG941" s="50"/>
      <c r="BH941" s="50"/>
      <c r="BI941" s="50"/>
      <c r="BJ941" s="50"/>
      <c r="BK941" s="50"/>
      <c r="BL941" s="50"/>
      <c r="BM941" s="50"/>
      <c r="BN941" s="50"/>
    </row>
    <row r="942" spans="2:66" s="4" customFormat="1" ht="28.5" x14ac:dyDescent="0.45">
      <c r="B942" s="55"/>
      <c r="BF942" s="70"/>
      <c r="BG942" s="50"/>
      <c r="BH942" s="50"/>
      <c r="BI942" s="50"/>
      <c r="BJ942" s="50"/>
      <c r="BK942" s="50"/>
      <c r="BL942" s="50"/>
      <c r="BM942" s="50"/>
      <c r="BN942" s="50"/>
    </row>
    <row r="943" spans="2:66" s="4" customFormat="1" ht="28.5" x14ac:dyDescent="0.45">
      <c r="B943" s="55"/>
      <c r="BF943" s="70"/>
      <c r="BG943" s="50"/>
      <c r="BH943" s="50"/>
      <c r="BI943" s="50"/>
      <c r="BJ943" s="50"/>
      <c r="BK943" s="50"/>
      <c r="BL943" s="50"/>
      <c r="BM943" s="50"/>
      <c r="BN943" s="50"/>
    </row>
    <row r="944" spans="2:66" s="4" customFormat="1" ht="28.5" x14ac:dyDescent="0.45">
      <c r="B944" s="55"/>
      <c r="BF944" s="70"/>
      <c r="BG944" s="50"/>
      <c r="BH944" s="50"/>
      <c r="BI944" s="50"/>
      <c r="BJ944" s="50"/>
      <c r="BK944" s="50"/>
      <c r="BL944" s="50"/>
      <c r="BM944" s="50"/>
      <c r="BN944" s="50"/>
    </row>
    <row r="945" spans="2:66" s="4" customFormat="1" ht="28.5" x14ac:dyDescent="0.45">
      <c r="B945" s="55"/>
      <c r="BF945" s="70"/>
      <c r="BG945" s="50"/>
      <c r="BH945" s="50"/>
      <c r="BI945" s="50"/>
      <c r="BJ945" s="50"/>
      <c r="BK945" s="50"/>
      <c r="BL945" s="50"/>
      <c r="BM945" s="50"/>
      <c r="BN945" s="50"/>
    </row>
    <row r="946" spans="2:66" s="4" customFormat="1" ht="28.5" x14ac:dyDescent="0.45">
      <c r="B946" s="55"/>
      <c r="BF946" s="70"/>
      <c r="BG946" s="50"/>
      <c r="BH946" s="50"/>
      <c r="BI946" s="50"/>
      <c r="BJ946" s="50"/>
      <c r="BK946" s="50"/>
      <c r="BL946" s="50"/>
      <c r="BM946" s="50"/>
      <c r="BN946" s="50"/>
    </row>
    <row r="947" spans="2:66" s="4" customFormat="1" ht="28.5" x14ac:dyDescent="0.45">
      <c r="B947" s="55"/>
      <c r="BF947" s="70"/>
      <c r="BG947" s="50"/>
      <c r="BH947" s="50"/>
      <c r="BI947" s="50"/>
      <c r="BJ947" s="50"/>
      <c r="BK947" s="50"/>
      <c r="BL947" s="50"/>
      <c r="BM947" s="50"/>
      <c r="BN947" s="50"/>
    </row>
    <row r="948" spans="2:66" s="4" customFormat="1" ht="28.5" x14ac:dyDescent="0.45">
      <c r="B948" s="55"/>
      <c r="BF948" s="70"/>
      <c r="BG948" s="50"/>
      <c r="BH948" s="50"/>
      <c r="BI948" s="50"/>
      <c r="BJ948" s="50"/>
      <c r="BK948" s="50"/>
      <c r="BL948" s="50"/>
      <c r="BM948" s="50"/>
      <c r="BN948" s="50"/>
    </row>
    <row r="949" spans="2:66" s="4" customFormat="1" ht="28.5" x14ac:dyDescent="0.45">
      <c r="B949" s="55"/>
      <c r="BF949" s="70"/>
      <c r="BG949" s="50"/>
      <c r="BH949" s="50"/>
      <c r="BI949" s="50"/>
      <c r="BJ949" s="50"/>
      <c r="BK949" s="50"/>
      <c r="BL949" s="50"/>
      <c r="BM949" s="50"/>
      <c r="BN949" s="50"/>
    </row>
    <row r="950" spans="2:66" s="4" customFormat="1" ht="28.5" x14ac:dyDescent="0.45">
      <c r="B950" s="55"/>
      <c r="BF950" s="70"/>
      <c r="BG950" s="50"/>
      <c r="BH950" s="50"/>
      <c r="BI950" s="50"/>
      <c r="BJ950" s="50"/>
      <c r="BK950" s="50"/>
      <c r="BL950" s="50"/>
      <c r="BM950" s="50"/>
      <c r="BN950" s="50"/>
    </row>
    <row r="951" spans="2:66" s="4" customFormat="1" ht="28.5" x14ac:dyDescent="0.45">
      <c r="B951" s="55"/>
      <c r="BF951" s="70"/>
      <c r="BG951" s="50"/>
      <c r="BH951" s="50"/>
      <c r="BI951" s="50"/>
      <c r="BJ951" s="50"/>
      <c r="BK951" s="50"/>
      <c r="BL951" s="50"/>
      <c r="BM951" s="50"/>
      <c r="BN951" s="50"/>
    </row>
    <row r="952" spans="2:66" s="4" customFormat="1" ht="28.5" x14ac:dyDescent="0.45">
      <c r="B952" s="55"/>
      <c r="BF952" s="70"/>
      <c r="BG952" s="50"/>
      <c r="BH952" s="50"/>
      <c r="BI952" s="50"/>
      <c r="BJ952" s="50"/>
      <c r="BK952" s="50"/>
      <c r="BL952" s="50"/>
      <c r="BM952" s="50"/>
      <c r="BN952" s="50"/>
    </row>
    <row r="953" spans="2:66" s="4" customFormat="1" ht="28.5" x14ac:dyDescent="0.45">
      <c r="B953" s="55"/>
      <c r="BF953" s="70"/>
      <c r="BG953" s="50"/>
      <c r="BH953" s="50"/>
      <c r="BI953" s="50"/>
      <c r="BJ953" s="50"/>
      <c r="BK953" s="50"/>
      <c r="BL953" s="50"/>
      <c r="BM953" s="50"/>
      <c r="BN953" s="50"/>
    </row>
    <row r="954" spans="2:66" s="4" customFormat="1" ht="28.5" x14ac:dyDescent="0.45">
      <c r="B954" s="55"/>
      <c r="BF954" s="70"/>
      <c r="BG954" s="50"/>
      <c r="BH954" s="50"/>
      <c r="BI954" s="50"/>
      <c r="BJ954" s="50"/>
      <c r="BK954" s="50"/>
      <c r="BL954" s="50"/>
      <c r="BM954" s="50"/>
      <c r="BN954" s="50"/>
    </row>
    <row r="955" spans="2:66" s="4" customFormat="1" ht="28.5" x14ac:dyDescent="0.45">
      <c r="B955" s="55"/>
      <c r="BF955" s="70"/>
      <c r="BG955" s="50"/>
      <c r="BH955" s="50"/>
      <c r="BI955" s="50"/>
      <c r="BJ955" s="50"/>
      <c r="BK955" s="50"/>
      <c r="BL955" s="50"/>
      <c r="BM955" s="50"/>
      <c r="BN955" s="50"/>
    </row>
    <row r="956" spans="2:66" s="4" customFormat="1" ht="28.5" x14ac:dyDescent="0.45">
      <c r="B956" s="55"/>
      <c r="BF956" s="70"/>
      <c r="BG956" s="50"/>
      <c r="BH956" s="50"/>
      <c r="BI956" s="50"/>
      <c r="BJ956" s="50"/>
      <c r="BK956" s="50"/>
      <c r="BL956" s="50"/>
      <c r="BM956" s="50"/>
      <c r="BN956" s="50"/>
    </row>
    <row r="957" spans="2:66" s="4" customFormat="1" ht="28.5" x14ac:dyDescent="0.45">
      <c r="B957" s="55"/>
      <c r="BF957" s="70"/>
      <c r="BG957" s="50"/>
      <c r="BH957" s="50"/>
      <c r="BI957" s="50"/>
      <c r="BJ957" s="50"/>
      <c r="BK957" s="50"/>
      <c r="BL957" s="50"/>
      <c r="BM957" s="50"/>
      <c r="BN957" s="50"/>
    </row>
    <row r="958" spans="2:66" s="4" customFormat="1" ht="28.5" x14ac:dyDescent="0.45">
      <c r="B958" s="55"/>
      <c r="BF958" s="70"/>
      <c r="BG958" s="50"/>
      <c r="BH958" s="50"/>
      <c r="BI958" s="50"/>
      <c r="BJ958" s="50"/>
      <c r="BK958" s="50"/>
      <c r="BL958" s="50"/>
      <c r="BM958" s="50"/>
      <c r="BN958" s="50"/>
    </row>
    <row r="959" spans="2:66" s="4" customFormat="1" ht="28.5" x14ac:dyDescent="0.45">
      <c r="B959" s="55"/>
      <c r="BF959" s="70"/>
      <c r="BG959" s="50"/>
      <c r="BH959" s="50"/>
      <c r="BI959" s="50"/>
      <c r="BJ959" s="50"/>
      <c r="BK959" s="50"/>
      <c r="BL959" s="50"/>
      <c r="BM959" s="50"/>
      <c r="BN959" s="50"/>
    </row>
    <row r="960" spans="2:66" s="4" customFormat="1" ht="28.5" x14ac:dyDescent="0.45">
      <c r="B960" s="55"/>
      <c r="BF960" s="70"/>
      <c r="BG960" s="50"/>
      <c r="BH960" s="50"/>
      <c r="BI960" s="50"/>
      <c r="BJ960" s="50"/>
      <c r="BK960" s="50"/>
      <c r="BL960" s="50"/>
      <c r="BM960" s="50"/>
      <c r="BN960" s="50"/>
    </row>
    <row r="961" spans="2:66" s="4" customFormat="1" ht="28.5" x14ac:dyDescent="0.45">
      <c r="B961" s="55"/>
      <c r="BF961" s="70"/>
      <c r="BG961" s="50"/>
      <c r="BH961" s="50"/>
      <c r="BI961" s="50"/>
      <c r="BJ961" s="50"/>
      <c r="BK961" s="50"/>
      <c r="BL961" s="50"/>
      <c r="BM961" s="50"/>
      <c r="BN961" s="50"/>
    </row>
    <row r="962" spans="2:66" s="4" customFormat="1" ht="28.5" x14ac:dyDescent="0.45">
      <c r="B962" s="55"/>
      <c r="BF962" s="70"/>
      <c r="BG962" s="50"/>
      <c r="BH962" s="50"/>
      <c r="BI962" s="50"/>
      <c r="BJ962" s="50"/>
      <c r="BK962" s="50"/>
      <c r="BL962" s="50"/>
      <c r="BM962" s="50"/>
      <c r="BN962" s="50"/>
    </row>
    <row r="963" spans="2:66" s="4" customFormat="1" ht="28.5" x14ac:dyDescent="0.45">
      <c r="B963" s="55"/>
      <c r="BF963" s="70"/>
      <c r="BG963" s="50"/>
      <c r="BH963" s="50"/>
      <c r="BI963" s="50"/>
      <c r="BJ963" s="50"/>
      <c r="BK963" s="50"/>
      <c r="BL963" s="50"/>
      <c r="BM963" s="50"/>
      <c r="BN963" s="50"/>
    </row>
    <row r="964" spans="2:66" s="4" customFormat="1" ht="28.5" x14ac:dyDescent="0.45">
      <c r="B964" s="55"/>
      <c r="BF964" s="70"/>
      <c r="BG964" s="50"/>
      <c r="BH964" s="50"/>
      <c r="BI964" s="50"/>
      <c r="BJ964" s="50"/>
      <c r="BK964" s="50"/>
      <c r="BL964" s="50"/>
      <c r="BM964" s="50"/>
      <c r="BN964" s="50"/>
    </row>
    <row r="965" spans="2:66" s="4" customFormat="1" ht="28.5" x14ac:dyDescent="0.45">
      <c r="B965" s="55"/>
      <c r="BF965" s="70"/>
      <c r="BG965" s="50"/>
      <c r="BH965" s="50"/>
      <c r="BI965" s="50"/>
      <c r="BJ965" s="50"/>
      <c r="BK965" s="50"/>
      <c r="BL965" s="50"/>
      <c r="BM965" s="50"/>
      <c r="BN965" s="50"/>
    </row>
    <row r="966" spans="2:66" s="4" customFormat="1" ht="28.5" x14ac:dyDescent="0.45">
      <c r="B966" s="55"/>
      <c r="BF966" s="70"/>
      <c r="BG966" s="50"/>
      <c r="BH966" s="50"/>
      <c r="BI966" s="50"/>
      <c r="BJ966" s="50"/>
      <c r="BK966" s="50"/>
      <c r="BL966" s="50"/>
      <c r="BM966" s="50"/>
      <c r="BN966" s="50"/>
    </row>
    <row r="967" spans="2:66" s="4" customFormat="1" ht="28.5" x14ac:dyDescent="0.45">
      <c r="B967" s="55"/>
      <c r="BF967" s="70"/>
      <c r="BG967" s="50"/>
      <c r="BH967" s="50"/>
      <c r="BI967" s="50"/>
      <c r="BJ967" s="50"/>
      <c r="BK967" s="50"/>
      <c r="BL967" s="50"/>
      <c r="BM967" s="50"/>
      <c r="BN967" s="50"/>
    </row>
    <row r="968" spans="2:66" s="4" customFormat="1" ht="28.5" x14ac:dyDescent="0.45">
      <c r="B968" s="55"/>
      <c r="BF968" s="70"/>
      <c r="BG968" s="50"/>
      <c r="BH968" s="50"/>
      <c r="BI968" s="50"/>
      <c r="BJ968" s="50"/>
      <c r="BK968" s="50"/>
      <c r="BL968" s="50"/>
      <c r="BM968" s="50"/>
      <c r="BN968" s="50"/>
    </row>
    <row r="969" spans="2:66" s="4" customFormat="1" ht="28.5" x14ac:dyDescent="0.45">
      <c r="B969" s="55"/>
      <c r="BF969" s="70"/>
      <c r="BG969" s="50"/>
      <c r="BH969" s="50"/>
      <c r="BI969" s="50"/>
      <c r="BJ969" s="50"/>
      <c r="BK969" s="50"/>
      <c r="BL969" s="50"/>
      <c r="BM969" s="50"/>
      <c r="BN969" s="50"/>
    </row>
    <row r="970" spans="2:66" s="4" customFormat="1" ht="28.5" x14ac:dyDescent="0.45">
      <c r="B970" s="55"/>
      <c r="BF970" s="70"/>
      <c r="BG970" s="50"/>
      <c r="BH970" s="50"/>
      <c r="BI970" s="50"/>
      <c r="BJ970" s="50"/>
      <c r="BK970" s="50"/>
      <c r="BL970" s="50"/>
      <c r="BM970" s="50"/>
      <c r="BN970" s="50"/>
    </row>
    <row r="971" spans="2:66" s="4" customFormat="1" ht="28.5" x14ac:dyDescent="0.45">
      <c r="B971" s="55"/>
      <c r="BF971" s="70"/>
      <c r="BG971" s="50"/>
      <c r="BH971" s="50"/>
      <c r="BI971" s="50"/>
      <c r="BJ971" s="50"/>
      <c r="BK971" s="50"/>
      <c r="BL971" s="50"/>
      <c r="BM971" s="50"/>
      <c r="BN971" s="50"/>
    </row>
    <row r="972" spans="2:66" s="4" customFormat="1" ht="28.5" x14ac:dyDescent="0.45">
      <c r="B972" s="55"/>
      <c r="BF972" s="70"/>
      <c r="BG972" s="50"/>
      <c r="BH972" s="50"/>
      <c r="BI972" s="50"/>
      <c r="BJ972" s="50"/>
      <c r="BK972" s="50"/>
      <c r="BL972" s="50"/>
      <c r="BM972" s="50"/>
      <c r="BN972" s="50"/>
    </row>
    <row r="973" spans="2:66" s="4" customFormat="1" ht="28.5" x14ac:dyDescent="0.45">
      <c r="B973" s="55"/>
      <c r="BF973" s="70"/>
      <c r="BG973" s="50"/>
      <c r="BH973" s="50"/>
      <c r="BI973" s="50"/>
      <c r="BJ973" s="50"/>
      <c r="BK973" s="50"/>
      <c r="BL973" s="50"/>
      <c r="BM973" s="50"/>
      <c r="BN973" s="50"/>
    </row>
    <row r="974" spans="2:66" s="4" customFormat="1" ht="28.5" x14ac:dyDescent="0.45">
      <c r="B974" s="55"/>
      <c r="BF974" s="70"/>
      <c r="BG974" s="50"/>
      <c r="BH974" s="50"/>
      <c r="BI974" s="50"/>
      <c r="BJ974" s="50"/>
      <c r="BK974" s="50"/>
      <c r="BL974" s="50"/>
      <c r="BM974" s="50"/>
      <c r="BN974" s="50"/>
    </row>
    <row r="975" spans="2:66" s="4" customFormat="1" ht="28.5" x14ac:dyDescent="0.45">
      <c r="B975" s="55"/>
      <c r="BF975" s="70"/>
      <c r="BG975" s="50"/>
      <c r="BH975" s="50"/>
      <c r="BI975" s="50"/>
      <c r="BJ975" s="50"/>
      <c r="BK975" s="50"/>
      <c r="BL975" s="50"/>
      <c r="BM975" s="50"/>
      <c r="BN975" s="50"/>
    </row>
    <row r="976" spans="2:66" s="4" customFormat="1" ht="28.5" x14ac:dyDescent="0.45">
      <c r="B976" s="55"/>
      <c r="BF976" s="70"/>
      <c r="BG976" s="50"/>
      <c r="BH976" s="50"/>
      <c r="BI976" s="50"/>
      <c r="BJ976" s="50"/>
      <c r="BK976" s="50"/>
      <c r="BL976" s="50"/>
      <c r="BM976" s="50"/>
      <c r="BN976" s="50"/>
    </row>
    <row r="977" spans="2:66" s="4" customFormat="1" ht="28.5" x14ac:dyDescent="0.45">
      <c r="B977" s="55"/>
      <c r="BF977" s="70"/>
      <c r="BG977" s="50"/>
      <c r="BH977" s="50"/>
      <c r="BI977" s="50"/>
      <c r="BJ977" s="50"/>
      <c r="BK977" s="50"/>
      <c r="BL977" s="50"/>
      <c r="BM977" s="50"/>
      <c r="BN977" s="50"/>
    </row>
    <row r="978" spans="2:66" s="4" customFormat="1" ht="28.5" x14ac:dyDescent="0.45">
      <c r="B978" s="55"/>
      <c r="BF978" s="70"/>
      <c r="BG978" s="50"/>
      <c r="BH978" s="50"/>
      <c r="BI978" s="50"/>
      <c r="BJ978" s="50"/>
      <c r="BK978" s="50"/>
      <c r="BL978" s="50"/>
      <c r="BM978" s="50"/>
      <c r="BN978" s="50"/>
    </row>
    <row r="979" spans="2:66" s="4" customFormat="1" ht="28.5" x14ac:dyDescent="0.45">
      <c r="B979" s="55"/>
      <c r="BF979" s="70"/>
      <c r="BG979" s="50"/>
      <c r="BH979" s="50"/>
      <c r="BI979" s="50"/>
      <c r="BJ979" s="50"/>
      <c r="BK979" s="50"/>
      <c r="BL979" s="50"/>
      <c r="BM979" s="50"/>
      <c r="BN979" s="50"/>
    </row>
    <row r="980" spans="2:66" s="4" customFormat="1" ht="28.5" x14ac:dyDescent="0.45">
      <c r="B980" s="55"/>
      <c r="BF980" s="70"/>
      <c r="BG980" s="50"/>
      <c r="BH980" s="50"/>
      <c r="BI980" s="50"/>
      <c r="BJ980" s="50"/>
      <c r="BK980" s="50"/>
      <c r="BL980" s="50"/>
      <c r="BM980" s="50"/>
      <c r="BN980" s="50"/>
    </row>
    <row r="981" spans="2:66" s="4" customFormat="1" ht="28.5" x14ac:dyDescent="0.45">
      <c r="B981" s="55"/>
      <c r="BF981" s="70"/>
      <c r="BG981" s="50"/>
      <c r="BH981" s="50"/>
      <c r="BI981" s="50"/>
      <c r="BJ981" s="50"/>
      <c r="BK981" s="50"/>
      <c r="BL981" s="50"/>
      <c r="BM981" s="50"/>
      <c r="BN981" s="50"/>
    </row>
    <row r="982" spans="2:66" s="4" customFormat="1" ht="28.5" x14ac:dyDescent="0.45">
      <c r="B982" s="55"/>
      <c r="BF982" s="70"/>
      <c r="BG982" s="50"/>
      <c r="BH982" s="50"/>
      <c r="BI982" s="50"/>
      <c r="BJ982" s="50"/>
      <c r="BK982" s="50"/>
      <c r="BL982" s="50"/>
      <c r="BM982" s="50"/>
      <c r="BN982" s="50"/>
    </row>
    <row r="983" spans="2:66" s="4" customFormat="1" ht="28.5" x14ac:dyDescent="0.45">
      <c r="B983" s="55"/>
      <c r="BF983" s="70"/>
      <c r="BG983" s="50"/>
      <c r="BH983" s="50"/>
      <c r="BI983" s="50"/>
      <c r="BJ983" s="50"/>
      <c r="BK983" s="50"/>
      <c r="BL983" s="50"/>
      <c r="BM983" s="50"/>
      <c r="BN983" s="50"/>
    </row>
    <row r="984" spans="2:66" s="4" customFormat="1" ht="28.5" x14ac:dyDescent="0.45">
      <c r="B984" s="55"/>
      <c r="BF984" s="70"/>
      <c r="BG984" s="50"/>
      <c r="BH984" s="50"/>
      <c r="BI984" s="50"/>
      <c r="BJ984" s="50"/>
      <c r="BK984" s="50"/>
      <c r="BL984" s="50"/>
      <c r="BM984" s="50"/>
      <c r="BN984" s="50"/>
    </row>
    <row r="985" spans="2:66" s="4" customFormat="1" ht="28.5" x14ac:dyDescent="0.45">
      <c r="B985" s="55"/>
      <c r="BF985" s="70"/>
      <c r="BG985" s="50"/>
      <c r="BH985" s="50"/>
      <c r="BI985" s="50"/>
      <c r="BJ985" s="50"/>
      <c r="BK985" s="50"/>
      <c r="BL985" s="50"/>
      <c r="BM985" s="50"/>
      <c r="BN985" s="50"/>
    </row>
    <row r="986" spans="2:66" s="4" customFormat="1" ht="28.5" x14ac:dyDescent="0.45">
      <c r="B986" s="55"/>
      <c r="BF986" s="70"/>
      <c r="BG986" s="50"/>
      <c r="BH986" s="50"/>
      <c r="BI986" s="50"/>
      <c r="BJ986" s="50"/>
      <c r="BK986" s="50"/>
      <c r="BL986" s="50"/>
      <c r="BM986" s="50"/>
      <c r="BN986" s="50"/>
    </row>
    <row r="987" spans="2:66" s="4" customFormat="1" ht="28.5" x14ac:dyDescent="0.45">
      <c r="B987" s="55"/>
      <c r="BF987" s="70"/>
      <c r="BG987" s="50"/>
      <c r="BH987" s="50"/>
      <c r="BI987" s="50"/>
      <c r="BJ987" s="50"/>
      <c r="BK987" s="50"/>
      <c r="BL987" s="50"/>
      <c r="BM987" s="50"/>
      <c r="BN987" s="50"/>
    </row>
    <row r="988" spans="2:66" s="4" customFormat="1" ht="28.5" x14ac:dyDescent="0.45">
      <c r="B988" s="55"/>
      <c r="BF988" s="70"/>
      <c r="BG988" s="50"/>
      <c r="BH988" s="50"/>
      <c r="BI988" s="50"/>
      <c r="BJ988" s="50"/>
      <c r="BK988" s="50"/>
      <c r="BL988" s="50"/>
      <c r="BM988" s="50"/>
      <c r="BN988" s="50"/>
    </row>
    <row r="989" spans="2:66" s="4" customFormat="1" ht="28.5" x14ac:dyDescent="0.45">
      <c r="B989" s="55"/>
      <c r="BF989" s="70"/>
      <c r="BG989" s="50"/>
      <c r="BH989" s="50"/>
      <c r="BI989" s="50"/>
      <c r="BJ989" s="50"/>
      <c r="BK989" s="50"/>
      <c r="BL989" s="50"/>
      <c r="BM989" s="50"/>
      <c r="BN989" s="50"/>
    </row>
    <row r="990" spans="2:66" s="4" customFormat="1" ht="28.5" x14ac:dyDescent="0.45">
      <c r="B990" s="55"/>
      <c r="BF990" s="70"/>
      <c r="BG990" s="50"/>
      <c r="BH990" s="50"/>
      <c r="BI990" s="50"/>
      <c r="BJ990" s="50"/>
      <c r="BK990" s="50"/>
      <c r="BL990" s="50"/>
      <c r="BM990" s="50"/>
      <c r="BN990" s="50"/>
    </row>
    <row r="991" spans="2:66" s="4" customFormat="1" ht="28.5" x14ac:dyDescent="0.45">
      <c r="B991" s="55"/>
      <c r="BF991" s="70"/>
      <c r="BG991" s="50"/>
      <c r="BH991" s="50"/>
      <c r="BI991" s="50"/>
      <c r="BJ991" s="50"/>
      <c r="BK991" s="50"/>
      <c r="BL991" s="50"/>
      <c r="BM991" s="50"/>
      <c r="BN991" s="50"/>
    </row>
    <row r="992" spans="2:66" s="4" customFormat="1" ht="28.5" x14ac:dyDescent="0.45">
      <c r="B992" s="55"/>
      <c r="BF992" s="70"/>
      <c r="BG992" s="50"/>
      <c r="BH992" s="50"/>
      <c r="BI992" s="50"/>
      <c r="BJ992" s="50"/>
      <c r="BK992" s="50"/>
      <c r="BL992" s="50"/>
      <c r="BM992" s="50"/>
      <c r="BN992" s="50"/>
    </row>
    <row r="993" spans="2:66" s="4" customFormat="1" ht="28.5" x14ac:dyDescent="0.45">
      <c r="B993" s="55"/>
      <c r="BF993" s="70"/>
      <c r="BG993" s="50"/>
      <c r="BH993" s="50"/>
      <c r="BI993" s="50"/>
      <c r="BJ993" s="50"/>
      <c r="BK993" s="50"/>
      <c r="BL993" s="50"/>
      <c r="BM993" s="50"/>
      <c r="BN993" s="50"/>
    </row>
    <row r="994" spans="2:66" s="4" customFormat="1" ht="28.5" x14ac:dyDescent="0.45">
      <c r="B994" s="55"/>
      <c r="BF994" s="70"/>
      <c r="BG994" s="50"/>
      <c r="BH994" s="50"/>
      <c r="BI994" s="50"/>
      <c r="BJ994" s="50"/>
      <c r="BK994" s="50"/>
      <c r="BL994" s="50"/>
      <c r="BM994" s="50"/>
      <c r="BN994" s="50"/>
    </row>
    <row r="995" spans="2:66" s="4" customFormat="1" ht="28.5" x14ac:dyDescent="0.45">
      <c r="B995" s="55"/>
      <c r="BF995" s="70"/>
      <c r="BG995" s="50"/>
      <c r="BH995" s="50"/>
      <c r="BI995" s="50"/>
      <c r="BJ995" s="50"/>
      <c r="BK995" s="50"/>
      <c r="BL995" s="50"/>
      <c r="BM995" s="50"/>
      <c r="BN995" s="50"/>
    </row>
    <row r="996" spans="2:66" s="4" customFormat="1" ht="28.5" x14ac:dyDescent="0.45">
      <c r="B996" s="55"/>
      <c r="BF996" s="70"/>
      <c r="BG996" s="50"/>
      <c r="BH996" s="50"/>
      <c r="BI996" s="50"/>
      <c r="BJ996" s="50"/>
      <c r="BK996" s="50"/>
      <c r="BL996" s="50"/>
      <c r="BM996" s="50"/>
      <c r="BN996" s="50"/>
    </row>
    <row r="997" spans="2:66" s="4" customFormat="1" ht="28.5" x14ac:dyDescent="0.45">
      <c r="B997" s="55"/>
      <c r="BF997" s="70"/>
      <c r="BG997" s="50"/>
      <c r="BH997" s="50"/>
      <c r="BI997" s="50"/>
      <c r="BJ997" s="50"/>
      <c r="BK997" s="50"/>
      <c r="BL997" s="50"/>
      <c r="BM997" s="50"/>
      <c r="BN997" s="50"/>
    </row>
    <row r="998" spans="2:66" s="4" customFormat="1" ht="28.5" x14ac:dyDescent="0.45">
      <c r="B998" s="55"/>
      <c r="BF998" s="70"/>
      <c r="BG998" s="50"/>
      <c r="BH998" s="50"/>
      <c r="BI998" s="50"/>
      <c r="BJ998" s="50"/>
      <c r="BK998" s="50"/>
      <c r="BL998" s="50"/>
      <c r="BM998" s="50"/>
      <c r="BN998" s="50"/>
    </row>
    <row r="999" spans="2:66" s="4" customFormat="1" ht="28.5" x14ac:dyDescent="0.45">
      <c r="B999" s="55"/>
      <c r="BF999" s="70"/>
      <c r="BG999" s="50"/>
      <c r="BH999" s="50"/>
      <c r="BI999" s="50"/>
      <c r="BJ999" s="50"/>
      <c r="BK999" s="50"/>
      <c r="BL999" s="50"/>
      <c r="BM999" s="50"/>
      <c r="BN999" s="50"/>
    </row>
    <row r="1000" spans="2:66" s="4" customFormat="1" ht="28.5" x14ac:dyDescent="0.45">
      <c r="B1000" s="55"/>
      <c r="BF1000" s="70"/>
      <c r="BG1000" s="50"/>
      <c r="BH1000" s="50"/>
      <c r="BI1000" s="50"/>
      <c r="BJ1000" s="50"/>
      <c r="BK1000" s="50"/>
      <c r="BL1000" s="50"/>
      <c r="BM1000" s="50"/>
      <c r="BN1000" s="50"/>
    </row>
    <row r="1001" spans="2:66" s="4" customFormat="1" ht="28.5" x14ac:dyDescent="0.45">
      <c r="B1001" s="55"/>
      <c r="BF1001" s="70"/>
      <c r="BG1001" s="50"/>
      <c r="BH1001" s="50"/>
      <c r="BI1001" s="50"/>
      <c r="BJ1001" s="50"/>
      <c r="BK1001" s="50"/>
      <c r="BL1001" s="50"/>
      <c r="BM1001" s="50"/>
      <c r="BN1001" s="50"/>
    </row>
    <row r="1002" spans="2:66" s="4" customFormat="1" ht="28.5" x14ac:dyDescent="0.45">
      <c r="B1002" s="55"/>
      <c r="BF1002" s="70"/>
      <c r="BG1002" s="50"/>
      <c r="BH1002" s="50"/>
      <c r="BI1002" s="50"/>
      <c r="BJ1002" s="50"/>
      <c r="BK1002" s="50"/>
      <c r="BL1002" s="50"/>
      <c r="BM1002" s="50"/>
      <c r="BN1002" s="50"/>
    </row>
    <row r="1003" spans="2:66" s="4" customFormat="1" ht="28.5" x14ac:dyDescent="0.45">
      <c r="B1003" s="55"/>
      <c r="BF1003" s="70"/>
      <c r="BG1003" s="50"/>
      <c r="BH1003" s="50"/>
      <c r="BI1003" s="50"/>
      <c r="BJ1003" s="50"/>
      <c r="BK1003" s="50"/>
      <c r="BL1003" s="50"/>
      <c r="BM1003" s="50"/>
      <c r="BN1003" s="50"/>
    </row>
    <row r="1004" spans="2:66" s="4" customFormat="1" ht="28.5" x14ac:dyDescent="0.45">
      <c r="B1004" s="55"/>
      <c r="BF1004" s="70"/>
      <c r="BG1004" s="50"/>
      <c r="BH1004" s="50"/>
      <c r="BI1004" s="50"/>
      <c r="BJ1004" s="50"/>
      <c r="BK1004" s="50"/>
      <c r="BL1004" s="50"/>
      <c r="BM1004" s="50"/>
      <c r="BN1004" s="50"/>
    </row>
    <row r="1005" spans="2:66" s="4" customFormat="1" ht="28.5" x14ac:dyDescent="0.45">
      <c r="B1005" s="55"/>
      <c r="BF1005" s="70"/>
      <c r="BG1005" s="50"/>
      <c r="BH1005" s="50"/>
      <c r="BI1005" s="50"/>
      <c r="BJ1005" s="50"/>
      <c r="BK1005" s="50"/>
      <c r="BL1005" s="50"/>
      <c r="BM1005" s="50"/>
      <c r="BN1005" s="50"/>
    </row>
    <row r="1006" spans="2:66" s="4" customFormat="1" ht="28.5" x14ac:dyDescent="0.45">
      <c r="B1006" s="55"/>
      <c r="BF1006" s="70"/>
      <c r="BG1006" s="50"/>
      <c r="BH1006" s="50"/>
      <c r="BI1006" s="50"/>
      <c r="BJ1006" s="50"/>
      <c r="BK1006" s="50"/>
      <c r="BL1006" s="50"/>
      <c r="BM1006" s="50"/>
      <c r="BN1006" s="50"/>
    </row>
    <row r="1007" spans="2:66" s="4" customFormat="1" ht="28.5" x14ac:dyDescent="0.45">
      <c r="B1007" s="55"/>
      <c r="BF1007" s="70"/>
      <c r="BG1007" s="50"/>
      <c r="BH1007" s="50"/>
      <c r="BI1007" s="50"/>
      <c r="BJ1007" s="50"/>
      <c r="BK1007" s="50"/>
      <c r="BL1007" s="50"/>
      <c r="BM1007" s="50"/>
      <c r="BN1007" s="50"/>
    </row>
    <row r="1008" spans="2:66" s="4" customFormat="1" ht="28.5" x14ac:dyDescent="0.45">
      <c r="B1008" s="55"/>
      <c r="BF1008" s="70"/>
      <c r="BG1008" s="50"/>
      <c r="BH1008" s="50"/>
      <c r="BI1008" s="50"/>
      <c r="BJ1008" s="50"/>
      <c r="BK1008" s="50"/>
      <c r="BL1008" s="50"/>
      <c r="BM1008" s="50"/>
      <c r="BN1008" s="50"/>
    </row>
    <row r="1009" spans="2:66" s="4" customFormat="1" ht="28.5" x14ac:dyDescent="0.45">
      <c r="B1009" s="55"/>
      <c r="BF1009" s="70"/>
      <c r="BG1009" s="50"/>
      <c r="BH1009" s="50"/>
      <c r="BI1009" s="50"/>
      <c r="BJ1009" s="50"/>
      <c r="BK1009" s="50"/>
      <c r="BL1009" s="50"/>
      <c r="BM1009" s="50"/>
      <c r="BN1009" s="50"/>
    </row>
    <row r="1010" spans="2:66" s="4" customFormat="1" ht="28.5" x14ac:dyDescent="0.45">
      <c r="B1010" s="55"/>
      <c r="BF1010" s="70"/>
      <c r="BG1010" s="50"/>
      <c r="BH1010" s="50"/>
      <c r="BI1010" s="50"/>
      <c r="BJ1010" s="50"/>
      <c r="BK1010" s="50"/>
      <c r="BL1010" s="50"/>
      <c r="BM1010" s="50"/>
      <c r="BN1010" s="50"/>
    </row>
    <row r="1011" spans="2:66" s="4" customFormat="1" ht="28.5" x14ac:dyDescent="0.45">
      <c r="B1011" s="55"/>
      <c r="BF1011" s="70"/>
      <c r="BG1011" s="50"/>
      <c r="BH1011" s="50"/>
      <c r="BI1011" s="50"/>
      <c r="BJ1011" s="50"/>
      <c r="BK1011" s="50"/>
      <c r="BL1011" s="50"/>
      <c r="BM1011" s="50"/>
      <c r="BN1011" s="50"/>
    </row>
    <row r="1012" spans="2:66" s="4" customFormat="1" ht="28.5" x14ac:dyDescent="0.45">
      <c r="B1012" s="55"/>
      <c r="BF1012" s="70"/>
      <c r="BG1012" s="50"/>
      <c r="BH1012" s="50"/>
      <c r="BI1012" s="50"/>
      <c r="BJ1012" s="50"/>
      <c r="BK1012" s="50"/>
      <c r="BL1012" s="50"/>
      <c r="BM1012" s="50"/>
      <c r="BN1012" s="50"/>
    </row>
    <row r="1013" spans="2:66" s="4" customFormat="1" ht="28.5" x14ac:dyDescent="0.45">
      <c r="B1013" s="55"/>
      <c r="BF1013" s="70"/>
      <c r="BG1013" s="50"/>
      <c r="BH1013" s="50"/>
      <c r="BI1013" s="50"/>
      <c r="BJ1013" s="50"/>
      <c r="BK1013" s="50"/>
      <c r="BL1013" s="50"/>
      <c r="BM1013" s="50"/>
      <c r="BN1013" s="50"/>
    </row>
    <row r="1014" spans="2:66" s="4" customFormat="1" ht="28.5" x14ac:dyDescent="0.45">
      <c r="B1014" s="55"/>
      <c r="BF1014" s="70"/>
      <c r="BG1014" s="50"/>
      <c r="BH1014" s="50"/>
      <c r="BI1014" s="50"/>
      <c r="BJ1014" s="50"/>
      <c r="BK1014" s="50"/>
      <c r="BL1014" s="50"/>
      <c r="BM1014" s="50"/>
      <c r="BN1014" s="50"/>
    </row>
    <row r="1015" spans="2:66" s="4" customFormat="1" ht="28.5" x14ac:dyDescent="0.45">
      <c r="B1015" s="55"/>
      <c r="BF1015" s="70"/>
      <c r="BG1015" s="50"/>
      <c r="BH1015" s="50"/>
      <c r="BI1015" s="50"/>
      <c r="BJ1015" s="50"/>
      <c r="BK1015" s="50"/>
      <c r="BL1015" s="50"/>
      <c r="BM1015" s="50"/>
      <c r="BN1015" s="50"/>
    </row>
    <row r="1016" spans="2:66" s="4" customFormat="1" ht="28.5" x14ac:dyDescent="0.45">
      <c r="B1016" s="55"/>
      <c r="BF1016" s="70"/>
      <c r="BG1016" s="50"/>
      <c r="BH1016" s="50"/>
      <c r="BI1016" s="50"/>
      <c r="BJ1016" s="50"/>
      <c r="BK1016" s="50"/>
      <c r="BL1016" s="50"/>
      <c r="BM1016" s="50"/>
      <c r="BN1016" s="50"/>
    </row>
    <row r="1017" spans="2:66" s="4" customFormat="1" ht="28.5" x14ac:dyDescent="0.45">
      <c r="B1017" s="55"/>
      <c r="BF1017" s="70"/>
      <c r="BG1017" s="50"/>
      <c r="BH1017" s="50"/>
      <c r="BI1017" s="50"/>
      <c r="BJ1017" s="50"/>
      <c r="BK1017" s="50"/>
      <c r="BL1017" s="50"/>
      <c r="BM1017" s="50"/>
      <c r="BN1017" s="50"/>
    </row>
    <row r="1018" spans="2:66" s="4" customFormat="1" ht="28.5" x14ac:dyDescent="0.45">
      <c r="B1018" s="55"/>
      <c r="BF1018" s="70"/>
      <c r="BG1018" s="50"/>
      <c r="BH1018" s="50"/>
      <c r="BI1018" s="50"/>
      <c r="BJ1018" s="50"/>
      <c r="BK1018" s="50"/>
      <c r="BL1018" s="50"/>
      <c r="BM1018" s="50"/>
      <c r="BN1018" s="50"/>
    </row>
    <row r="1019" spans="2:66" s="4" customFormat="1" ht="28.5" x14ac:dyDescent="0.45">
      <c r="B1019" s="55"/>
      <c r="BF1019" s="70"/>
      <c r="BG1019" s="50"/>
      <c r="BH1019" s="50"/>
      <c r="BI1019" s="50"/>
      <c r="BJ1019" s="50"/>
      <c r="BK1019" s="50"/>
      <c r="BL1019" s="50"/>
      <c r="BM1019" s="50"/>
      <c r="BN1019" s="50"/>
    </row>
    <row r="1020" spans="2:66" s="4" customFormat="1" ht="28.5" x14ac:dyDescent="0.45">
      <c r="B1020" s="55"/>
      <c r="BF1020" s="70"/>
      <c r="BG1020" s="50"/>
      <c r="BH1020" s="50"/>
      <c r="BI1020" s="50"/>
      <c r="BJ1020" s="50"/>
      <c r="BK1020" s="50"/>
      <c r="BL1020" s="50"/>
      <c r="BM1020" s="50"/>
      <c r="BN1020" s="50"/>
    </row>
    <row r="1021" spans="2:66" s="4" customFormat="1" ht="28.5" x14ac:dyDescent="0.45">
      <c r="B1021" s="55"/>
      <c r="BF1021" s="70"/>
      <c r="BG1021" s="50"/>
      <c r="BH1021" s="50"/>
      <c r="BI1021" s="50"/>
      <c r="BJ1021" s="50"/>
      <c r="BK1021" s="50"/>
      <c r="BL1021" s="50"/>
      <c r="BM1021" s="50"/>
      <c r="BN1021" s="50"/>
    </row>
    <row r="1022" spans="2:66" s="4" customFormat="1" ht="28.5" x14ac:dyDescent="0.45">
      <c r="B1022" s="55"/>
      <c r="BF1022" s="70"/>
      <c r="BG1022" s="50"/>
      <c r="BH1022" s="50"/>
      <c r="BI1022" s="50"/>
      <c r="BJ1022" s="50"/>
      <c r="BK1022" s="50"/>
      <c r="BL1022" s="50"/>
      <c r="BM1022" s="50"/>
      <c r="BN1022" s="50"/>
    </row>
    <row r="1023" spans="2:66" s="4" customFormat="1" ht="28.5" x14ac:dyDescent="0.45">
      <c r="B1023" s="55"/>
      <c r="BF1023" s="70"/>
      <c r="BG1023" s="50"/>
      <c r="BH1023" s="50"/>
      <c r="BI1023" s="50"/>
      <c r="BJ1023" s="50"/>
      <c r="BK1023" s="50"/>
      <c r="BL1023" s="50"/>
      <c r="BM1023" s="50"/>
      <c r="BN1023" s="50"/>
    </row>
    <row r="1024" spans="2:66" s="4" customFormat="1" ht="28.5" x14ac:dyDescent="0.45">
      <c r="B1024" s="55"/>
      <c r="BF1024" s="70"/>
      <c r="BG1024" s="50"/>
      <c r="BH1024" s="50"/>
      <c r="BI1024" s="50"/>
      <c r="BJ1024" s="50"/>
      <c r="BK1024" s="50"/>
      <c r="BL1024" s="50"/>
      <c r="BM1024" s="50"/>
      <c r="BN1024" s="50"/>
    </row>
    <row r="1025" spans="2:66" s="4" customFormat="1" ht="28.5" x14ac:dyDescent="0.45">
      <c r="B1025" s="55"/>
      <c r="BF1025" s="70"/>
      <c r="BG1025" s="50"/>
      <c r="BH1025" s="50"/>
      <c r="BI1025" s="50"/>
      <c r="BJ1025" s="50"/>
      <c r="BK1025" s="50"/>
      <c r="BL1025" s="50"/>
      <c r="BM1025" s="50"/>
      <c r="BN1025" s="50"/>
    </row>
    <row r="1026" spans="2:66" s="4" customFormat="1" ht="28.5" x14ac:dyDescent="0.45">
      <c r="B1026" s="55"/>
      <c r="BF1026" s="70"/>
      <c r="BG1026" s="50"/>
      <c r="BH1026" s="50"/>
      <c r="BI1026" s="50"/>
      <c r="BJ1026" s="50"/>
      <c r="BK1026" s="50"/>
      <c r="BL1026" s="50"/>
      <c r="BM1026" s="50"/>
      <c r="BN1026" s="50"/>
    </row>
    <row r="1027" spans="2:66" s="4" customFormat="1" ht="28.5" x14ac:dyDescent="0.45">
      <c r="B1027" s="55"/>
      <c r="BF1027" s="70"/>
      <c r="BG1027" s="50"/>
      <c r="BH1027" s="50"/>
      <c r="BI1027" s="50"/>
      <c r="BJ1027" s="50"/>
      <c r="BK1027" s="50"/>
      <c r="BL1027" s="50"/>
      <c r="BM1027" s="50"/>
      <c r="BN1027" s="50"/>
    </row>
    <row r="1028" spans="2:66" s="4" customFormat="1" ht="28.5" x14ac:dyDescent="0.45">
      <c r="B1028" s="55"/>
      <c r="BF1028" s="70"/>
      <c r="BG1028" s="50"/>
      <c r="BH1028" s="50"/>
      <c r="BI1028" s="50"/>
      <c r="BJ1028" s="50"/>
      <c r="BK1028" s="50"/>
      <c r="BL1028" s="50"/>
      <c r="BM1028" s="50"/>
      <c r="BN1028" s="50"/>
    </row>
    <row r="1029" spans="2:66" s="4" customFormat="1" ht="28.5" x14ac:dyDescent="0.45">
      <c r="B1029" s="55"/>
      <c r="BF1029" s="70"/>
      <c r="BG1029" s="50"/>
      <c r="BH1029" s="50"/>
      <c r="BI1029" s="50"/>
      <c r="BJ1029" s="50"/>
      <c r="BK1029" s="50"/>
      <c r="BL1029" s="50"/>
      <c r="BM1029" s="50"/>
      <c r="BN1029" s="50"/>
    </row>
    <row r="1030" spans="2:66" s="4" customFormat="1" ht="28.5" x14ac:dyDescent="0.45">
      <c r="B1030" s="55"/>
      <c r="BF1030" s="70"/>
      <c r="BG1030" s="50"/>
      <c r="BH1030" s="50"/>
      <c r="BI1030" s="50"/>
      <c r="BJ1030" s="50"/>
      <c r="BK1030" s="50"/>
      <c r="BL1030" s="50"/>
      <c r="BM1030" s="50"/>
      <c r="BN1030" s="50"/>
    </row>
    <row r="1031" spans="2:66" s="4" customFormat="1" ht="28.5" x14ac:dyDescent="0.45">
      <c r="B1031" s="55"/>
      <c r="BF1031" s="70"/>
      <c r="BG1031" s="50"/>
      <c r="BH1031" s="50"/>
      <c r="BI1031" s="50"/>
      <c r="BJ1031" s="50"/>
      <c r="BK1031" s="50"/>
      <c r="BL1031" s="50"/>
      <c r="BM1031" s="50"/>
      <c r="BN1031" s="50"/>
    </row>
    <row r="1032" spans="2:66" s="4" customFormat="1" ht="28.5" x14ac:dyDescent="0.45">
      <c r="B1032" s="55"/>
      <c r="BF1032" s="70"/>
      <c r="BG1032" s="50"/>
      <c r="BH1032" s="50"/>
      <c r="BI1032" s="50"/>
      <c r="BJ1032" s="50"/>
      <c r="BK1032" s="50"/>
      <c r="BL1032" s="50"/>
      <c r="BM1032" s="50"/>
      <c r="BN1032" s="50"/>
    </row>
    <row r="1033" spans="2:66" s="4" customFormat="1" ht="28.5" x14ac:dyDescent="0.45">
      <c r="B1033" s="55"/>
      <c r="BF1033" s="70"/>
      <c r="BG1033" s="50"/>
      <c r="BH1033" s="50"/>
      <c r="BI1033" s="50"/>
      <c r="BJ1033" s="50"/>
      <c r="BK1033" s="50"/>
      <c r="BL1033" s="50"/>
      <c r="BM1033" s="50"/>
      <c r="BN1033" s="50"/>
    </row>
    <row r="1034" spans="2:66" s="4" customFormat="1" ht="28.5" x14ac:dyDescent="0.45">
      <c r="B1034" s="55"/>
      <c r="BF1034" s="70"/>
      <c r="BG1034" s="50"/>
      <c r="BH1034" s="50"/>
      <c r="BI1034" s="50"/>
      <c r="BJ1034" s="50"/>
      <c r="BK1034" s="50"/>
      <c r="BL1034" s="50"/>
      <c r="BM1034" s="50"/>
      <c r="BN1034" s="50"/>
    </row>
    <row r="1035" spans="2:66" s="4" customFormat="1" ht="28.5" x14ac:dyDescent="0.45">
      <c r="B1035" s="55"/>
      <c r="BF1035" s="70"/>
      <c r="BG1035" s="50"/>
      <c r="BH1035" s="50"/>
      <c r="BI1035" s="50"/>
      <c r="BJ1035" s="50"/>
      <c r="BK1035" s="50"/>
      <c r="BL1035" s="50"/>
      <c r="BM1035" s="50"/>
      <c r="BN1035" s="50"/>
    </row>
    <row r="1036" spans="2:66" s="4" customFormat="1" ht="28.5" x14ac:dyDescent="0.45">
      <c r="B1036" s="55"/>
      <c r="BF1036" s="70"/>
      <c r="BG1036" s="50"/>
      <c r="BH1036" s="50"/>
      <c r="BI1036" s="50"/>
      <c r="BJ1036" s="50"/>
      <c r="BK1036" s="50"/>
      <c r="BL1036" s="50"/>
      <c r="BM1036" s="50"/>
      <c r="BN1036" s="50"/>
    </row>
    <row r="1037" spans="2:66" s="4" customFormat="1" ht="28.5" x14ac:dyDescent="0.45">
      <c r="B1037" s="55"/>
      <c r="BF1037" s="70"/>
      <c r="BG1037" s="50"/>
      <c r="BH1037" s="50"/>
      <c r="BI1037" s="50"/>
      <c r="BJ1037" s="50"/>
      <c r="BK1037" s="50"/>
      <c r="BL1037" s="50"/>
      <c r="BM1037" s="50"/>
      <c r="BN1037" s="50"/>
    </row>
    <row r="1038" spans="2:66" s="4" customFormat="1" ht="28.5" x14ac:dyDescent="0.45">
      <c r="B1038" s="55"/>
      <c r="BF1038" s="70"/>
      <c r="BG1038" s="50"/>
      <c r="BH1038" s="50"/>
      <c r="BI1038" s="50"/>
      <c r="BJ1038" s="50"/>
      <c r="BK1038" s="50"/>
      <c r="BL1038" s="50"/>
      <c r="BM1038" s="50"/>
      <c r="BN1038" s="50"/>
    </row>
    <row r="1039" spans="2:66" s="4" customFormat="1" ht="28.5" x14ac:dyDescent="0.45">
      <c r="B1039" s="55"/>
      <c r="BF1039" s="70"/>
      <c r="BG1039" s="50"/>
      <c r="BH1039" s="50"/>
      <c r="BI1039" s="50"/>
      <c r="BJ1039" s="50"/>
      <c r="BK1039" s="50"/>
      <c r="BL1039" s="50"/>
      <c r="BM1039" s="50"/>
      <c r="BN1039" s="50"/>
    </row>
    <row r="1040" spans="2:66" s="4" customFormat="1" ht="28.5" x14ac:dyDescent="0.45">
      <c r="B1040" s="55"/>
      <c r="BF1040" s="70"/>
      <c r="BG1040" s="50"/>
      <c r="BH1040" s="50"/>
      <c r="BI1040" s="50"/>
      <c r="BJ1040" s="50"/>
      <c r="BK1040" s="50"/>
      <c r="BL1040" s="50"/>
      <c r="BM1040" s="50"/>
      <c r="BN1040" s="50"/>
    </row>
    <row r="1041" spans="2:66" s="4" customFormat="1" ht="28.5" x14ac:dyDescent="0.45">
      <c r="B1041" s="55"/>
      <c r="BF1041" s="70"/>
      <c r="BG1041" s="50"/>
      <c r="BH1041" s="50"/>
      <c r="BI1041" s="50"/>
      <c r="BJ1041" s="50"/>
      <c r="BK1041" s="50"/>
      <c r="BL1041" s="50"/>
      <c r="BM1041" s="50"/>
      <c r="BN1041" s="50"/>
    </row>
    <row r="1042" spans="2:66" s="4" customFormat="1" ht="28.5" x14ac:dyDescent="0.45">
      <c r="B1042" s="55"/>
      <c r="BF1042" s="70"/>
      <c r="BG1042" s="50"/>
      <c r="BH1042" s="50"/>
      <c r="BI1042" s="50"/>
      <c r="BJ1042" s="50"/>
      <c r="BK1042" s="50"/>
      <c r="BL1042" s="50"/>
      <c r="BM1042" s="50"/>
      <c r="BN1042" s="50"/>
    </row>
    <row r="1043" spans="2:66" s="4" customFormat="1" ht="28.5" x14ac:dyDescent="0.45">
      <c r="B1043" s="55"/>
      <c r="BF1043" s="70"/>
      <c r="BG1043" s="50"/>
      <c r="BH1043" s="50"/>
      <c r="BI1043" s="50"/>
      <c r="BJ1043" s="50"/>
      <c r="BK1043" s="50"/>
      <c r="BL1043" s="50"/>
      <c r="BM1043" s="50"/>
      <c r="BN1043" s="50"/>
    </row>
    <row r="1044" spans="2:66" s="4" customFormat="1" ht="28.5" x14ac:dyDescent="0.45">
      <c r="B1044" s="55"/>
      <c r="BF1044" s="70"/>
      <c r="BG1044" s="50"/>
      <c r="BH1044" s="50"/>
      <c r="BI1044" s="50"/>
      <c r="BJ1044" s="50"/>
      <c r="BK1044" s="50"/>
      <c r="BL1044" s="50"/>
      <c r="BM1044" s="50"/>
      <c r="BN1044" s="50"/>
    </row>
    <row r="1045" spans="2:66" s="4" customFormat="1" ht="28.5" x14ac:dyDescent="0.45">
      <c r="B1045" s="55"/>
      <c r="BF1045" s="70"/>
      <c r="BG1045" s="50"/>
      <c r="BH1045" s="50"/>
      <c r="BI1045" s="50"/>
      <c r="BJ1045" s="50"/>
      <c r="BK1045" s="50"/>
      <c r="BL1045" s="50"/>
      <c r="BM1045" s="50"/>
      <c r="BN1045" s="50"/>
    </row>
    <row r="1046" spans="2:66" s="4" customFormat="1" ht="28.5" x14ac:dyDescent="0.45">
      <c r="B1046" s="55"/>
      <c r="BF1046" s="70"/>
      <c r="BG1046" s="50"/>
      <c r="BH1046" s="50"/>
      <c r="BI1046" s="50"/>
      <c r="BJ1046" s="50"/>
      <c r="BK1046" s="50"/>
      <c r="BL1046" s="50"/>
      <c r="BM1046" s="50"/>
      <c r="BN1046" s="50"/>
    </row>
    <row r="1047" spans="2:66" s="4" customFormat="1" ht="28.5" x14ac:dyDescent="0.45">
      <c r="B1047" s="55"/>
      <c r="BF1047" s="70"/>
      <c r="BG1047" s="50"/>
      <c r="BH1047" s="50"/>
      <c r="BI1047" s="50"/>
      <c r="BJ1047" s="50"/>
      <c r="BK1047" s="50"/>
      <c r="BL1047" s="50"/>
      <c r="BM1047" s="50"/>
      <c r="BN1047" s="50"/>
    </row>
    <row r="1048" spans="2:66" s="4" customFormat="1" ht="28.5" x14ac:dyDescent="0.45">
      <c r="B1048" s="55"/>
      <c r="BF1048" s="70"/>
      <c r="BG1048" s="50"/>
      <c r="BH1048" s="50"/>
      <c r="BI1048" s="50"/>
      <c r="BJ1048" s="50"/>
      <c r="BK1048" s="50"/>
      <c r="BL1048" s="50"/>
      <c r="BM1048" s="50"/>
      <c r="BN1048" s="50"/>
    </row>
    <row r="1049" spans="2:66" s="4" customFormat="1" ht="28.5" x14ac:dyDescent="0.45">
      <c r="B1049" s="55"/>
      <c r="BF1049" s="70"/>
      <c r="BG1049" s="50"/>
      <c r="BH1049" s="50"/>
      <c r="BI1049" s="50"/>
      <c r="BJ1049" s="50"/>
      <c r="BK1049" s="50"/>
      <c r="BL1049" s="50"/>
      <c r="BM1049" s="50"/>
      <c r="BN1049" s="50"/>
    </row>
    <row r="1050" spans="2:66" s="4" customFormat="1" ht="28.5" x14ac:dyDescent="0.45">
      <c r="B1050" s="55"/>
      <c r="BF1050" s="70"/>
      <c r="BG1050" s="50"/>
      <c r="BH1050" s="50"/>
      <c r="BI1050" s="50"/>
      <c r="BJ1050" s="50"/>
      <c r="BK1050" s="50"/>
      <c r="BL1050" s="50"/>
      <c r="BM1050" s="50"/>
      <c r="BN1050" s="50"/>
    </row>
    <row r="1051" spans="2:66" s="4" customFormat="1" ht="28.5" x14ac:dyDescent="0.45">
      <c r="B1051" s="55"/>
      <c r="BF1051" s="70"/>
      <c r="BG1051" s="50"/>
      <c r="BH1051" s="50"/>
      <c r="BI1051" s="50"/>
      <c r="BJ1051" s="50"/>
      <c r="BK1051" s="50"/>
      <c r="BL1051" s="50"/>
      <c r="BM1051" s="50"/>
      <c r="BN1051" s="50"/>
    </row>
    <row r="1052" spans="2:66" s="4" customFormat="1" ht="28.5" x14ac:dyDescent="0.45">
      <c r="B1052" s="55"/>
      <c r="BF1052" s="70"/>
      <c r="BG1052" s="50"/>
      <c r="BH1052" s="50"/>
      <c r="BI1052" s="50"/>
      <c r="BJ1052" s="50"/>
      <c r="BK1052" s="50"/>
      <c r="BL1052" s="50"/>
      <c r="BM1052" s="50"/>
      <c r="BN1052" s="50"/>
    </row>
    <row r="1053" spans="2:66" s="4" customFormat="1" ht="28.5" x14ac:dyDescent="0.45">
      <c r="B1053" s="55"/>
      <c r="BF1053" s="70"/>
      <c r="BG1053" s="50"/>
      <c r="BH1053" s="50"/>
      <c r="BI1053" s="50"/>
      <c r="BJ1053" s="50"/>
      <c r="BK1053" s="50"/>
      <c r="BL1053" s="50"/>
      <c r="BM1053" s="50"/>
      <c r="BN1053" s="50"/>
    </row>
    <row r="1054" spans="2:66" s="4" customFormat="1" ht="28.5" x14ac:dyDescent="0.45">
      <c r="B1054" s="55"/>
      <c r="BF1054" s="70"/>
      <c r="BG1054" s="50"/>
      <c r="BH1054" s="50"/>
      <c r="BI1054" s="50"/>
      <c r="BJ1054" s="50"/>
      <c r="BK1054" s="50"/>
      <c r="BL1054" s="50"/>
      <c r="BM1054" s="50"/>
      <c r="BN1054" s="50"/>
    </row>
    <row r="1055" spans="2:66" s="4" customFormat="1" ht="28.5" x14ac:dyDescent="0.45">
      <c r="B1055" s="55"/>
      <c r="BF1055" s="70"/>
      <c r="BG1055" s="50"/>
      <c r="BH1055" s="50"/>
      <c r="BI1055" s="50"/>
      <c r="BJ1055" s="50"/>
      <c r="BK1055" s="50"/>
      <c r="BL1055" s="50"/>
      <c r="BM1055" s="50"/>
      <c r="BN1055" s="50"/>
    </row>
    <row r="1056" spans="2:66" s="4" customFormat="1" ht="28.5" x14ac:dyDescent="0.45">
      <c r="B1056" s="55"/>
      <c r="BF1056" s="70"/>
      <c r="BG1056" s="50"/>
      <c r="BH1056" s="50"/>
      <c r="BI1056" s="50"/>
      <c r="BJ1056" s="50"/>
      <c r="BK1056" s="50"/>
      <c r="BL1056" s="50"/>
      <c r="BM1056" s="50"/>
      <c r="BN1056" s="50"/>
    </row>
    <row r="1057" spans="2:66" s="4" customFormat="1" ht="28.5" x14ac:dyDescent="0.45">
      <c r="B1057" s="55"/>
      <c r="BF1057" s="70"/>
      <c r="BG1057" s="50"/>
      <c r="BH1057" s="50"/>
      <c r="BI1057" s="50"/>
      <c r="BJ1057" s="50"/>
      <c r="BK1057" s="50"/>
      <c r="BL1057" s="50"/>
      <c r="BM1057" s="50"/>
      <c r="BN1057" s="50"/>
    </row>
    <row r="1058" spans="2:66" s="4" customFormat="1" ht="28.5" x14ac:dyDescent="0.45">
      <c r="B1058" s="55"/>
      <c r="BF1058" s="70"/>
      <c r="BG1058" s="50"/>
      <c r="BH1058" s="50"/>
      <c r="BI1058" s="50"/>
      <c r="BJ1058" s="50"/>
      <c r="BK1058" s="50"/>
      <c r="BL1058" s="50"/>
      <c r="BM1058" s="50"/>
      <c r="BN1058" s="50"/>
    </row>
    <row r="1059" spans="2:66" s="4" customFormat="1" ht="28.5" x14ac:dyDescent="0.45">
      <c r="B1059" s="55"/>
      <c r="BF1059" s="70"/>
      <c r="BG1059" s="50"/>
      <c r="BH1059" s="50"/>
      <c r="BI1059" s="50"/>
      <c r="BJ1059" s="50"/>
      <c r="BK1059" s="50"/>
      <c r="BL1059" s="50"/>
      <c r="BM1059" s="50"/>
      <c r="BN1059" s="50"/>
    </row>
    <row r="1060" spans="2:66" s="4" customFormat="1" ht="28.5" x14ac:dyDescent="0.45">
      <c r="B1060" s="55"/>
      <c r="BF1060" s="70"/>
      <c r="BG1060" s="50"/>
      <c r="BH1060" s="50"/>
      <c r="BI1060" s="50"/>
      <c r="BJ1060" s="50"/>
      <c r="BK1060" s="50"/>
      <c r="BL1060" s="50"/>
      <c r="BM1060" s="50"/>
      <c r="BN1060" s="50"/>
    </row>
    <row r="1061" spans="2:66" s="4" customFormat="1" ht="28.5" x14ac:dyDescent="0.45">
      <c r="B1061" s="55"/>
      <c r="BF1061" s="70"/>
      <c r="BG1061" s="50"/>
      <c r="BH1061" s="50"/>
      <c r="BI1061" s="50"/>
      <c r="BJ1061" s="50"/>
      <c r="BK1061" s="50"/>
      <c r="BL1061" s="50"/>
      <c r="BM1061" s="50"/>
      <c r="BN1061" s="50"/>
    </row>
    <row r="1062" spans="2:66" s="4" customFormat="1" ht="28.5" x14ac:dyDescent="0.45">
      <c r="B1062" s="55"/>
      <c r="BF1062" s="70"/>
      <c r="BG1062" s="50"/>
      <c r="BH1062" s="50"/>
      <c r="BI1062" s="50"/>
      <c r="BJ1062" s="50"/>
      <c r="BK1062" s="50"/>
      <c r="BL1062" s="50"/>
      <c r="BM1062" s="50"/>
      <c r="BN1062" s="50"/>
    </row>
    <row r="1063" spans="2:66" s="4" customFormat="1" ht="28.5" x14ac:dyDescent="0.45">
      <c r="B1063" s="55"/>
      <c r="BF1063" s="70"/>
      <c r="BG1063" s="50"/>
      <c r="BH1063" s="50"/>
      <c r="BI1063" s="50"/>
      <c r="BJ1063" s="50"/>
      <c r="BK1063" s="50"/>
      <c r="BL1063" s="50"/>
      <c r="BM1063" s="50"/>
      <c r="BN1063" s="50"/>
    </row>
    <row r="1064" spans="2:66" s="4" customFormat="1" ht="28.5" x14ac:dyDescent="0.45">
      <c r="B1064" s="55"/>
      <c r="BF1064" s="70"/>
      <c r="BG1064" s="50"/>
      <c r="BH1064" s="50"/>
      <c r="BI1064" s="50"/>
      <c r="BJ1064" s="50"/>
      <c r="BK1064" s="50"/>
      <c r="BL1064" s="50"/>
      <c r="BM1064" s="50"/>
      <c r="BN1064" s="50"/>
    </row>
    <row r="1065" spans="2:66" s="4" customFormat="1" ht="28.5" x14ac:dyDescent="0.45">
      <c r="B1065" s="55"/>
      <c r="BF1065" s="70"/>
      <c r="BG1065" s="50"/>
      <c r="BH1065" s="50"/>
      <c r="BI1065" s="50"/>
      <c r="BJ1065" s="50"/>
      <c r="BK1065" s="50"/>
      <c r="BL1065" s="50"/>
      <c r="BM1065" s="50"/>
      <c r="BN1065" s="50"/>
    </row>
    <row r="1066" spans="2:66" s="4" customFormat="1" ht="28.5" x14ac:dyDescent="0.45">
      <c r="B1066" s="55"/>
      <c r="BF1066" s="70"/>
      <c r="BG1066" s="50"/>
      <c r="BH1066" s="50"/>
      <c r="BI1066" s="50"/>
      <c r="BJ1066" s="50"/>
      <c r="BK1066" s="50"/>
      <c r="BL1066" s="50"/>
      <c r="BM1066" s="50"/>
      <c r="BN1066" s="50"/>
    </row>
    <row r="1067" spans="2:66" s="4" customFormat="1" ht="28.5" x14ac:dyDescent="0.45">
      <c r="B1067" s="55"/>
      <c r="BF1067" s="70"/>
      <c r="BG1067" s="50"/>
      <c r="BH1067" s="50"/>
      <c r="BI1067" s="50"/>
      <c r="BJ1067" s="50"/>
      <c r="BK1067" s="50"/>
      <c r="BL1067" s="50"/>
      <c r="BM1067" s="50"/>
      <c r="BN1067" s="50"/>
    </row>
    <row r="1068" spans="2:66" s="4" customFormat="1" ht="28.5" x14ac:dyDescent="0.45">
      <c r="B1068" s="55"/>
      <c r="BF1068" s="70"/>
      <c r="BG1068" s="50"/>
      <c r="BH1068" s="50"/>
      <c r="BI1068" s="50"/>
      <c r="BJ1068" s="50"/>
      <c r="BK1068" s="50"/>
      <c r="BL1068" s="50"/>
      <c r="BM1068" s="50"/>
      <c r="BN1068" s="50"/>
    </row>
    <row r="1069" spans="2:66" s="4" customFormat="1" ht="28.5" x14ac:dyDescent="0.45">
      <c r="B1069" s="55"/>
      <c r="BF1069" s="70"/>
      <c r="BG1069" s="50"/>
      <c r="BH1069" s="50"/>
      <c r="BI1069" s="50"/>
      <c r="BJ1069" s="50"/>
      <c r="BK1069" s="50"/>
      <c r="BL1069" s="50"/>
      <c r="BM1069" s="50"/>
      <c r="BN1069" s="50"/>
    </row>
    <row r="1070" spans="2:66" s="4" customFormat="1" ht="28.5" x14ac:dyDescent="0.45">
      <c r="B1070" s="55"/>
      <c r="BF1070" s="70"/>
      <c r="BG1070" s="50"/>
      <c r="BH1070" s="50"/>
      <c r="BI1070" s="50"/>
      <c r="BJ1070" s="50"/>
      <c r="BK1070" s="50"/>
      <c r="BL1070" s="50"/>
      <c r="BM1070" s="50"/>
      <c r="BN1070" s="50"/>
    </row>
    <row r="1071" spans="2:66" s="4" customFormat="1" ht="28.5" x14ac:dyDescent="0.45">
      <c r="B1071" s="55"/>
      <c r="BF1071" s="70"/>
      <c r="BG1071" s="50"/>
      <c r="BH1071" s="50"/>
      <c r="BI1071" s="50"/>
      <c r="BJ1071" s="50"/>
      <c r="BK1071" s="50"/>
      <c r="BL1071" s="50"/>
      <c r="BM1071" s="50"/>
      <c r="BN1071" s="50"/>
    </row>
    <row r="1072" spans="2:66" s="4" customFormat="1" ht="28.5" x14ac:dyDescent="0.45">
      <c r="B1072" s="55"/>
      <c r="BF1072" s="70"/>
      <c r="BG1072" s="50"/>
      <c r="BH1072" s="50"/>
      <c r="BI1072" s="50"/>
      <c r="BJ1072" s="50"/>
      <c r="BK1072" s="50"/>
      <c r="BL1072" s="50"/>
      <c r="BM1072" s="50"/>
      <c r="BN1072" s="50"/>
    </row>
    <row r="1073" spans="2:66" s="4" customFormat="1" ht="28.5" x14ac:dyDescent="0.45">
      <c r="B1073" s="55"/>
      <c r="BF1073" s="70"/>
      <c r="BG1073" s="50"/>
      <c r="BH1073" s="50"/>
      <c r="BI1073" s="50"/>
      <c r="BJ1073" s="50"/>
      <c r="BK1073" s="50"/>
      <c r="BL1073" s="50"/>
      <c r="BM1073" s="50"/>
      <c r="BN1073" s="50"/>
    </row>
    <row r="1074" spans="2:66" s="4" customFormat="1" ht="28.5" x14ac:dyDescent="0.45">
      <c r="B1074" s="55"/>
      <c r="BF1074" s="70"/>
      <c r="BG1074" s="50"/>
      <c r="BH1074" s="50"/>
      <c r="BI1074" s="50"/>
      <c r="BJ1074" s="50"/>
      <c r="BK1074" s="50"/>
      <c r="BL1074" s="50"/>
      <c r="BM1074" s="50"/>
      <c r="BN1074" s="50"/>
    </row>
    <row r="1075" spans="2:66" s="4" customFormat="1" ht="28.5" x14ac:dyDescent="0.45">
      <c r="B1075" s="55"/>
      <c r="BF1075" s="70"/>
      <c r="BG1075" s="50"/>
      <c r="BH1075" s="50"/>
      <c r="BI1075" s="50"/>
      <c r="BJ1075" s="50"/>
      <c r="BK1075" s="50"/>
      <c r="BL1075" s="50"/>
      <c r="BM1075" s="50"/>
      <c r="BN1075" s="50"/>
    </row>
    <row r="1076" spans="2:66" s="4" customFormat="1" ht="28.5" x14ac:dyDescent="0.45">
      <c r="B1076" s="55"/>
      <c r="BF1076" s="70"/>
      <c r="BG1076" s="50"/>
      <c r="BH1076" s="50"/>
      <c r="BI1076" s="50"/>
      <c r="BJ1076" s="50"/>
      <c r="BK1076" s="50"/>
      <c r="BL1076" s="50"/>
      <c r="BM1076" s="50"/>
      <c r="BN1076" s="50"/>
    </row>
    <row r="1077" spans="2:66" s="4" customFormat="1" ht="28.5" x14ac:dyDescent="0.45">
      <c r="B1077" s="55"/>
      <c r="BF1077" s="70"/>
      <c r="BG1077" s="50"/>
      <c r="BH1077" s="50"/>
      <c r="BI1077" s="50"/>
      <c r="BJ1077" s="50"/>
      <c r="BK1077" s="50"/>
      <c r="BL1077" s="50"/>
      <c r="BM1077" s="50"/>
      <c r="BN1077" s="50"/>
    </row>
    <row r="1078" spans="2:66" s="4" customFormat="1" ht="28.5" x14ac:dyDescent="0.45">
      <c r="B1078" s="55"/>
      <c r="BF1078" s="70"/>
      <c r="BG1078" s="50"/>
      <c r="BH1078" s="50"/>
      <c r="BI1078" s="50"/>
      <c r="BJ1078" s="50"/>
      <c r="BK1078" s="50"/>
      <c r="BL1078" s="50"/>
      <c r="BM1078" s="50"/>
      <c r="BN1078" s="50"/>
    </row>
    <row r="1079" spans="2:66" s="4" customFormat="1" ht="28.5" x14ac:dyDescent="0.45">
      <c r="B1079" s="55"/>
      <c r="BF1079" s="70"/>
      <c r="BG1079" s="50"/>
      <c r="BH1079" s="50"/>
      <c r="BI1079" s="50"/>
      <c r="BJ1079" s="50"/>
      <c r="BK1079" s="50"/>
      <c r="BL1079" s="50"/>
      <c r="BM1079" s="50"/>
      <c r="BN1079" s="50"/>
    </row>
    <row r="1080" spans="2:66" s="4" customFormat="1" ht="28.5" x14ac:dyDescent="0.45">
      <c r="B1080" s="55"/>
      <c r="BF1080" s="70"/>
      <c r="BG1080" s="50"/>
      <c r="BH1080" s="50"/>
      <c r="BI1080" s="50"/>
      <c r="BJ1080" s="50"/>
      <c r="BK1080" s="50"/>
      <c r="BL1080" s="50"/>
      <c r="BM1080" s="50"/>
      <c r="BN1080" s="50"/>
    </row>
    <row r="1081" spans="2:66" s="4" customFormat="1" ht="28.5" x14ac:dyDescent="0.45">
      <c r="B1081" s="55"/>
      <c r="BF1081" s="70"/>
      <c r="BG1081" s="50"/>
      <c r="BH1081" s="50"/>
      <c r="BI1081" s="50"/>
      <c r="BJ1081" s="50"/>
      <c r="BK1081" s="50"/>
      <c r="BL1081" s="50"/>
      <c r="BM1081" s="50"/>
      <c r="BN1081" s="50"/>
    </row>
    <row r="1082" spans="2:66" s="4" customFormat="1" ht="28.5" x14ac:dyDescent="0.45">
      <c r="B1082" s="55"/>
      <c r="BF1082" s="70"/>
      <c r="BG1082" s="50"/>
      <c r="BH1082" s="50"/>
      <c r="BI1082" s="50"/>
      <c r="BJ1082" s="50"/>
      <c r="BK1082" s="50"/>
      <c r="BL1082" s="50"/>
      <c r="BM1082" s="50"/>
      <c r="BN1082" s="50"/>
    </row>
    <row r="1083" spans="2:66" s="4" customFormat="1" ht="28.5" x14ac:dyDescent="0.45">
      <c r="B1083" s="55"/>
      <c r="BF1083" s="70"/>
      <c r="BG1083" s="50"/>
      <c r="BH1083" s="50"/>
      <c r="BI1083" s="50"/>
      <c r="BJ1083" s="50"/>
      <c r="BK1083" s="50"/>
      <c r="BL1083" s="50"/>
      <c r="BM1083" s="50"/>
      <c r="BN1083" s="50"/>
    </row>
    <row r="1084" spans="2:66" s="4" customFormat="1" ht="28.5" x14ac:dyDescent="0.45">
      <c r="B1084" s="55"/>
      <c r="BF1084" s="70"/>
      <c r="BG1084" s="50"/>
      <c r="BH1084" s="50"/>
      <c r="BI1084" s="50"/>
      <c r="BJ1084" s="50"/>
      <c r="BK1084" s="50"/>
      <c r="BL1084" s="50"/>
      <c r="BM1084" s="50"/>
      <c r="BN1084" s="50"/>
    </row>
    <row r="1085" spans="2:66" s="4" customFormat="1" ht="28.5" x14ac:dyDescent="0.45">
      <c r="B1085" s="55"/>
      <c r="BF1085" s="70"/>
      <c r="BG1085" s="50"/>
      <c r="BH1085" s="50"/>
      <c r="BI1085" s="50"/>
      <c r="BJ1085" s="50"/>
      <c r="BK1085" s="50"/>
      <c r="BL1085" s="50"/>
      <c r="BM1085" s="50"/>
      <c r="BN1085" s="50"/>
    </row>
    <row r="1086" spans="2:66" s="4" customFormat="1" ht="28.5" x14ac:dyDescent="0.45">
      <c r="B1086" s="55"/>
      <c r="BF1086" s="70"/>
      <c r="BG1086" s="50"/>
      <c r="BH1086" s="50"/>
      <c r="BI1086" s="50"/>
      <c r="BJ1086" s="50"/>
      <c r="BK1086" s="50"/>
      <c r="BL1086" s="50"/>
      <c r="BM1086" s="50"/>
      <c r="BN1086" s="50"/>
    </row>
    <row r="1087" spans="2:66" s="4" customFormat="1" ht="28.5" x14ac:dyDescent="0.45">
      <c r="B1087" s="55"/>
      <c r="BF1087" s="70"/>
      <c r="BG1087" s="50"/>
      <c r="BH1087" s="50"/>
      <c r="BI1087" s="50"/>
      <c r="BJ1087" s="50"/>
      <c r="BK1087" s="50"/>
      <c r="BL1087" s="50"/>
      <c r="BM1087" s="50"/>
      <c r="BN1087" s="50"/>
    </row>
    <row r="1088" spans="2:66" s="4" customFormat="1" ht="28.5" x14ac:dyDescent="0.45">
      <c r="B1088" s="55"/>
      <c r="BF1088" s="70"/>
      <c r="BG1088" s="50"/>
      <c r="BH1088" s="50"/>
      <c r="BI1088" s="50"/>
      <c r="BJ1088" s="50"/>
      <c r="BK1088" s="50"/>
      <c r="BL1088" s="50"/>
      <c r="BM1088" s="50"/>
      <c r="BN1088" s="50"/>
    </row>
    <row r="1089" spans="2:66" s="4" customFormat="1" ht="28.5" x14ac:dyDescent="0.45">
      <c r="B1089" s="55"/>
      <c r="BF1089" s="70"/>
      <c r="BG1089" s="50"/>
      <c r="BH1089" s="50"/>
      <c r="BI1089" s="50"/>
      <c r="BJ1089" s="50"/>
      <c r="BK1089" s="50"/>
      <c r="BL1089" s="50"/>
      <c r="BM1089" s="50"/>
      <c r="BN1089" s="50"/>
    </row>
    <row r="1090" spans="2:66" s="4" customFormat="1" ht="28.5" x14ac:dyDescent="0.45">
      <c r="B1090" s="55"/>
      <c r="BF1090" s="70"/>
      <c r="BG1090" s="50"/>
      <c r="BH1090" s="50"/>
      <c r="BI1090" s="50"/>
      <c r="BJ1090" s="50"/>
      <c r="BK1090" s="50"/>
      <c r="BL1090" s="50"/>
      <c r="BM1090" s="50"/>
      <c r="BN1090" s="50"/>
    </row>
    <row r="1091" spans="2:66" s="4" customFormat="1" ht="28.5" x14ac:dyDescent="0.45">
      <c r="B1091" s="55"/>
      <c r="BF1091" s="70"/>
      <c r="BG1091" s="50"/>
      <c r="BH1091" s="50"/>
      <c r="BI1091" s="50"/>
      <c r="BJ1091" s="50"/>
      <c r="BK1091" s="50"/>
      <c r="BL1091" s="50"/>
      <c r="BM1091" s="50"/>
      <c r="BN1091" s="50"/>
    </row>
    <row r="1092" spans="2:66" s="4" customFormat="1" ht="28.5" x14ac:dyDescent="0.45">
      <c r="B1092" s="55"/>
      <c r="BF1092" s="70"/>
      <c r="BG1092" s="50"/>
      <c r="BH1092" s="50"/>
      <c r="BI1092" s="50"/>
      <c r="BJ1092" s="50"/>
      <c r="BK1092" s="50"/>
      <c r="BL1092" s="50"/>
      <c r="BM1092" s="50"/>
      <c r="BN1092" s="50"/>
    </row>
    <row r="1093" spans="2:66" s="4" customFormat="1" ht="28.5" x14ac:dyDescent="0.45">
      <c r="B1093" s="55"/>
      <c r="BF1093" s="70"/>
      <c r="BG1093" s="50"/>
      <c r="BH1093" s="50"/>
      <c r="BI1093" s="50"/>
      <c r="BJ1093" s="50"/>
      <c r="BK1093" s="50"/>
      <c r="BL1093" s="50"/>
      <c r="BM1093" s="50"/>
      <c r="BN1093" s="50"/>
    </row>
    <row r="1094" spans="2:66" s="4" customFormat="1" ht="28.5" x14ac:dyDescent="0.45">
      <c r="B1094" s="55"/>
      <c r="BF1094" s="70"/>
      <c r="BG1094" s="50"/>
      <c r="BH1094" s="50"/>
      <c r="BI1094" s="50"/>
      <c r="BJ1094" s="50"/>
      <c r="BK1094" s="50"/>
      <c r="BL1094" s="50"/>
      <c r="BM1094" s="50"/>
      <c r="BN1094" s="50"/>
    </row>
    <row r="1095" spans="2:66" s="4" customFormat="1" ht="28.5" x14ac:dyDescent="0.45">
      <c r="B1095" s="55"/>
      <c r="BF1095" s="70"/>
      <c r="BG1095" s="50"/>
      <c r="BH1095" s="50"/>
      <c r="BI1095" s="50"/>
      <c r="BJ1095" s="50"/>
      <c r="BK1095" s="50"/>
      <c r="BL1095" s="50"/>
      <c r="BM1095" s="50"/>
      <c r="BN1095" s="50"/>
    </row>
    <row r="1096" spans="2:66" s="4" customFormat="1" ht="28.5" x14ac:dyDescent="0.45">
      <c r="B1096" s="55"/>
      <c r="BF1096" s="70"/>
      <c r="BG1096" s="50"/>
      <c r="BH1096" s="50"/>
      <c r="BI1096" s="50"/>
      <c r="BJ1096" s="50"/>
      <c r="BK1096" s="50"/>
      <c r="BL1096" s="50"/>
      <c r="BM1096" s="50"/>
      <c r="BN1096" s="50"/>
    </row>
    <row r="1097" spans="2:66" s="4" customFormat="1" ht="28.5" x14ac:dyDescent="0.45">
      <c r="B1097" s="55"/>
      <c r="BF1097" s="70"/>
      <c r="BG1097" s="50"/>
      <c r="BH1097" s="50"/>
      <c r="BI1097" s="50"/>
      <c r="BJ1097" s="50"/>
      <c r="BK1097" s="50"/>
      <c r="BL1097" s="50"/>
      <c r="BM1097" s="50"/>
      <c r="BN1097" s="50"/>
    </row>
    <row r="1098" spans="2:66" s="4" customFormat="1" ht="28.5" x14ac:dyDescent="0.45">
      <c r="B1098" s="55"/>
      <c r="BF1098" s="70"/>
      <c r="BG1098" s="50"/>
      <c r="BH1098" s="50"/>
      <c r="BI1098" s="50"/>
      <c r="BJ1098" s="50"/>
      <c r="BK1098" s="50"/>
      <c r="BL1098" s="50"/>
      <c r="BM1098" s="50"/>
      <c r="BN1098" s="50"/>
    </row>
    <row r="1099" spans="2:66" s="4" customFormat="1" ht="28.5" x14ac:dyDescent="0.45">
      <c r="B1099" s="55"/>
      <c r="BF1099" s="70"/>
      <c r="BG1099" s="50"/>
      <c r="BH1099" s="50"/>
      <c r="BI1099" s="50"/>
      <c r="BJ1099" s="50"/>
      <c r="BK1099" s="50"/>
      <c r="BL1099" s="50"/>
      <c r="BM1099" s="50"/>
      <c r="BN1099" s="50"/>
    </row>
    <row r="1100" spans="2:66" s="4" customFormat="1" ht="28.5" x14ac:dyDescent="0.45">
      <c r="B1100" s="55"/>
      <c r="BF1100" s="70"/>
      <c r="BG1100" s="50"/>
      <c r="BH1100" s="50"/>
      <c r="BI1100" s="50"/>
      <c r="BJ1100" s="50"/>
      <c r="BK1100" s="50"/>
      <c r="BL1100" s="50"/>
      <c r="BM1100" s="50"/>
      <c r="BN1100" s="50"/>
    </row>
    <row r="1101" spans="2:66" s="4" customFormat="1" ht="28.5" x14ac:dyDescent="0.45">
      <c r="B1101" s="55"/>
      <c r="BF1101" s="70"/>
      <c r="BG1101" s="50"/>
      <c r="BH1101" s="50"/>
      <c r="BI1101" s="50"/>
      <c r="BJ1101" s="50"/>
      <c r="BK1101" s="50"/>
      <c r="BL1101" s="50"/>
      <c r="BM1101" s="50"/>
      <c r="BN1101" s="50"/>
    </row>
    <row r="1102" spans="2:66" s="4" customFormat="1" ht="28.5" x14ac:dyDescent="0.45">
      <c r="B1102" s="55"/>
      <c r="BF1102" s="70"/>
      <c r="BG1102" s="50"/>
      <c r="BH1102" s="50"/>
      <c r="BI1102" s="50"/>
      <c r="BJ1102" s="50"/>
      <c r="BK1102" s="50"/>
      <c r="BL1102" s="50"/>
      <c r="BM1102" s="50"/>
      <c r="BN1102" s="50"/>
    </row>
    <row r="1103" spans="2:66" s="4" customFormat="1" ht="28.5" x14ac:dyDescent="0.45">
      <c r="B1103" s="55"/>
      <c r="BF1103" s="70"/>
      <c r="BG1103" s="50"/>
      <c r="BH1103" s="50"/>
      <c r="BI1103" s="50"/>
      <c r="BJ1103" s="50"/>
      <c r="BK1103" s="50"/>
      <c r="BL1103" s="50"/>
      <c r="BM1103" s="50"/>
      <c r="BN1103" s="50"/>
    </row>
    <row r="1104" spans="2:66" s="4" customFormat="1" ht="28.5" x14ac:dyDescent="0.45">
      <c r="B1104" s="55"/>
      <c r="BF1104" s="70"/>
      <c r="BG1104" s="50"/>
      <c r="BH1104" s="50"/>
      <c r="BI1104" s="50"/>
      <c r="BJ1104" s="50"/>
      <c r="BK1104" s="50"/>
      <c r="BL1104" s="50"/>
      <c r="BM1104" s="50"/>
      <c r="BN1104" s="50"/>
    </row>
    <row r="1105" spans="2:66" s="4" customFormat="1" ht="28.5" x14ac:dyDescent="0.45">
      <c r="B1105" s="55"/>
      <c r="BF1105" s="70"/>
      <c r="BG1105" s="50"/>
      <c r="BH1105" s="50"/>
      <c r="BI1105" s="50"/>
      <c r="BJ1105" s="50"/>
      <c r="BK1105" s="50"/>
      <c r="BL1105" s="50"/>
      <c r="BM1105" s="50"/>
      <c r="BN1105" s="50"/>
    </row>
    <row r="1106" spans="2:66" s="4" customFormat="1" ht="28.5" x14ac:dyDescent="0.45">
      <c r="B1106" s="55"/>
      <c r="BF1106" s="70"/>
      <c r="BG1106" s="50"/>
      <c r="BH1106" s="50"/>
      <c r="BI1106" s="50"/>
      <c r="BJ1106" s="50"/>
      <c r="BK1106" s="50"/>
      <c r="BL1106" s="50"/>
      <c r="BM1106" s="50"/>
      <c r="BN1106" s="50"/>
    </row>
    <row r="1107" spans="2:66" s="4" customFormat="1" ht="28.5" x14ac:dyDescent="0.45">
      <c r="B1107" s="55"/>
      <c r="BF1107" s="70"/>
      <c r="BG1107" s="50"/>
      <c r="BH1107" s="50"/>
      <c r="BI1107" s="50"/>
      <c r="BJ1107" s="50"/>
      <c r="BK1107" s="50"/>
      <c r="BL1107" s="50"/>
      <c r="BM1107" s="50"/>
      <c r="BN1107" s="50"/>
    </row>
    <row r="1108" spans="2:66" s="4" customFormat="1" ht="28.5" x14ac:dyDescent="0.45">
      <c r="B1108" s="55"/>
      <c r="BF1108" s="70"/>
      <c r="BG1108" s="50"/>
      <c r="BH1108" s="50"/>
      <c r="BI1108" s="50"/>
      <c r="BJ1108" s="50"/>
      <c r="BK1108" s="50"/>
      <c r="BL1108" s="50"/>
      <c r="BM1108" s="50"/>
      <c r="BN1108" s="50"/>
    </row>
    <row r="1109" spans="2:66" s="4" customFormat="1" ht="28.5" x14ac:dyDescent="0.45">
      <c r="B1109" s="55"/>
      <c r="BF1109" s="70"/>
      <c r="BG1109" s="50"/>
      <c r="BH1109" s="50"/>
      <c r="BI1109" s="50"/>
      <c r="BJ1109" s="50"/>
      <c r="BK1109" s="50"/>
      <c r="BL1109" s="50"/>
      <c r="BM1109" s="50"/>
      <c r="BN1109" s="50"/>
    </row>
    <row r="1110" spans="2:66" s="4" customFormat="1" ht="28.5" x14ac:dyDescent="0.45">
      <c r="B1110" s="55"/>
      <c r="BF1110" s="70"/>
      <c r="BG1110" s="50"/>
      <c r="BH1110" s="50"/>
      <c r="BI1110" s="50"/>
      <c r="BJ1110" s="50"/>
      <c r="BK1110" s="50"/>
      <c r="BL1110" s="50"/>
      <c r="BM1110" s="50"/>
      <c r="BN1110" s="50"/>
    </row>
    <row r="1111" spans="2:66" s="4" customFormat="1" ht="28.5" x14ac:dyDescent="0.45">
      <c r="B1111" s="55"/>
      <c r="BF1111" s="70"/>
      <c r="BG1111" s="50"/>
      <c r="BH1111" s="50"/>
      <c r="BI1111" s="50"/>
      <c r="BJ1111" s="50"/>
      <c r="BK1111" s="50"/>
      <c r="BL1111" s="50"/>
      <c r="BM1111" s="50"/>
      <c r="BN1111" s="50"/>
    </row>
    <row r="1112" spans="2:66" s="4" customFormat="1" ht="28.5" x14ac:dyDescent="0.45">
      <c r="B1112" s="55"/>
      <c r="BF1112" s="70"/>
      <c r="BG1112" s="50"/>
      <c r="BH1112" s="50"/>
      <c r="BI1112" s="50"/>
      <c r="BJ1112" s="50"/>
      <c r="BK1112" s="50"/>
      <c r="BL1112" s="50"/>
      <c r="BM1112" s="50"/>
      <c r="BN1112" s="50"/>
    </row>
    <row r="1113" spans="2:66" s="4" customFormat="1" ht="28.5" x14ac:dyDescent="0.45">
      <c r="B1113" s="55"/>
      <c r="BF1113" s="70"/>
      <c r="BG1113" s="50"/>
      <c r="BH1113" s="50"/>
      <c r="BI1113" s="50"/>
      <c r="BJ1113" s="50"/>
      <c r="BK1113" s="50"/>
      <c r="BL1113" s="50"/>
      <c r="BM1113" s="50"/>
      <c r="BN1113" s="50"/>
    </row>
    <row r="1114" spans="2:66" s="4" customFormat="1" ht="28.5" x14ac:dyDescent="0.45">
      <c r="B1114" s="55"/>
      <c r="BF1114" s="70"/>
      <c r="BG1114" s="50"/>
      <c r="BH1114" s="50"/>
      <c r="BI1114" s="50"/>
      <c r="BJ1114" s="50"/>
      <c r="BK1114" s="50"/>
      <c r="BL1114" s="50"/>
      <c r="BM1114" s="50"/>
      <c r="BN1114" s="50"/>
    </row>
    <row r="1115" spans="2:66" s="4" customFormat="1" ht="28.5" x14ac:dyDescent="0.45">
      <c r="B1115" s="55"/>
      <c r="BF1115" s="70"/>
      <c r="BG1115" s="50"/>
      <c r="BH1115" s="50"/>
      <c r="BI1115" s="50"/>
      <c r="BJ1115" s="50"/>
      <c r="BK1115" s="50"/>
      <c r="BL1115" s="50"/>
      <c r="BM1115" s="50"/>
      <c r="BN1115" s="50"/>
    </row>
    <row r="1116" spans="2:66" s="4" customFormat="1" ht="28.5" x14ac:dyDescent="0.45">
      <c r="B1116" s="55"/>
      <c r="BF1116" s="70"/>
      <c r="BG1116" s="50"/>
      <c r="BH1116" s="50"/>
      <c r="BI1116" s="50"/>
      <c r="BJ1116" s="50"/>
      <c r="BK1116" s="50"/>
      <c r="BL1116" s="50"/>
      <c r="BM1116" s="50"/>
      <c r="BN1116" s="50"/>
    </row>
    <row r="1117" spans="2:66" s="4" customFormat="1" ht="28.5" x14ac:dyDescent="0.45">
      <c r="B1117" s="55"/>
      <c r="BF1117" s="70"/>
      <c r="BG1117" s="50"/>
      <c r="BH1117" s="50"/>
      <c r="BI1117" s="50"/>
      <c r="BJ1117" s="50"/>
      <c r="BK1117" s="50"/>
      <c r="BL1117" s="50"/>
      <c r="BM1117" s="50"/>
      <c r="BN1117" s="50"/>
    </row>
    <row r="1118" spans="2:66" s="4" customFormat="1" ht="28.5" x14ac:dyDescent="0.45">
      <c r="B1118" s="55"/>
      <c r="BF1118" s="70"/>
      <c r="BG1118" s="50"/>
      <c r="BH1118" s="50"/>
      <c r="BI1118" s="50"/>
      <c r="BJ1118" s="50"/>
      <c r="BK1118" s="50"/>
      <c r="BL1118" s="50"/>
      <c r="BM1118" s="50"/>
      <c r="BN1118" s="50"/>
    </row>
    <row r="1119" spans="2:66" s="4" customFormat="1" ht="28.5" x14ac:dyDescent="0.45">
      <c r="B1119" s="55"/>
      <c r="BF1119" s="70"/>
      <c r="BG1119" s="50"/>
      <c r="BH1119" s="50"/>
      <c r="BI1119" s="50"/>
      <c r="BJ1119" s="50"/>
      <c r="BK1119" s="50"/>
      <c r="BL1119" s="50"/>
      <c r="BM1119" s="50"/>
      <c r="BN1119" s="50"/>
    </row>
    <row r="1120" spans="2:66" s="4" customFormat="1" ht="28.5" x14ac:dyDescent="0.45">
      <c r="B1120" s="55"/>
      <c r="BF1120" s="70"/>
      <c r="BG1120" s="50"/>
      <c r="BH1120" s="50"/>
      <c r="BI1120" s="50"/>
      <c r="BJ1120" s="50"/>
      <c r="BK1120" s="50"/>
      <c r="BL1120" s="50"/>
      <c r="BM1120" s="50"/>
      <c r="BN1120" s="50"/>
    </row>
    <row r="1121" spans="2:66" s="4" customFormat="1" ht="28.5" x14ac:dyDescent="0.45">
      <c r="B1121" s="55"/>
      <c r="BF1121" s="70"/>
      <c r="BG1121" s="50"/>
      <c r="BH1121" s="50"/>
      <c r="BI1121" s="50"/>
      <c r="BJ1121" s="50"/>
      <c r="BK1121" s="50"/>
      <c r="BL1121" s="50"/>
      <c r="BM1121" s="50"/>
      <c r="BN1121" s="50"/>
    </row>
    <row r="1122" spans="2:66" s="4" customFormat="1" ht="28.5" x14ac:dyDescent="0.45">
      <c r="B1122" s="55"/>
      <c r="BF1122" s="70"/>
      <c r="BG1122" s="50"/>
      <c r="BH1122" s="50"/>
      <c r="BI1122" s="50"/>
      <c r="BJ1122" s="50"/>
      <c r="BK1122" s="50"/>
      <c r="BL1122" s="50"/>
      <c r="BM1122" s="50"/>
      <c r="BN1122" s="50"/>
    </row>
    <row r="1123" spans="2:66" s="4" customFormat="1" ht="28.5" x14ac:dyDescent="0.45">
      <c r="B1123" s="55"/>
      <c r="BF1123" s="70"/>
      <c r="BG1123" s="50"/>
      <c r="BH1123" s="50"/>
      <c r="BI1123" s="50"/>
      <c r="BJ1123" s="50"/>
      <c r="BK1123" s="50"/>
      <c r="BL1123" s="50"/>
      <c r="BM1123" s="50"/>
      <c r="BN1123" s="50"/>
    </row>
    <row r="1124" spans="2:66" s="4" customFormat="1" ht="28.5" x14ac:dyDescent="0.45">
      <c r="B1124" s="55"/>
      <c r="BF1124" s="70"/>
      <c r="BG1124" s="50"/>
      <c r="BH1124" s="50"/>
      <c r="BI1124" s="50"/>
      <c r="BJ1124" s="50"/>
      <c r="BK1124" s="50"/>
      <c r="BL1124" s="50"/>
      <c r="BM1124" s="50"/>
      <c r="BN1124" s="50"/>
    </row>
    <row r="1125" spans="2:66" s="4" customFormat="1" ht="28.5" x14ac:dyDescent="0.45">
      <c r="B1125" s="55"/>
      <c r="BF1125" s="70"/>
      <c r="BG1125" s="50"/>
      <c r="BH1125" s="50"/>
      <c r="BI1125" s="50"/>
      <c r="BJ1125" s="50"/>
      <c r="BK1125" s="50"/>
      <c r="BL1125" s="50"/>
      <c r="BM1125" s="50"/>
      <c r="BN1125" s="50"/>
    </row>
    <row r="1126" spans="2:66" s="4" customFormat="1" ht="28.5" x14ac:dyDescent="0.45">
      <c r="B1126" s="55"/>
      <c r="BF1126" s="70"/>
      <c r="BG1126" s="50"/>
      <c r="BH1126" s="50"/>
      <c r="BI1126" s="50"/>
      <c r="BJ1126" s="50"/>
      <c r="BK1126" s="50"/>
      <c r="BL1126" s="50"/>
      <c r="BM1126" s="50"/>
      <c r="BN1126" s="50"/>
    </row>
    <row r="1127" spans="2:66" s="4" customFormat="1" ht="28.5" x14ac:dyDescent="0.45">
      <c r="B1127" s="55"/>
      <c r="BF1127" s="70"/>
      <c r="BG1127" s="50"/>
      <c r="BH1127" s="50"/>
      <c r="BI1127" s="50"/>
      <c r="BJ1127" s="50"/>
      <c r="BK1127" s="50"/>
      <c r="BL1127" s="50"/>
      <c r="BM1127" s="50"/>
      <c r="BN1127" s="50"/>
    </row>
    <row r="1128" spans="2:66" s="4" customFormat="1" ht="28.5" x14ac:dyDescent="0.45">
      <c r="B1128" s="55"/>
      <c r="BF1128" s="70"/>
      <c r="BG1128" s="50"/>
      <c r="BH1128" s="50"/>
      <c r="BI1128" s="50"/>
      <c r="BJ1128" s="50"/>
      <c r="BK1128" s="50"/>
      <c r="BL1128" s="50"/>
      <c r="BM1128" s="50"/>
      <c r="BN1128" s="50"/>
    </row>
    <row r="1129" spans="2:66" s="4" customFormat="1" ht="28.5" x14ac:dyDescent="0.45">
      <c r="B1129" s="55"/>
      <c r="BF1129" s="70"/>
      <c r="BG1129" s="50"/>
      <c r="BH1129" s="50"/>
      <c r="BI1129" s="50"/>
      <c r="BJ1129" s="50"/>
      <c r="BK1129" s="50"/>
      <c r="BL1129" s="50"/>
      <c r="BM1129" s="50"/>
      <c r="BN1129" s="50"/>
    </row>
    <row r="1130" spans="2:66" s="4" customFormat="1" ht="28.5" x14ac:dyDescent="0.45">
      <c r="B1130" s="55"/>
      <c r="BF1130" s="70"/>
      <c r="BG1130" s="50"/>
      <c r="BH1130" s="50"/>
      <c r="BI1130" s="50"/>
      <c r="BJ1130" s="50"/>
      <c r="BK1130" s="50"/>
      <c r="BL1130" s="50"/>
      <c r="BM1130" s="50"/>
      <c r="BN1130" s="50"/>
    </row>
    <row r="1131" spans="2:66" s="4" customFormat="1" ht="28.5" x14ac:dyDescent="0.45">
      <c r="B1131" s="55"/>
      <c r="BF1131" s="70"/>
      <c r="BG1131" s="50"/>
      <c r="BH1131" s="50"/>
      <c r="BI1131" s="50"/>
      <c r="BJ1131" s="50"/>
      <c r="BK1131" s="50"/>
      <c r="BL1131" s="50"/>
      <c r="BM1131" s="50"/>
      <c r="BN1131" s="50"/>
    </row>
    <row r="1132" spans="2:66" s="4" customFormat="1" ht="28.5" x14ac:dyDescent="0.45">
      <c r="B1132" s="55"/>
      <c r="BF1132" s="70"/>
      <c r="BG1132" s="50"/>
      <c r="BH1132" s="50"/>
      <c r="BI1132" s="50"/>
      <c r="BJ1132" s="50"/>
      <c r="BK1132" s="50"/>
      <c r="BL1132" s="50"/>
      <c r="BM1132" s="50"/>
      <c r="BN1132" s="50"/>
    </row>
    <row r="1133" spans="2:66" s="4" customFormat="1" ht="28.5" x14ac:dyDescent="0.45">
      <c r="B1133" s="55"/>
      <c r="BF1133" s="70"/>
      <c r="BG1133" s="50"/>
      <c r="BH1133" s="50"/>
      <c r="BI1133" s="50"/>
      <c r="BJ1133" s="50"/>
      <c r="BK1133" s="50"/>
      <c r="BL1133" s="50"/>
      <c r="BM1133" s="50"/>
      <c r="BN1133" s="50"/>
    </row>
    <row r="1134" spans="2:66" s="4" customFormat="1" ht="28.5" x14ac:dyDescent="0.45">
      <c r="B1134" s="55"/>
      <c r="BF1134" s="70"/>
      <c r="BG1134" s="50"/>
      <c r="BH1134" s="50"/>
      <c r="BI1134" s="50"/>
      <c r="BJ1134" s="50"/>
      <c r="BK1134" s="50"/>
      <c r="BL1134" s="50"/>
      <c r="BM1134" s="50"/>
      <c r="BN1134" s="50"/>
    </row>
    <row r="1135" spans="2:66" s="4" customFormat="1" ht="28.5" x14ac:dyDescent="0.45">
      <c r="B1135" s="55"/>
      <c r="BF1135" s="70"/>
      <c r="BG1135" s="50"/>
      <c r="BH1135" s="50"/>
      <c r="BI1135" s="50"/>
      <c r="BJ1135" s="50"/>
      <c r="BK1135" s="50"/>
      <c r="BL1135" s="50"/>
      <c r="BM1135" s="50"/>
      <c r="BN1135" s="50"/>
    </row>
    <row r="1136" spans="2:66" s="4" customFormat="1" ht="28.5" x14ac:dyDescent="0.45">
      <c r="B1136" s="55"/>
      <c r="BF1136" s="70"/>
      <c r="BG1136" s="50"/>
      <c r="BH1136" s="50"/>
      <c r="BI1136" s="50"/>
      <c r="BJ1136" s="50"/>
      <c r="BK1136" s="50"/>
      <c r="BL1136" s="50"/>
      <c r="BM1136" s="50"/>
      <c r="BN1136" s="50"/>
    </row>
    <row r="1137" spans="2:66" s="4" customFormat="1" ht="28.5" x14ac:dyDescent="0.45">
      <c r="B1137" s="55"/>
      <c r="BF1137" s="70"/>
      <c r="BG1137" s="50"/>
      <c r="BH1137" s="50"/>
      <c r="BI1137" s="50"/>
      <c r="BJ1137" s="50"/>
      <c r="BK1137" s="50"/>
      <c r="BL1137" s="50"/>
      <c r="BM1137" s="50"/>
      <c r="BN1137" s="50"/>
    </row>
    <row r="1138" spans="2:66" s="4" customFormat="1" ht="28.5" x14ac:dyDescent="0.45">
      <c r="B1138" s="55"/>
      <c r="BF1138" s="70"/>
      <c r="BG1138" s="50"/>
      <c r="BH1138" s="50"/>
      <c r="BI1138" s="50"/>
      <c r="BJ1138" s="50"/>
      <c r="BK1138" s="50"/>
      <c r="BL1138" s="50"/>
      <c r="BM1138" s="50"/>
      <c r="BN1138" s="50"/>
    </row>
    <row r="1139" spans="2:66" s="4" customFormat="1" ht="28.5" x14ac:dyDescent="0.45">
      <c r="B1139" s="55"/>
      <c r="BF1139" s="70"/>
      <c r="BG1139" s="50"/>
      <c r="BH1139" s="50"/>
      <c r="BI1139" s="50"/>
      <c r="BJ1139" s="50"/>
      <c r="BK1139" s="50"/>
      <c r="BL1139" s="50"/>
      <c r="BM1139" s="50"/>
      <c r="BN1139" s="50"/>
    </row>
    <row r="1140" spans="2:66" s="4" customFormat="1" ht="28.5" x14ac:dyDescent="0.45">
      <c r="B1140" s="55"/>
      <c r="BF1140" s="70"/>
      <c r="BG1140" s="50"/>
      <c r="BH1140" s="50"/>
      <c r="BI1140" s="50"/>
      <c r="BJ1140" s="50"/>
      <c r="BK1140" s="50"/>
      <c r="BL1140" s="50"/>
      <c r="BM1140" s="50"/>
      <c r="BN1140" s="50"/>
    </row>
    <row r="1141" spans="2:66" s="4" customFormat="1" ht="28.5" x14ac:dyDescent="0.45">
      <c r="B1141" s="55"/>
      <c r="BF1141" s="70"/>
      <c r="BG1141" s="50"/>
      <c r="BH1141" s="50"/>
      <c r="BI1141" s="50"/>
      <c r="BJ1141" s="50"/>
      <c r="BK1141" s="50"/>
      <c r="BL1141" s="50"/>
      <c r="BM1141" s="50"/>
      <c r="BN1141" s="50"/>
    </row>
    <row r="1142" spans="2:66" s="4" customFormat="1" ht="28.5" x14ac:dyDescent="0.45">
      <c r="B1142" s="55"/>
      <c r="BF1142" s="70"/>
      <c r="BG1142" s="50"/>
      <c r="BH1142" s="50"/>
      <c r="BI1142" s="50"/>
      <c r="BJ1142" s="50"/>
      <c r="BK1142" s="50"/>
      <c r="BL1142" s="50"/>
      <c r="BM1142" s="50"/>
      <c r="BN1142" s="50"/>
    </row>
    <row r="1143" spans="2:66" s="4" customFormat="1" ht="28.5" x14ac:dyDescent="0.45">
      <c r="B1143" s="55"/>
      <c r="BF1143" s="70"/>
      <c r="BG1143" s="50"/>
      <c r="BH1143" s="50"/>
      <c r="BI1143" s="50"/>
      <c r="BJ1143" s="50"/>
      <c r="BK1143" s="50"/>
      <c r="BL1143" s="50"/>
      <c r="BM1143" s="50"/>
      <c r="BN1143" s="50"/>
    </row>
    <row r="1144" spans="2:66" s="4" customFormat="1" ht="28.5" x14ac:dyDescent="0.45">
      <c r="B1144" s="55"/>
      <c r="BF1144" s="70"/>
      <c r="BG1144" s="50"/>
      <c r="BH1144" s="50"/>
      <c r="BI1144" s="50"/>
      <c r="BJ1144" s="50"/>
      <c r="BK1144" s="50"/>
      <c r="BL1144" s="50"/>
      <c r="BM1144" s="50"/>
      <c r="BN1144" s="50"/>
    </row>
    <row r="1145" spans="2:66" s="4" customFormat="1" ht="28.5" x14ac:dyDescent="0.45">
      <c r="B1145" s="55"/>
      <c r="BF1145" s="70"/>
      <c r="BG1145" s="50"/>
      <c r="BH1145" s="50"/>
      <c r="BI1145" s="50"/>
      <c r="BJ1145" s="50"/>
      <c r="BK1145" s="50"/>
      <c r="BL1145" s="50"/>
      <c r="BM1145" s="50"/>
      <c r="BN1145" s="50"/>
    </row>
    <row r="1146" spans="2:66" s="4" customFormat="1" ht="28.5" x14ac:dyDescent="0.45">
      <c r="B1146" s="55"/>
      <c r="BF1146" s="70"/>
      <c r="BG1146" s="50"/>
      <c r="BH1146" s="50"/>
      <c r="BI1146" s="50"/>
      <c r="BJ1146" s="50"/>
      <c r="BK1146" s="50"/>
      <c r="BL1146" s="50"/>
      <c r="BM1146" s="50"/>
      <c r="BN1146" s="50"/>
    </row>
    <row r="1147" spans="2:66" s="4" customFormat="1" ht="28.5" x14ac:dyDescent="0.45">
      <c r="B1147" s="55"/>
      <c r="BF1147" s="70"/>
      <c r="BG1147" s="50"/>
      <c r="BH1147" s="50"/>
      <c r="BI1147" s="50"/>
      <c r="BJ1147" s="50"/>
      <c r="BK1147" s="50"/>
      <c r="BL1147" s="50"/>
      <c r="BM1147" s="50"/>
      <c r="BN1147" s="50"/>
    </row>
    <row r="1148" spans="2:66" s="4" customFormat="1" ht="28.5" x14ac:dyDescent="0.45">
      <c r="B1148" s="55"/>
      <c r="BF1148" s="70"/>
      <c r="BG1148" s="50"/>
      <c r="BH1148" s="50"/>
      <c r="BI1148" s="50"/>
      <c r="BJ1148" s="50"/>
      <c r="BK1148" s="50"/>
      <c r="BL1148" s="50"/>
      <c r="BM1148" s="50"/>
      <c r="BN1148" s="50"/>
    </row>
    <row r="1149" spans="2:66" s="4" customFormat="1" ht="28.5" x14ac:dyDescent="0.45">
      <c r="B1149" s="55"/>
      <c r="BF1149" s="70"/>
      <c r="BG1149" s="50"/>
      <c r="BH1149" s="50"/>
      <c r="BI1149" s="50"/>
      <c r="BJ1149" s="50"/>
      <c r="BK1149" s="50"/>
      <c r="BL1149" s="50"/>
      <c r="BM1149" s="50"/>
      <c r="BN1149" s="50"/>
    </row>
    <row r="1150" spans="2:66" s="4" customFormat="1" ht="28.5" x14ac:dyDescent="0.45">
      <c r="B1150" s="55"/>
      <c r="BF1150" s="70"/>
      <c r="BG1150" s="50"/>
      <c r="BH1150" s="50"/>
      <c r="BI1150" s="50"/>
      <c r="BJ1150" s="50"/>
      <c r="BK1150" s="50"/>
      <c r="BL1150" s="50"/>
      <c r="BM1150" s="50"/>
      <c r="BN1150" s="50"/>
    </row>
    <row r="1151" spans="2:66" s="4" customFormat="1" ht="28.5" x14ac:dyDescent="0.45">
      <c r="B1151" s="55"/>
      <c r="BF1151" s="70"/>
      <c r="BG1151" s="50"/>
      <c r="BH1151" s="50"/>
      <c r="BI1151" s="50"/>
      <c r="BJ1151" s="50"/>
      <c r="BK1151" s="50"/>
      <c r="BL1151" s="50"/>
      <c r="BM1151" s="50"/>
      <c r="BN1151" s="50"/>
    </row>
    <row r="1152" spans="2:66" s="4" customFormat="1" ht="28.5" x14ac:dyDescent="0.45">
      <c r="B1152" s="55"/>
      <c r="BF1152" s="70"/>
      <c r="BG1152" s="50"/>
      <c r="BH1152" s="50"/>
      <c r="BI1152" s="50"/>
      <c r="BJ1152" s="50"/>
      <c r="BK1152" s="50"/>
      <c r="BL1152" s="50"/>
      <c r="BM1152" s="50"/>
      <c r="BN1152" s="50"/>
    </row>
    <row r="1153" spans="2:66" s="4" customFormat="1" ht="28.5" x14ac:dyDescent="0.45">
      <c r="B1153" s="55"/>
      <c r="BF1153" s="70"/>
      <c r="BG1153" s="50"/>
      <c r="BH1153" s="50"/>
      <c r="BI1153" s="50"/>
      <c r="BJ1153" s="50"/>
      <c r="BK1153" s="50"/>
      <c r="BL1153" s="50"/>
      <c r="BM1153" s="50"/>
      <c r="BN1153" s="50"/>
    </row>
    <row r="1154" spans="2:66" s="4" customFormat="1" ht="28.5" x14ac:dyDescent="0.45">
      <c r="B1154" s="55"/>
      <c r="BF1154" s="70"/>
      <c r="BG1154" s="50"/>
      <c r="BH1154" s="50"/>
      <c r="BI1154" s="50"/>
      <c r="BJ1154" s="50"/>
      <c r="BK1154" s="50"/>
      <c r="BL1154" s="50"/>
      <c r="BM1154" s="50"/>
      <c r="BN1154" s="50"/>
    </row>
    <row r="1155" spans="2:66" s="4" customFormat="1" ht="28.5" x14ac:dyDescent="0.45">
      <c r="B1155" s="55"/>
      <c r="BF1155" s="70"/>
      <c r="BG1155" s="50"/>
      <c r="BH1155" s="50"/>
      <c r="BI1155" s="50"/>
      <c r="BJ1155" s="50"/>
      <c r="BK1155" s="50"/>
      <c r="BL1155" s="50"/>
      <c r="BM1155" s="50"/>
      <c r="BN1155" s="50"/>
    </row>
    <row r="1156" spans="2:66" s="4" customFormat="1" ht="28.5" x14ac:dyDescent="0.45">
      <c r="B1156" s="55"/>
      <c r="BF1156" s="70"/>
      <c r="BG1156" s="50"/>
      <c r="BH1156" s="50"/>
      <c r="BI1156" s="50"/>
      <c r="BJ1156" s="50"/>
      <c r="BK1156" s="50"/>
      <c r="BL1156" s="50"/>
      <c r="BM1156" s="50"/>
      <c r="BN1156" s="50"/>
    </row>
    <row r="1157" spans="2:66" s="4" customFormat="1" ht="28.5" x14ac:dyDescent="0.45">
      <c r="B1157" s="55"/>
      <c r="BF1157" s="70"/>
      <c r="BG1157" s="50"/>
      <c r="BH1157" s="50"/>
      <c r="BI1157" s="50"/>
      <c r="BJ1157" s="50"/>
      <c r="BK1157" s="50"/>
      <c r="BL1157" s="50"/>
      <c r="BM1157" s="50"/>
      <c r="BN1157" s="50"/>
    </row>
    <row r="1158" spans="2:66" s="4" customFormat="1" ht="28.5" x14ac:dyDescent="0.45">
      <c r="B1158" s="55"/>
      <c r="BF1158" s="70"/>
      <c r="BG1158" s="50"/>
      <c r="BH1158" s="50"/>
      <c r="BI1158" s="50"/>
      <c r="BJ1158" s="50"/>
      <c r="BK1158" s="50"/>
      <c r="BL1158" s="50"/>
      <c r="BM1158" s="50"/>
      <c r="BN1158" s="50"/>
    </row>
    <row r="1159" spans="2:66" s="4" customFormat="1" ht="28.5" x14ac:dyDescent="0.45">
      <c r="B1159" s="55"/>
      <c r="BF1159" s="70"/>
      <c r="BG1159" s="50"/>
      <c r="BH1159" s="50"/>
      <c r="BI1159" s="50"/>
      <c r="BJ1159" s="50"/>
      <c r="BK1159" s="50"/>
      <c r="BL1159" s="50"/>
      <c r="BM1159" s="50"/>
      <c r="BN1159" s="50"/>
    </row>
    <row r="1160" spans="2:66" s="4" customFormat="1" ht="28.5" x14ac:dyDescent="0.45">
      <c r="B1160" s="55"/>
      <c r="BF1160" s="70"/>
      <c r="BG1160" s="50"/>
      <c r="BH1160" s="50"/>
      <c r="BI1160" s="50"/>
      <c r="BJ1160" s="50"/>
      <c r="BK1160" s="50"/>
      <c r="BL1160" s="50"/>
      <c r="BM1160" s="50"/>
      <c r="BN1160" s="50"/>
    </row>
    <row r="1161" spans="2:66" s="4" customFormat="1" ht="28.5" x14ac:dyDescent="0.45">
      <c r="B1161" s="55"/>
      <c r="BF1161" s="70"/>
      <c r="BG1161" s="50"/>
      <c r="BH1161" s="50"/>
      <c r="BI1161" s="50"/>
      <c r="BJ1161" s="50"/>
      <c r="BK1161" s="50"/>
      <c r="BL1161" s="50"/>
      <c r="BM1161" s="50"/>
      <c r="BN1161" s="50"/>
    </row>
    <row r="1162" spans="2:66" s="4" customFormat="1" ht="28.5" x14ac:dyDescent="0.45">
      <c r="B1162" s="55"/>
      <c r="BF1162" s="70"/>
      <c r="BG1162" s="50"/>
      <c r="BH1162" s="50"/>
      <c r="BI1162" s="50"/>
      <c r="BJ1162" s="50"/>
      <c r="BK1162" s="50"/>
      <c r="BL1162" s="50"/>
      <c r="BM1162" s="50"/>
      <c r="BN1162" s="50"/>
    </row>
    <row r="1163" spans="2:66" s="4" customFormat="1" ht="28.5" x14ac:dyDescent="0.45">
      <c r="B1163" s="55"/>
      <c r="BF1163" s="70"/>
      <c r="BG1163" s="50"/>
      <c r="BH1163" s="50"/>
      <c r="BI1163" s="50"/>
      <c r="BJ1163" s="50"/>
      <c r="BK1163" s="50"/>
      <c r="BL1163" s="50"/>
      <c r="BM1163" s="50"/>
      <c r="BN1163" s="50"/>
    </row>
    <row r="1164" spans="2:66" s="4" customFormat="1" ht="28.5" x14ac:dyDescent="0.45">
      <c r="B1164" s="55"/>
      <c r="BF1164" s="70"/>
      <c r="BG1164" s="50"/>
      <c r="BH1164" s="50"/>
      <c r="BI1164" s="50"/>
      <c r="BJ1164" s="50"/>
      <c r="BK1164" s="50"/>
      <c r="BL1164" s="50"/>
      <c r="BM1164" s="50"/>
      <c r="BN1164" s="50"/>
    </row>
    <row r="1165" spans="2:66" s="4" customFormat="1" ht="28.5" x14ac:dyDescent="0.45">
      <c r="B1165" s="55"/>
      <c r="BF1165" s="70"/>
      <c r="BG1165" s="50"/>
      <c r="BH1165" s="50"/>
      <c r="BI1165" s="50"/>
      <c r="BJ1165" s="50"/>
      <c r="BK1165" s="50"/>
      <c r="BL1165" s="50"/>
      <c r="BM1165" s="50"/>
      <c r="BN1165" s="50"/>
    </row>
    <row r="1166" spans="2:66" s="4" customFormat="1" ht="28.5" x14ac:dyDescent="0.45">
      <c r="B1166" s="55"/>
      <c r="BF1166" s="70"/>
      <c r="BG1166" s="50"/>
      <c r="BH1166" s="50"/>
      <c r="BI1166" s="50"/>
      <c r="BJ1166" s="50"/>
      <c r="BK1166" s="50"/>
      <c r="BL1166" s="50"/>
      <c r="BM1166" s="50"/>
      <c r="BN1166" s="50"/>
    </row>
    <row r="1167" spans="2:66" s="4" customFormat="1" ht="28.5" x14ac:dyDescent="0.45">
      <c r="B1167" s="55"/>
      <c r="BF1167" s="70"/>
      <c r="BG1167" s="50"/>
      <c r="BH1167" s="50"/>
      <c r="BI1167" s="50"/>
      <c r="BJ1167" s="50"/>
      <c r="BK1167" s="50"/>
      <c r="BL1167" s="50"/>
      <c r="BM1167" s="50"/>
      <c r="BN1167" s="50"/>
    </row>
    <row r="1168" spans="2:66" s="4" customFormat="1" ht="28.5" x14ac:dyDescent="0.45">
      <c r="B1168" s="55"/>
      <c r="BF1168" s="70"/>
      <c r="BG1168" s="50"/>
      <c r="BH1168" s="50"/>
      <c r="BI1168" s="50"/>
      <c r="BJ1168" s="50"/>
      <c r="BK1168" s="50"/>
      <c r="BL1168" s="50"/>
      <c r="BM1168" s="50"/>
      <c r="BN1168" s="50"/>
    </row>
    <row r="1169" spans="2:66" s="4" customFormat="1" ht="28.5" x14ac:dyDescent="0.45">
      <c r="B1169" s="55"/>
      <c r="BF1169" s="70"/>
      <c r="BG1169" s="50"/>
      <c r="BH1169" s="50"/>
      <c r="BI1169" s="50"/>
      <c r="BJ1169" s="50"/>
      <c r="BK1169" s="50"/>
      <c r="BL1169" s="50"/>
      <c r="BM1169" s="50"/>
      <c r="BN1169" s="50"/>
    </row>
    <row r="1170" spans="2:66" s="4" customFormat="1" ht="28.5" x14ac:dyDescent="0.45">
      <c r="B1170" s="55"/>
      <c r="BF1170" s="70"/>
      <c r="BG1170" s="50"/>
      <c r="BH1170" s="50"/>
      <c r="BI1170" s="50"/>
      <c r="BJ1170" s="50"/>
      <c r="BK1170" s="50"/>
      <c r="BL1170" s="50"/>
      <c r="BM1170" s="50"/>
      <c r="BN1170" s="50"/>
    </row>
    <row r="1171" spans="2:66" s="4" customFormat="1" ht="28.5" x14ac:dyDescent="0.45">
      <c r="B1171" s="55"/>
      <c r="BF1171" s="70"/>
      <c r="BG1171" s="50"/>
      <c r="BH1171" s="50"/>
      <c r="BI1171" s="50"/>
      <c r="BJ1171" s="50"/>
      <c r="BK1171" s="50"/>
      <c r="BL1171" s="50"/>
      <c r="BM1171" s="50"/>
      <c r="BN1171" s="50"/>
    </row>
    <row r="1172" spans="2:66" s="4" customFormat="1" ht="28.5" x14ac:dyDescent="0.45">
      <c r="B1172" s="55"/>
      <c r="BF1172" s="70"/>
      <c r="BG1172" s="50"/>
      <c r="BH1172" s="50"/>
      <c r="BI1172" s="50"/>
      <c r="BJ1172" s="50"/>
      <c r="BK1172" s="50"/>
      <c r="BL1172" s="50"/>
      <c r="BM1172" s="50"/>
      <c r="BN1172" s="50"/>
    </row>
    <row r="1173" spans="2:66" s="4" customFormat="1" ht="28.5" x14ac:dyDescent="0.45">
      <c r="B1173" s="55"/>
      <c r="BF1173" s="70"/>
      <c r="BG1173" s="50"/>
      <c r="BH1173" s="50"/>
      <c r="BI1173" s="50"/>
      <c r="BJ1173" s="50"/>
      <c r="BK1173" s="50"/>
      <c r="BL1173" s="50"/>
      <c r="BM1173" s="50"/>
      <c r="BN1173" s="50"/>
    </row>
    <row r="1174" spans="2:66" s="4" customFormat="1" ht="28.5" x14ac:dyDescent="0.45">
      <c r="B1174" s="55"/>
      <c r="BF1174" s="70"/>
      <c r="BG1174" s="50"/>
      <c r="BH1174" s="50"/>
      <c r="BI1174" s="50"/>
      <c r="BJ1174" s="50"/>
      <c r="BK1174" s="50"/>
      <c r="BL1174" s="50"/>
      <c r="BM1174" s="50"/>
      <c r="BN1174" s="50"/>
    </row>
    <row r="1175" spans="2:66" s="4" customFormat="1" ht="28.5" x14ac:dyDescent="0.45">
      <c r="B1175" s="55"/>
      <c r="BF1175" s="70"/>
      <c r="BG1175" s="50"/>
      <c r="BH1175" s="50"/>
      <c r="BI1175" s="50"/>
      <c r="BJ1175" s="50"/>
      <c r="BK1175" s="50"/>
      <c r="BL1175" s="50"/>
      <c r="BM1175" s="50"/>
      <c r="BN1175" s="50"/>
    </row>
    <row r="1176" spans="2:66" s="4" customFormat="1" ht="28.5" x14ac:dyDescent="0.45">
      <c r="B1176" s="55"/>
      <c r="BF1176" s="70"/>
      <c r="BG1176" s="50"/>
      <c r="BH1176" s="50"/>
      <c r="BI1176" s="50"/>
      <c r="BJ1176" s="50"/>
      <c r="BK1176" s="50"/>
      <c r="BL1176" s="50"/>
      <c r="BM1176" s="50"/>
      <c r="BN1176" s="50"/>
    </row>
    <row r="1177" spans="2:66" s="4" customFormat="1" ht="28.5" x14ac:dyDescent="0.45">
      <c r="B1177" s="55"/>
      <c r="BF1177" s="70"/>
      <c r="BG1177" s="50"/>
      <c r="BH1177" s="50"/>
      <c r="BI1177" s="50"/>
      <c r="BJ1177" s="50"/>
      <c r="BK1177" s="50"/>
      <c r="BL1177" s="50"/>
      <c r="BM1177" s="50"/>
      <c r="BN1177" s="50"/>
    </row>
    <row r="1178" spans="2:66" s="4" customFormat="1" ht="28.5" x14ac:dyDescent="0.45">
      <c r="B1178" s="55"/>
      <c r="BF1178" s="70"/>
      <c r="BG1178" s="50"/>
      <c r="BH1178" s="50"/>
      <c r="BI1178" s="50"/>
      <c r="BJ1178" s="50"/>
      <c r="BK1178" s="50"/>
      <c r="BL1178" s="50"/>
      <c r="BM1178" s="50"/>
      <c r="BN1178" s="50"/>
    </row>
    <row r="1179" spans="2:66" s="4" customFormat="1" ht="28.5" x14ac:dyDescent="0.45">
      <c r="B1179" s="55"/>
      <c r="BF1179" s="70"/>
      <c r="BG1179" s="50"/>
      <c r="BH1179" s="50"/>
      <c r="BI1179" s="50"/>
      <c r="BJ1179" s="50"/>
      <c r="BK1179" s="50"/>
      <c r="BL1179" s="50"/>
      <c r="BM1179" s="50"/>
      <c r="BN1179" s="50"/>
    </row>
    <row r="1180" spans="2:66" s="4" customFormat="1" ht="28.5" x14ac:dyDescent="0.45">
      <c r="B1180" s="55"/>
      <c r="BF1180" s="70"/>
      <c r="BG1180" s="50"/>
      <c r="BH1180" s="50"/>
      <c r="BI1180" s="50"/>
      <c r="BJ1180" s="50"/>
      <c r="BK1180" s="50"/>
      <c r="BL1180" s="50"/>
      <c r="BM1180" s="50"/>
      <c r="BN1180" s="50"/>
    </row>
    <row r="1181" spans="2:66" s="4" customFormat="1" ht="28.5" x14ac:dyDescent="0.45">
      <c r="B1181" s="55"/>
      <c r="BF1181" s="70"/>
      <c r="BG1181" s="50"/>
      <c r="BH1181" s="50"/>
      <c r="BI1181" s="50"/>
      <c r="BJ1181" s="50"/>
      <c r="BK1181" s="50"/>
      <c r="BL1181" s="50"/>
      <c r="BM1181" s="50"/>
      <c r="BN1181" s="50"/>
    </row>
    <row r="1182" spans="2:66" s="4" customFormat="1" ht="28.5" x14ac:dyDescent="0.45">
      <c r="B1182" s="55"/>
      <c r="BF1182" s="70"/>
      <c r="BG1182" s="50"/>
      <c r="BH1182" s="50"/>
      <c r="BI1182" s="50"/>
      <c r="BJ1182" s="50"/>
      <c r="BK1182" s="50"/>
      <c r="BL1182" s="50"/>
      <c r="BM1182" s="50"/>
      <c r="BN1182" s="50"/>
    </row>
    <row r="1183" spans="2:66" s="4" customFormat="1" ht="28.5" x14ac:dyDescent="0.45">
      <c r="B1183" s="55"/>
      <c r="BF1183" s="70"/>
      <c r="BG1183" s="50"/>
      <c r="BH1183" s="50"/>
      <c r="BI1183" s="50"/>
      <c r="BJ1183" s="50"/>
      <c r="BK1183" s="50"/>
      <c r="BL1183" s="50"/>
      <c r="BM1183" s="50"/>
      <c r="BN1183" s="50"/>
    </row>
    <row r="1184" spans="2:66" s="4" customFormat="1" ht="28.5" x14ac:dyDescent="0.45">
      <c r="B1184" s="55"/>
      <c r="BF1184" s="70"/>
      <c r="BG1184" s="50"/>
      <c r="BH1184" s="50"/>
      <c r="BI1184" s="50"/>
      <c r="BJ1184" s="50"/>
      <c r="BK1184" s="50"/>
      <c r="BL1184" s="50"/>
      <c r="BM1184" s="50"/>
      <c r="BN1184" s="50"/>
    </row>
    <row r="1185" spans="2:66" s="4" customFormat="1" ht="28.5" x14ac:dyDescent="0.45">
      <c r="B1185" s="55"/>
      <c r="BF1185" s="70"/>
      <c r="BG1185" s="50"/>
      <c r="BH1185" s="50"/>
      <c r="BI1185" s="50"/>
      <c r="BJ1185" s="50"/>
      <c r="BK1185" s="50"/>
      <c r="BL1185" s="50"/>
      <c r="BM1185" s="50"/>
      <c r="BN1185" s="50"/>
    </row>
    <row r="1186" spans="2:66" s="4" customFormat="1" ht="28.5" x14ac:dyDescent="0.45">
      <c r="B1186" s="55"/>
      <c r="BF1186" s="70"/>
      <c r="BG1186" s="50"/>
      <c r="BH1186" s="50"/>
      <c r="BI1186" s="50"/>
      <c r="BJ1186" s="50"/>
      <c r="BK1186" s="50"/>
      <c r="BL1186" s="50"/>
      <c r="BM1186" s="50"/>
      <c r="BN1186" s="50"/>
    </row>
    <row r="1187" spans="2:66" s="4" customFormat="1" ht="28.5" x14ac:dyDescent="0.45">
      <c r="B1187" s="55"/>
      <c r="BF1187" s="70"/>
      <c r="BG1187" s="50"/>
      <c r="BH1187" s="50"/>
      <c r="BI1187" s="50"/>
      <c r="BJ1187" s="50"/>
      <c r="BK1187" s="50"/>
      <c r="BL1187" s="50"/>
      <c r="BM1187" s="50"/>
      <c r="BN1187" s="50"/>
    </row>
    <row r="1188" spans="2:66" s="4" customFormat="1" ht="28.5" x14ac:dyDescent="0.45">
      <c r="B1188" s="55"/>
      <c r="BF1188" s="70"/>
      <c r="BG1188" s="50"/>
      <c r="BH1188" s="50"/>
      <c r="BI1188" s="50"/>
      <c r="BJ1188" s="50"/>
      <c r="BK1188" s="50"/>
      <c r="BL1188" s="50"/>
      <c r="BM1188" s="50"/>
      <c r="BN1188" s="50"/>
    </row>
    <row r="1189" spans="2:66" s="4" customFormat="1" ht="28.5" x14ac:dyDescent="0.45">
      <c r="B1189" s="55"/>
      <c r="BF1189" s="70"/>
      <c r="BG1189" s="50"/>
      <c r="BH1189" s="50"/>
      <c r="BI1189" s="50"/>
      <c r="BJ1189" s="50"/>
      <c r="BK1189" s="50"/>
      <c r="BL1189" s="50"/>
      <c r="BM1189" s="50"/>
      <c r="BN1189" s="50"/>
    </row>
    <row r="1190" spans="2:66" s="4" customFormat="1" ht="28.5" x14ac:dyDescent="0.45">
      <c r="B1190" s="55"/>
      <c r="BF1190" s="70"/>
      <c r="BG1190" s="50"/>
      <c r="BH1190" s="50"/>
      <c r="BI1190" s="50"/>
      <c r="BJ1190" s="50"/>
      <c r="BK1190" s="50"/>
      <c r="BL1190" s="50"/>
      <c r="BM1190" s="50"/>
      <c r="BN1190" s="50"/>
    </row>
    <row r="1191" spans="2:66" s="4" customFormat="1" ht="28.5" x14ac:dyDescent="0.45">
      <c r="B1191" s="55"/>
      <c r="BF1191" s="70"/>
      <c r="BG1191" s="50"/>
      <c r="BH1191" s="50"/>
      <c r="BI1191" s="50"/>
      <c r="BJ1191" s="50"/>
      <c r="BK1191" s="50"/>
      <c r="BL1191" s="50"/>
      <c r="BM1191" s="50"/>
      <c r="BN1191" s="50"/>
    </row>
    <row r="1192" spans="2:66" s="4" customFormat="1" ht="28.5" x14ac:dyDescent="0.45">
      <c r="B1192" s="55"/>
      <c r="BF1192" s="70"/>
      <c r="BG1192" s="50"/>
      <c r="BH1192" s="50"/>
      <c r="BI1192" s="50"/>
      <c r="BJ1192" s="50"/>
      <c r="BK1192" s="50"/>
      <c r="BL1192" s="50"/>
      <c r="BM1192" s="50"/>
      <c r="BN1192" s="50"/>
    </row>
    <row r="1193" spans="2:66" s="4" customFormat="1" ht="28.5" x14ac:dyDescent="0.45">
      <c r="B1193" s="55"/>
      <c r="BF1193" s="70"/>
      <c r="BG1193" s="50"/>
      <c r="BH1193" s="50"/>
      <c r="BI1193" s="50"/>
      <c r="BJ1193" s="50"/>
      <c r="BK1193" s="50"/>
      <c r="BL1193" s="50"/>
      <c r="BM1193" s="50"/>
      <c r="BN1193" s="50"/>
    </row>
    <row r="1194" spans="2:66" s="4" customFormat="1" ht="28.5" x14ac:dyDescent="0.45">
      <c r="B1194" s="55"/>
      <c r="BF1194" s="70"/>
      <c r="BG1194" s="50"/>
      <c r="BH1194" s="50"/>
      <c r="BI1194" s="50"/>
      <c r="BJ1194" s="50"/>
      <c r="BK1194" s="50"/>
      <c r="BL1194" s="50"/>
      <c r="BM1194" s="50"/>
      <c r="BN1194" s="50"/>
    </row>
    <row r="1195" spans="2:66" s="4" customFormat="1" ht="28.5" x14ac:dyDescent="0.45">
      <c r="B1195" s="55"/>
      <c r="BF1195" s="70"/>
      <c r="BG1195" s="50"/>
      <c r="BH1195" s="50"/>
      <c r="BI1195" s="50"/>
      <c r="BJ1195" s="50"/>
      <c r="BK1195" s="50"/>
      <c r="BL1195" s="50"/>
      <c r="BM1195" s="50"/>
      <c r="BN1195" s="50"/>
    </row>
    <row r="1196" spans="2:66" s="4" customFormat="1" ht="28.5" x14ac:dyDescent="0.45">
      <c r="B1196" s="55"/>
      <c r="BF1196" s="70"/>
      <c r="BG1196" s="50"/>
      <c r="BH1196" s="50"/>
      <c r="BI1196" s="50"/>
      <c r="BJ1196" s="50"/>
      <c r="BK1196" s="50"/>
      <c r="BL1196" s="50"/>
      <c r="BM1196" s="50"/>
      <c r="BN1196" s="50"/>
    </row>
    <row r="1197" spans="2:66" s="4" customFormat="1" ht="28.5" x14ac:dyDescent="0.45">
      <c r="B1197" s="55"/>
      <c r="BF1197" s="70"/>
      <c r="BG1197" s="50"/>
      <c r="BH1197" s="50"/>
      <c r="BI1197" s="50"/>
      <c r="BJ1197" s="50"/>
      <c r="BK1197" s="50"/>
      <c r="BL1197" s="50"/>
      <c r="BM1197" s="50"/>
      <c r="BN1197" s="50"/>
    </row>
    <row r="1198" spans="2:66" s="4" customFormat="1" ht="28.5" x14ac:dyDescent="0.45">
      <c r="B1198" s="55"/>
      <c r="BF1198" s="70"/>
      <c r="BG1198" s="50"/>
      <c r="BH1198" s="50"/>
      <c r="BI1198" s="50"/>
      <c r="BJ1198" s="50"/>
      <c r="BK1198" s="50"/>
      <c r="BL1198" s="50"/>
      <c r="BM1198" s="50"/>
      <c r="BN1198" s="50"/>
    </row>
    <row r="1199" spans="2:66" s="4" customFormat="1" ht="28.5" x14ac:dyDescent="0.45">
      <c r="B1199" s="55"/>
      <c r="BF1199" s="70"/>
      <c r="BG1199" s="50"/>
      <c r="BH1199" s="50"/>
      <c r="BI1199" s="50"/>
      <c r="BJ1199" s="50"/>
      <c r="BK1199" s="50"/>
      <c r="BL1199" s="50"/>
      <c r="BM1199" s="50"/>
      <c r="BN1199" s="50"/>
    </row>
    <row r="1200" spans="2:66" s="4" customFormat="1" ht="28.5" x14ac:dyDescent="0.45">
      <c r="B1200" s="55"/>
      <c r="BF1200" s="70"/>
      <c r="BG1200" s="50"/>
      <c r="BH1200" s="50"/>
      <c r="BI1200" s="50"/>
      <c r="BJ1200" s="50"/>
      <c r="BK1200" s="50"/>
      <c r="BL1200" s="50"/>
      <c r="BM1200" s="50"/>
      <c r="BN1200" s="50"/>
    </row>
    <row r="1201" spans="2:66" s="4" customFormat="1" ht="28.5" x14ac:dyDescent="0.45">
      <c r="B1201" s="55"/>
      <c r="BF1201" s="70"/>
      <c r="BG1201" s="50"/>
      <c r="BH1201" s="50"/>
      <c r="BI1201" s="50"/>
      <c r="BJ1201" s="50"/>
      <c r="BK1201" s="50"/>
      <c r="BL1201" s="50"/>
      <c r="BM1201" s="50"/>
      <c r="BN1201" s="50"/>
    </row>
    <row r="1202" spans="2:66" s="4" customFormat="1" ht="28.5" x14ac:dyDescent="0.45">
      <c r="B1202" s="55"/>
      <c r="BF1202" s="70"/>
      <c r="BG1202" s="50"/>
      <c r="BH1202" s="50"/>
      <c r="BI1202" s="50"/>
      <c r="BJ1202" s="50"/>
      <c r="BK1202" s="50"/>
      <c r="BL1202" s="50"/>
      <c r="BM1202" s="50"/>
      <c r="BN1202" s="50"/>
    </row>
    <row r="1203" spans="2:66" s="4" customFormat="1" ht="28.5" x14ac:dyDescent="0.45">
      <c r="B1203" s="55"/>
      <c r="BF1203" s="70"/>
      <c r="BG1203" s="50"/>
      <c r="BH1203" s="50"/>
      <c r="BI1203" s="50"/>
      <c r="BJ1203" s="50"/>
      <c r="BK1203" s="50"/>
      <c r="BL1203" s="50"/>
      <c r="BM1203" s="50"/>
      <c r="BN1203" s="50"/>
    </row>
    <row r="1204" spans="2:66" s="4" customFormat="1" ht="28.5" x14ac:dyDescent="0.45">
      <c r="B1204" s="55"/>
      <c r="BF1204" s="70"/>
      <c r="BG1204" s="50"/>
      <c r="BH1204" s="50"/>
      <c r="BI1204" s="50"/>
      <c r="BJ1204" s="50"/>
      <c r="BK1204" s="50"/>
      <c r="BL1204" s="50"/>
      <c r="BM1204" s="50"/>
      <c r="BN1204" s="50"/>
    </row>
    <row r="1205" spans="2:66" s="4" customFormat="1" ht="28.5" x14ac:dyDescent="0.45">
      <c r="B1205" s="55"/>
      <c r="BF1205" s="70"/>
      <c r="BG1205" s="50"/>
      <c r="BH1205" s="50"/>
      <c r="BI1205" s="50"/>
      <c r="BJ1205" s="50"/>
      <c r="BK1205" s="50"/>
      <c r="BL1205" s="50"/>
      <c r="BM1205" s="50"/>
      <c r="BN1205" s="50"/>
    </row>
    <row r="1206" spans="2:66" s="4" customFormat="1" ht="28.5" x14ac:dyDescent="0.45">
      <c r="B1206" s="55"/>
      <c r="BF1206" s="70"/>
      <c r="BG1206" s="50"/>
      <c r="BH1206" s="50"/>
      <c r="BI1206" s="50"/>
      <c r="BJ1206" s="50"/>
      <c r="BK1206" s="50"/>
      <c r="BL1206" s="50"/>
      <c r="BM1206" s="50"/>
      <c r="BN1206" s="50"/>
    </row>
    <row r="1207" spans="2:66" s="4" customFormat="1" ht="28.5" x14ac:dyDescent="0.45">
      <c r="B1207" s="55"/>
      <c r="BF1207" s="70"/>
      <c r="BG1207" s="50"/>
      <c r="BH1207" s="50"/>
      <c r="BI1207" s="50"/>
      <c r="BJ1207" s="50"/>
      <c r="BK1207" s="50"/>
      <c r="BL1207" s="50"/>
      <c r="BM1207" s="50"/>
      <c r="BN1207" s="50"/>
    </row>
    <row r="1208" spans="2:66" s="4" customFormat="1" ht="28.5" x14ac:dyDescent="0.45">
      <c r="B1208" s="55"/>
      <c r="BF1208" s="70"/>
      <c r="BG1208" s="50"/>
      <c r="BH1208" s="50"/>
      <c r="BI1208" s="50"/>
      <c r="BJ1208" s="50"/>
      <c r="BK1208" s="50"/>
      <c r="BL1208" s="50"/>
      <c r="BM1208" s="50"/>
      <c r="BN1208" s="50"/>
    </row>
    <row r="1209" spans="2:66" s="4" customFormat="1" ht="28.5" x14ac:dyDescent="0.45">
      <c r="B1209" s="55"/>
      <c r="BF1209" s="70"/>
      <c r="BG1209" s="50"/>
      <c r="BH1209" s="50"/>
      <c r="BI1209" s="50"/>
      <c r="BJ1209" s="50"/>
      <c r="BK1209" s="50"/>
      <c r="BL1209" s="50"/>
      <c r="BM1209" s="50"/>
      <c r="BN1209" s="50"/>
    </row>
    <row r="1210" spans="2:66" s="4" customFormat="1" ht="28.5" x14ac:dyDescent="0.45">
      <c r="B1210" s="55"/>
      <c r="BF1210" s="70"/>
      <c r="BG1210" s="50"/>
      <c r="BH1210" s="50"/>
      <c r="BI1210" s="50"/>
      <c r="BJ1210" s="50"/>
      <c r="BK1210" s="50"/>
      <c r="BL1210" s="50"/>
      <c r="BM1210" s="50"/>
      <c r="BN1210" s="50"/>
    </row>
    <row r="1211" spans="2:66" s="4" customFormat="1" ht="28.5" x14ac:dyDescent="0.45">
      <c r="B1211" s="55"/>
      <c r="BF1211" s="70"/>
      <c r="BG1211" s="50"/>
      <c r="BH1211" s="50"/>
      <c r="BI1211" s="50"/>
      <c r="BJ1211" s="50"/>
      <c r="BK1211" s="50"/>
      <c r="BL1211" s="50"/>
      <c r="BM1211" s="50"/>
      <c r="BN1211" s="50"/>
    </row>
    <row r="1212" spans="2:66" s="4" customFormat="1" ht="28.5" x14ac:dyDescent="0.45">
      <c r="B1212" s="55"/>
      <c r="BF1212" s="70"/>
      <c r="BG1212" s="50"/>
      <c r="BH1212" s="50"/>
      <c r="BI1212" s="50"/>
      <c r="BJ1212" s="50"/>
      <c r="BK1212" s="50"/>
      <c r="BL1212" s="50"/>
      <c r="BM1212" s="50"/>
      <c r="BN1212" s="50"/>
    </row>
    <row r="1213" spans="2:66" s="4" customFormat="1" ht="28.5" x14ac:dyDescent="0.45">
      <c r="B1213" s="55"/>
      <c r="BF1213" s="70"/>
      <c r="BG1213" s="50"/>
      <c r="BH1213" s="50"/>
      <c r="BI1213" s="50"/>
      <c r="BJ1213" s="50"/>
      <c r="BK1213" s="50"/>
      <c r="BL1213" s="50"/>
      <c r="BM1213" s="50"/>
      <c r="BN1213" s="50"/>
    </row>
    <row r="1214" spans="2:66" s="4" customFormat="1" ht="28.5" x14ac:dyDescent="0.45">
      <c r="B1214" s="55"/>
      <c r="BF1214" s="70"/>
      <c r="BG1214" s="50"/>
      <c r="BH1214" s="50"/>
      <c r="BI1214" s="50"/>
      <c r="BJ1214" s="50"/>
      <c r="BK1214" s="50"/>
      <c r="BL1214" s="50"/>
      <c r="BM1214" s="50"/>
      <c r="BN1214" s="50"/>
    </row>
    <row r="1215" spans="2:66" s="4" customFormat="1" ht="28.5" x14ac:dyDescent="0.45">
      <c r="B1215" s="55"/>
      <c r="BF1215" s="70"/>
      <c r="BG1215" s="50"/>
      <c r="BH1215" s="50"/>
      <c r="BI1215" s="50"/>
      <c r="BJ1215" s="50"/>
      <c r="BK1215" s="50"/>
      <c r="BL1215" s="50"/>
      <c r="BM1215" s="50"/>
      <c r="BN1215" s="50"/>
    </row>
    <row r="1216" spans="2:66" s="4" customFormat="1" ht="28.5" x14ac:dyDescent="0.45">
      <c r="B1216" s="55"/>
      <c r="BF1216" s="70"/>
      <c r="BG1216" s="50"/>
      <c r="BH1216" s="50"/>
      <c r="BI1216" s="50"/>
      <c r="BJ1216" s="50"/>
      <c r="BK1216" s="50"/>
      <c r="BL1216" s="50"/>
      <c r="BM1216" s="50"/>
      <c r="BN1216" s="50"/>
    </row>
    <row r="1217" spans="2:66" s="4" customFormat="1" ht="28.5" x14ac:dyDescent="0.45">
      <c r="B1217" s="55"/>
      <c r="BF1217" s="70"/>
      <c r="BG1217" s="50"/>
      <c r="BH1217" s="50"/>
      <c r="BI1217" s="50"/>
      <c r="BJ1217" s="50"/>
      <c r="BK1217" s="50"/>
      <c r="BL1217" s="50"/>
      <c r="BM1217" s="50"/>
      <c r="BN1217" s="50"/>
    </row>
    <row r="1218" spans="2:66" s="4" customFormat="1" ht="28.5" x14ac:dyDescent="0.45">
      <c r="B1218" s="55"/>
      <c r="BF1218" s="70"/>
      <c r="BG1218" s="50"/>
      <c r="BH1218" s="50"/>
      <c r="BI1218" s="50"/>
      <c r="BJ1218" s="50"/>
      <c r="BK1218" s="50"/>
      <c r="BL1218" s="50"/>
      <c r="BM1218" s="50"/>
      <c r="BN1218" s="50"/>
    </row>
    <row r="1219" spans="2:66" s="4" customFormat="1" ht="28.5" x14ac:dyDescent="0.45">
      <c r="B1219" s="55"/>
      <c r="BF1219" s="70"/>
      <c r="BG1219" s="50"/>
      <c r="BH1219" s="50"/>
      <c r="BI1219" s="50"/>
      <c r="BJ1219" s="50"/>
      <c r="BK1219" s="50"/>
      <c r="BL1219" s="50"/>
      <c r="BM1219" s="50"/>
      <c r="BN1219" s="50"/>
    </row>
    <row r="1220" spans="2:66" s="4" customFormat="1" ht="28.5" x14ac:dyDescent="0.45">
      <c r="B1220" s="55"/>
      <c r="BF1220" s="70"/>
      <c r="BG1220" s="50"/>
      <c r="BH1220" s="50"/>
      <c r="BI1220" s="50"/>
      <c r="BJ1220" s="50"/>
      <c r="BK1220" s="50"/>
      <c r="BL1220" s="50"/>
      <c r="BM1220" s="50"/>
      <c r="BN1220" s="50"/>
    </row>
    <row r="1221" spans="2:66" s="4" customFormat="1" ht="28.5" x14ac:dyDescent="0.45">
      <c r="B1221" s="55"/>
      <c r="BF1221" s="70"/>
      <c r="BG1221" s="50"/>
      <c r="BH1221" s="50"/>
      <c r="BI1221" s="50"/>
      <c r="BJ1221" s="50"/>
      <c r="BK1221" s="50"/>
      <c r="BL1221" s="50"/>
      <c r="BM1221" s="50"/>
      <c r="BN1221" s="50"/>
    </row>
    <row r="1222" spans="2:66" s="4" customFormat="1" ht="28.5" x14ac:dyDescent="0.45">
      <c r="B1222" s="55"/>
      <c r="BF1222" s="70"/>
      <c r="BG1222" s="50"/>
      <c r="BH1222" s="50"/>
      <c r="BI1222" s="50"/>
      <c r="BJ1222" s="50"/>
      <c r="BK1222" s="50"/>
      <c r="BL1222" s="50"/>
      <c r="BM1222" s="50"/>
      <c r="BN1222" s="50"/>
    </row>
    <row r="1223" spans="2:66" s="4" customFormat="1" ht="28.5" x14ac:dyDescent="0.45">
      <c r="B1223" s="55"/>
      <c r="BF1223" s="70"/>
      <c r="BG1223" s="50"/>
      <c r="BH1223" s="50"/>
      <c r="BI1223" s="50"/>
      <c r="BJ1223" s="50"/>
      <c r="BK1223" s="50"/>
      <c r="BL1223" s="50"/>
      <c r="BM1223" s="50"/>
      <c r="BN1223" s="50"/>
    </row>
    <row r="1224" spans="2:66" s="4" customFormat="1" ht="28.5" x14ac:dyDescent="0.45">
      <c r="B1224" s="55"/>
      <c r="BF1224" s="70"/>
      <c r="BG1224" s="50"/>
      <c r="BH1224" s="50"/>
      <c r="BI1224" s="50"/>
      <c r="BJ1224" s="50"/>
      <c r="BK1224" s="50"/>
      <c r="BL1224" s="50"/>
      <c r="BM1224" s="50"/>
      <c r="BN1224" s="50"/>
    </row>
    <row r="1225" spans="2:66" s="4" customFormat="1" ht="28.5" x14ac:dyDescent="0.45">
      <c r="B1225" s="55"/>
      <c r="BF1225" s="70"/>
      <c r="BG1225" s="50"/>
      <c r="BH1225" s="50"/>
      <c r="BI1225" s="50"/>
      <c r="BJ1225" s="50"/>
      <c r="BK1225" s="50"/>
      <c r="BL1225" s="50"/>
      <c r="BM1225" s="50"/>
      <c r="BN1225" s="50"/>
    </row>
    <row r="1226" spans="2:66" s="4" customFormat="1" ht="28.5" x14ac:dyDescent="0.45">
      <c r="B1226" s="55"/>
      <c r="BF1226" s="70"/>
      <c r="BG1226" s="50"/>
      <c r="BH1226" s="50"/>
      <c r="BI1226" s="50"/>
      <c r="BJ1226" s="50"/>
      <c r="BK1226" s="50"/>
      <c r="BL1226" s="50"/>
      <c r="BM1226" s="50"/>
      <c r="BN1226" s="50"/>
    </row>
    <row r="1227" spans="2:66" s="4" customFormat="1" ht="28.5" x14ac:dyDescent="0.45">
      <c r="B1227" s="55"/>
      <c r="BF1227" s="70"/>
      <c r="BG1227" s="50"/>
      <c r="BH1227" s="50"/>
      <c r="BI1227" s="50"/>
      <c r="BJ1227" s="50"/>
      <c r="BK1227" s="50"/>
      <c r="BL1227" s="50"/>
      <c r="BM1227" s="50"/>
      <c r="BN1227" s="50"/>
    </row>
    <row r="1228" spans="2:66" s="4" customFormat="1" ht="28.5" x14ac:dyDescent="0.45">
      <c r="B1228" s="55"/>
      <c r="BF1228" s="70"/>
      <c r="BG1228" s="50"/>
      <c r="BH1228" s="50"/>
      <c r="BI1228" s="50"/>
      <c r="BJ1228" s="50"/>
      <c r="BK1228" s="50"/>
      <c r="BL1228" s="50"/>
      <c r="BM1228" s="50"/>
      <c r="BN1228" s="50"/>
    </row>
    <row r="1229" spans="2:66" s="4" customFormat="1" ht="28.5" x14ac:dyDescent="0.45">
      <c r="B1229" s="55"/>
      <c r="BF1229" s="70"/>
      <c r="BG1229" s="50"/>
      <c r="BH1229" s="50"/>
      <c r="BI1229" s="50"/>
      <c r="BJ1229" s="50"/>
      <c r="BK1229" s="50"/>
      <c r="BL1229" s="50"/>
      <c r="BM1229" s="50"/>
      <c r="BN1229" s="50"/>
    </row>
    <row r="1230" spans="2:66" s="4" customFormat="1" ht="28.5" x14ac:dyDescent="0.45">
      <c r="B1230" s="55"/>
      <c r="BF1230" s="70"/>
      <c r="BG1230" s="50"/>
      <c r="BH1230" s="50"/>
      <c r="BI1230" s="50"/>
      <c r="BJ1230" s="50"/>
      <c r="BK1230" s="50"/>
      <c r="BL1230" s="50"/>
      <c r="BM1230" s="50"/>
      <c r="BN1230" s="50"/>
    </row>
    <row r="1231" spans="2:66" s="4" customFormat="1" ht="28.5" x14ac:dyDescent="0.45">
      <c r="B1231" s="55"/>
      <c r="BF1231" s="70"/>
      <c r="BG1231" s="50"/>
      <c r="BH1231" s="50"/>
      <c r="BI1231" s="50"/>
      <c r="BJ1231" s="50"/>
      <c r="BK1231" s="50"/>
      <c r="BL1231" s="50"/>
      <c r="BM1231" s="50"/>
      <c r="BN1231" s="50"/>
    </row>
    <row r="1232" spans="2:66" s="4" customFormat="1" ht="28.5" x14ac:dyDescent="0.45">
      <c r="B1232" s="55"/>
      <c r="BF1232" s="70"/>
      <c r="BG1232" s="50"/>
      <c r="BH1232" s="50"/>
      <c r="BI1232" s="50"/>
      <c r="BJ1232" s="50"/>
      <c r="BK1232" s="50"/>
      <c r="BL1232" s="50"/>
      <c r="BM1232" s="50"/>
      <c r="BN1232" s="50"/>
    </row>
    <row r="1233" spans="2:66" s="4" customFormat="1" ht="28.5" x14ac:dyDescent="0.45">
      <c r="B1233" s="55"/>
      <c r="BF1233" s="70"/>
      <c r="BG1233" s="50"/>
      <c r="BH1233" s="50"/>
      <c r="BI1233" s="50"/>
      <c r="BJ1233" s="50"/>
      <c r="BK1233" s="50"/>
      <c r="BL1233" s="50"/>
      <c r="BM1233" s="50"/>
      <c r="BN1233" s="50"/>
    </row>
    <row r="1234" spans="2:66" s="4" customFormat="1" ht="28.5" x14ac:dyDescent="0.45">
      <c r="B1234" s="55"/>
      <c r="BF1234" s="70"/>
      <c r="BG1234" s="50"/>
      <c r="BH1234" s="50"/>
      <c r="BI1234" s="50"/>
      <c r="BJ1234" s="50"/>
      <c r="BK1234" s="50"/>
      <c r="BL1234" s="50"/>
      <c r="BM1234" s="50"/>
      <c r="BN1234" s="50"/>
    </row>
    <row r="1235" spans="2:66" s="4" customFormat="1" ht="28.5" x14ac:dyDescent="0.45">
      <c r="B1235" s="55"/>
      <c r="BF1235" s="70"/>
      <c r="BG1235" s="50"/>
      <c r="BH1235" s="50"/>
      <c r="BI1235" s="50"/>
      <c r="BJ1235" s="50"/>
      <c r="BK1235" s="50"/>
      <c r="BL1235" s="50"/>
      <c r="BM1235" s="50"/>
      <c r="BN1235" s="50"/>
    </row>
    <row r="1236" spans="2:66" s="4" customFormat="1" ht="28.5" x14ac:dyDescent="0.45">
      <c r="B1236" s="55"/>
      <c r="BF1236" s="70"/>
      <c r="BG1236" s="50"/>
      <c r="BH1236" s="50"/>
      <c r="BI1236" s="50"/>
      <c r="BJ1236" s="50"/>
      <c r="BK1236" s="50"/>
      <c r="BL1236" s="50"/>
      <c r="BM1236" s="50"/>
      <c r="BN1236" s="50"/>
    </row>
    <row r="1237" spans="2:66" s="4" customFormat="1" ht="28.5" x14ac:dyDescent="0.45">
      <c r="B1237" s="55"/>
      <c r="BF1237" s="70"/>
      <c r="BG1237" s="50"/>
      <c r="BH1237" s="50"/>
      <c r="BI1237" s="50"/>
      <c r="BJ1237" s="50"/>
      <c r="BK1237" s="50"/>
      <c r="BL1237" s="50"/>
      <c r="BM1237" s="50"/>
      <c r="BN1237" s="50"/>
    </row>
    <row r="1238" spans="2:66" s="4" customFormat="1" ht="28.5" x14ac:dyDescent="0.45">
      <c r="B1238" s="55"/>
      <c r="BF1238" s="70"/>
      <c r="BG1238" s="50"/>
      <c r="BH1238" s="50"/>
      <c r="BI1238" s="50"/>
      <c r="BJ1238" s="50"/>
      <c r="BK1238" s="50"/>
      <c r="BL1238" s="50"/>
      <c r="BM1238" s="50"/>
      <c r="BN1238" s="50"/>
    </row>
    <row r="1239" spans="2:66" s="57" customFormat="1" ht="29.25" thickBot="1" x14ac:dyDescent="0.5">
      <c r="B1239" s="56"/>
      <c r="F1239" s="58"/>
      <c r="G1239" s="58"/>
      <c r="H1239" s="59"/>
      <c r="I1239" s="59"/>
      <c r="J1239" s="59"/>
      <c r="K1239" s="59"/>
      <c r="L1239" s="59"/>
      <c r="M1239" s="59"/>
      <c r="N1239" s="59"/>
      <c r="O1239" s="59"/>
      <c r="P1239" s="59"/>
      <c r="Q1239" s="59"/>
      <c r="R1239" s="59"/>
      <c r="S1239" s="59"/>
      <c r="T1239" s="59"/>
      <c r="U1239" s="59"/>
      <c r="V1239" s="59"/>
      <c r="W1239" s="59"/>
      <c r="X1239" s="59"/>
      <c r="Y1239" s="59"/>
      <c r="Z1239" s="59"/>
      <c r="AA1239" s="59"/>
      <c r="AB1239" s="15"/>
      <c r="AC1239" s="15"/>
      <c r="AD1239" s="15"/>
      <c r="AE1239" s="15"/>
      <c r="AF1239" s="15"/>
      <c r="AG1239" s="15"/>
      <c r="AH1239" s="15"/>
      <c r="AI1239" s="15"/>
      <c r="AJ1239" s="15"/>
      <c r="AK1239" s="15"/>
      <c r="AL1239" s="15"/>
      <c r="AM1239" s="15"/>
      <c r="AN1239" s="16"/>
      <c r="AO1239" s="16"/>
      <c r="AP1239" s="16"/>
      <c r="AQ1239" s="16"/>
      <c r="AR1239" s="16"/>
      <c r="AS1239" s="60"/>
      <c r="AT1239" s="61"/>
      <c r="AV1239" s="62"/>
      <c r="AW1239" s="62"/>
      <c r="AX1239" s="63"/>
      <c r="AY1239" s="4"/>
      <c r="AZ1239"/>
      <c r="BA1239"/>
      <c r="BB1239"/>
      <c r="BC1239"/>
      <c r="BD1239"/>
      <c r="BE1239"/>
      <c r="BF1239" s="71"/>
      <c r="BG1239" s="50"/>
      <c r="BH1239" s="50"/>
      <c r="BI1239" s="50"/>
      <c r="BJ1239" s="50"/>
      <c r="BK1239" s="50"/>
      <c r="BL1239" s="50"/>
      <c r="BM1239" s="66"/>
      <c r="BN1239" s="67"/>
    </row>
  </sheetData>
  <autoFilter ref="A1:A1242" xr:uid="{A46B5913-E07F-4943-A471-7462943A61D0}"/>
  <sortState xmlns:xlrd2="http://schemas.microsoft.com/office/spreadsheetml/2017/richdata2" ref="AW2:AZ1241">
    <sortCondition descending="1" ref="AW2:AW1241"/>
  </sortState>
  <customSheetViews>
    <customSheetView guid="{1159105D-342A-4374-9FAC-E82E2C9E8DC5}" showPageBreaks="1" showGridLines="0" showAutoFilter="1">
      <selection activeCell="AL9" sqref="AL9"/>
      <pageMargins left="0.7" right="0.7" top="0.75" bottom="0.75" header="0.3" footer="0.3"/>
      <pageSetup paperSize="9" orientation="portrait" horizontalDpi="360" verticalDpi="360" r:id="rId1"/>
      <autoFilter ref="A1:A35" xr:uid="{42E266DE-FE74-4FC1-896C-E312A9502347}"/>
    </customSheetView>
  </customSheetViews>
  <dataValidations count="1">
    <dataValidation type="list" allowBlank="1" showInputMessage="1" showErrorMessage="1" sqref="AX28" xr:uid="{655DA37E-BA87-4A36-8216-EF9670E2329D}">
      <formula1>"5,3,1,"</formula1>
    </dataValidation>
  </dataValidations>
  <pageMargins left="0.7" right="0.7" top="0.75" bottom="0.75" header="0.3" footer="0.3"/>
  <pageSetup paperSize="9" orientation="portrait" horizontalDpi="360" verticalDpi="36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37" r:id="rId5" name="Button 113">
              <controlPr defaultSize="0" print="0" autoFill="0" autoPict="0" macro="[0]!calca_auto">
                <anchor moveWithCells="1">
                  <from>
                    <xdr:col>56</xdr:col>
                    <xdr:colOff>104775</xdr:colOff>
                    <xdr:row>9</xdr:row>
                    <xdr:rowOff>38100</xdr:rowOff>
                  </from>
                  <to>
                    <xdr:col>57</xdr:col>
                    <xdr:colOff>314325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6" name="Button 117">
              <controlPr defaultSize="0" print="0" autoFill="0" autoPict="0" macro="[0]!calcm_auto">
                <anchor moveWithCells="1">
                  <from>
                    <xdr:col>56</xdr:col>
                    <xdr:colOff>95250</xdr:colOff>
                    <xdr:row>6</xdr:row>
                    <xdr:rowOff>9525</xdr:rowOff>
                  </from>
                  <to>
                    <xdr:col>57</xdr:col>
                    <xdr:colOff>85725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7" name="Button 119">
              <controlPr defaultSize="0" print="0" autoFill="0" autoPict="0" macro="[0]!calch_auto">
                <anchor moveWithCells="1">
                  <from>
                    <xdr:col>56</xdr:col>
                    <xdr:colOff>104775</xdr:colOff>
                    <xdr:row>3</xdr:row>
                    <xdr:rowOff>180975</xdr:rowOff>
                  </from>
                  <to>
                    <xdr:col>56</xdr:col>
                    <xdr:colOff>990600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8" name="Button 120">
              <controlPr defaultSize="0" print="0" autoFill="0" autoPict="0" macro="[0]!calcs_auto">
                <anchor moveWithCells="1">
                  <from>
                    <xdr:col>56</xdr:col>
                    <xdr:colOff>114300</xdr:colOff>
                    <xdr:row>1</xdr:row>
                    <xdr:rowOff>114300</xdr:rowOff>
                  </from>
                  <to>
                    <xdr:col>56</xdr:col>
                    <xdr:colOff>990600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9" name="Button 121">
              <controlPr defaultSize="0" print="0" autoFill="0" autoPict="0" macro="[0]!calcc_auto">
                <anchor moveWithCells="1">
                  <from>
                    <xdr:col>56</xdr:col>
                    <xdr:colOff>95250</xdr:colOff>
                    <xdr:row>0</xdr:row>
                    <xdr:rowOff>95250</xdr:rowOff>
                  </from>
                  <to>
                    <xdr:col>56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0" name="Button 125">
              <controlPr defaultSize="0" print="0" autoFill="0" autoPict="0" macro="[0]!Auto">
                <anchor moveWithCells="1">
                  <from>
                    <xdr:col>56</xdr:col>
                    <xdr:colOff>95250</xdr:colOff>
                    <xdr:row>12</xdr:row>
                    <xdr:rowOff>123825</xdr:rowOff>
                  </from>
                  <to>
                    <xdr:col>57</xdr:col>
                    <xdr:colOff>323850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1" name="Button 145">
              <controlPr defaultSize="0" print="0" autoFill="0" autoPict="0" macro="[1]!envoi_6_partants">
                <anchor moveWithCells="1">
                  <from>
                    <xdr:col>57</xdr:col>
                    <xdr:colOff>85725</xdr:colOff>
                    <xdr:row>1</xdr:row>
                    <xdr:rowOff>228600</xdr:rowOff>
                  </from>
                  <to>
                    <xdr:col>58</xdr:col>
                    <xdr:colOff>476250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2" name="Button 146">
              <controlPr defaultSize="0" print="0" autoFill="0" autoPict="0" macro="[1]!envoi78">
                <anchor moveWithCells="1">
                  <from>
                    <xdr:col>57</xdr:col>
                    <xdr:colOff>133350</xdr:colOff>
                    <xdr:row>4</xdr:row>
                    <xdr:rowOff>152400</xdr:rowOff>
                  </from>
                  <to>
                    <xdr:col>58</xdr:col>
                    <xdr:colOff>523875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3" name="Button 147">
              <controlPr defaultSize="0" print="0" autoFill="0" autoPict="0" macro="[0]!envoi9">
                <anchor moveWithCells="1">
                  <from>
                    <xdr:col>57</xdr:col>
                    <xdr:colOff>381000</xdr:colOff>
                    <xdr:row>15</xdr:row>
                    <xdr:rowOff>85725</xdr:rowOff>
                  </from>
                  <to>
                    <xdr:col>58</xdr:col>
                    <xdr:colOff>533400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" name="Button 148">
              <controlPr defaultSize="0" print="0" autoFill="0" autoPict="0" macro="[0]!envoiQ">
                <anchor moveWithCells="1">
                  <from>
                    <xdr:col>56</xdr:col>
                    <xdr:colOff>1009650</xdr:colOff>
                    <xdr:row>0</xdr:row>
                    <xdr:rowOff>95250</xdr:rowOff>
                  </from>
                  <to>
                    <xdr:col>58</xdr:col>
                    <xdr:colOff>523875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5" name="Button 105">
              <controlPr defaultSize="0" print="0" autoFill="0" autoPict="0" macro="[0]!calcp_auto">
                <anchor moveWithCells="1">
                  <from>
                    <xdr:col>56</xdr:col>
                    <xdr:colOff>123825</xdr:colOff>
                    <xdr:row>15</xdr:row>
                    <xdr:rowOff>104775</xdr:rowOff>
                  </from>
                  <to>
                    <xdr:col>57</xdr:col>
                    <xdr:colOff>276225</xdr:colOff>
                    <xdr:row>21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DB4C32-E289-48E6-A5FB-42CDAE006C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jacques baudson</dc:creator>
  <cp:keywords/>
  <dc:description/>
  <cp:lastModifiedBy>jacques baudson</cp:lastModifiedBy>
  <cp:revision/>
  <cp:lastPrinted>2023-05-20T12:52:08Z</cp:lastPrinted>
  <dcterms:created xsi:type="dcterms:W3CDTF">2022-09-02T15:10:19Z</dcterms:created>
  <dcterms:modified xsi:type="dcterms:W3CDTF">2023-06-02T09:23:06Z</dcterms:modified>
  <cp:category/>
  <cp:contentStatus/>
</cp:coreProperties>
</file>