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ketiawinuntela/Desktop/"/>
    </mc:Choice>
  </mc:AlternateContent>
  <xr:revisionPtr revIDLastSave="0" documentId="13_ncr:1_{63885B1E-6838-0643-B9FC-1A013DE4C48F}" xr6:coauthVersionLast="45" xr6:coauthVersionMax="45" xr10:uidLastSave="{00000000-0000-0000-0000-000000000000}"/>
  <bookViews>
    <workbookView xWindow="80" yWindow="500" windowWidth="25440" windowHeight="14120" xr2:uid="{B4AEB5AC-68B4-8944-B93C-D3ABB187F85A}"/>
  </bookViews>
  <sheets>
    <sheet name="explication" sheetId="7" r:id="rId1"/>
    <sheet name="BALANCE" sheetId="3" r:id="rId2"/>
    <sheet name="DONNEES" sheetId="4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1" i="7" l="1"/>
  <c r="E32" i="7"/>
  <c r="E30" i="7"/>
  <c r="C31" i="7"/>
  <c r="C32" i="7"/>
  <c r="C30" i="7"/>
  <c r="D32" i="7"/>
  <c r="D31" i="7"/>
  <c r="H3" i="3" l="1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2" i="3"/>
</calcChain>
</file>

<file path=xl/sharedStrings.xml><?xml version="1.0" encoding="utf-8"?>
<sst xmlns="http://schemas.openxmlformats.org/spreadsheetml/2006/main" count="389" uniqueCount="245">
  <si>
    <t>Clé</t>
  </si>
  <si>
    <t>Ville</t>
  </si>
  <si>
    <t>activité</t>
  </si>
  <si>
    <t>Activité</t>
  </si>
  <si>
    <t>Service</t>
  </si>
  <si>
    <t>Nom</t>
  </si>
  <si>
    <t>MARTIN</t>
  </si>
  <si>
    <t>BERNARD</t>
  </si>
  <si>
    <t>PETIT</t>
  </si>
  <si>
    <t>THOMAS</t>
  </si>
  <si>
    <t>DUBOIS</t>
  </si>
  <si>
    <t>RICHARD</t>
  </si>
  <si>
    <t>MICHEL</t>
  </si>
  <si>
    <t>MOREAU</t>
  </si>
  <si>
    <t>ROBERT</t>
  </si>
  <si>
    <t>DURANT</t>
  </si>
  <si>
    <t>LAURENT</t>
  </si>
  <si>
    <t>LAMBERT</t>
  </si>
  <si>
    <t>LEROY</t>
  </si>
  <si>
    <t>GIRARD</t>
  </si>
  <si>
    <t>LEFEBRE</t>
  </si>
  <si>
    <t>MOREL</t>
  </si>
  <si>
    <t>DAVID</t>
  </si>
  <si>
    <t>LORRAINE</t>
  </si>
  <si>
    <t>Commune simple</t>
  </si>
  <si>
    <t>SAINT-ROMAIN-DE-LERPS</t>
  </si>
  <si>
    <t>RHONE-ALPES</t>
  </si>
  <si>
    <t>BOESCHEPE</t>
  </si>
  <si>
    <t>NORD-PAS-DE-CALAIS</t>
  </si>
  <si>
    <t>SAINT-GEORGES-SUR-ERVE</t>
  </si>
  <si>
    <t>PAYS DE LA LOIRE</t>
  </si>
  <si>
    <t>CHAVIGNY-BAILLEUL</t>
  </si>
  <si>
    <t>HAUTE-NORMANDIE</t>
  </si>
  <si>
    <t>ANDORNAY</t>
  </si>
  <si>
    <t>FRANCHE-COMTE</t>
  </si>
  <si>
    <t>MEURIVAL</t>
  </si>
  <si>
    <t>PICARDIE</t>
  </si>
  <si>
    <t>ATHIS-MONS</t>
  </si>
  <si>
    <t>ILE-DE-FRANCE</t>
  </si>
  <si>
    <t>SEMAREY</t>
  </si>
  <si>
    <t>BOURGOGNE</t>
  </si>
  <si>
    <t>LA PETITE-VERRIERE</t>
  </si>
  <si>
    <t>LES MAILLYS</t>
  </si>
  <si>
    <t>SAINT-MARTIN-D'ARC</t>
  </si>
  <si>
    <t>CAUZAC</t>
  </si>
  <si>
    <t>AQUITAINE</t>
  </si>
  <si>
    <t>MAIZIERES</t>
  </si>
  <si>
    <t>BASSE-NORMANDIE</t>
  </si>
  <si>
    <t>VEYRIERES</t>
  </si>
  <si>
    <t>LIMOUSIN</t>
  </si>
  <si>
    <t>OYE</t>
  </si>
  <si>
    <t>SOMPT</t>
  </si>
  <si>
    <t>POITOU-CHARENTES</t>
  </si>
  <si>
    <t>SAINT-NICOLAS-DE-LA-TAILLE</t>
  </si>
  <si>
    <t>PONT-PEAN</t>
  </si>
  <si>
    <t>BRETAGNE</t>
  </si>
  <si>
    <t>FORSTHEIM</t>
  </si>
  <si>
    <t>ALSACE</t>
  </si>
  <si>
    <t>CHATTANCOURT</t>
  </si>
  <si>
    <t>ROCHEFORT</t>
  </si>
  <si>
    <t>SAINT-PAUL-D'ESPIS</t>
  </si>
  <si>
    <t>MIDI-PYRENEES</t>
  </si>
  <si>
    <t>SAINT-BOIS</t>
  </si>
  <si>
    <t>VERRIERES</t>
  </si>
  <si>
    <t>AUVERGNE</t>
  </si>
  <si>
    <t>BLAND</t>
  </si>
  <si>
    <t>PERRIN</t>
  </si>
  <si>
    <t>ANDRE</t>
  </si>
  <si>
    <t>MATHIEU</t>
  </si>
  <si>
    <t>MASSON</t>
  </si>
  <si>
    <t>FRANCOIS</t>
  </si>
  <si>
    <t>CHEVALIER</t>
  </si>
  <si>
    <t>Montant</t>
  </si>
  <si>
    <t>Aérobic</t>
  </si>
  <si>
    <t>Athlétisme</t>
  </si>
  <si>
    <t>Crossfit</t>
  </si>
  <si>
    <t>Fitness</t>
  </si>
  <si>
    <t>Haltérophilie</t>
  </si>
  <si>
    <t>Musculation</t>
  </si>
  <si>
    <t>Course à pied</t>
  </si>
  <si>
    <t>Course d’orientation</t>
  </si>
  <si>
    <t>Marche</t>
  </si>
  <si>
    <t>Randonnée</t>
  </si>
  <si>
    <t>BMX</t>
  </si>
  <si>
    <t>Cyclisme</t>
  </si>
  <si>
    <t>VTT</t>
  </si>
  <si>
    <t>Badminton</t>
  </si>
  <si>
    <t>Padel</t>
  </si>
  <si>
    <t>Tennis</t>
  </si>
  <si>
    <t>Tennis de table</t>
  </si>
  <si>
    <t>Aikido</t>
  </si>
  <si>
    <t>Boxe</t>
  </si>
  <si>
    <t>Capoeira</t>
  </si>
  <si>
    <t>Catch</t>
  </si>
  <si>
    <t>Escrime</t>
  </si>
  <si>
    <t>Full contact</t>
  </si>
  <si>
    <t>Ju-Jitsu</t>
  </si>
  <si>
    <t>Sport</t>
  </si>
  <si>
    <t>clé</t>
  </si>
  <si>
    <t>MARTINSAINT-ROMAIN-DE-LERPS</t>
  </si>
  <si>
    <t>BERNARDBOESCHEPE</t>
  </si>
  <si>
    <t>PETITSAINT-GEORGES-SUR-ERVE</t>
  </si>
  <si>
    <t>THOMASCHAVIGNY-BAILLEUL</t>
  </si>
  <si>
    <t>DUBOISANDORNAY</t>
  </si>
  <si>
    <t>RICHARDMEURIVAL</t>
  </si>
  <si>
    <t>MICHELATHIS-MONS</t>
  </si>
  <si>
    <t>MOREAUSEMAREY</t>
  </si>
  <si>
    <t>ROBERTLA PETITE-VERRIERE</t>
  </si>
  <si>
    <t>DURANTLES MAILLYS</t>
  </si>
  <si>
    <t>LAURENTSAINT-MARTIN-D'ARC</t>
  </si>
  <si>
    <t>LAMBERTCAUZAC</t>
  </si>
  <si>
    <t>LEROYMAIZIERES</t>
  </si>
  <si>
    <t>GIRARDVEYRIERES</t>
  </si>
  <si>
    <t>LEFEBREOYE</t>
  </si>
  <si>
    <t>MORELSOMPT</t>
  </si>
  <si>
    <t>DAVIDSAINT-NICOLAS-DE-LA-TAILLE</t>
  </si>
  <si>
    <t>BLANDPONT-PEAN</t>
  </si>
  <si>
    <t>PERRINFORSTHEIM</t>
  </si>
  <si>
    <t>ANDRECHATTANCOURT</t>
  </si>
  <si>
    <t>MATHIEUROCHEFORT</t>
  </si>
  <si>
    <t>MASSONSAINT-PAUL-D'ESPIS</t>
  </si>
  <si>
    <t>FRANCOISSAINT-BOIS</t>
  </si>
  <si>
    <t>CHEVALIERVERRIERES</t>
  </si>
  <si>
    <t>MARTY</t>
  </si>
  <si>
    <t>SANVI</t>
  </si>
  <si>
    <t>VAUTRIN</t>
  </si>
  <si>
    <t>MARINE</t>
  </si>
  <si>
    <t>MIKAEL</t>
  </si>
  <si>
    <t>JOEL</t>
  </si>
  <si>
    <t>MARTINRHONE-ALPES</t>
  </si>
  <si>
    <t>BERNARDNORD-PAS-DE-CALAIS</t>
  </si>
  <si>
    <t>PETITPAYS DE LA LOIRE</t>
  </si>
  <si>
    <t>THOMASHAUTE-NORMANDIE</t>
  </si>
  <si>
    <t>DUBOISFRANCHE-COMTE</t>
  </si>
  <si>
    <t>RICHARDPICARDIE</t>
  </si>
  <si>
    <t>MICHELILE-DE-FRANCE</t>
  </si>
  <si>
    <t>MOREAUBOURGOGNE</t>
  </si>
  <si>
    <t>ROBERTBOURGOGNE</t>
  </si>
  <si>
    <t>DURANTBOURGOGNE</t>
  </si>
  <si>
    <t>LAURENTRHONE-ALPES</t>
  </si>
  <si>
    <t>LAMBERTAQUITAINE</t>
  </si>
  <si>
    <t>LEROYBASSE-NORMANDIE</t>
  </si>
  <si>
    <t>GIRARDLIMOUSIN</t>
  </si>
  <si>
    <t>LEFEBREBOURGOGNE</t>
  </si>
  <si>
    <t>MORELPOITOU-CHARENTES</t>
  </si>
  <si>
    <t>DAVIDHAUTE-NORMANDIE</t>
  </si>
  <si>
    <t>BLANDBRETAGNE</t>
  </si>
  <si>
    <t>PERRINALSACE</t>
  </si>
  <si>
    <t>ANDRELORRAINE</t>
  </si>
  <si>
    <t>MATHIEURHONE-ALPES</t>
  </si>
  <si>
    <t>MASSONMIDI-PYRENEES</t>
  </si>
  <si>
    <t>FRANCOISRHONE-ALPES</t>
  </si>
  <si>
    <t>CHEVALIERAUVERGNE</t>
  </si>
  <si>
    <t>NOM</t>
  </si>
  <si>
    <t>PRENOM</t>
  </si>
  <si>
    <t>CODE POSTAL</t>
  </si>
  <si>
    <t>ACTIVITÉ</t>
  </si>
  <si>
    <t>SERVICE</t>
  </si>
  <si>
    <t>Aiguilleur du rail</t>
  </si>
  <si>
    <t>Ajusteur-monteur</t>
  </si>
  <si>
    <t>Ambulancier</t>
  </si>
  <si>
    <t>Aménageur d'espace intérieur</t>
  </si>
  <si>
    <t>Aménageur foncier</t>
  </si>
  <si>
    <t>Aménageur lotisseur</t>
  </si>
  <si>
    <t>Analyste</t>
  </si>
  <si>
    <t>Analyste crédit</t>
  </si>
  <si>
    <t>Analyste financier</t>
  </si>
  <si>
    <t>Analyste fonctionnel</t>
  </si>
  <si>
    <t>Analyste gouvernance</t>
  </si>
  <si>
    <t>Analyste juridique</t>
  </si>
  <si>
    <t>Analyste marketing</t>
  </si>
  <si>
    <t>Analyste programmeur</t>
  </si>
  <si>
    <t>Analyste sensoriel</t>
  </si>
  <si>
    <t>Analyste SOC</t>
  </si>
  <si>
    <t>Analyste test et validation</t>
  </si>
  <si>
    <t>Anesthésiste</t>
  </si>
  <si>
    <t>Animalier en laboratoire</t>
  </si>
  <si>
    <t>Animateur</t>
  </si>
  <si>
    <t>Animateur 2D</t>
  </si>
  <si>
    <t>Animateur de spectacle</t>
  </si>
  <si>
    <t>Animateur de télévision</t>
  </si>
  <si>
    <t>Animateur de tourisme local</t>
  </si>
  <si>
    <t>Animateur des ventes</t>
  </si>
  <si>
    <t>Animateur du patrimoine</t>
  </si>
  <si>
    <t>Animateur économique</t>
  </si>
  <si>
    <t>MYHA5660</t>
  </si>
  <si>
    <t>JUJA7577</t>
  </si>
  <si>
    <t>STWA6754</t>
  </si>
  <si>
    <t>MOXA8674</t>
  </si>
  <si>
    <t>OKHA7400</t>
  </si>
  <si>
    <t>HXFA5611</t>
  </si>
  <si>
    <t>AMLL5574</t>
  </si>
  <si>
    <t>VYKA6766</t>
  </si>
  <si>
    <t>JTNA6125</t>
  </si>
  <si>
    <t>MWCA6264</t>
  </si>
  <si>
    <t>MJXA6545</t>
  </si>
  <si>
    <t>SLJB6306</t>
  </si>
  <si>
    <t>PBXB6056</t>
  </si>
  <si>
    <t>JQAB5530</t>
  </si>
  <si>
    <t>MCEB7242</t>
  </si>
  <si>
    <t>SLFB8536</t>
  </si>
  <si>
    <t>TBJB6446</t>
  </si>
  <si>
    <t>ANTB6715</t>
  </si>
  <si>
    <t>MIVB7134</t>
  </si>
  <si>
    <t>GLFB8131</t>
  </si>
  <si>
    <t>ISKB7122</t>
  </si>
  <si>
    <t>JQDB8360</t>
  </si>
  <si>
    <t>MRTB6165</t>
  </si>
  <si>
    <t>JFIB7352</t>
  </si>
  <si>
    <t>PQWB6377</t>
  </si>
  <si>
    <t>ERUB5334</t>
  </si>
  <si>
    <t>CLE</t>
  </si>
  <si>
    <t>% repartition</t>
  </si>
  <si>
    <t>JQDB8361</t>
  </si>
  <si>
    <t>MRTB6166</t>
  </si>
  <si>
    <t>JFIB7353</t>
  </si>
  <si>
    <t>PQWB6378</t>
  </si>
  <si>
    <t>ERUB5335</t>
  </si>
  <si>
    <t>JQDB8362</t>
  </si>
  <si>
    <t xml:space="preserve">Explication </t>
  </si>
  <si>
    <t>Je souhaite créer le code suivant :</t>
  </si>
  <si>
    <t xml:space="preserve">Par exemple </t>
  </si>
  <si>
    <t xml:space="preserve">si dans l'onglet DONNEES j'ai le code : AAA&amp;BBB </t>
  </si>
  <si>
    <t>AAABBB</t>
  </si>
  <si>
    <t xml:space="preserve">activité </t>
  </si>
  <si>
    <t>Onglet DONNES</t>
  </si>
  <si>
    <t xml:space="preserve">Marchand </t>
  </si>
  <si>
    <t>Courreur</t>
  </si>
  <si>
    <t>Panique</t>
  </si>
  <si>
    <t>Courage</t>
  </si>
  <si>
    <t xml:space="preserve">Dans l'onglet BALANCE </t>
  </si>
  <si>
    <t xml:space="preserve">Activité </t>
  </si>
  <si>
    <t xml:space="preserve">service </t>
  </si>
  <si>
    <t>==&gt; il faut :</t>
  </si>
  <si>
    <t>Marchand</t>
  </si>
  <si>
    <t>montant</t>
  </si>
  <si>
    <t>service</t>
  </si>
  <si>
    <t>XXXX</t>
  </si>
  <si>
    <t>À partir de la colonne clé de l'onglet DONNÉES, je souhaiterais remplir les colonnes activité et service de l'onglet BALANCE</t>
  </si>
  <si>
    <t>Si je retrouve la même clé dans l'onglet BALANCE, je veux affecter l'activité et le service associé qui se trouve dans l'onglet DONNEES colonne E et F</t>
  </si>
  <si>
    <t>Lorsque le % répartition est à 100 %, on affecte l'activité et le service directement à la clé associée </t>
  </si>
  <si>
    <t>Mais (CE QUI EST PLUS COMPLEXE)</t>
  </si>
  <si>
    <t>Le répartir avec le pourcentage de répartition. </t>
  </si>
  <si>
    <t>Pour les clés avec des pourcentages d'affection n'étant pas à 100 %, il faudrait ajouter dans l'onglet BALANCE autant de lignes que j'ai de clé dans l'onglet DONNES</t>
  </si>
  <si>
    <t>et mettre les activités et service associé et prendre le montant de la ligne de l'onglet BALANCE 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</si>
</sst>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color theme="1"/>
      <name val="TimesNewRomanPSMT"/>
    </font>
    <font>
      <sz val="10.199999999999999"/>
      <color rgb="FF565656"/>
      <name val="Helvetica"/>
      <family val="2"/>
    </font>
    <font>
      <sz val="10.199999999999999"/>
      <color rgb="FF565656"/>
      <name val="Courier New"/>
      <family val="1"/>
    </font>
    <font>
      <sz val="14"/>
      <color rgb="FF202122"/>
      <name val="Arial"/>
      <family val="2"/>
    </font>
    <font>
      <sz val="14"/>
      <color rgb="FF666666"/>
      <name val="Arial"/>
      <family val="2"/>
    </font>
    <font>
      <sz val="10.8"/>
      <color rgb="FF000000"/>
      <name val="Inherit"/>
    </font>
    <font>
      <sz val="10"/>
      <name val="Arial"/>
      <family val="2"/>
    </font>
    <font>
      <sz val="10.199999999999999"/>
      <color theme="1"/>
      <name val="Helvetica"/>
      <family val="2"/>
    </font>
    <font>
      <sz val="14"/>
      <color theme="1"/>
      <name val="Arial"/>
      <family val="2"/>
    </font>
    <font>
      <u/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9" fillId="0" borderId="0"/>
  </cellStyleXfs>
  <cellXfs count="21">
    <xf numFmtId="0" fontId="0" fillId="0" borderId="0" xfId="0"/>
    <xf numFmtId="0" fontId="2" fillId="0" borderId="0" xfId="2"/>
    <xf numFmtId="0" fontId="3" fillId="0" borderId="0" xfId="0" applyFont="1"/>
    <xf numFmtId="0" fontId="4" fillId="0" borderId="0" xfId="0" applyFont="1"/>
    <xf numFmtId="0" fontId="5" fillId="0" borderId="0" xfId="0" applyFont="1"/>
    <xf numFmtId="0" fontId="4" fillId="0" borderId="0" xfId="0" applyFont="1"/>
    <xf numFmtId="0" fontId="7" fillId="0" borderId="0" xfId="0" applyFont="1"/>
    <xf numFmtId="0" fontId="0" fillId="0" borderId="0" xfId="0" applyNumberFormat="1"/>
    <xf numFmtId="0" fontId="2" fillId="0" borderId="0" xfId="2" applyNumberFormat="1"/>
    <xf numFmtId="0" fontId="6" fillId="0" borderId="0" xfId="0" applyNumberFormat="1" applyFont="1"/>
    <xf numFmtId="0" fontId="8" fillId="0" borderId="0" xfId="0" applyFont="1"/>
    <xf numFmtId="0" fontId="9" fillId="0" borderId="0" xfId="3"/>
    <xf numFmtId="0" fontId="0" fillId="0" borderId="0" xfId="0" applyFont="1"/>
    <xf numFmtId="0" fontId="10" fillId="0" borderId="0" xfId="0" applyFont="1"/>
    <xf numFmtId="0" fontId="11" fillId="0" borderId="0" xfId="0" applyFont="1"/>
    <xf numFmtId="0" fontId="12" fillId="0" borderId="0" xfId="2" applyFont="1"/>
    <xf numFmtId="1" fontId="10" fillId="0" borderId="0" xfId="0" applyNumberFormat="1" applyFont="1"/>
    <xf numFmtId="9" fontId="0" fillId="0" borderId="0" xfId="0" applyNumberFormat="1"/>
    <xf numFmtId="9" fontId="0" fillId="0" borderId="0" xfId="1" applyFont="1"/>
    <xf numFmtId="9" fontId="0" fillId="0" borderId="0" xfId="1" applyNumberFormat="1" applyFont="1"/>
    <xf numFmtId="0" fontId="0" fillId="0" borderId="0" xfId="0" quotePrefix="1"/>
  </cellXfs>
  <cellStyles count="4">
    <cellStyle name="Lien hypertexte" xfId="2" builtinId="8"/>
    <cellStyle name="Normal" xfId="0" builtinId="0"/>
    <cellStyle name="Normal 2" xfId="3" xr:uid="{A19E75B9-B965-E444-887B-C6CC87206342}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A4AA94-6958-6044-BB76-BBFFE83C383A}">
  <dimension ref="A1:F32"/>
  <sheetViews>
    <sheetView tabSelected="1" workbookViewId="0">
      <selection activeCell="A13" sqref="A13"/>
    </sheetView>
  </sheetViews>
  <sheetFormatPr baseColWidth="10" defaultRowHeight="16"/>
  <sheetData>
    <row r="1" spans="1:1">
      <c r="A1" t="s">
        <v>219</v>
      </c>
    </row>
    <row r="2" spans="1:1">
      <c r="A2" s="13" t="s">
        <v>220</v>
      </c>
    </row>
    <row r="3" spans="1:1">
      <c r="A3" s="13"/>
    </row>
    <row r="4" spans="1:1">
      <c r="A4" s="13" t="s">
        <v>238</v>
      </c>
    </row>
    <row r="5" spans="1:1">
      <c r="A5" s="13"/>
    </row>
    <row r="6" spans="1:1">
      <c r="A6" s="13" t="s">
        <v>239</v>
      </c>
    </row>
    <row r="7" spans="1:1">
      <c r="A7" s="13"/>
    </row>
    <row r="8" spans="1:1">
      <c r="A8" s="13" t="s">
        <v>240</v>
      </c>
    </row>
    <row r="9" spans="1:1">
      <c r="A9" s="13"/>
    </row>
    <row r="10" spans="1:1">
      <c r="A10" s="13" t="s">
        <v>241</v>
      </c>
    </row>
    <row r="11" spans="1:1">
      <c r="A11" s="13" t="s">
        <v>243</v>
      </c>
    </row>
    <row r="12" spans="1:1">
      <c r="A12" s="13" t="s">
        <v>244</v>
      </c>
    </row>
    <row r="13" spans="1:1">
      <c r="A13" s="13" t="s">
        <v>242</v>
      </c>
    </row>
    <row r="14" spans="1:1">
      <c r="A14" s="13"/>
    </row>
    <row r="15" spans="1:1">
      <c r="A15" s="13"/>
    </row>
    <row r="16" spans="1:1">
      <c r="A16" t="s">
        <v>221</v>
      </c>
    </row>
    <row r="17" spans="1:6">
      <c r="A17" t="s">
        <v>222</v>
      </c>
    </row>
    <row r="18" spans="1:6">
      <c r="A18" t="s">
        <v>225</v>
      </c>
    </row>
    <row r="19" spans="1:6">
      <c r="A19" t="s">
        <v>0</v>
      </c>
      <c r="B19" t="s">
        <v>224</v>
      </c>
      <c r="C19" t="s">
        <v>4</v>
      </c>
    </row>
    <row r="20" spans="1:6">
      <c r="A20" t="s">
        <v>223</v>
      </c>
      <c r="B20" t="s">
        <v>226</v>
      </c>
      <c r="C20" t="s">
        <v>228</v>
      </c>
      <c r="D20" s="17">
        <v>0.25</v>
      </c>
    </row>
    <row r="21" spans="1:6">
      <c r="A21" t="s">
        <v>223</v>
      </c>
      <c r="B21" t="s">
        <v>226</v>
      </c>
      <c r="C21" t="s">
        <v>229</v>
      </c>
      <c r="D21" s="17">
        <v>0.2</v>
      </c>
    </row>
    <row r="22" spans="1:6">
      <c r="A22" t="s">
        <v>223</v>
      </c>
      <c r="B22" t="s">
        <v>227</v>
      </c>
      <c r="C22" t="s">
        <v>228</v>
      </c>
      <c r="D22" s="17">
        <v>0.5</v>
      </c>
    </row>
    <row r="25" spans="1:6">
      <c r="A25" t="s">
        <v>230</v>
      </c>
    </row>
    <row r="26" spans="1:6">
      <c r="A26" t="s">
        <v>0</v>
      </c>
      <c r="B26" t="s">
        <v>72</v>
      </c>
      <c r="C26" t="s">
        <v>231</v>
      </c>
      <c r="D26" t="s">
        <v>232</v>
      </c>
    </row>
    <row r="27" spans="1:6">
      <c r="A27" t="s">
        <v>223</v>
      </c>
      <c r="B27">
        <v>1000</v>
      </c>
    </row>
    <row r="29" spans="1:6">
      <c r="A29" s="20" t="s">
        <v>233</v>
      </c>
      <c r="B29" t="s">
        <v>97</v>
      </c>
      <c r="C29" t="s">
        <v>235</v>
      </c>
      <c r="D29" t="s">
        <v>2</v>
      </c>
      <c r="E29" t="s">
        <v>236</v>
      </c>
      <c r="F29" t="s">
        <v>98</v>
      </c>
    </row>
    <row r="30" spans="1:6">
      <c r="A30" s="12" t="s">
        <v>73</v>
      </c>
      <c r="B30" t="s">
        <v>237</v>
      </c>
      <c r="C30">
        <f>$B$27*D20</f>
        <v>250</v>
      </c>
      <c r="D30" t="s">
        <v>234</v>
      </c>
      <c r="E30" t="str">
        <f>C20</f>
        <v>Panique</v>
      </c>
      <c r="F30" t="s">
        <v>223</v>
      </c>
    </row>
    <row r="31" spans="1:6">
      <c r="A31" s="12" t="s">
        <v>75</v>
      </c>
      <c r="B31" t="s">
        <v>237</v>
      </c>
      <c r="C31">
        <f t="shared" ref="C31:C32" si="0">$B$27*D21</f>
        <v>200</v>
      </c>
      <c r="D31" t="str">
        <f>B21</f>
        <v xml:space="preserve">Marchand </v>
      </c>
      <c r="E31" t="str">
        <f t="shared" ref="E31:E32" si="1">C21</f>
        <v>Courage</v>
      </c>
      <c r="F31" t="s">
        <v>223</v>
      </c>
    </row>
    <row r="32" spans="1:6">
      <c r="A32" s="12" t="s">
        <v>76</v>
      </c>
      <c r="B32" t="s">
        <v>237</v>
      </c>
      <c r="C32">
        <f t="shared" si="0"/>
        <v>500</v>
      </c>
      <c r="D32" t="str">
        <f>B22</f>
        <v>Courreur</v>
      </c>
      <c r="E32" t="str">
        <f t="shared" si="1"/>
        <v>Panique</v>
      </c>
      <c r="F32" t="s">
        <v>223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50D827-5DDD-4A45-A801-F675370A8A5C}">
  <dimension ref="A1:AE90"/>
  <sheetViews>
    <sheetView workbookViewId="0">
      <selection activeCell="B12" sqref="B12"/>
    </sheetView>
  </sheetViews>
  <sheetFormatPr baseColWidth="10" defaultRowHeight="16"/>
  <cols>
    <col min="2" max="2" width="19.6640625" bestFit="1" customWidth="1"/>
    <col min="3" max="3" width="26.33203125" bestFit="1" customWidth="1"/>
    <col min="8" max="8" width="31.1640625" bestFit="1" customWidth="1"/>
    <col min="10" max="10" width="10.83203125" style="7"/>
    <col min="12" max="12" width="21" bestFit="1" customWidth="1"/>
    <col min="17" max="17" width="26.33203125" bestFit="1" customWidth="1"/>
    <col min="18" max="18" width="17.5" bestFit="1" customWidth="1"/>
    <col min="20" max="20" width="14.33203125" bestFit="1" customWidth="1"/>
  </cols>
  <sheetData>
    <row r="1" spans="1:31">
      <c r="A1" s="12" t="s">
        <v>5</v>
      </c>
      <c r="B1" s="12" t="s">
        <v>1</v>
      </c>
      <c r="C1" s="13" t="s">
        <v>24</v>
      </c>
      <c r="D1" s="12" t="s">
        <v>97</v>
      </c>
      <c r="E1" s="12" t="s">
        <v>72</v>
      </c>
      <c r="F1" s="12" t="s">
        <v>3</v>
      </c>
      <c r="G1" s="12" t="s">
        <v>4</v>
      </c>
      <c r="H1" s="12" t="s">
        <v>98</v>
      </c>
      <c r="I1" s="1"/>
      <c r="J1" s="8"/>
    </row>
    <row r="2" spans="1:31" ht="18">
      <c r="A2" s="12" t="s">
        <v>6</v>
      </c>
      <c r="B2" s="13" t="s">
        <v>26</v>
      </c>
      <c r="C2" s="13" t="s">
        <v>25</v>
      </c>
      <c r="D2" s="12" t="s">
        <v>73</v>
      </c>
      <c r="E2" s="13">
        <v>8760</v>
      </c>
      <c r="F2" s="14"/>
      <c r="G2" s="12"/>
      <c r="H2" s="12" t="str">
        <f>A2&amp;C2</f>
        <v>MARTINSAINT-ROMAIN-DE-LERPS</v>
      </c>
      <c r="I2" s="1"/>
      <c r="J2" s="8"/>
      <c r="O2" s="5"/>
      <c r="P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</row>
    <row r="3" spans="1:31" ht="18">
      <c r="A3" s="12" t="s">
        <v>7</v>
      </c>
      <c r="B3" s="13" t="s">
        <v>28</v>
      </c>
      <c r="C3" s="13" t="s">
        <v>27</v>
      </c>
      <c r="D3" s="12" t="s">
        <v>75</v>
      </c>
      <c r="E3" s="13">
        <v>29952</v>
      </c>
      <c r="F3" s="14"/>
      <c r="G3" s="12"/>
      <c r="H3" s="12" t="str">
        <f t="shared" ref="H3:H32" si="0">A3&amp;C3</f>
        <v>BERNARDBOESCHEPE</v>
      </c>
      <c r="I3" s="1"/>
      <c r="J3" s="8"/>
      <c r="N3" s="3"/>
      <c r="O3" s="5"/>
      <c r="P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</row>
    <row r="4" spans="1:31" ht="18">
      <c r="A4" s="12" t="s">
        <v>8</v>
      </c>
      <c r="B4" s="13" t="s">
        <v>30</v>
      </c>
      <c r="C4" s="13" t="s">
        <v>29</v>
      </c>
      <c r="D4" s="12" t="s">
        <v>76</v>
      </c>
      <c r="E4" s="13">
        <v>528</v>
      </c>
      <c r="F4" s="14"/>
      <c r="G4" s="12"/>
      <c r="H4" s="12" t="str">
        <f t="shared" si="0"/>
        <v>PETITSAINT-GEORGES-SUR-ERVE</v>
      </c>
      <c r="J4" s="8"/>
      <c r="N4" s="4"/>
      <c r="O4" s="3"/>
      <c r="P4" s="3"/>
      <c r="R4" s="3"/>
      <c r="T4" s="3"/>
      <c r="U4" s="3"/>
      <c r="V4" s="3"/>
      <c r="W4" s="3"/>
      <c r="X4" s="3"/>
      <c r="Y4" s="3"/>
      <c r="AA4" s="3"/>
      <c r="AB4" s="3"/>
      <c r="AC4" s="3"/>
      <c r="AD4" s="3"/>
      <c r="AE4" s="3"/>
    </row>
    <row r="5" spans="1:31" ht="18">
      <c r="A5" s="12" t="s">
        <v>9</v>
      </c>
      <c r="B5" s="13" t="s">
        <v>32</v>
      </c>
      <c r="C5" s="13" t="s">
        <v>31</v>
      </c>
      <c r="D5" s="12" t="s">
        <v>77</v>
      </c>
      <c r="E5" s="13">
        <v>33185</v>
      </c>
      <c r="F5" s="14"/>
      <c r="G5" s="12"/>
      <c r="H5" s="12" t="str">
        <f t="shared" si="0"/>
        <v>THOMASCHAVIGNY-BAILLEUL</v>
      </c>
      <c r="J5" s="8"/>
      <c r="N5" s="4"/>
      <c r="O5" s="3"/>
      <c r="P5" s="3"/>
      <c r="R5" s="3"/>
      <c r="T5" s="3"/>
      <c r="U5" s="3"/>
      <c r="V5" s="3"/>
      <c r="W5" s="3"/>
      <c r="X5" s="3"/>
      <c r="Y5" s="3"/>
      <c r="AA5" s="3"/>
      <c r="AB5" s="3"/>
      <c r="AC5" s="3"/>
      <c r="AD5" s="3"/>
      <c r="AE5" s="3"/>
    </row>
    <row r="6" spans="1:31" ht="18">
      <c r="A6" s="12" t="s">
        <v>10</v>
      </c>
      <c r="B6" s="13" t="s">
        <v>34</v>
      </c>
      <c r="C6" s="13" t="s">
        <v>33</v>
      </c>
      <c r="D6" s="12" t="s">
        <v>78</v>
      </c>
      <c r="E6" s="13">
        <v>19236</v>
      </c>
      <c r="F6" s="14"/>
      <c r="G6" s="12"/>
      <c r="H6" s="12" t="str">
        <f t="shared" si="0"/>
        <v>DUBOISANDORNAY</v>
      </c>
      <c r="J6" s="8"/>
      <c r="N6" s="4"/>
      <c r="O6" s="3"/>
      <c r="P6" s="3"/>
      <c r="R6" s="3"/>
      <c r="T6" s="3"/>
      <c r="U6" s="3"/>
      <c r="V6" s="3"/>
      <c r="W6" s="3"/>
      <c r="X6" s="3"/>
      <c r="Y6" s="3"/>
      <c r="AA6" s="3"/>
      <c r="AB6" s="3"/>
      <c r="AC6" s="3"/>
      <c r="AD6" s="3"/>
      <c r="AE6" s="3"/>
    </row>
    <row r="7" spans="1:31" ht="18">
      <c r="A7" s="12" t="s">
        <v>11</v>
      </c>
      <c r="B7" s="13" t="s">
        <v>36</v>
      </c>
      <c r="C7" s="13" t="s">
        <v>35</v>
      </c>
      <c r="D7" s="12" t="s">
        <v>74</v>
      </c>
      <c r="E7" s="13">
        <v>17307</v>
      </c>
      <c r="F7" s="14"/>
      <c r="G7" s="12"/>
      <c r="H7" s="12" t="str">
        <f t="shared" si="0"/>
        <v>RICHARDMEURIVAL</v>
      </c>
      <c r="J7" s="8"/>
      <c r="N7" s="4"/>
      <c r="O7" s="3"/>
      <c r="P7" s="3"/>
      <c r="R7" s="3"/>
      <c r="T7" s="3"/>
      <c r="U7" s="3"/>
      <c r="V7" s="3"/>
      <c r="W7" s="3"/>
      <c r="X7" s="3"/>
      <c r="Y7" s="3"/>
      <c r="AA7" s="3"/>
      <c r="AB7" s="3"/>
      <c r="AC7" s="3"/>
      <c r="AD7" s="3"/>
      <c r="AE7" s="3"/>
    </row>
    <row r="8" spans="1:31" ht="18">
      <c r="A8" s="12" t="s">
        <v>12</v>
      </c>
      <c r="B8" s="13" t="s">
        <v>38</v>
      </c>
      <c r="C8" s="13" t="s">
        <v>37</v>
      </c>
      <c r="D8" s="12" t="s">
        <v>79</v>
      </c>
      <c r="E8" s="13">
        <v>29171</v>
      </c>
      <c r="F8" s="14"/>
      <c r="G8" s="12"/>
      <c r="H8" s="12" t="str">
        <f t="shared" si="0"/>
        <v>MICHELATHIS-MONS</v>
      </c>
      <c r="J8" s="8"/>
      <c r="N8" s="4"/>
      <c r="O8" s="3"/>
      <c r="P8" s="3"/>
      <c r="R8" s="3"/>
      <c r="T8" s="3"/>
      <c r="U8" s="3"/>
      <c r="V8" s="3"/>
      <c r="W8" s="3"/>
      <c r="X8" s="3"/>
      <c r="Y8" s="3"/>
      <c r="AA8" s="3"/>
      <c r="AB8" s="3"/>
      <c r="AC8" s="3"/>
      <c r="AD8" s="3"/>
      <c r="AE8" s="3"/>
    </row>
    <row r="9" spans="1:31" ht="18">
      <c r="A9" s="12" t="s">
        <v>13</v>
      </c>
      <c r="B9" s="13" t="s">
        <v>40</v>
      </c>
      <c r="C9" s="13" t="s">
        <v>39</v>
      </c>
      <c r="D9" s="12" t="s">
        <v>80</v>
      </c>
      <c r="E9" s="13">
        <v>34805</v>
      </c>
      <c r="F9" s="14"/>
      <c r="G9" s="12"/>
      <c r="H9" s="12" t="str">
        <f t="shared" si="0"/>
        <v>MOREAUSEMAREY</v>
      </c>
      <c r="J9" s="8"/>
      <c r="N9" s="4"/>
      <c r="O9" s="3"/>
      <c r="P9" s="3"/>
      <c r="R9" s="3"/>
      <c r="T9" s="3"/>
      <c r="U9" s="3"/>
      <c r="V9" s="3"/>
      <c r="W9" s="3"/>
      <c r="X9" s="3"/>
      <c r="Y9" s="3"/>
      <c r="AA9" s="3"/>
      <c r="AB9" s="3"/>
      <c r="AC9" s="3"/>
      <c r="AD9" s="3"/>
      <c r="AE9" s="3"/>
    </row>
    <row r="10" spans="1:31" ht="18">
      <c r="A10" s="12" t="s">
        <v>14</v>
      </c>
      <c r="B10" s="13" t="s">
        <v>40</v>
      </c>
      <c r="C10" s="13" t="s">
        <v>41</v>
      </c>
      <c r="D10" s="12" t="s">
        <v>81</v>
      </c>
      <c r="E10" s="13">
        <v>10917</v>
      </c>
      <c r="F10" s="14"/>
      <c r="G10" s="12"/>
      <c r="H10" s="12" t="str">
        <f t="shared" si="0"/>
        <v>ROBERTLA PETITE-VERRIERE</v>
      </c>
      <c r="J10" s="9"/>
      <c r="N10" s="4"/>
      <c r="O10" s="3"/>
      <c r="P10" s="3"/>
      <c r="R10" s="3"/>
      <c r="T10" s="3"/>
      <c r="U10" s="3"/>
      <c r="V10" s="3"/>
      <c r="W10" s="3"/>
      <c r="X10" s="3"/>
      <c r="Y10" s="3"/>
      <c r="AA10" s="3"/>
      <c r="AB10" s="3"/>
      <c r="AC10" s="3"/>
      <c r="AD10" s="3"/>
      <c r="AE10" s="3"/>
    </row>
    <row r="11" spans="1:31" ht="18">
      <c r="A11" s="12" t="s">
        <v>15</v>
      </c>
      <c r="B11" s="13" t="s">
        <v>40</v>
      </c>
      <c r="C11" s="13" t="s">
        <v>42</v>
      </c>
      <c r="D11" s="12" t="s">
        <v>82</v>
      </c>
      <c r="E11" s="13">
        <v>928</v>
      </c>
      <c r="F11" s="15"/>
      <c r="G11" s="12"/>
      <c r="H11" s="12" t="str">
        <f t="shared" si="0"/>
        <v>DURANTLES MAILLYS</v>
      </c>
      <c r="J11" s="9"/>
      <c r="N11" s="4"/>
      <c r="O11" s="3"/>
      <c r="P11" s="3"/>
      <c r="R11" s="3"/>
      <c r="T11" s="3"/>
      <c r="U11" s="3"/>
      <c r="V11" s="3"/>
      <c r="W11" s="3"/>
      <c r="X11" s="3"/>
      <c r="Y11" s="3"/>
      <c r="AA11" s="3"/>
      <c r="AB11" s="3"/>
      <c r="AC11" s="3"/>
      <c r="AD11" s="3"/>
      <c r="AE11" s="3"/>
    </row>
    <row r="12" spans="1:31" ht="18">
      <c r="A12" s="12" t="s">
        <v>6</v>
      </c>
      <c r="B12" s="13" t="s">
        <v>26</v>
      </c>
      <c r="C12" s="13" t="s">
        <v>25</v>
      </c>
      <c r="D12" s="12" t="s">
        <v>73</v>
      </c>
      <c r="E12" s="13">
        <v>929</v>
      </c>
      <c r="F12" s="15"/>
      <c r="G12" s="12"/>
      <c r="H12" s="12" t="str">
        <f t="shared" si="0"/>
        <v>MARTINSAINT-ROMAIN-DE-LERPS</v>
      </c>
      <c r="J12" s="9"/>
      <c r="N12" s="4"/>
      <c r="O12" s="3"/>
      <c r="P12" s="3"/>
      <c r="R12" s="3"/>
      <c r="T12" s="3"/>
      <c r="U12" s="3"/>
      <c r="V12" s="3"/>
      <c r="W12" s="3"/>
      <c r="X12" s="3"/>
      <c r="Y12" s="3"/>
      <c r="AA12" s="3"/>
      <c r="AB12" s="3"/>
      <c r="AC12" s="3"/>
      <c r="AD12" s="3"/>
      <c r="AE12" s="3"/>
    </row>
    <row r="13" spans="1:31" ht="18">
      <c r="A13" s="12" t="s">
        <v>6</v>
      </c>
      <c r="B13" s="13" t="s">
        <v>26</v>
      </c>
      <c r="C13" s="13" t="s">
        <v>25</v>
      </c>
      <c r="D13" s="12" t="s">
        <v>73</v>
      </c>
      <c r="E13" s="13">
        <v>930</v>
      </c>
      <c r="F13" s="15"/>
      <c r="G13" s="12"/>
      <c r="H13" s="12" t="str">
        <f t="shared" si="0"/>
        <v>MARTINSAINT-ROMAIN-DE-LERPS</v>
      </c>
      <c r="J13" s="9"/>
      <c r="N13" s="4"/>
      <c r="O13" s="3"/>
      <c r="P13" s="3"/>
      <c r="R13" s="3"/>
      <c r="T13" s="3"/>
      <c r="U13" s="3"/>
      <c r="V13" s="3"/>
      <c r="W13" s="3"/>
      <c r="X13" s="3"/>
      <c r="Y13" s="3"/>
      <c r="AA13" s="3"/>
      <c r="AB13" s="3"/>
      <c r="AC13" s="3"/>
      <c r="AD13" s="3"/>
      <c r="AE13" s="3"/>
    </row>
    <row r="14" spans="1:31" ht="18">
      <c r="A14" s="12" t="s">
        <v>6</v>
      </c>
      <c r="B14" s="13" t="s">
        <v>26</v>
      </c>
      <c r="C14" s="13" t="s">
        <v>25</v>
      </c>
      <c r="D14" s="12" t="s">
        <v>73</v>
      </c>
      <c r="E14" s="13">
        <v>35467</v>
      </c>
      <c r="F14" s="14"/>
      <c r="G14" s="12"/>
      <c r="H14" s="12" t="str">
        <f t="shared" si="0"/>
        <v>MARTINSAINT-ROMAIN-DE-LERPS</v>
      </c>
      <c r="J14" s="9"/>
      <c r="N14" s="4"/>
      <c r="O14" s="3"/>
      <c r="P14" s="3"/>
      <c r="R14" s="3"/>
      <c r="T14" s="3"/>
      <c r="U14" s="3"/>
      <c r="V14" s="3"/>
      <c r="W14" s="3"/>
      <c r="X14" s="3"/>
      <c r="Y14" s="3"/>
      <c r="AA14" s="3"/>
      <c r="AB14" s="3"/>
      <c r="AC14" s="3"/>
      <c r="AD14" s="3"/>
      <c r="AE14" s="3"/>
    </row>
    <row r="15" spans="1:31" ht="18">
      <c r="A15" s="12" t="s">
        <v>16</v>
      </c>
      <c r="B15" s="13" t="s">
        <v>26</v>
      </c>
      <c r="C15" s="13" t="s">
        <v>43</v>
      </c>
      <c r="D15" s="12" t="s">
        <v>83</v>
      </c>
      <c r="E15" s="13">
        <v>21422</v>
      </c>
      <c r="F15" s="15"/>
      <c r="G15" s="12"/>
      <c r="H15" s="12" t="str">
        <f t="shared" si="0"/>
        <v>LAURENTSAINT-MARTIN-D'ARC</v>
      </c>
      <c r="J15" s="9"/>
      <c r="N15" s="4"/>
      <c r="O15" s="3"/>
      <c r="P15" s="3"/>
      <c r="R15" s="3"/>
      <c r="T15" s="3"/>
      <c r="U15" s="3"/>
      <c r="V15" s="3"/>
      <c r="W15" s="3"/>
      <c r="X15" s="3"/>
      <c r="Y15" s="3"/>
      <c r="AA15" s="3"/>
      <c r="AB15" s="3"/>
      <c r="AC15" s="3"/>
      <c r="AD15" s="3"/>
      <c r="AE15" s="3"/>
    </row>
    <row r="16" spans="1:31">
      <c r="A16" s="12" t="s">
        <v>17</v>
      </c>
      <c r="B16" s="13" t="s">
        <v>45</v>
      </c>
      <c r="C16" s="13" t="s">
        <v>44</v>
      </c>
      <c r="D16" s="12" t="s">
        <v>84</v>
      </c>
      <c r="E16" s="13">
        <v>12347</v>
      </c>
      <c r="F16" s="15"/>
      <c r="G16" s="12"/>
      <c r="H16" s="12" t="str">
        <f t="shared" si="0"/>
        <v>LAMBERTCAUZAC</v>
      </c>
      <c r="J16" s="8"/>
      <c r="N16" s="4"/>
      <c r="O16" s="3"/>
      <c r="P16" s="3"/>
      <c r="R16" s="3"/>
      <c r="T16" s="3"/>
      <c r="U16" s="3"/>
      <c r="V16" s="3"/>
      <c r="W16" s="3"/>
      <c r="X16" s="3"/>
      <c r="Y16" s="3"/>
      <c r="AA16" s="3"/>
      <c r="AB16" s="3"/>
      <c r="AC16" s="3"/>
      <c r="AD16" s="3"/>
      <c r="AE16" s="3"/>
    </row>
    <row r="17" spans="1:31" ht="18">
      <c r="A17" s="12" t="s">
        <v>18</v>
      </c>
      <c r="B17" s="13" t="s">
        <v>47</v>
      </c>
      <c r="C17" s="13" t="s">
        <v>46</v>
      </c>
      <c r="D17" s="12" t="s">
        <v>85</v>
      </c>
      <c r="E17" s="13">
        <v>3922</v>
      </c>
      <c r="F17" s="15"/>
      <c r="G17" s="12"/>
      <c r="H17" s="12" t="str">
        <f t="shared" si="0"/>
        <v>LEROYMAIZIERES</v>
      </c>
      <c r="J17" s="9"/>
      <c r="N17" s="4"/>
      <c r="O17" s="3"/>
      <c r="P17" s="3"/>
      <c r="R17" s="3"/>
      <c r="T17" s="3"/>
      <c r="U17" s="3"/>
      <c r="V17" s="3"/>
      <c r="W17" s="3"/>
      <c r="X17" s="3"/>
      <c r="Y17" s="3"/>
      <c r="AA17" s="3"/>
      <c r="AB17" s="3"/>
      <c r="AC17" s="3"/>
      <c r="AD17" s="3"/>
      <c r="AE17" s="3"/>
    </row>
    <row r="18" spans="1:31" ht="18">
      <c r="A18" s="12" t="s">
        <v>19</v>
      </c>
      <c r="B18" s="13" t="s">
        <v>49</v>
      </c>
      <c r="C18" s="13" t="s">
        <v>48</v>
      </c>
      <c r="D18" s="12" t="s">
        <v>86</v>
      </c>
      <c r="E18" s="13">
        <v>14747</v>
      </c>
      <c r="F18" s="14"/>
      <c r="G18" s="12"/>
      <c r="H18" s="12" t="str">
        <f t="shared" si="0"/>
        <v>GIRARDVEYRIERES</v>
      </c>
      <c r="J18" s="8"/>
      <c r="N18" s="4"/>
      <c r="O18" s="3"/>
      <c r="P18" s="3"/>
      <c r="R18" s="3"/>
      <c r="T18" s="3"/>
      <c r="U18" s="3"/>
      <c r="V18" s="3"/>
      <c r="W18" s="3"/>
      <c r="X18" s="3"/>
      <c r="Y18" s="3"/>
      <c r="AA18" s="3"/>
      <c r="AB18" s="3"/>
      <c r="AC18" s="3"/>
      <c r="AD18" s="3"/>
      <c r="AE18" s="3"/>
    </row>
    <row r="19" spans="1:31" ht="18">
      <c r="A19" s="12" t="s">
        <v>20</v>
      </c>
      <c r="B19" s="13" t="s">
        <v>40</v>
      </c>
      <c r="C19" s="13" t="s">
        <v>50</v>
      </c>
      <c r="D19" s="12" t="s">
        <v>87</v>
      </c>
      <c r="E19" s="13">
        <v>17517</v>
      </c>
      <c r="F19" s="14"/>
      <c r="G19" s="12"/>
      <c r="H19" s="12" t="str">
        <f t="shared" si="0"/>
        <v>LEFEBREOYE</v>
      </c>
      <c r="J19" s="9"/>
      <c r="N19" s="4"/>
      <c r="O19" s="3"/>
      <c r="P19" s="3"/>
      <c r="R19" s="3"/>
      <c r="T19" s="3"/>
      <c r="U19" s="3"/>
      <c r="V19" s="3"/>
      <c r="W19" s="3"/>
      <c r="X19" s="3"/>
      <c r="Y19" s="3"/>
      <c r="AA19" s="3"/>
      <c r="AB19" s="3"/>
      <c r="AC19" s="3"/>
      <c r="AD19" s="3"/>
      <c r="AE19" s="3"/>
    </row>
    <row r="20" spans="1:31" ht="18">
      <c r="A20" s="12" t="s">
        <v>21</v>
      </c>
      <c r="B20" s="13" t="s">
        <v>52</v>
      </c>
      <c r="C20" s="13" t="s">
        <v>51</v>
      </c>
      <c r="D20" s="12" t="s">
        <v>88</v>
      </c>
      <c r="E20" s="13">
        <v>36161</v>
      </c>
      <c r="F20" s="14"/>
      <c r="G20" s="12"/>
      <c r="H20" s="12" t="str">
        <f t="shared" si="0"/>
        <v>MORELSOMPT</v>
      </c>
      <c r="J20" s="8"/>
      <c r="N20" s="4"/>
      <c r="O20" s="3"/>
      <c r="P20" s="3"/>
      <c r="R20" s="3"/>
      <c r="T20" s="3"/>
      <c r="U20" s="3"/>
      <c r="V20" s="3"/>
      <c r="W20" s="3"/>
      <c r="X20" s="3"/>
      <c r="Y20" s="3"/>
      <c r="AA20" s="3"/>
      <c r="AB20" s="3"/>
      <c r="AC20" s="3"/>
      <c r="AD20" s="3"/>
      <c r="AE20" s="3"/>
    </row>
    <row r="21" spans="1:31" ht="18">
      <c r="A21" s="12" t="s">
        <v>22</v>
      </c>
      <c r="B21" s="13" t="s">
        <v>32</v>
      </c>
      <c r="C21" s="13" t="s">
        <v>53</v>
      </c>
      <c r="D21" s="12" t="s">
        <v>89</v>
      </c>
      <c r="E21" s="13">
        <v>22343</v>
      </c>
      <c r="F21" s="14"/>
      <c r="G21" s="12"/>
      <c r="H21" s="12" t="str">
        <f t="shared" si="0"/>
        <v>DAVIDSAINT-NICOLAS-DE-LA-TAILLE</v>
      </c>
      <c r="J21" s="8"/>
      <c r="N21" s="4"/>
      <c r="O21" s="3"/>
      <c r="P21" s="3"/>
      <c r="R21" s="3"/>
      <c r="T21" s="3"/>
      <c r="U21" s="3"/>
      <c r="V21" s="3"/>
      <c r="W21" s="3"/>
      <c r="X21" s="3"/>
      <c r="Y21" s="3"/>
      <c r="AA21" s="3"/>
      <c r="AB21" s="3"/>
      <c r="AC21" s="3"/>
      <c r="AD21" s="3"/>
      <c r="AE21" s="3"/>
    </row>
    <row r="22" spans="1:31" ht="18">
      <c r="A22" s="12" t="s">
        <v>65</v>
      </c>
      <c r="B22" s="13" t="s">
        <v>55</v>
      </c>
      <c r="C22" s="13" t="s">
        <v>54</v>
      </c>
      <c r="D22" s="12" t="s">
        <v>90</v>
      </c>
      <c r="E22" s="16">
        <v>34488</v>
      </c>
      <c r="F22" s="14"/>
      <c r="G22" s="12"/>
      <c r="H22" s="12" t="str">
        <f t="shared" si="0"/>
        <v>BLANDPONT-PEAN</v>
      </c>
      <c r="J22" s="8"/>
      <c r="N22" s="4"/>
      <c r="O22" s="3"/>
      <c r="P22" s="3"/>
      <c r="R22" s="3"/>
      <c r="T22" s="3"/>
      <c r="U22" s="3"/>
      <c r="V22" s="3"/>
      <c r="W22" s="3"/>
      <c r="X22" s="3"/>
      <c r="Y22" s="3"/>
      <c r="AA22" s="3"/>
      <c r="AB22" s="3"/>
      <c r="AC22" s="3"/>
      <c r="AD22" s="3"/>
      <c r="AE22" s="3"/>
    </row>
    <row r="23" spans="1:31" ht="18">
      <c r="A23" s="12" t="s">
        <v>66</v>
      </c>
      <c r="B23" s="13" t="s">
        <v>57</v>
      </c>
      <c r="C23" s="13" t="s">
        <v>56</v>
      </c>
      <c r="D23" s="12" t="s">
        <v>91</v>
      </c>
      <c r="E23" s="16">
        <v>36334</v>
      </c>
      <c r="F23" s="14"/>
      <c r="G23" s="12"/>
      <c r="H23" s="12" t="str">
        <f t="shared" si="0"/>
        <v>PERRINFORSTHEIM</v>
      </c>
      <c r="N23" s="4"/>
      <c r="O23" s="3"/>
      <c r="P23" s="3"/>
      <c r="R23" s="3"/>
      <c r="T23" s="3"/>
      <c r="U23" s="3"/>
      <c r="V23" s="3"/>
      <c r="W23" s="3"/>
      <c r="X23" s="3"/>
      <c r="Y23" s="3"/>
      <c r="AA23" s="3"/>
      <c r="AB23" s="3"/>
      <c r="AC23" s="3"/>
      <c r="AD23" s="3"/>
      <c r="AE23" s="3"/>
    </row>
    <row r="24" spans="1:31" ht="18">
      <c r="A24" s="12" t="s">
        <v>67</v>
      </c>
      <c r="B24" s="13" t="s">
        <v>23</v>
      </c>
      <c r="C24" s="13" t="s">
        <v>58</v>
      </c>
      <c r="D24" s="12" t="s">
        <v>92</v>
      </c>
      <c r="E24" s="16">
        <v>24817</v>
      </c>
      <c r="F24" s="14"/>
      <c r="G24" s="12"/>
      <c r="H24" s="12" t="str">
        <f t="shared" si="0"/>
        <v>ANDRECHATTANCOURT</v>
      </c>
      <c r="N24" s="4"/>
      <c r="O24" s="3"/>
      <c r="P24" s="3"/>
      <c r="R24" s="3"/>
      <c r="T24" s="3"/>
      <c r="U24" s="3"/>
      <c r="V24" s="3"/>
      <c r="W24" s="3"/>
      <c r="X24" s="3"/>
      <c r="Y24" s="3"/>
      <c r="AA24" s="3"/>
      <c r="AB24" s="3"/>
      <c r="AC24" s="3"/>
      <c r="AD24" s="3"/>
      <c r="AE24" s="3"/>
    </row>
    <row r="25" spans="1:31" ht="18">
      <c r="A25" s="12" t="s">
        <v>67</v>
      </c>
      <c r="B25" s="13" t="s">
        <v>23</v>
      </c>
      <c r="C25" s="13" t="s">
        <v>58</v>
      </c>
      <c r="D25" s="12" t="s">
        <v>92</v>
      </c>
      <c r="E25" s="16">
        <v>22208.666666666701</v>
      </c>
      <c r="F25" s="14"/>
      <c r="G25" s="12"/>
      <c r="H25" s="12" t="str">
        <f t="shared" si="0"/>
        <v>ANDRECHATTANCOURT</v>
      </c>
      <c r="N25" s="4"/>
      <c r="O25" s="3"/>
      <c r="P25" s="3"/>
      <c r="R25" s="3"/>
      <c r="T25" s="3"/>
      <c r="U25" s="3"/>
      <c r="V25" s="3"/>
      <c r="W25" s="3"/>
      <c r="X25" s="3"/>
      <c r="Y25" s="3"/>
      <c r="AA25" s="3"/>
      <c r="AB25" s="3"/>
      <c r="AC25" s="3"/>
      <c r="AD25" s="3"/>
      <c r="AE25" s="3"/>
    </row>
    <row r="26" spans="1:31" ht="18">
      <c r="A26" s="12" t="s">
        <v>67</v>
      </c>
      <c r="B26" s="13" t="s">
        <v>23</v>
      </c>
      <c r="C26" s="13" t="s">
        <v>58</v>
      </c>
      <c r="D26" s="12" t="s">
        <v>92</v>
      </c>
      <c r="E26" s="16">
        <v>17373.166666666701</v>
      </c>
      <c r="F26" s="14"/>
      <c r="G26" s="12"/>
      <c r="H26" s="12" t="str">
        <f t="shared" si="0"/>
        <v>ANDRECHATTANCOURT</v>
      </c>
      <c r="N26" s="4"/>
      <c r="O26" s="3"/>
      <c r="P26" s="3"/>
      <c r="R26" s="3"/>
      <c r="T26" s="3"/>
      <c r="U26" s="3"/>
      <c r="V26" s="3"/>
      <c r="W26" s="3"/>
      <c r="X26" s="3"/>
      <c r="Y26" s="3"/>
      <c r="AA26" s="3"/>
      <c r="AB26" s="3"/>
      <c r="AC26" s="3"/>
      <c r="AD26" s="3"/>
      <c r="AE26" s="3"/>
    </row>
    <row r="27" spans="1:31" ht="18">
      <c r="A27" s="12" t="s">
        <v>67</v>
      </c>
      <c r="B27" s="13" t="s">
        <v>23</v>
      </c>
      <c r="C27" s="13" t="s">
        <v>58</v>
      </c>
      <c r="D27" s="12" t="s">
        <v>92</v>
      </c>
      <c r="E27" s="16">
        <v>12537.666666666701</v>
      </c>
      <c r="F27" s="14"/>
      <c r="G27" s="12"/>
      <c r="H27" s="12" t="str">
        <f t="shared" si="0"/>
        <v>ANDRECHATTANCOURT</v>
      </c>
      <c r="N27" s="4"/>
      <c r="O27" s="3"/>
      <c r="P27" s="3"/>
      <c r="R27" s="3"/>
      <c r="T27" s="3"/>
      <c r="U27" s="3"/>
      <c r="V27" s="3"/>
      <c r="W27" s="3"/>
      <c r="X27" s="3"/>
      <c r="Y27" s="3"/>
      <c r="AA27" s="3"/>
      <c r="AB27" s="3"/>
      <c r="AC27" s="3"/>
      <c r="AD27" s="3"/>
      <c r="AE27" s="3"/>
    </row>
    <row r="28" spans="1:31" ht="18">
      <c r="A28" s="12" t="s">
        <v>68</v>
      </c>
      <c r="B28" s="13" t="s">
        <v>26</v>
      </c>
      <c r="C28" s="13" t="s">
        <v>59</v>
      </c>
      <c r="D28" s="12" t="s">
        <v>93</v>
      </c>
      <c r="E28" s="13">
        <v>21780</v>
      </c>
      <c r="F28" s="14"/>
      <c r="G28" s="12"/>
      <c r="H28" s="12" t="str">
        <f t="shared" si="0"/>
        <v>MATHIEUROCHEFORT</v>
      </c>
      <c r="N28" s="4"/>
      <c r="O28" s="3"/>
      <c r="P28" s="3"/>
      <c r="R28" s="3"/>
      <c r="T28" s="3"/>
      <c r="U28" s="3"/>
      <c r="V28" s="3"/>
      <c r="W28" s="3"/>
      <c r="X28" s="3"/>
      <c r="Y28" s="3"/>
      <c r="AA28" s="3"/>
      <c r="AB28" s="3"/>
      <c r="AC28" s="3"/>
      <c r="AD28" s="3"/>
      <c r="AE28" s="3"/>
    </row>
    <row r="29" spans="1:31" ht="18">
      <c r="A29" s="12" t="s">
        <v>69</v>
      </c>
      <c r="B29" s="13" t="s">
        <v>61</v>
      </c>
      <c r="C29" s="13" t="s">
        <v>60</v>
      </c>
      <c r="D29" s="12" t="s">
        <v>94</v>
      </c>
      <c r="E29" s="13">
        <v>2204</v>
      </c>
      <c r="F29" s="14"/>
      <c r="G29" s="12"/>
      <c r="H29" s="12" t="str">
        <f t="shared" si="0"/>
        <v>MASSONSAINT-PAUL-D'ESPIS</v>
      </c>
      <c r="N29" s="4"/>
      <c r="O29" s="3"/>
      <c r="P29" s="3"/>
      <c r="R29" s="3"/>
      <c r="T29" s="3"/>
      <c r="U29" s="3"/>
      <c r="V29" s="3"/>
      <c r="W29" s="3"/>
      <c r="X29" s="3"/>
      <c r="Y29" s="3"/>
      <c r="AA29" s="3"/>
      <c r="AB29" s="3"/>
      <c r="AC29" s="3"/>
      <c r="AD29" s="3"/>
      <c r="AE29" s="3"/>
    </row>
    <row r="30" spans="1:31" ht="18">
      <c r="A30" s="12" t="s">
        <v>70</v>
      </c>
      <c r="B30" s="13" t="s">
        <v>26</v>
      </c>
      <c r="C30" s="13" t="s">
        <v>62</v>
      </c>
      <c r="D30" s="12" t="s">
        <v>95</v>
      </c>
      <c r="E30" s="13">
        <v>23543</v>
      </c>
      <c r="F30" s="14"/>
      <c r="G30" s="12"/>
      <c r="H30" s="12" t="str">
        <f t="shared" si="0"/>
        <v>FRANCOISSAINT-BOIS</v>
      </c>
      <c r="N30" s="4"/>
      <c r="O30" s="3"/>
      <c r="P30" s="3"/>
      <c r="R30" s="3"/>
    </row>
    <row r="31" spans="1:31" ht="18">
      <c r="A31" s="12" t="s">
        <v>71</v>
      </c>
      <c r="B31" s="13" t="s">
        <v>64</v>
      </c>
      <c r="C31" s="13" t="s">
        <v>63</v>
      </c>
      <c r="D31" s="12" t="s">
        <v>96</v>
      </c>
      <c r="E31" s="13">
        <v>44882</v>
      </c>
      <c r="F31" s="14"/>
      <c r="G31" s="12"/>
      <c r="H31" s="12" t="str">
        <f t="shared" si="0"/>
        <v>CHEVALIERVERRIERES</v>
      </c>
      <c r="I31" s="1"/>
    </row>
    <row r="32" spans="1:31" ht="18">
      <c r="A32" s="12" t="s">
        <v>10</v>
      </c>
      <c r="B32" s="13" t="s">
        <v>34</v>
      </c>
      <c r="C32" s="13" t="s">
        <v>33</v>
      </c>
      <c r="D32" s="12" t="s">
        <v>78</v>
      </c>
      <c r="E32" s="13">
        <v>66221</v>
      </c>
      <c r="F32" s="14"/>
      <c r="G32" s="12"/>
      <c r="H32" s="12" t="str">
        <f t="shared" si="0"/>
        <v>DUBOISANDORNAY</v>
      </c>
      <c r="I32" s="1"/>
    </row>
    <row r="33" spans="3:9" ht="18">
      <c r="F33" s="6"/>
      <c r="I33" s="1"/>
    </row>
    <row r="34" spans="3:9" ht="18">
      <c r="C34" s="2"/>
      <c r="F34" s="6"/>
      <c r="I34" s="1"/>
    </row>
    <row r="35" spans="3:9">
      <c r="I35" s="1"/>
    </row>
    <row r="36" spans="3:9">
      <c r="C36" s="2"/>
      <c r="I36" s="1"/>
    </row>
    <row r="37" spans="3:9">
      <c r="I37" s="1"/>
    </row>
    <row r="38" spans="3:9">
      <c r="C38" s="2"/>
      <c r="I38" s="1"/>
    </row>
    <row r="39" spans="3:9">
      <c r="I39" s="1"/>
    </row>
    <row r="40" spans="3:9">
      <c r="C40" s="2"/>
      <c r="I40" s="1"/>
    </row>
    <row r="41" spans="3:9">
      <c r="I41" s="1"/>
    </row>
    <row r="42" spans="3:9">
      <c r="C42" s="2"/>
      <c r="I42" s="1"/>
    </row>
    <row r="44" spans="3:9">
      <c r="C44" s="2"/>
    </row>
    <row r="46" spans="3:9">
      <c r="C46" s="2"/>
    </row>
    <row r="48" spans="3:9">
      <c r="C48" s="2"/>
    </row>
    <row r="50" spans="3:3">
      <c r="C50" s="2"/>
    </row>
    <row r="52" spans="3:3">
      <c r="C52" s="2"/>
    </row>
    <row r="54" spans="3:3">
      <c r="C54" s="2"/>
    </row>
    <row r="56" spans="3:3">
      <c r="C56" s="2"/>
    </row>
    <row r="58" spans="3:3">
      <c r="C58" s="2"/>
    </row>
    <row r="60" spans="3:3">
      <c r="C60" s="2"/>
    </row>
    <row r="62" spans="3:3">
      <c r="C62" s="2"/>
    </row>
    <row r="64" spans="3:3">
      <c r="C64" s="2"/>
    </row>
    <row r="66" spans="3:3">
      <c r="C66" s="2"/>
    </row>
    <row r="68" spans="3:3">
      <c r="C68" s="2"/>
    </row>
    <row r="70" spans="3:3">
      <c r="C70" s="2"/>
    </row>
    <row r="72" spans="3:3">
      <c r="C72" s="2"/>
    </row>
    <row r="74" spans="3:3">
      <c r="C74" s="2"/>
    </row>
    <row r="76" spans="3:3">
      <c r="C76" s="2"/>
    </row>
    <row r="78" spans="3:3">
      <c r="C78" s="2"/>
    </row>
    <row r="80" spans="3:3">
      <c r="C80" s="2"/>
    </row>
    <row r="82" spans="3:3">
      <c r="C82" s="2"/>
    </row>
    <row r="84" spans="3:3">
      <c r="C84" s="2"/>
    </row>
    <row r="86" spans="3:3">
      <c r="C86" s="2"/>
    </row>
    <row r="88" spans="3:3">
      <c r="C88" s="2"/>
    </row>
    <row r="90" spans="3:3">
      <c r="C90" s="2"/>
    </row>
  </sheetData>
  <mergeCells count="13">
    <mergeCell ref="AA2:AA3"/>
    <mergeCell ref="AB2:AB3"/>
    <mergeCell ref="U2:U3"/>
    <mergeCell ref="V2:V3"/>
    <mergeCell ref="W2:W3"/>
    <mergeCell ref="X2:X3"/>
    <mergeCell ref="Y2:Y3"/>
    <mergeCell ref="Z2:Z3"/>
    <mergeCell ref="O2:O3"/>
    <mergeCell ref="P2:P3"/>
    <mergeCell ref="R2:R3"/>
    <mergeCell ref="S2:S3"/>
    <mergeCell ref="T2:T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000E86-7E92-124E-810F-1ECC3050C3D8}">
  <dimension ref="A3:G158"/>
  <sheetViews>
    <sheetView topLeftCell="A3" workbookViewId="0">
      <selection activeCell="G38" sqref="G38"/>
    </sheetView>
  </sheetViews>
  <sheetFormatPr baseColWidth="10" defaultRowHeight="16"/>
  <cols>
    <col min="1" max="1" width="31.1640625" bestFit="1" customWidth="1"/>
    <col min="4" max="4" width="19.33203125" bestFit="1" customWidth="1"/>
    <col min="5" max="5" width="25.5" bestFit="1" customWidth="1"/>
  </cols>
  <sheetData>
    <row r="3" spans="1:7">
      <c r="A3" t="s">
        <v>211</v>
      </c>
      <c r="B3" t="s">
        <v>153</v>
      </c>
      <c r="C3" t="s">
        <v>154</v>
      </c>
      <c r="D3" t="s">
        <v>155</v>
      </c>
      <c r="E3" t="s">
        <v>156</v>
      </c>
      <c r="F3" t="s">
        <v>157</v>
      </c>
      <c r="G3" t="s">
        <v>212</v>
      </c>
    </row>
    <row r="4" spans="1:7">
      <c r="A4" t="s">
        <v>99</v>
      </c>
      <c r="B4" t="s">
        <v>129</v>
      </c>
      <c r="C4" t="s">
        <v>6</v>
      </c>
      <c r="D4" t="s">
        <v>26</v>
      </c>
      <c r="E4" s="10" t="s">
        <v>158</v>
      </c>
      <c r="F4" s="11" t="s">
        <v>185</v>
      </c>
      <c r="G4" s="18">
        <v>1E-3</v>
      </c>
    </row>
    <row r="5" spans="1:7">
      <c r="A5" t="s">
        <v>100</v>
      </c>
      <c r="B5" t="s">
        <v>130</v>
      </c>
      <c r="C5" t="s">
        <v>7</v>
      </c>
      <c r="D5" t="s">
        <v>28</v>
      </c>
      <c r="E5" s="10" t="s">
        <v>159</v>
      </c>
      <c r="F5" s="11" t="s">
        <v>186</v>
      </c>
      <c r="G5" s="18">
        <v>1</v>
      </c>
    </row>
    <row r="6" spans="1:7">
      <c r="A6" t="s">
        <v>101</v>
      </c>
      <c r="B6" t="s">
        <v>131</v>
      </c>
      <c r="C6" t="s">
        <v>8</v>
      </c>
      <c r="D6" t="s">
        <v>30</v>
      </c>
      <c r="E6" s="10" t="s">
        <v>160</v>
      </c>
      <c r="F6" s="11" t="s">
        <v>187</v>
      </c>
      <c r="G6" s="18">
        <v>1</v>
      </c>
    </row>
    <row r="7" spans="1:7">
      <c r="A7" t="s">
        <v>102</v>
      </c>
      <c r="B7" t="s">
        <v>132</v>
      </c>
      <c r="C7" t="s">
        <v>9</v>
      </c>
      <c r="D7" t="s">
        <v>32</v>
      </c>
      <c r="E7" s="10" t="s">
        <v>161</v>
      </c>
      <c r="F7" s="11" t="s">
        <v>188</v>
      </c>
      <c r="G7" s="18">
        <v>1</v>
      </c>
    </row>
    <row r="8" spans="1:7">
      <c r="A8" t="s">
        <v>103</v>
      </c>
      <c r="B8" t="s">
        <v>133</v>
      </c>
      <c r="C8" t="s">
        <v>10</v>
      </c>
      <c r="D8" t="s">
        <v>34</v>
      </c>
      <c r="E8" s="10" t="s">
        <v>162</v>
      </c>
      <c r="F8" s="11" t="s">
        <v>189</v>
      </c>
      <c r="G8" s="18">
        <v>1</v>
      </c>
    </row>
    <row r="9" spans="1:7">
      <c r="A9" t="s">
        <v>104</v>
      </c>
      <c r="B9" t="s">
        <v>134</v>
      </c>
      <c r="C9" t="s">
        <v>11</v>
      </c>
      <c r="D9" t="s">
        <v>36</v>
      </c>
      <c r="E9" s="10" t="s">
        <v>163</v>
      </c>
      <c r="F9" s="11" t="s">
        <v>190</v>
      </c>
      <c r="G9" s="18">
        <v>1</v>
      </c>
    </row>
    <row r="10" spans="1:7">
      <c r="A10" t="s">
        <v>105</v>
      </c>
      <c r="B10" t="s">
        <v>135</v>
      </c>
      <c r="C10" t="s">
        <v>12</v>
      </c>
      <c r="D10" t="s">
        <v>38</v>
      </c>
      <c r="E10" s="10" t="s">
        <v>164</v>
      </c>
      <c r="F10" s="11" t="s">
        <v>191</v>
      </c>
      <c r="G10" s="18">
        <v>1</v>
      </c>
    </row>
    <row r="11" spans="1:7">
      <c r="A11" t="s">
        <v>106</v>
      </c>
      <c r="B11" t="s">
        <v>136</v>
      </c>
      <c r="C11" t="s">
        <v>13</v>
      </c>
      <c r="D11" t="s">
        <v>40</v>
      </c>
      <c r="E11" s="10" t="s">
        <v>165</v>
      </c>
      <c r="F11" s="11" t="s">
        <v>192</v>
      </c>
      <c r="G11" s="18">
        <v>1</v>
      </c>
    </row>
    <row r="12" spans="1:7">
      <c r="A12" t="s">
        <v>107</v>
      </c>
      <c r="B12" t="s">
        <v>137</v>
      </c>
      <c r="C12" t="s">
        <v>14</v>
      </c>
      <c r="D12" t="s">
        <v>40</v>
      </c>
      <c r="E12" s="10" t="s">
        <v>166</v>
      </c>
      <c r="F12" s="11" t="s">
        <v>193</v>
      </c>
      <c r="G12" s="18">
        <v>0.25</v>
      </c>
    </row>
    <row r="13" spans="1:7">
      <c r="A13" t="s">
        <v>108</v>
      </c>
      <c r="B13" t="s">
        <v>138</v>
      </c>
      <c r="C13" t="s">
        <v>15</v>
      </c>
      <c r="D13" t="s">
        <v>40</v>
      </c>
      <c r="E13" s="10" t="s">
        <v>167</v>
      </c>
      <c r="F13" s="11" t="s">
        <v>194</v>
      </c>
      <c r="G13" s="18">
        <v>0.4</v>
      </c>
    </row>
    <row r="14" spans="1:7">
      <c r="A14" t="s">
        <v>99</v>
      </c>
      <c r="B14" t="s">
        <v>129</v>
      </c>
      <c r="C14" t="s">
        <v>6</v>
      </c>
      <c r="D14" t="s">
        <v>26</v>
      </c>
      <c r="E14" s="10" t="s">
        <v>168</v>
      </c>
      <c r="F14" s="11" t="s">
        <v>195</v>
      </c>
      <c r="G14" s="18">
        <v>0.35</v>
      </c>
    </row>
    <row r="15" spans="1:7">
      <c r="A15" t="s">
        <v>99</v>
      </c>
      <c r="B15" t="s">
        <v>129</v>
      </c>
      <c r="C15" t="s">
        <v>6</v>
      </c>
      <c r="D15" t="s">
        <v>26</v>
      </c>
      <c r="E15" s="10" t="s">
        <v>169</v>
      </c>
      <c r="F15" s="11" t="s">
        <v>196</v>
      </c>
      <c r="G15" s="18">
        <v>0.1</v>
      </c>
    </row>
    <row r="16" spans="1:7">
      <c r="A16" t="s">
        <v>99</v>
      </c>
      <c r="B16" t="s">
        <v>129</v>
      </c>
      <c r="C16" t="s">
        <v>6</v>
      </c>
      <c r="D16" t="s">
        <v>26</v>
      </c>
      <c r="E16" s="10" t="s">
        <v>170</v>
      </c>
      <c r="F16" s="11" t="s">
        <v>197</v>
      </c>
      <c r="G16" s="17">
        <v>0.9</v>
      </c>
    </row>
    <row r="17" spans="1:7">
      <c r="A17" t="s">
        <v>109</v>
      </c>
      <c r="B17" t="s">
        <v>139</v>
      </c>
      <c r="C17" t="s">
        <v>16</v>
      </c>
      <c r="D17" t="s">
        <v>26</v>
      </c>
      <c r="E17" s="10" t="s">
        <v>171</v>
      </c>
      <c r="F17" s="11" t="s">
        <v>198</v>
      </c>
      <c r="G17" s="17">
        <v>0.4</v>
      </c>
    </row>
    <row r="18" spans="1:7">
      <c r="A18" t="s">
        <v>110</v>
      </c>
      <c r="B18" t="s">
        <v>140</v>
      </c>
      <c r="C18" t="s">
        <v>17</v>
      </c>
      <c r="D18" t="s">
        <v>45</v>
      </c>
      <c r="E18" s="10" t="s">
        <v>172</v>
      </c>
      <c r="F18" s="11" t="s">
        <v>199</v>
      </c>
      <c r="G18" s="17">
        <v>0.6</v>
      </c>
    </row>
    <row r="19" spans="1:7">
      <c r="A19" t="s">
        <v>111</v>
      </c>
      <c r="B19" t="s">
        <v>141</v>
      </c>
      <c r="C19" t="s">
        <v>18</v>
      </c>
      <c r="D19" t="s">
        <v>47</v>
      </c>
      <c r="E19" s="10" t="s">
        <v>173</v>
      </c>
      <c r="F19" s="11" t="s">
        <v>200</v>
      </c>
      <c r="G19" s="17">
        <v>1</v>
      </c>
    </row>
    <row r="20" spans="1:7">
      <c r="A20" t="s">
        <v>112</v>
      </c>
      <c r="B20" t="s">
        <v>142</v>
      </c>
      <c r="C20" t="s">
        <v>19</v>
      </c>
      <c r="D20" t="s">
        <v>49</v>
      </c>
      <c r="E20" s="10" t="s">
        <v>174</v>
      </c>
      <c r="F20" s="11" t="s">
        <v>201</v>
      </c>
      <c r="G20" s="19">
        <v>0.75</v>
      </c>
    </row>
    <row r="21" spans="1:7">
      <c r="A21" t="s">
        <v>113</v>
      </c>
      <c r="B21" t="s">
        <v>143</v>
      </c>
      <c r="C21" t="s">
        <v>20</v>
      </c>
      <c r="D21" t="s">
        <v>40</v>
      </c>
      <c r="E21" s="10" t="s">
        <v>174</v>
      </c>
      <c r="F21" s="11" t="s">
        <v>202</v>
      </c>
      <c r="G21" s="19">
        <v>0.25</v>
      </c>
    </row>
    <row r="22" spans="1:7">
      <c r="A22" t="s">
        <v>114</v>
      </c>
      <c r="B22" t="s">
        <v>144</v>
      </c>
      <c r="C22" t="s">
        <v>21</v>
      </c>
      <c r="D22" t="s">
        <v>52</v>
      </c>
      <c r="E22" s="10" t="s">
        <v>175</v>
      </c>
      <c r="F22" s="11" t="s">
        <v>203</v>
      </c>
      <c r="G22" s="18">
        <v>0.1</v>
      </c>
    </row>
    <row r="23" spans="1:7">
      <c r="A23" t="s">
        <v>115</v>
      </c>
      <c r="B23" t="s">
        <v>145</v>
      </c>
      <c r="C23" t="s">
        <v>22</v>
      </c>
      <c r="D23" t="s">
        <v>32</v>
      </c>
      <c r="E23" s="10" t="s">
        <v>176</v>
      </c>
      <c r="F23" s="11" t="s">
        <v>204</v>
      </c>
      <c r="G23" s="18">
        <v>0.35</v>
      </c>
    </row>
    <row r="24" spans="1:7">
      <c r="A24" t="s">
        <v>116</v>
      </c>
      <c r="B24" t="s">
        <v>146</v>
      </c>
      <c r="C24" t="s">
        <v>65</v>
      </c>
      <c r="D24" t="s">
        <v>55</v>
      </c>
      <c r="E24" s="10" t="s">
        <v>177</v>
      </c>
      <c r="F24" s="11" t="s">
        <v>205</v>
      </c>
      <c r="G24" s="18">
        <v>0.55000000000000004</v>
      </c>
    </row>
    <row r="25" spans="1:7">
      <c r="A25" t="s">
        <v>117</v>
      </c>
      <c r="B25" t="s">
        <v>147</v>
      </c>
      <c r="C25" t="s">
        <v>66</v>
      </c>
      <c r="D25" t="s">
        <v>57</v>
      </c>
      <c r="E25" s="10" t="s">
        <v>178</v>
      </c>
      <c r="F25" s="11" t="s">
        <v>206</v>
      </c>
      <c r="G25" s="18">
        <v>0.25</v>
      </c>
    </row>
    <row r="26" spans="1:7">
      <c r="A26" t="s">
        <v>118</v>
      </c>
      <c r="B26" t="s">
        <v>147</v>
      </c>
      <c r="C26" t="s">
        <v>66</v>
      </c>
      <c r="D26" t="s">
        <v>23</v>
      </c>
      <c r="E26" s="10" t="s">
        <v>178</v>
      </c>
      <c r="F26" s="11" t="s">
        <v>207</v>
      </c>
      <c r="G26" s="18">
        <v>0.25</v>
      </c>
    </row>
    <row r="27" spans="1:7">
      <c r="A27" t="s">
        <v>118</v>
      </c>
      <c r="B27" t="s">
        <v>147</v>
      </c>
      <c r="C27" t="s">
        <v>66</v>
      </c>
      <c r="D27" t="s">
        <v>23</v>
      </c>
      <c r="E27" s="10" t="s">
        <v>178</v>
      </c>
      <c r="F27" s="11" t="s">
        <v>208</v>
      </c>
      <c r="G27" s="18">
        <v>0.25</v>
      </c>
    </row>
    <row r="28" spans="1:7">
      <c r="A28" t="s">
        <v>118</v>
      </c>
      <c r="B28" t="s">
        <v>147</v>
      </c>
      <c r="C28" t="s">
        <v>66</v>
      </c>
      <c r="D28" t="s">
        <v>23</v>
      </c>
      <c r="E28" s="10" t="s">
        <v>178</v>
      </c>
      <c r="F28" s="11" t="s">
        <v>209</v>
      </c>
      <c r="G28" s="18">
        <v>0.25</v>
      </c>
    </row>
    <row r="29" spans="1:7">
      <c r="A29" t="s">
        <v>118</v>
      </c>
      <c r="B29" t="s">
        <v>148</v>
      </c>
      <c r="C29" t="s">
        <v>67</v>
      </c>
      <c r="D29" t="s">
        <v>23</v>
      </c>
      <c r="E29" s="10" t="s">
        <v>179</v>
      </c>
      <c r="F29" s="11" t="s">
        <v>210</v>
      </c>
      <c r="G29" s="18">
        <v>1</v>
      </c>
    </row>
    <row r="30" spans="1:7">
      <c r="A30" t="s">
        <v>119</v>
      </c>
      <c r="B30" t="s">
        <v>149</v>
      </c>
      <c r="C30" t="s">
        <v>68</v>
      </c>
      <c r="D30" t="s">
        <v>26</v>
      </c>
      <c r="E30" s="10" t="s">
        <v>180</v>
      </c>
      <c r="F30" s="11" t="s">
        <v>213</v>
      </c>
      <c r="G30" s="18">
        <v>0.4</v>
      </c>
    </row>
    <row r="31" spans="1:7">
      <c r="A31" t="s">
        <v>120</v>
      </c>
      <c r="B31" t="s">
        <v>150</v>
      </c>
      <c r="C31" t="s">
        <v>69</v>
      </c>
      <c r="D31" t="s">
        <v>61</v>
      </c>
      <c r="E31" s="10" t="s">
        <v>181</v>
      </c>
      <c r="F31" s="11" t="s">
        <v>214</v>
      </c>
      <c r="G31" s="18">
        <v>0.6</v>
      </c>
    </row>
    <row r="32" spans="1:7">
      <c r="A32" t="s">
        <v>121</v>
      </c>
      <c r="B32" t="s">
        <v>151</v>
      </c>
      <c r="C32" t="s">
        <v>70</v>
      </c>
      <c r="D32" t="s">
        <v>26</v>
      </c>
      <c r="E32" s="10" t="s">
        <v>182</v>
      </c>
      <c r="F32" s="11" t="s">
        <v>215</v>
      </c>
      <c r="G32" s="18">
        <v>0.7</v>
      </c>
    </row>
    <row r="33" spans="1:7">
      <c r="A33" t="s">
        <v>122</v>
      </c>
      <c r="B33" t="s">
        <v>152</v>
      </c>
      <c r="C33" t="s">
        <v>71</v>
      </c>
      <c r="D33" t="s">
        <v>64</v>
      </c>
      <c r="E33" s="10" t="s">
        <v>183</v>
      </c>
      <c r="F33" s="11" t="s">
        <v>216</v>
      </c>
      <c r="G33" s="18">
        <v>1</v>
      </c>
    </row>
    <row r="34" spans="1:7">
      <c r="A34" t="s">
        <v>103</v>
      </c>
      <c r="B34" t="s">
        <v>133</v>
      </c>
      <c r="C34" t="s">
        <v>10</v>
      </c>
      <c r="D34" t="s">
        <v>34</v>
      </c>
      <c r="E34" s="10" t="s">
        <v>184</v>
      </c>
      <c r="F34" s="11" t="s">
        <v>217</v>
      </c>
      <c r="G34" s="18">
        <v>1</v>
      </c>
    </row>
    <row r="35" spans="1:7">
      <c r="A35" t="s">
        <v>103</v>
      </c>
      <c r="B35" t="s">
        <v>123</v>
      </c>
      <c r="C35" t="s">
        <v>126</v>
      </c>
      <c r="D35" t="s">
        <v>23</v>
      </c>
      <c r="E35" s="10" t="s">
        <v>184</v>
      </c>
      <c r="F35" s="11" t="s">
        <v>218</v>
      </c>
      <c r="G35" s="18">
        <v>1</v>
      </c>
    </row>
    <row r="36" spans="1:7">
      <c r="A36" t="s">
        <v>103</v>
      </c>
      <c r="B36" t="s">
        <v>124</v>
      </c>
      <c r="C36" t="s">
        <v>127</v>
      </c>
      <c r="D36" t="s">
        <v>52</v>
      </c>
      <c r="E36" s="10" t="s">
        <v>184</v>
      </c>
      <c r="F36" s="11" t="s">
        <v>213</v>
      </c>
      <c r="G36" s="18">
        <v>1</v>
      </c>
    </row>
    <row r="37" spans="1:7">
      <c r="A37" t="s">
        <v>103</v>
      </c>
      <c r="B37" t="s">
        <v>125</v>
      </c>
      <c r="C37" t="s">
        <v>128</v>
      </c>
      <c r="D37" t="s">
        <v>26</v>
      </c>
      <c r="E37" s="10" t="s">
        <v>184</v>
      </c>
      <c r="F37" s="11" t="s">
        <v>214</v>
      </c>
      <c r="G37" s="18">
        <v>1</v>
      </c>
    </row>
    <row r="38" spans="1:7">
      <c r="E38" s="10"/>
    </row>
    <row r="39" spans="1:7">
      <c r="E39" s="10"/>
    </row>
    <row r="40" spans="1:7">
      <c r="E40" s="10"/>
    </row>
    <row r="41" spans="1:7">
      <c r="E41" s="10"/>
    </row>
    <row r="42" spans="1:7">
      <c r="E42" s="10"/>
    </row>
    <row r="43" spans="1:7">
      <c r="E43" s="10"/>
    </row>
    <row r="44" spans="1:7">
      <c r="E44" s="10"/>
    </row>
    <row r="45" spans="1:7">
      <c r="E45" s="10"/>
    </row>
    <row r="46" spans="1:7">
      <c r="E46" s="10"/>
    </row>
    <row r="47" spans="1:7">
      <c r="E47" s="10"/>
    </row>
    <row r="48" spans="1:7">
      <c r="E48" s="10"/>
    </row>
    <row r="49" spans="5:5">
      <c r="E49" s="10"/>
    </row>
    <row r="50" spans="5:5">
      <c r="E50" s="10"/>
    </row>
    <row r="51" spans="5:5">
      <c r="E51" s="10"/>
    </row>
    <row r="52" spans="5:5">
      <c r="E52" s="10"/>
    </row>
    <row r="53" spans="5:5">
      <c r="E53" s="10"/>
    </row>
    <row r="54" spans="5:5">
      <c r="E54" s="10"/>
    </row>
    <row r="55" spans="5:5">
      <c r="E55" s="10"/>
    </row>
    <row r="56" spans="5:5">
      <c r="E56" s="10"/>
    </row>
    <row r="57" spans="5:5">
      <c r="E57" s="10"/>
    </row>
    <row r="58" spans="5:5">
      <c r="E58" s="10"/>
    </row>
    <row r="59" spans="5:5">
      <c r="E59" s="10"/>
    </row>
    <row r="60" spans="5:5">
      <c r="E60" s="10"/>
    </row>
    <row r="61" spans="5:5">
      <c r="E61" s="10"/>
    </row>
    <row r="62" spans="5:5">
      <c r="E62" s="10"/>
    </row>
    <row r="63" spans="5:5">
      <c r="E63" s="10"/>
    </row>
    <row r="64" spans="5:5">
      <c r="E64" s="10"/>
    </row>
    <row r="65" spans="5:5">
      <c r="E65" s="10"/>
    </row>
    <row r="66" spans="5:5">
      <c r="E66" s="10"/>
    </row>
    <row r="67" spans="5:5">
      <c r="E67" s="10"/>
    </row>
    <row r="68" spans="5:5">
      <c r="E68" s="10"/>
    </row>
    <row r="69" spans="5:5">
      <c r="E69" s="10"/>
    </row>
    <row r="70" spans="5:5">
      <c r="E70" s="10"/>
    </row>
    <row r="71" spans="5:5">
      <c r="E71" s="10"/>
    </row>
    <row r="72" spans="5:5">
      <c r="E72" s="10"/>
    </row>
    <row r="73" spans="5:5">
      <c r="E73" s="10"/>
    </row>
    <row r="74" spans="5:5">
      <c r="E74" s="10"/>
    </row>
    <row r="75" spans="5:5">
      <c r="E75" s="10"/>
    </row>
    <row r="76" spans="5:5">
      <c r="E76" s="10"/>
    </row>
    <row r="77" spans="5:5">
      <c r="E77" s="10"/>
    </row>
    <row r="78" spans="5:5">
      <c r="E78" s="10"/>
    </row>
    <row r="79" spans="5:5">
      <c r="E79" s="10"/>
    </row>
    <row r="80" spans="5:5">
      <c r="E80" s="10"/>
    </row>
    <row r="81" spans="5:5">
      <c r="E81" s="10"/>
    </row>
    <row r="82" spans="5:5">
      <c r="E82" s="10"/>
    </row>
    <row r="83" spans="5:5">
      <c r="E83" s="10"/>
    </row>
    <row r="84" spans="5:5">
      <c r="E84" s="10"/>
    </row>
    <row r="85" spans="5:5">
      <c r="E85" s="10"/>
    </row>
    <row r="86" spans="5:5">
      <c r="E86" s="10"/>
    </row>
    <row r="87" spans="5:5">
      <c r="E87" s="10"/>
    </row>
    <row r="88" spans="5:5">
      <c r="E88" s="10"/>
    </row>
    <row r="89" spans="5:5">
      <c r="E89" s="10"/>
    </row>
    <row r="90" spans="5:5">
      <c r="E90" s="10"/>
    </row>
    <row r="91" spans="5:5">
      <c r="E91" s="10"/>
    </row>
    <row r="92" spans="5:5">
      <c r="E92" s="10"/>
    </row>
    <row r="93" spans="5:5">
      <c r="E93" s="10"/>
    </row>
    <row r="94" spans="5:5">
      <c r="E94" s="10"/>
    </row>
    <row r="95" spans="5:5">
      <c r="E95" s="10"/>
    </row>
    <row r="96" spans="5:5">
      <c r="E96" s="10"/>
    </row>
    <row r="97" spans="5:5">
      <c r="E97" s="10"/>
    </row>
    <row r="98" spans="5:5">
      <c r="E98" s="10"/>
    </row>
    <row r="99" spans="5:5">
      <c r="E99" s="10"/>
    </row>
    <row r="100" spans="5:5">
      <c r="E100" s="10"/>
    </row>
    <row r="101" spans="5:5">
      <c r="E101" s="10"/>
    </row>
    <row r="102" spans="5:5">
      <c r="E102" s="10"/>
    </row>
    <row r="103" spans="5:5">
      <c r="E103" s="10"/>
    </row>
    <row r="104" spans="5:5">
      <c r="E104" s="10"/>
    </row>
    <row r="105" spans="5:5">
      <c r="E105" s="10"/>
    </row>
    <row r="106" spans="5:5">
      <c r="E106" s="10"/>
    </row>
    <row r="107" spans="5:5">
      <c r="E107" s="10"/>
    </row>
    <row r="108" spans="5:5">
      <c r="E108" s="10"/>
    </row>
    <row r="109" spans="5:5">
      <c r="E109" s="10"/>
    </row>
    <row r="110" spans="5:5">
      <c r="E110" s="10"/>
    </row>
    <row r="111" spans="5:5">
      <c r="E111" s="10"/>
    </row>
    <row r="112" spans="5:5">
      <c r="E112" s="10"/>
    </row>
    <row r="113" spans="5:5">
      <c r="E113" s="10"/>
    </row>
    <row r="114" spans="5:5">
      <c r="E114" s="10"/>
    </row>
    <row r="115" spans="5:5">
      <c r="E115" s="10"/>
    </row>
    <row r="116" spans="5:5">
      <c r="E116" s="10"/>
    </row>
    <row r="117" spans="5:5">
      <c r="E117" s="10"/>
    </row>
    <row r="118" spans="5:5">
      <c r="E118" s="10"/>
    </row>
    <row r="119" spans="5:5">
      <c r="E119" s="10"/>
    </row>
    <row r="120" spans="5:5">
      <c r="E120" s="10"/>
    </row>
    <row r="121" spans="5:5">
      <c r="E121" s="10"/>
    </row>
    <row r="122" spans="5:5">
      <c r="E122" s="10"/>
    </row>
    <row r="123" spans="5:5">
      <c r="E123" s="10"/>
    </row>
    <row r="124" spans="5:5">
      <c r="E124" s="10"/>
    </row>
    <row r="125" spans="5:5">
      <c r="E125" s="10"/>
    </row>
    <row r="126" spans="5:5">
      <c r="E126" s="10"/>
    </row>
    <row r="127" spans="5:5">
      <c r="E127" s="10"/>
    </row>
    <row r="128" spans="5:5">
      <c r="E128" s="10"/>
    </row>
    <row r="129" spans="5:5">
      <c r="E129" s="10"/>
    </row>
    <row r="130" spans="5:5">
      <c r="E130" s="10"/>
    </row>
    <row r="131" spans="5:5">
      <c r="E131" s="10"/>
    </row>
    <row r="132" spans="5:5">
      <c r="E132" s="10"/>
    </row>
    <row r="133" spans="5:5">
      <c r="E133" s="10"/>
    </row>
    <row r="134" spans="5:5">
      <c r="E134" s="10"/>
    </row>
    <row r="135" spans="5:5">
      <c r="E135" s="10"/>
    </row>
    <row r="136" spans="5:5">
      <c r="E136" s="10"/>
    </row>
    <row r="137" spans="5:5">
      <c r="E137" s="10"/>
    </row>
    <row r="138" spans="5:5">
      <c r="E138" s="10"/>
    </row>
    <row r="139" spans="5:5">
      <c r="E139" s="10"/>
    </row>
    <row r="140" spans="5:5">
      <c r="E140" s="10"/>
    </row>
    <row r="141" spans="5:5">
      <c r="E141" s="10"/>
    </row>
    <row r="142" spans="5:5">
      <c r="E142" s="10"/>
    </row>
    <row r="143" spans="5:5">
      <c r="E143" s="10"/>
    </row>
    <row r="144" spans="5:5">
      <c r="E144" s="10"/>
    </row>
    <row r="145" spans="5:5">
      <c r="E145" s="10"/>
    </row>
    <row r="146" spans="5:5">
      <c r="E146" s="10"/>
    </row>
    <row r="147" spans="5:5">
      <c r="E147" s="10"/>
    </row>
    <row r="148" spans="5:5">
      <c r="E148" s="10"/>
    </row>
    <row r="149" spans="5:5">
      <c r="E149" s="10"/>
    </row>
    <row r="150" spans="5:5">
      <c r="E150" s="10"/>
    </row>
    <row r="151" spans="5:5">
      <c r="E151" s="10"/>
    </row>
    <row r="152" spans="5:5">
      <c r="E152" s="10"/>
    </row>
    <row r="153" spans="5:5">
      <c r="E153" s="10"/>
    </row>
    <row r="154" spans="5:5">
      <c r="E154" s="10"/>
    </row>
    <row r="155" spans="5:5">
      <c r="E155" s="10"/>
    </row>
    <row r="156" spans="5:5">
      <c r="E156" s="10"/>
    </row>
    <row r="157" spans="5:5">
      <c r="E157" s="10"/>
    </row>
    <row r="158" spans="5:5">
      <c r="E158" s="10"/>
    </row>
  </sheetData>
  <phoneticPr fontId="1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explication</vt:lpstr>
      <vt:lpstr>BALANCE</vt:lpstr>
      <vt:lpstr>DONNEES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Utilisateur Microsoft Office</cp:lastModifiedBy>
  <dcterms:created xsi:type="dcterms:W3CDTF">2022-11-09T20:45:29Z</dcterms:created>
  <dcterms:modified xsi:type="dcterms:W3CDTF">2022-11-09T22:44:40Z</dcterms:modified>
</cp:coreProperties>
</file>