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3.xml" ContentType="application/vnd.ms-excel.controlpropertie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6ef8a1950c57c19/Documents/_EARL S GUERIN/EXPLOITATION/TESA/divers payes_2022/"/>
    </mc:Choice>
  </mc:AlternateContent>
  <xr:revisionPtr revIDLastSave="2" documentId="14_{53C21F22-C0D1-4E0B-B143-3CBD7C880A2D}" xr6:coauthVersionLast="47" xr6:coauthVersionMax="47" xr10:uidLastSave="{67F48EA8-4575-4102-9A49-A85DBCABBD15}"/>
  <bookViews>
    <workbookView xWindow="-120" yWindow="-120" windowWidth="29040" windowHeight="15840" tabRatio="943" activeTab="8" xr2:uid="{C335077D-ED39-4B43-9165-ADCE216D62D4}"/>
  </bookViews>
  <sheets>
    <sheet name="pédigréé" sheetId="5" r:id="rId1"/>
    <sheet name="test" sheetId="20" state="hidden" r:id="rId2"/>
    <sheet name="09 aout 22 (2)" sheetId="21" state="hidden" r:id="rId3"/>
    <sheet name="09 aout 22" sheetId="19" state="veryHidden" r:id="rId4"/>
    <sheet name="10 aout 22" sheetId="18" state="hidden" r:id="rId5"/>
    <sheet name="18 aout 22" sheetId="31" r:id="rId6"/>
    <sheet name="19 aout 22" sheetId="15" r:id="rId7"/>
    <sheet name="20 aout 22" sheetId="11" r:id="rId8"/>
    <sheet name="récapitulatif" sheetId="17" r:id="rId9"/>
  </sheets>
  <definedNames>
    <definedName name="_xlnm.Print_Titles" localSheetId="0">pédigréé!$1:$1</definedName>
    <definedName name="NB.SI.ENS">pédigréé!$I$3</definedName>
    <definedName name="_xlnm.Print_Area" localSheetId="3">'09 aout 22'!$A$1:$AB$33</definedName>
    <definedName name="_xlnm.Print_Area" localSheetId="2">'09 aout 22 (2)'!$A$1:$AB$33</definedName>
    <definedName name="_xlnm.Print_Area" localSheetId="4">'10 aout 22'!$A$1:$AB$33</definedName>
    <definedName name="_xlnm.Print_Area" localSheetId="5">'18 aout 22'!$A$1:$AB$33</definedName>
    <definedName name="_xlnm.Print_Area" localSheetId="6">'19 aout 22'!$A$1:$AB$33</definedName>
    <definedName name="_xlnm.Print_Area" localSheetId="7">'20 aout 22'!$A$1:$AB$33</definedName>
    <definedName name="_xlnm.Print_Area" localSheetId="0">pédigréé!$A$1:$H$29</definedName>
    <definedName name="_xlnm.Print_Area" localSheetId="1">test!$A$1:$AB$33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17" l="1"/>
  <c r="H5" i="17"/>
  <c r="H6" i="17"/>
  <c r="H7" i="17"/>
  <c r="H8" i="17"/>
  <c r="H9" i="17"/>
  <c r="H10" i="17"/>
  <c r="H11" i="17"/>
  <c r="H12" i="17"/>
  <c r="H13" i="17"/>
  <c r="H14" i="17"/>
  <c r="H15" i="17"/>
  <c r="H16" i="17"/>
  <c r="H17" i="17"/>
  <c r="H18" i="17"/>
  <c r="H19" i="17"/>
  <c r="H20" i="17"/>
  <c r="H21" i="17"/>
  <c r="H22" i="17"/>
  <c r="H23" i="17"/>
  <c r="H24" i="17"/>
  <c r="H25" i="17"/>
  <c r="H26" i="17"/>
  <c r="H27" i="17"/>
  <c r="H28" i="17"/>
  <c r="H29" i="17"/>
  <c r="H30" i="17"/>
  <c r="H31" i="17"/>
  <c r="H32" i="17"/>
  <c r="H33" i="17"/>
  <c r="H34" i="17"/>
  <c r="H35" i="17"/>
  <c r="H36" i="17"/>
  <c r="H37" i="17"/>
  <c r="H38" i="17"/>
  <c r="H39" i="17"/>
  <c r="H40" i="17"/>
  <c r="H41" i="17"/>
  <c r="H42" i="17"/>
  <c r="H43" i="17"/>
  <c r="H44" i="17"/>
  <c r="H45" i="17"/>
  <c r="H46" i="17"/>
  <c r="H47" i="17"/>
  <c r="H48" i="17"/>
  <c r="H49" i="17"/>
  <c r="H50" i="17"/>
  <c r="H3" i="17"/>
  <c r="A2" i="17" a="1"/>
  <c r="A2" i="17" s="1"/>
  <c r="I33" i="5"/>
  <c r="Z33" i="31"/>
  <c r="AB33" i="31" s="1"/>
  <c r="N33" i="31"/>
  <c r="AA33" i="31" s="1"/>
  <c r="AC33" i="31" s="1"/>
  <c r="Z32" i="31"/>
  <c r="AB32" i="31" s="1"/>
  <c r="N32" i="31"/>
  <c r="AA32" i="31" s="1"/>
  <c r="Z31" i="31"/>
  <c r="AB31" i="31" s="1"/>
  <c r="N31" i="31"/>
  <c r="AA31" i="31" s="1"/>
  <c r="Z30" i="31"/>
  <c r="AB30" i="31" s="1"/>
  <c r="N30" i="31"/>
  <c r="AA30" i="31" s="1"/>
  <c r="AC30" i="31" s="1"/>
  <c r="Z29" i="31"/>
  <c r="AB29" i="31" s="1"/>
  <c r="N29" i="31"/>
  <c r="AA29" i="31" s="1"/>
  <c r="AB28" i="31"/>
  <c r="Z28" i="31"/>
  <c r="N28" i="31"/>
  <c r="AA28" i="31" s="1"/>
  <c r="Z27" i="31"/>
  <c r="AB27" i="31" s="1"/>
  <c r="N27" i="31"/>
  <c r="AA27" i="31" s="1"/>
  <c r="Z26" i="31"/>
  <c r="AB26" i="31" s="1"/>
  <c r="N26" i="31"/>
  <c r="AA26" i="31" s="1"/>
  <c r="Z25" i="31"/>
  <c r="AB25" i="31" s="1"/>
  <c r="N25" i="31"/>
  <c r="AA25" i="31" s="1"/>
  <c r="Z24" i="31"/>
  <c r="AB24" i="31" s="1"/>
  <c r="N24" i="31"/>
  <c r="AA24" i="31" s="1"/>
  <c r="Z23" i="31"/>
  <c r="AB23" i="31" s="1"/>
  <c r="N23" i="31"/>
  <c r="AA23" i="31" s="1"/>
  <c r="Z22" i="31"/>
  <c r="AB22" i="31" s="1"/>
  <c r="N22" i="31"/>
  <c r="AA22" i="31" s="1"/>
  <c r="Z21" i="31"/>
  <c r="AB21" i="31" s="1"/>
  <c r="N21" i="31"/>
  <c r="AA21" i="31" s="1"/>
  <c r="Z20" i="31"/>
  <c r="AB20" i="31" s="1"/>
  <c r="N20" i="31"/>
  <c r="AA20" i="31" s="1"/>
  <c r="Z19" i="31"/>
  <c r="AB19" i="31" s="1"/>
  <c r="N19" i="31"/>
  <c r="AA19" i="31" s="1"/>
  <c r="Z18" i="31"/>
  <c r="AB18" i="31" s="1"/>
  <c r="N18" i="31"/>
  <c r="AA18" i="31" s="1"/>
  <c r="AA17" i="31"/>
  <c r="AC17" i="31" s="1"/>
  <c r="Z17" i="31"/>
  <c r="AB17" i="31" s="1"/>
  <c r="N17" i="31"/>
  <c r="AA16" i="31"/>
  <c r="Z16" i="31"/>
  <c r="AB16" i="31" s="1"/>
  <c r="AC16" i="31" s="1"/>
  <c r="N16" i="31"/>
  <c r="Z15" i="31"/>
  <c r="AB15" i="31" s="1"/>
  <c r="N15" i="31"/>
  <c r="AA15" i="31" s="1"/>
  <c r="Z14" i="31"/>
  <c r="AB14" i="31" s="1"/>
  <c r="N14" i="31"/>
  <c r="AA14" i="31" s="1"/>
  <c r="AC14" i="31" s="1"/>
  <c r="Z13" i="31"/>
  <c r="AB13" i="31" s="1"/>
  <c r="N13" i="31"/>
  <c r="AA13" i="31" s="1"/>
  <c r="AB12" i="31"/>
  <c r="Z12" i="31"/>
  <c r="N12" i="31"/>
  <c r="AA12" i="31" s="1"/>
  <c r="Z11" i="31"/>
  <c r="AB11" i="31" s="1"/>
  <c r="N11" i="31"/>
  <c r="AA11" i="31" s="1"/>
  <c r="Z10" i="31"/>
  <c r="AB10" i="31" s="1"/>
  <c r="N10" i="31"/>
  <c r="AA10" i="31" s="1"/>
  <c r="Z9" i="31"/>
  <c r="AB9" i="31" s="1"/>
  <c r="N9" i="31"/>
  <c r="AA9" i="31" s="1"/>
  <c r="Z8" i="31"/>
  <c r="AB8" i="31" s="1"/>
  <c r="N8" i="31"/>
  <c r="AA8" i="31" s="1"/>
  <c r="AC7" i="31"/>
  <c r="AB7" i="31"/>
  <c r="AA7" i="31"/>
  <c r="Z7" i="31"/>
  <c r="N7" i="31"/>
  <c r="Z6" i="31"/>
  <c r="AB6" i="31" s="1"/>
  <c r="N6" i="31"/>
  <c r="AA6" i="31" s="1"/>
  <c r="Z5" i="31"/>
  <c r="AB5" i="31" s="1"/>
  <c r="N5" i="31"/>
  <c r="AA5" i="31" s="1"/>
  <c r="Z4" i="31"/>
  <c r="AB4" i="31" s="1"/>
  <c r="N4" i="31"/>
  <c r="AA4" i="31" s="1"/>
  <c r="Z3" i="31"/>
  <c r="AB3" i="31" s="1"/>
  <c r="N3" i="31"/>
  <c r="AA3" i="31" s="1"/>
  <c r="Z2" i="31"/>
  <c r="AB2" i="31" s="1"/>
  <c r="N2" i="31"/>
  <c r="AA2" i="31" s="1"/>
  <c r="AC32" i="31" l="1"/>
  <c r="AC31" i="31"/>
  <c r="AC29" i="31"/>
  <c r="AC28" i="31"/>
  <c r="AC27" i="31"/>
  <c r="AC26" i="31"/>
  <c r="AC24" i="31"/>
  <c r="AC23" i="31"/>
  <c r="AC22" i="31"/>
  <c r="AC21" i="31"/>
  <c r="AC20" i="31"/>
  <c r="AC19" i="31"/>
  <c r="AC18" i="31"/>
  <c r="AC15" i="31"/>
  <c r="AC13" i="31"/>
  <c r="AC12" i="31"/>
  <c r="AC11" i="31"/>
  <c r="AC10" i="31"/>
  <c r="AC8" i="31"/>
  <c r="AC6" i="31"/>
  <c r="AC5" i="31"/>
  <c r="AC4" i="31"/>
  <c r="AC3" i="31"/>
  <c r="AC2" i="31"/>
  <c r="AC9" i="31"/>
  <c r="AC25" i="31"/>
  <c r="Z33" i="21" l="1"/>
  <c r="AB33" i="21" s="1"/>
  <c r="N33" i="21"/>
  <c r="AA33" i="21" s="1"/>
  <c r="AC33" i="21" s="1"/>
  <c r="Z32" i="21"/>
  <c r="AB32" i="21" s="1"/>
  <c r="N32" i="21"/>
  <c r="AA32" i="21" s="1"/>
  <c r="AA31" i="21"/>
  <c r="AC31" i="21" s="1"/>
  <c r="Z31" i="21"/>
  <c r="AB31" i="21" s="1"/>
  <c r="N31" i="21"/>
  <c r="Z30" i="21"/>
  <c r="AB30" i="21" s="1"/>
  <c r="N30" i="21"/>
  <c r="AA30" i="21" s="1"/>
  <c r="AC30" i="21" s="1"/>
  <c r="AB29" i="21"/>
  <c r="Z29" i="21"/>
  <c r="N29" i="21"/>
  <c r="AA29" i="21" s="1"/>
  <c r="AC29" i="21" s="1"/>
  <c r="Z28" i="21"/>
  <c r="AB28" i="21" s="1"/>
  <c r="N28" i="21"/>
  <c r="AA28" i="21" s="1"/>
  <c r="Z27" i="21"/>
  <c r="AB27" i="21" s="1"/>
  <c r="N27" i="21"/>
  <c r="AA27" i="21" s="1"/>
  <c r="AC27" i="21" s="1"/>
  <c r="AB26" i="21"/>
  <c r="AA26" i="21"/>
  <c r="AC26" i="21" s="1"/>
  <c r="Z26" i="21"/>
  <c r="N26" i="21"/>
  <c r="Z25" i="21"/>
  <c r="AB25" i="21" s="1"/>
  <c r="N25" i="21"/>
  <c r="AA25" i="21" s="1"/>
  <c r="Z24" i="21"/>
  <c r="AB24" i="21" s="1"/>
  <c r="N24" i="21"/>
  <c r="AA24" i="21" s="1"/>
  <c r="AC24" i="21" s="1"/>
  <c r="AA23" i="21"/>
  <c r="Z23" i="21"/>
  <c r="AB23" i="21" s="1"/>
  <c r="N23" i="21"/>
  <c r="Z22" i="21"/>
  <c r="AB22" i="21" s="1"/>
  <c r="N22" i="21"/>
  <c r="AA22" i="21" s="1"/>
  <c r="AC22" i="21" s="1"/>
  <c r="AB21" i="21"/>
  <c r="Z21" i="21"/>
  <c r="N21" i="21"/>
  <c r="AA21" i="21" s="1"/>
  <c r="AC21" i="21" s="1"/>
  <c r="Z20" i="21"/>
  <c r="AB20" i="21" s="1"/>
  <c r="N20" i="21"/>
  <c r="AA20" i="21" s="1"/>
  <c r="AC20" i="21" s="1"/>
  <c r="Z19" i="21"/>
  <c r="AB19" i="21" s="1"/>
  <c r="N19" i="21"/>
  <c r="AA19" i="21" s="1"/>
  <c r="AB18" i="21"/>
  <c r="AA18" i="21"/>
  <c r="AC18" i="21" s="1"/>
  <c r="Z18" i="21"/>
  <c r="N18" i="21"/>
  <c r="Z17" i="21"/>
  <c r="AB17" i="21" s="1"/>
  <c r="N17" i="21"/>
  <c r="AA17" i="21" s="1"/>
  <c r="AC17" i="21" s="1"/>
  <c r="Z16" i="21"/>
  <c r="AB16" i="21" s="1"/>
  <c r="N16" i="21"/>
  <c r="AA16" i="21" s="1"/>
  <c r="AA15" i="21"/>
  <c r="AC15" i="21" s="1"/>
  <c r="Z15" i="21"/>
  <c r="AB15" i="21" s="1"/>
  <c r="N15" i="21"/>
  <c r="Z14" i="21"/>
  <c r="AB14" i="21" s="1"/>
  <c r="N14" i="21"/>
  <c r="AA14" i="21" s="1"/>
  <c r="AC14" i="21" s="1"/>
  <c r="AB13" i="21"/>
  <c r="Z13" i="21"/>
  <c r="N13" i="21"/>
  <c r="AA13" i="21" s="1"/>
  <c r="AC13" i="21" s="1"/>
  <c r="Z12" i="21"/>
  <c r="AB12" i="21" s="1"/>
  <c r="N12" i="21"/>
  <c r="AA12" i="21" s="1"/>
  <c r="Z11" i="21"/>
  <c r="AB11" i="21" s="1"/>
  <c r="N11" i="21"/>
  <c r="AA11" i="21" s="1"/>
  <c r="AC11" i="21" s="1"/>
  <c r="AB10" i="21"/>
  <c r="AA10" i="21"/>
  <c r="AC10" i="21" s="1"/>
  <c r="Z10" i="21"/>
  <c r="N10" i="21"/>
  <c r="Z9" i="21"/>
  <c r="AB9" i="21" s="1"/>
  <c r="N9" i="21"/>
  <c r="AA9" i="21" s="1"/>
  <c r="Z8" i="21"/>
  <c r="AB8" i="21" s="1"/>
  <c r="N8" i="21"/>
  <c r="AA8" i="21" s="1"/>
  <c r="AC8" i="21" s="1"/>
  <c r="AA7" i="21"/>
  <c r="Z7" i="21"/>
  <c r="AB7" i="21" s="1"/>
  <c r="N7" i="21"/>
  <c r="Z6" i="21"/>
  <c r="AB6" i="21" s="1"/>
  <c r="N6" i="21"/>
  <c r="AA6" i="21" s="1"/>
  <c r="AC6" i="21" s="1"/>
  <c r="AB5" i="21"/>
  <c r="Z5" i="21"/>
  <c r="N5" i="21"/>
  <c r="AA5" i="21" s="1"/>
  <c r="AC5" i="21" s="1"/>
  <c r="Z4" i="21"/>
  <c r="AB4" i="21" s="1"/>
  <c r="N4" i="21"/>
  <c r="AA4" i="21" s="1"/>
  <c r="AC4" i="21" s="1"/>
  <c r="Z3" i="21"/>
  <c r="AB3" i="21" s="1"/>
  <c r="N3" i="21"/>
  <c r="AA3" i="21" s="1"/>
  <c r="AB2" i="21"/>
  <c r="AA2" i="21"/>
  <c r="AC2" i="21" s="1"/>
  <c r="Z2" i="21"/>
  <c r="N2" i="21"/>
  <c r="Z33" i="20"/>
  <c r="AB33" i="20" s="1"/>
  <c r="N33" i="20"/>
  <c r="AA33" i="20" s="1"/>
  <c r="AC33" i="20" s="1"/>
  <c r="Z32" i="20"/>
  <c r="AB32" i="20" s="1"/>
  <c r="N32" i="20"/>
  <c r="AA32" i="20" s="1"/>
  <c r="AC32" i="20" s="1"/>
  <c r="Z31" i="20"/>
  <c r="AB31" i="20" s="1"/>
  <c r="N31" i="20"/>
  <c r="AA31" i="20" s="1"/>
  <c r="AC31" i="20" s="1"/>
  <c r="AB30" i="20"/>
  <c r="AC30" i="20" s="1"/>
  <c r="AA30" i="20"/>
  <c r="Z30" i="20"/>
  <c r="N30" i="20"/>
  <c r="Z29" i="20"/>
  <c r="AB29" i="20" s="1"/>
  <c r="N29" i="20"/>
  <c r="AA29" i="20" s="1"/>
  <c r="AC29" i="20" s="1"/>
  <c r="Z28" i="20"/>
  <c r="AB28" i="20" s="1"/>
  <c r="N28" i="20"/>
  <c r="AA28" i="20" s="1"/>
  <c r="AC28" i="20" s="1"/>
  <c r="AA27" i="20"/>
  <c r="AC27" i="20" s="1"/>
  <c r="Z27" i="20"/>
  <c r="AB27" i="20" s="1"/>
  <c r="N27" i="20"/>
  <c r="Z26" i="20"/>
  <c r="AB26" i="20" s="1"/>
  <c r="N26" i="20"/>
  <c r="AA26" i="20" s="1"/>
  <c r="AB25" i="20"/>
  <c r="Z25" i="20"/>
  <c r="N25" i="20"/>
  <c r="AA25" i="20" s="1"/>
  <c r="AC25" i="20" s="1"/>
  <c r="Z24" i="20"/>
  <c r="AB24" i="20" s="1"/>
  <c r="N24" i="20"/>
  <c r="AA24" i="20" s="1"/>
  <c r="Z23" i="20"/>
  <c r="AB23" i="20" s="1"/>
  <c r="N23" i="20"/>
  <c r="AA23" i="20" s="1"/>
  <c r="AC23" i="20" s="1"/>
  <c r="AB22" i="20"/>
  <c r="AA22" i="20"/>
  <c r="AC22" i="20" s="1"/>
  <c r="Z22" i="20"/>
  <c r="N22" i="20"/>
  <c r="Z21" i="20"/>
  <c r="AB21" i="20" s="1"/>
  <c r="N21" i="20"/>
  <c r="AA21" i="20" s="1"/>
  <c r="Z20" i="20"/>
  <c r="AB20" i="20" s="1"/>
  <c r="N20" i="20"/>
  <c r="AA20" i="20" s="1"/>
  <c r="AC20" i="20" s="1"/>
  <c r="AA19" i="20"/>
  <c r="Z19" i="20"/>
  <c r="AB19" i="20" s="1"/>
  <c r="N19" i="20"/>
  <c r="Z18" i="20"/>
  <c r="AB18" i="20" s="1"/>
  <c r="N18" i="20"/>
  <c r="AA18" i="20" s="1"/>
  <c r="AC18" i="20" s="1"/>
  <c r="AB17" i="20"/>
  <c r="Z17" i="20"/>
  <c r="N17" i="20"/>
  <c r="AA17" i="20" s="1"/>
  <c r="AC17" i="20" s="1"/>
  <c r="Z16" i="20"/>
  <c r="AB16" i="20" s="1"/>
  <c r="N16" i="20"/>
  <c r="AA16" i="20" s="1"/>
  <c r="AC16" i="20" s="1"/>
  <c r="Z15" i="20"/>
  <c r="AB15" i="20" s="1"/>
  <c r="N15" i="20"/>
  <c r="AA15" i="20" s="1"/>
  <c r="AC15" i="20" s="1"/>
  <c r="AB14" i="20"/>
  <c r="AA14" i="20"/>
  <c r="AC14" i="20" s="1"/>
  <c r="Z14" i="20"/>
  <c r="N14" i="20"/>
  <c r="Z13" i="20"/>
  <c r="AB13" i="20" s="1"/>
  <c r="N13" i="20"/>
  <c r="AA13" i="20" s="1"/>
  <c r="AC13" i="20" s="1"/>
  <c r="Z12" i="20"/>
  <c r="AB12" i="20" s="1"/>
  <c r="N12" i="20"/>
  <c r="AA12" i="20" s="1"/>
  <c r="AC12" i="20" s="1"/>
  <c r="AA11" i="20"/>
  <c r="AC11" i="20" s="1"/>
  <c r="Z11" i="20"/>
  <c r="AB11" i="20" s="1"/>
  <c r="N11" i="20"/>
  <c r="Z10" i="20"/>
  <c r="AB10" i="20" s="1"/>
  <c r="N10" i="20"/>
  <c r="AA10" i="20" s="1"/>
  <c r="AB9" i="20"/>
  <c r="Z9" i="20"/>
  <c r="N9" i="20"/>
  <c r="AA9" i="20" s="1"/>
  <c r="AC9" i="20" s="1"/>
  <c r="Z8" i="20"/>
  <c r="AB8" i="20" s="1"/>
  <c r="N8" i="20"/>
  <c r="AA8" i="20" s="1"/>
  <c r="Z7" i="20"/>
  <c r="AB7" i="20" s="1"/>
  <c r="N7" i="20"/>
  <c r="AA7" i="20" s="1"/>
  <c r="AC7" i="20" s="1"/>
  <c r="AB6" i="20"/>
  <c r="AA6" i="20"/>
  <c r="AC6" i="20" s="1"/>
  <c r="Z6" i="20"/>
  <c r="N6" i="20"/>
  <c r="Z5" i="20"/>
  <c r="AB5" i="20" s="1"/>
  <c r="N5" i="20"/>
  <c r="AA5" i="20" s="1"/>
  <c r="Z4" i="20"/>
  <c r="AB4" i="20" s="1"/>
  <c r="N4" i="20"/>
  <c r="AA4" i="20" s="1"/>
  <c r="AC4" i="20" s="1"/>
  <c r="AA3" i="20"/>
  <c r="Z3" i="20"/>
  <c r="AB3" i="20" s="1"/>
  <c r="N3" i="20"/>
  <c r="Z2" i="20"/>
  <c r="AB2" i="20" s="1"/>
  <c r="N2" i="20"/>
  <c r="AA2" i="20" s="1"/>
  <c r="AC2" i="20" s="1"/>
  <c r="Z33" i="19"/>
  <c r="AB33" i="19" s="1"/>
  <c r="N33" i="19"/>
  <c r="AA33" i="19" s="1"/>
  <c r="AC33" i="19" s="1"/>
  <c r="Z32" i="19"/>
  <c r="AB32" i="19" s="1"/>
  <c r="N32" i="19"/>
  <c r="AA32" i="19" s="1"/>
  <c r="AC32" i="19" s="1"/>
  <c r="AB31" i="19"/>
  <c r="AA31" i="19"/>
  <c r="AC31" i="19" s="1"/>
  <c r="Z31" i="19"/>
  <c r="N31" i="19"/>
  <c r="Z30" i="19"/>
  <c r="AB30" i="19" s="1"/>
  <c r="N30" i="19"/>
  <c r="AA30" i="19" s="1"/>
  <c r="AC30" i="19" s="1"/>
  <c r="AB29" i="19"/>
  <c r="Z29" i="19"/>
  <c r="N29" i="19"/>
  <c r="AA29" i="19" s="1"/>
  <c r="AC29" i="19" s="1"/>
  <c r="AA28" i="19"/>
  <c r="AC28" i="19" s="1"/>
  <c r="Z28" i="19"/>
  <c r="AB28" i="19" s="1"/>
  <c r="N28" i="19"/>
  <c r="Z27" i="19"/>
  <c r="AB27" i="19" s="1"/>
  <c r="N27" i="19"/>
  <c r="AA27" i="19" s="1"/>
  <c r="AC27" i="19" s="1"/>
  <c r="AC26" i="19"/>
  <c r="AB26" i="19"/>
  <c r="AA26" i="19"/>
  <c r="Z26" i="19"/>
  <c r="N26" i="19"/>
  <c r="Z25" i="19"/>
  <c r="AB25" i="19" s="1"/>
  <c r="N25" i="19"/>
  <c r="AA25" i="19" s="1"/>
  <c r="Z24" i="19"/>
  <c r="AB24" i="19" s="1"/>
  <c r="N24" i="19"/>
  <c r="AA24" i="19" s="1"/>
  <c r="AC24" i="19" s="1"/>
  <c r="AB23" i="19"/>
  <c r="AA23" i="19"/>
  <c r="AC23" i="19" s="1"/>
  <c r="Z23" i="19"/>
  <c r="N23" i="19"/>
  <c r="Z22" i="19"/>
  <c r="AB22" i="19" s="1"/>
  <c r="N22" i="19"/>
  <c r="AA22" i="19" s="1"/>
  <c r="Z21" i="19"/>
  <c r="AB21" i="19" s="1"/>
  <c r="N21" i="19"/>
  <c r="AA21" i="19" s="1"/>
  <c r="AA20" i="19"/>
  <c r="Z20" i="19"/>
  <c r="AB20" i="19" s="1"/>
  <c r="N20" i="19"/>
  <c r="Z19" i="19"/>
  <c r="AB19" i="19" s="1"/>
  <c r="N19" i="19"/>
  <c r="AA19" i="19" s="1"/>
  <c r="AB18" i="19"/>
  <c r="AA18" i="19"/>
  <c r="AC18" i="19" s="1"/>
  <c r="Z18" i="19"/>
  <c r="N18" i="19"/>
  <c r="Z17" i="19"/>
  <c r="AB17" i="19" s="1"/>
  <c r="N17" i="19"/>
  <c r="AA17" i="19" s="1"/>
  <c r="Z16" i="19"/>
  <c r="AB16" i="19" s="1"/>
  <c r="N16" i="19"/>
  <c r="AA16" i="19" s="1"/>
  <c r="AB15" i="19"/>
  <c r="AA15" i="19"/>
  <c r="AC15" i="19" s="1"/>
  <c r="Z15" i="19"/>
  <c r="N15" i="19"/>
  <c r="Z14" i="19"/>
  <c r="AB14" i="19" s="1"/>
  <c r="N14" i="19"/>
  <c r="AA14" i="19" s="1"/>
  <c r="AB13" i="19"/>
  <c r="Z13" i="19"/>
  <c r="N13" i="19"/>
  <c r="AA13" i="19" s="1"/>
  <c r="AC13" i="19" s="1"/>
  <c r="Z12" i="19"/>
  <c r="AB12" i="19" s="1"/>
  <c r="N12" i="19"/>
  <c r="AA12" i="19" s="1"/>
  <c r="AC12" i="19" s="1"/>
  <c r="Z11" i="19"/>
  <c r="AB11" i="19" s="1"/>
  <c r="N11" i="19"/>
  <c r="AA11" i="19" s="1"/>
  <c r="AC11" i="19" s="1"/>
  <c r="AB10" i="19"/>
  <c r="AA10" i="19"/>
  <c r="AC10" i="19" s="1"/>
  <c r="Z10" i="19"/>
  <c r="N10" i="19"/>
  <c r="Z9" i="19"/>
  <c r="AB9" i="19" s="1"/>
  <c r="N9" i="19"/>
  <c r="AA9" i="19" s="1"/>
  <c r="AC9" i="19" s="1"/>
  <c r="Z8" i="19"/>
  <c r="AB8" i="19" s="1"/>
  <c r="N8" i="19"/>
  <c r="AA8" i="19" s="1"/>
  <c r="AA7" i="19"/>
  <c r="Z7" i="19"/>
  <c r="AB7" i="19" s="1"/>
  <c r="N7" i="19"/>
  <c r="Z6" i="19"/>
  <c r="AB6" i="19" s="1"/>
  <c r="N6" i="19"/>
  <c r="AA6" i="19" s="1"/>
  <c r="Z5" i="19"/>
  <c r="AB5" i="19" s="1"/>
  <c r="N5" i="19"/>
  <c r="AA5" i="19" s="1"/>
  <c r="Z4" i="19"/>
  <c r="AB4" i="19" s="1"/>
  <c r="N4" i="19"/>
  <c r="AA4" i="19" s="1"/>
  <c r="Z3" i="19"/>
  <c r="AB3" i="19" s="1"/>
  <c r="N3" i="19"/>
  <c r="AA3" i="19" s="1"/>
  <c r="Z2" i="19"/>
  <c r="AB2" i="19" s="1"/>
  <c r="N2" i="19"/>
  <c r="AA2" i="19" s="1"/>
  <c r="AB33" i="18"/>
  <c r="Z33" i="18"/>
  <c r="N33" i="18"/>
  <c r="AA33" i="18" s="1"/>
  <c r="AC33" i="18" s="1"/>
  <c r="Z32" i="18"/>
  <c r="AB32" i="18" s="1"/>
  <c r="N32" i="18"/>
  <c r="AA32" i="18" s="1"/>
  <c r="AC32" i="18" s="1"/>
  <c r="AA31" i="18"/>
  <c r="Z31" i="18"/>
  <c r="AB31" i="18" s="1"/>
  <c r="N31" i="18"/>
  <c r="AB30" i="18"/>
  <c r="AA30" i="18"/>
  <c r="AC30" i="18" s="1"/>
  <c r="Z30" i="18"/>
  <c r="N30" i="18"/>
  <c r="AB29" i="18"/>
  <c r="Z29" i="18"/>
  <c r="N29" i="18"/>
  <c r="AA29" i="18" s="1"/>
  <c r="AC29" i="18" s="1"/>
  <c r="Z28" i="18"/>
  <c r="AB28" i="18" s="1"/>
  <c r="N28" i="18"/>
  <c r="AA28" i="18" s="1"/>
  <c r="AC28" i="18" s="1"/>
  <c r="AA27" i="18"/>
  <c r="Z27" i="18"/>
  <c r="AB27" i="18" s="1"/>
  <c r="N27" i="18"/>
  <c r="AB26" i="18"/>
  <c r="AA26" i="18"/>
  <c r="AC26" i="18" s="1"/>
  <c r="Z26" i="18"/>
  <c r="N26" i="18"/>
  <c r="AB25" i="18"/>
  <c r="Z25" i="18"/>
  <c r="N25" i="18"/>
  <c r="AA25" i="18" s="1"/>
  <c r="AC25" i="18" s="1"/>
  <c r="Z24" i="18"/>
  <c r="AB24" i="18" s="1"/>
  <c r="N24" i="18"/>
  <c r="AA24" i="18" s="1"/>
  <c r="AC24" i="18" s="1"/>
  <c r="AA23" i="18"/>
  <c r="Z23" i="18"/>
  <c r="AB23" i="18" s="1"/>
  <c r="N23" i="18"/>
  <c r="AB22" i="18"/>
  <c r="AA22" i="18"/>
  <c r="AC22" i="18" s="1"/>
  <c r="Z22" i="18"/>
  <c r="N22" i="18"/>
  <c r="Z21" i="18"/>
  <c r="AB21" i="18" s="1"/>
  <c r="N21" i="18"/>
  <c r="AA21" i="18" s="1"/>
  <c r="Z20" i="18"/>
  <c r="AB20" i="18" s="1"/>
  <c r="N20" i="18"/>
  <c r="AA20" i="18" s="1"/>
  <c r="AC20" i="18" s="1"/>
  <c r="AA19" i="18"/>
  <c r="Z19" i="18"/>
  <c r="AB19" i="18" s="1"/>
  <c r="N19" i="18"/>
  <c r="AB18" i="18"/>
  <c r="AA18" i="18"/>
  <c r="AC18" i="18" s="1"/>
  <c r="Z18" i="18"/>
  <c r="N18" i="18"/>
  <c r="AB17" i="18"/>
  <c r="Z17" i="18"/>
  <c r="N17" i="18"/>
  <c r="AA17" i="18" s="1"/>
  <c r="AC17" i="18" s="1"/>
  <c r="Z16" i="18"/>
  <c r="AB16" i="18" s="1"/>
  <c r="N16" i="18"/>
  <c r="AA16" i="18" s="1"/>
  <c r="AC16" i="18" s="1"/>
  <c r="AA15" i="18"/>
  <c r="Z15" i="18"/>
  <c r="AB15" i="18" s="1"/>
  <c r="N15" i="18"/>
  <c r="AB14" i="18"/>
  <c r="AA14" i="18"/>
  <c r="AC14" i="18" s="1"/>
  <c r="Z14" i="18"/>
  <c r="N14" i="18"/>
  <c r="AB13" i="18"/>
  <c r="Z13" i="18"/>
  <c r="N13" i="18"/>
  <c r="AA13" i="18" s="1"/>
  <c r="AC13" i="18" s="1"/>
  <c r="Z12" i="18"/>
  <c r="AB12" i="18" s="1"/>
  <c r="N12" i="18"/>
  <c r="AA12" i="18" s="1"/>
  <c r="AC12" i="18" s="1"/>
  <c r="AA11" i="18"/>
  <c r="Z11" i="18"/>
  <c r="AB11" i="18" s="1"/>
  <c r="N11" i="18"/>
  <c r="AB10" i="18"/>
  <c r="AA10" i="18"/>
  <c r="AC10" i="18" s="1"/>
  <c r="Z10" i="18"/>
  <c r="N10" i="18"/>
  <c r="AB9" i="18"/>
  <c r="Z9" i="18"/>
  <c r="N9" i="18"/>
  <c r="AA9" i="18" s="1"/>
  <c r="AC9" i="18" s="1"/>
  <c r="Z8" i="18"/>
  <c r="AB8" i="18" s="1"/>
  <c r="N8" i="18"/>
  <c r="AA8" i="18" s="1"/>
  <c r="AC8" i="18" s="1"/>
  <c r="AA7" i="18"/>
  <c r="Z7" i="18"/>
  <c r="AB7" i="18" s="1"/>
  <c r="N7" i="18"/>
  <c r="AB6" i="18"/>
  <c r="AA6" i="18"/>
  <c r="AC6" i="18" s="1"/>
  <c r="Z6" i="18"/>
  <c r="N6" i="18"/>
  <c r="AB5" i="18"/>
  <c r="Z5" i="18"/>
  <c r="N5" i="18"/>
  <c r="AA5" i="18" s="1"/>
  <c r="AC5" i="18" s="1"/>
  <c r="Z4" i="18"/>
  <c r="AB4" i="18" s="1"/>
  <c r="N4" i="18"/>
  <c r="AA4" i="18" s="1"/>
  <c r="AC4" i="18" s="1"/>
  <c r="AA3" i="18"/>
  <c r="Z3" i="18"/>
  <c r="AB3" i="18" s="1"/>
  <c r="N3" i="18"/>
  <c r="AB2" i="18"/>
  <c r="AA2" i="18"/>
  <c r="AC2" i="18" s="1"/>
  <c r="Z2" i="18"/>
  <c r="N2" i="18"/>
  <c r="Z33" i="15"/>
  <c r="AB33" i="15" s="1"/>
  <c r="N33" i="15"/>
  <c r="AA33" i="15" s="1"/>
  <c r="AC33" i="15" s="1"/>
  <c r="AA32" i="15"/>
  <c r="Z32" i="15"/>
  <c r="AB32" i="15" s="1"/>
  <c r="N32" i="15"/>
  <c r="AB31" i="15"/>
  <c r="AA31" i="15"/>
  <c r="AC31" i="15" s="1"/>
  <c r="Z31" i="15"/>
  <c r="N31" i="15"/>
  <c r="AB30" i="15"/>
  <c r="Z30" i="15"/>
  <c r="N30" i="15"/>
  <c r="AA30" i="15" s="1"/>
  <c r="AC30" i="15" s="1"/>
  <c r="Z29" i="15"/>
  <c r="AB29" i="15" s="1"/>
  <c r="N29" i="15"/>
  <c r="AA29" i="15" s="1"/>
  <c r="Z28" i="15"/>
  <c r="AB28" i="15" s="1"/>
  <c r="N28" i="15"/>
  <c r="AA28" i="15" s="1"/>
  <c r="Z27" i="15"/>
  <c r="AB27" i="15" s="1"/>
  <c r="N27" i="15"/>
  <c r="AA27" i="15" s="1"/>
  <c r="Z26" i="15"/>
  <c r="AB26" i="15" s="1"/>
  <c r="N26" i="15"/>
  <c r="AA26" i="15" s="1"/>
  <c r="Z25" i="15"/>
  <c r="AB25" i="15" s="1"/>
  <c r="N25" i="15"/>
  <c r="AA25" i="15" s="1"/>
  <c r="Z24" i="15"/>
  <c r="AB24" i="15" s="1"/>
  <c r="N24" i="15"/>
  <c r="AA24" i="15" s="1"/>
  <c r="Z23" i="15"/>
  <c r="AB23" i="15" s="1"/>
  <c r="N23" i="15"/>
  <c r="AA23" i="15" s="1"/>
  <c r="Z22" i="15"/>
  <c r="AB22" i="15" s="1"/>
  <c r="N22" i="15"/>
  <c r="AA22" i="15" s="1"/>
  <c r="Z21" i="15"/>
  <c r="AB21" i="15" s="1"/>
  <c r="N21" i="15"/>
  <c r="AA21" i="15" s="1"/>
  <c r="Z20" i="15"/>
  <c r="AB20" i="15" s="1"/>
  <c r="N20" i="15"/>
  <c r="AA20" i="15" s="1"/>
  <c r="Z19" i="15"/>
  <c r="AB19" i="15" s="1"/>
  <c r="N19" i="15"/>
  <c r="AA19" i="15" s="1"/>
  <c r="Z18" i="15"/>
  <c r="AB18" i="15" s="1"/>
  <c r="N18" i="15"/>
  <c r="AA18" i="15" s="1"/>
  <c r="Z17" i="15"/>
  <c r="AB17" i="15" s="1"/>
  <c r="N17" i="15"/>
  <c r="AA17" i="15" s="1"/>
  <c r="AC17" i="15" s="1"/>
  <c r="Z16" i="15"/>
  <c r="AB16" i="15" s="1"/>
  <c r="N16" i="15"/>
  <c r="AA16" i="15" s="1"/>
  <c r="Z15" i="15"/>
  <c r="AB15" i="15" s="1"/>
  <c r="N15" i="15"/>
  <c r="AA15" i="15" s="1"/>
  <c r="Z14" i="15"/>
  <c r="AB14" i="15" s="1"/>
  <c r="N14" i="15"/>
  <c r="AA14" i="15" s="1"/>
  <c r="Z13" i="15"/>
  <c r="AB13" i="15" s="1"/>
  <c r="N13" i="15"/>
  <c r="AA13" i="15" s="1"/>
  <c r="Z12" i="15"/>
  <c r="AB12" i="15" s="1"/>
  <c r="N12" i="15"/>
  <c r="AA12" i="15" s="1"/>
  <c r="Z11" i="15"/>
  <c r="AB11" i="15" s="1"/>
  <c r="N11" i="15"/>
  <c r="AA11" i="15" s="1"/>
  <c r="AB10" i="15"/>
  <c r="Z10" i="15"/>
  <c r="N10" i="15"/>
  <c r="AA10" i="15" s="1"/>
  <c r="Z9" i="15"/>
  <c r="AB9" i="15" s="1"/>
  <c r="N9" i="15"/>
  <c r="AA9" i="15" s="1"/>
  <c r="Z8" i="15"/>
  <c r="AB8" i="15" s="1"/>
  <c r="N8" i="15"/>
  <c r="AA8" i="15" s="1"/>
  <c r="Z7" i="15"/>
  <c r="AB7" i="15" s="1"/>
  <c r="N7" i="15"/>
  <c r="AA7" i="15" s="1"/>
  <c r="Z6" i="15"/>
  <c r="AB6" i="15" s="1"/>
  <c r="N6" i="15"/>
  <c r="AA6" i="15" s="1"/>
  <c r="Z5" i="15"/>
  <c r="AB5" i="15" s="1"/>
  <c r="N5" i="15"/>
  <c r="AA5" i="15" s="1"/>
  <c r="Z4" i="15"/>
  <c r="AB4" i="15" s="1"/>
  <c r="N4" i="15"/>
  <c r="AA4" i="15" s="1"/>
  <c r="Z3" i="15"/>
  <c r="AB3" i="15" s="1"/>
  <c r="N3" i="15"/>
  <c r="AA3" i="15" s="1"/>
  <c r="Z2" i="15"/>
  <c r="AB2" i="15" s="1"/>
  <c r="N2" i="15"/>
  <c r="AA2" i="15" s="1"/>
  <c r="Z33" i="11"/>
  <c r="AB33" i="11" s="1"/>
  <c r="N33" i="11"/>
  <c r="AA33" i="11" s="1"/>
  <c r="AC33" i="11" s="1"/>
  <c r="Z32" i="11"/>
  <c r="AB32" i="11" s="1"/>
  <c r="N32" i="11"/>
  <c r="AA32" i="11" s="1"/>
  <c r="AC32" i="11" s="1"/>
  <c r="AA31" i="11"/>
  <c r="Z31" i="11"/>
  <c r="AB31" i="11" s="1"/>
  <c r="N31" i="11"/>
  <c r="Z30" i="11"/>
  <c r="AB30" i="11" s="1"/>
  <c r="N30" i="11"/>
  <c r="AA30" i="11" s="1"/>
  <c r="AC30" i="11" s="1"/>
  <c r="Z29" i="11"/>
  <c r="AB29" i="11" s="1"/>
  <c r="N29" i="11"/>
  <c r="AA29" i="11" s="1"/>
  <c r="Z28" i="11"/>
  <c r="AB28" i="11" s="1"/>
  <c r="N28" i="11"/>
  <c r="AA28" i="11" s="1"/>
  <c r="Z27" i="11"/>
  <c r="AB27" i="11" s="1"/>
  <c r="N27" i="11"/>
  <c r="AA27" i="11" s="1"/>
  <c r="AC27" i="11" s="1"/>
  <c r="Z26" i="11"/>
  <c r="AB26" i="11" s="1"/>
  <c r="N26" i="11"/>
  <c r="AA26" i="11" s="1"/>
  <c r="Z25" i="11"/>
  <c r="AB25" i="11" s="1"/>
  <c r="N25" i="11"/>
  <c r="AA25" i="11" s="1"/>
  <c r="Z24" i="11"/>
  <c r="AB24" i="11" s="1"/>
  <c r="N24" i="11"/>
  <c r="AA24" i="11" s="1"/>
  <c r="AC24" i="11" s="1"/>
  <c r="Z23" i="11"/>
  <c r="AB23" i="11" s="1"/>
  <c r="N23" i="11"/>
  <c r="AA23" i="11" s="1"/>
  <c r="Z22" i="11"/>
  <c r="AB22" i="11" s="1"/>
  <c r="N22" i="11"/>
  <c r="AA22" i="11" s="1"/>
  <c r="Z21" i="11"/>
  <c r="AB21" i="11" s="1"/>
  <c r="N21" i="11"/>
  <c r="AA21" i="11" s="1"/>
  <c r="Z20" i="11"/>
  <c r="AB20" i="11" s="1"/>
  <c r="N20" i="11"/>
  <c r="AA20" i="11" s="1"/>
  <c r="Z19" i="11"/>
  <c r="AB19" i="11" s="1"/>
  <c r="N19" i="11"/>
  <c r="AA19" i="11" s="1"/>
  <c r="Z18" i="11"/>
  <c r="AB18" i="11" s="1"/>
  <c r="N18" i="11"/>
  <c r="AA18" i="11" s="1"/>
  <c r="Z17" i="11"/>
  <c r="AB17" i="11" s="1"/>
  <c r="N17" i="11"/>
  <c r="AA17" i="11" s="1"/>
  <c r="Z16" i="11"/>
  <c r="AB16" i="11" s="1"/>
  <c r="N16" i="11"/>
  <c r="AA16" i="11" s="1"/>
  <c r="Z15" i="11"/>
  <c r="AB15" i="11" s="1"/>
  <c r="N15" i="11"/>
  <c r="AA15" i="11" s="1"/>
  <c r="Z14" i="11"/>
  <c r="AB14" i="11" s="1"/>
  <c r="N14" i="11"/>
  <c r="AA14" i="11" s="1"/>
  <c r="Z13" i="11"/>
  <c r="AB13" i="11" s="1"/>
  <c r="N13" i="11"/>
  <c r="AA13" i="11" s="1"/>
  <c r="Z12" i="11"/>
  <c r="AB12" i="11" s="1"/>
  <c r="N12" i="11"/>
  <c r="AA12" i="11" s="1"/>
  <c r="Z11" i="11"/>
  <c r="AB11" i="11" s="1"/>
  <c r="N11" i="11"/>
  <c r="AA11" i="11" s="1"/>
  <c r="Z10" i="11"/>
  <c r="AB10" i="11" s="1"/>
  <c r="N10" i="11"/>
  <c r="AA10" i="11" s="1"/>
  <c r="Z9" i="11"/>
  <c r="AB9" i="11" s="1"/>
  <c r="N9" i="11"/>
  <c r="AA9" i="11" s="1"/>
  <c r="Z8" i="11"/>
  <c r="AB8" i="11" s="1"/>
  <c r="N8" i="11"/>
  <c r="AA8" i="11" s="1"/>
  <c r="Z7" i="11"/>
  <c r="AB7" i="11" s="1"/>
  <c r="N7" i="11"/>
  <c r="AA7" i="11" s="1"/>
  <c r="Z6" i="11"/>
  <c r="AB6" i="11" s="1"/>
  <c r="N6" i="11"/>
  <c r="AA6" i="11" s="1"/>
  <c r="AC6" i="11" s="1"/>
  <c r="Z5" i="11"/>
  <c r="AB5" i="11" s="1"/>
  <c r="N5" i="11"/>
  <c r="AA5" i="11" s="1"/>
  <c r="Z4" i="11"/>
  <c r="AB4" i="11" s="1"/>
  <c r="N4" i="11"/>
  <c r="AA4" i="11" s="1"/>
  <c r="Z3" i="11"/>
  <c r="AB3" i="11" s="1"/>
  <c r="N3" i="11"/>
  <c r="AA3" i="11" s="1"/>
  <c r="Z2" i="11"/>
  <c r="AB2" i="11" s="1"/>
  <c r="N2" i="11"/>
  <c r="AA2" i="11" s="1"/>
  <c r="AC14" i="11" l="1"/>
  <c r="AC29" i="11"/>
  <c r="AC22" i="15"/>
  <c r="AC29" i="15"/>
  <c r="AC28" i="11"/>
  <c r="AC26" i="11"/>
  <c r="AC25" i="11"/>
  <c r="AC22" i="11"/>
  <c r="AC20" i="11"/>
  <c r="AC19" i="11"/>
  <c r="AC18" i="11"/>
  <c r="AC17" i="11"/>
  <c r="AC16" i="11"/>
  <c r="AC13" i="11"/>
  <c r="AC12" i="11"/>
  <c r="AC11" i="11"/>
  <c r="AC10" i="11"/>
  <c r="AC9" i="11"/>
  <c r="AC5" i="11"/>
  <c r="AC4" i="11"/>
  <c r="AC3" i="11"/>
  <c r="AC2" i="11"/>
  <c r="AC27" i="15"/>
  <c r="AC26" i="15"/>
  <c r="AC25" i="15"/>
  <c r="AC23" i="15"/>
  <c r="AC21" i="15"/>
  <c r="AC19" i="15"/>
  <c r="AC18" i="15"/>
  <c r="AC15" i="15"/>
  <c r="AC14" i="15"/>
  <c r="AC13" i="15"/>
  <c r="AC11" i="15"/>
  <c r="AC10" i="15"/>
  <c r="AC7" i="15"/>
  <c r="AC6" i="15"/>
  <c r="AC5" i="15"/>
  <c r="AC3" i="15"/>
  <c r="AC2" i="15"/>
  <c r="AC7" i="21"/>
  <c r="AC23" i="21"/>
  <c r="AC9" i="21"/>
  <c r="AC12" i="21"/>
  <c r="AC25" i="21"/>
  <c r="AC28" i="21"/>
  <c r="AC3" i="21"/>
  <c r="AC16" i="21"/>
  <c r="AC19" i="21"/>
  <c r="AC32" i="21"/>
  <c r="AC5" i="20"/>
  <c r="AC8" i="20"/>
  <c r="AC21" i="20"/>
  <c r="AC24" i="20"/>
  <c r="AC3" i="20"/>
  <c r="AC10" i="20"/>
  <c r="AC19" i="20"/>
  <c r="AC26" i="20"/>
  <c r="AC8" i="19"/>
  <c r="AC6" i="19"/>
  <c r="AC5" i="19"/>
  <c r="AC4" i="19"/>
  <c r="AC3" i="19"/>
  <c r="AC2" i="19"/>
  <c r="AC21" i="19"/>
  <c r="AC7" i="19"/>
  <c r="AC14" i="19"/>
  <c r="AC17" i="19"/>
  <c r="AC20" i="19"/>
  <c r="AC16" i="19"/>
  <c r="AC19" i="19"/>
  <c r="AC22" i="19"/>
  <c r="AC25" i="19"/>
  <c r="AC21" i="18"/>
  <c r="AC7" i="18"/>
  <c r="AC15" i="18"/>
  <c r="AC23" i="18"/>
  <c r="AC31" i="18"/>
  <c r="AC3" i="18"/>
  <c r="AC11" i="18"/>
  <c r="AC19" i="18"/>
  <c r="AC27" i="18"/>
  <c r="AC9" i="15"/>
  <c r="AC4" i="15"/>
  <c r="AC12" i="15"/>
  <c r="AC20" i="15"/>
  <c r="AC28" i="15"/>
  <c r="AC8" i="15"/>
  <c r="AC16" i="15"/>
  <c r="AC24" i="15"/>
  <c r="AC32" i="15"/>
  <c r="AC8" i="11"/>
  <c r="AC21" i="11"/>
  <c r="AC15" i="11"/>
  <c r="AC31" i="11"/>
  <c r="AC7" i="11"/>
  <c r="AC23" i="1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C1" authorId="0" shapeId="0" xr:uid="{B839639F-28E8-4D82-8BDF-10E49F81BD00}">
      <text>
        <r>
          <rPr>
            <b/>
            <sz val="9"/>
            <color indexed="81"/>
            <rFont val="Tahoma"/>
            <family val="2"/>
          </rPr>
          <t xml:space="preserve">Somme à reporter sur la case salaire brut </t>
        </r>
        <r>
          <rPr>
            <sz val="9"/>
            <color indexed="81"/>
            <rFont val="Tahoma"/>
            <family val="2"/>
          </rPr>
          <t xml:space="preserve">
dans le calculateur_BS_</t>
        </r>
      </text>
    </comment>
    <comment ref="AD1" authorId="0" shapeId="0" xr:uid="{CAF1B7BB-92C5-464C-8926-F7169A274444}">
      <text>
        <r>
          <rPr>
            <b/>
            <sz val="9"/>
            <color indexed="81"/>
            <rFont val="Tahoma"/>
            <family val="2"/>
          </rPr>
          <t>la valeur à retranscrire est issue du calcul par le calculateur_BS_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C1" authorId="0" shapeId="0" xr:uid="{ABF37496-B4AB-44DE-A037-072E568C2958}">
      <text>
        <r>
          <rPr>
            <b/>
            <sz val="9"/>
            <color indexed="81"/>
            <rFont val="Tahoma"/>
            <family val="2"/>
          </rPr>
          <t xml:space="preserve">Somme à reporter sur la case salaire brut </t>
        </r>
        <r>
          <rPr>
            <sz val="9"/>
            <color indexed="81"/>
            <rFont val="Tahoma"/>
            <family val="2"/>
          </rPr>
          <t xml:space="preserve">
dans le calculateur_BS_</t>
        </r>
      </text>
    </comment>
    <comment ref="AD1" authorId="0" shapeId="0" xr:uid="{249C336F-B24E-4AD2-9ECA-0A2BDDD01226}">
      <text>
        <r>
          <rPr>
            <b/>
            <sz val="9"/>
            <color indexed="81"/>
            <rFont val="Tahoma"/>
            <family val="2"/>
          </rPr>
          <t>la valeur à retranscrire est issue du calcul par le calculateur_BS_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C1" authorId="0" shapeId="0" xr:uid="{2FB1685E-3870-4CED-B882-9E1AE7645B37}">
      <text>
        <r>
          <rPr>
            <b/>
            <sz val="9"/>
            <color indexed="81"/>
            <rFont val="Tahoma"/>
            <family val="2"/>
          </rPr>
          <t xml:space="preserve">Somme à reporter sur la case salaire brut </t>
        </r>
        <r>
          <rPr>
            <sz val="9"/>
            <color indexed="81"/>
            <rFont val="Tahoma"/>
            <family val="2"/>
          </rPr>
          <t xml:space="preserve">
dans le calculateur_BS_</t>
        </r>
      </text>
    </comment>
    <comment ref="AD1" authorId="0" shapeId="0" xr:uid="{EAA9EEA7-3691-49B9-B4FD-8D08A6CA719C}">
      <text>
        <r>
          <rPr>
            <b/>
            <sz val="9"/>
            <color indexed="81"/>
            <rFont val="Tahoma"/>
            <family val="2"/>
          </rPr>
          <t>la valeur à retranscrire est issue du calcul par le calculateur_BS_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C1" authorId="0" shapeId="0" xr:uid="{FE9608EC-AD31-406B-8E0D-DF8716FBE8E0}">
      <text>
        <r>
          <rPr>
            <b/>
            <sz val="9"/>
            <color indexed="81"/>
            <rFont val="Tahoma"/>
            <family val="2"/>
          </rPr>
          <t xml:space="preserve">Somme à reporter sur la case salaire brut </t>
        </r>
        <r>
          <rPr>
            <sz val="9"/>
            <color indexed="81"/>
            <rFont val="Tahoma"/>
            <family val="2"/>
          </rPr>
          <t xml:space="preserve">
dans le calculateur_BS_</t>
        </r>
      </text>
    </comment>
    <comment ref="AD1" authorId="0" shapeId="0" xr:uid="{10F55E64-57C4-4872-A76C-EB73D30BF9A4}">
      <text>
        <r>
          <rPr>
            <b/>
            <sz val="9"/>
            <color indexed="81"/>
            <rFont val="Tahoma"/>
            <family val="2"/>
          </rPr>
          <t>la valeur à retranscrire est issue du calcul par le calculateur_BS_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C1" authorId="0" shapeId="0" xr:uid="{0EA360D9-38C5-492C-B4D5-B8ED239B71EE}">
      <text>
        <r>
          <rPr>
            <b/>
            <sz val="9"/>
            <color indexed="81"/>
            <rFont val="Tahoma"/>
            <family val="2"/>
          </rPr>
          <t xml:space="preserve">Somme à reporter sur la case salaire brut </t>
        </r>
        <r>
          <rPr>
            <sz val="9"/>
            <color indexed="81"/>
            <rFont val="Tahoma"/>
            <family val="2"/>
          </rPr>
          <t xml:space="preserve">
dans le calculateur_BS_</t>
        </r>
      </text>
    </comment>
    <comment ref="AD1" authorId="0" shapeId="0" xr:uid="{16E6BD21-9621-4832-9CE4-8099F204E2A1}">
      <text>
        <r>
          <rPr>
            <b/>
            <sz val="9"/>
            <color indexed="81"/>
            <rFont val="Tahoma"/>
            <family val="2"/>
          </rPr>
          <t>la valeur à retranscrire est issue du calcul par le calculateur_BS_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C1" authorId="0" shapeId="0" xr:uid="{CDBBE075-E3A0-400E-AFE7-DCD3981919F6}">
      <text>
        <r>
          <rPr>
            <b/>
            <sz val="9"/>
            <color indexed="81"/>
            <rFont val="Tahoma"/>
            <family val="2"/>
          </rPr>
          <t xml:space="preserve">Somme à reporter sur la case salaire brut </t>
        </r>
        <r>
          <rPr>
            <sz val="9"/>
            <color indexed="81"/>
            <rFont val="Tahoma"/>
            <family val="2"/>
          </rPr>
          <t xml:space="preserve">
dans le calculateur_BS_</t>
        </r>
      </text>
    </comment>
    <comment ref="AD1" authorId="0" shapeId="0" xr:uid="{4BF01EDF-D358-480B-9B5E-CE29549332D6}">
      <text>
        <r>
          <rPr>
            <b/>
            <sz val="9"/>
            <color indexed="81"/>
            <rFont val="Tahoma"/>
            <family val="2"/>
          </rPr>
          <t>la valeur à retranscrire est issue du calcul par le calculateur_BS_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C1" authorId="0" shapeId="0" xr:uid="{7D143AA1-0794-46D9-89A9-C45868388394}">
      <text>
        <r>
          <rPr>
            <b/>
            <sz val="9"/>
            <color indexed="81"/>
            <rFont val="Tahoma"/>
            <family val="2"/>
          </rPr>
          <t xml:space="preserve">Somme à reporter sur la case salaire brut </t>
        </r>
        <r>
          <rPr>
            <sz val="9"/>
            <color indexed="81"/>
            <rFont val="Tahoma"/>
            <family val="2"/>
          </rPr>
          <t xml:space="preserve">
dans le calculateur_BS_</t>
        </r>
      </text>
    </comment>
    <comment ref="AD1" authorId="0" shapeId="0" xr:uid="{FE44C79E-D786-4099-833F-8FCAEE77A3CB}">
      <text>
        <r>
          <rPr>
            <b/>
            <sz val="9"/>
            <color indexed="81"/>
            <rFont val="Tahoma"/>
            <family val="2"/>
          </rPr>
          <t>la valeur à retranscrire est issue du calcul par le calculateur_BS_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<sst xmlns="http://schemas.openxmlformats.org/spreadsheetml/2006/main" count="163" uniqueCount="68">
  <si>
    <t>DATE Naissance</t>
  </si>
  <si>
    <t xml:space="preserve"> Commune de Naissance</t>
  </si>
  <si>
    <t>département de naissance</t>
  </si>
  <si>
    <t>ADRESSE</t>
  </si>
  <si>
    <t>CP</t>
  </si>
  <si>
    <t>VILLE</t>
  </si>
  <si>
    <t>AGE</t>
  </si>
  <si>
    <t>NOM PRENOM</t>
  </si>
  <si>
    <t>KG D'AIL LOT 2</t>
  </si>
  <si>
    <t>KG D'AIL   LOT 1</t>
  </si>
  <si>
    <r>
      <t xml:space="preserve">tarif </t>
    </r>
    <r>
      <rPr>
        <sz val="11"/>
        <color rgb="FFFF0000"/>
        <rFont val="Calibri"/>
        <family val="2"/>
        <scheme val="minor"/>
      </rPr>
      <t>BRUT</t>
    </r>
    <r>
      <rPr>
        <sz val="11"/>
        <color theme="1"/>
        <rFont val="Calibri"/>
        <family val="2"/>
        <scheme val="minor"/>
      </rPr>
      <t xml:space="preserve"> 1er choix 0,5€</t>
    </r>
  </si>
  <si>
    <r>
      <t xml:space="preserve">tarif </t>
    </r>
    <r>
      <rPr>
        <sz val="11"/>
        <color rgb="FFFF0000"/>
        <rFont val="Calibri"/>
        <family val="2"/>
        <scheme val="minor"/>
      </rPr>
      <t>BRUT</t>
    </r>
    <r>
      <rPr>
        <sz val="11"/>
        <color theme="1"/>
        <rFont val="Calibri"/>
        <family val="2"/>
        <scheme val="minor"/>
      </rPr>
      <t xml:space="preserve"> 2ème choix 0,23€</t>
    </r>
  </si>
  <si>
    <r>
      <t xml:space="preserve">somme </t>
    </r>
    <r>
      <rPr>
        <sz val="11"/>
        <color rgb="FFFF0000"/>
        <rFont val="Calibri"/>
        <family val="2"/>
        <scheme val="minor"/>
      </rPr>
      <t>BRUTE</t>
    </r>
  </si>
  <si>
    <t>NET à VERSER</t>
  </si>
  <si>
    <t>jérome Lou-hann</t>
  </si>
  <si>
    <t>veillard julian</t>
  </si>
  <si>
    <t>veillard fabien</t>
  </si>
  <si>
    <t>allex pierre louis</t>
  </si>
  <si>
    <t>berthelin vincent</t>
  </si>
  <si>
    <t>voyer florian</t>
  </si>
  <si>
    <t>ech-chaaby brahim</t>
  </si>
  <si>
    <t>ech-chaaby ayoub</t>
  </si>
  <si>
    <t>oumertou kamal</t>
  </si>
  <si>
    <t>guillermo méline</t>
  </si>
  <si>
    <t>violleau armand</t>
  </si>
  <si>
    <t>NOMS &amp; prénom</t>
  </si>
  <si>
    <t>._._.</t>
  </si>
  <si>
    <t>savignard julien</t>
  </si>
  <si>
    <t>nom et prénom</t>
  </si>
  <si>
    <t>18/08/2022 apr</t>
  </si>
  <si>
    <t>19/08/2022 apr</t>
  </si>
  <si>
    <t>20/08/2022 apr</t>
  </si>
  <si>
    <t>somme gagnée brute depuis début</t>
  </si>
  <si>
    <t xml:space="preserve"> maxens</t>
  </si>
  <si>
    <t>nordin</t>
  </si>
  <si>
    <t>lisa</t>
  </si>
  <si>
    <t xml:space="preserve"> pierre louis</t>
  </si>
  <si>
    <t xml:space="preserve"> lylou</t>
  </si>
  <si>
    <t>mathéo</t>
  </si>
  <si>
    <t>vincent</t>
  </si>
  <si>
    <t>raphael</t>
  </si>
  <si>
    <t>hugo</t>
  </si>
  <si>
    <t>marvin</t>
  </si>
  <si>
    <t xml:space="preserve"> wayat</t>
  </si>
  <si>
    <t>emma</t>
  </si>
  <si>
    <t>ayoub</t>
  </si>
  <si>
    <t>brahim</t>
  </si>
  <si>
    <t>nathanaël</t>
  </si>
  <si>
    <t>méline</t>
  </si>
  <si>
    <t>tristan</t>
  </si>
  <si>
    <t>Lou-Hann</t>
  </si>
  <si>
    <t>bayimima</t>
  </si>
  <si>
    <t>enzo</t>
  </si>
  <si>
    <t>enzo 2</t>
  </si>
  <si>
    <t>jules</t>
  </si>
  <si>
    <t>matthis</t>
  </si>
  <si>
    <t>olivia</t>
  </si>
  <si>
    <t>marwan</t>
  </si>
  <si>
    <t>kamal</t>
  </si>
  <si>
    <t xml:space="preserve"> arthur</t>
  </si>
  <si>
    <t>julien</t>
  </si>
  <si>
    <t>ethan</t>
  </si>
  <si>
    <t>fabien</t>
  </si>
  <si>
    <t>julian</t>
  </si>
  <si>
    <t>armand</t>
  </si>
  <si>
    <t>florian</t>
  </si>
  <si>
    <t>KG  LOT 1</t>
  </si>
  <si>
    <t>KG  LOT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</si>
</sst>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3F3D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1" xfId="0" applyBorder="1"/>
    <xf numFmtId="0" fontId="0" fillId="0" borderId="0" xfId="0" applyAlignment="1">
      <alignment shrinkToFit="1"/>
    </xf>
    <xf numFmtId="0" fontId="1" fillId="0" borderId="0" xfId="0" applyFont="1" applyAlignment="1">
      <alignment shrinkToFit="1"/>
    </xf>
    <xf numFmtId="0" fontId="0" fillId="4" borderId="1" xfId="0" applyFill="1" applyBorder="1" applyAlignment="1">
      <alignment shrinkToFi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wrapText="1" shrinkToFit="1"/>
    </xf>
    <xf numFmtId="0" fontId="0" fillId="4" borderId="3" xfId="0" applyFill="1" applyBorder="1" applyAlignment="1">
      <alignment shrinkToFit="1"/>
    </xf>
    <xf numFmtId="0" fontId="0" fillId="0" borderId="0" xfId="0" applyAlignment="1">
      <alignment horizontal="center" vertical="center" shrinkToFit="1"/>
    </xf>
    <xf numFmtId="0" fontId="0" fillId="5" borderId="0" xfId="0" applyFill="1" applyAlignment="1">
      <alignment shrinkToFit="1"/>
    </xf>
    <xf numFmtId="0" fontId="1" fillId="0" borderId="1" xfId="0" applyFont="1" applyBorder="1" applyAlignment="1">
      <alignment horizontal="center" vertical="center" shrinkToFit="1"/>
    </xf>
    <xf numFmtId="0" fontId="0" fillId="6" borderId="1" xfId="0" applyFill="1" applyBorder="1" applyAlignment="1">
      <alignment shrinkToFit="1"/>
    </xf>
    <xf numFmtId="0" fontId="0" fillId="4" borderId="4" xfId="0" applyFill="1" applyBorder="1" applyAlignment="1">
      <alignment shrinkToFit="1"/>
    </xf>
    <xf numFmtId="0" fontId="0" fillId="6" borderId="4" xfId="0" applyFill="1" applyBorder="1" applyAlignment="1">
      <alignment shrinkToFit="1"/>
    </xf>
    <xf numFmtId="0" fontId="0" fillId="4" borderId="6" xfId="0" applyFill="1" applyBorder="1" applyAlignment="1">
      <alignment shrinkToFit="1"/>
    </xf>
    <xf numFmtId="0" fontId="0" fillId="6" borderId="6" xfId="0" applyFill="1" applyBorder="1" applyAlignment="1">
      <alignment shrinkToFit="1"/>
    </xf>
    <xf numFmtId="0" fontId="0" fillId="4" borderId="2" xfId="0" applyFill="1" applyBorder="1" applyAlignment="1">
      <alignment shrinkToFit="1"/>
    </xf>
    <xf numFmtId="0" fontId="0" fillId="4" borderId="10" xfId="0" applyFill="1" applyBorder="1" applyAlignment="1">
      <alignment shrinkToFit="1"/>
    </xf>
    <xf numFmtId="0" fontId="0" fillId="0" borderId="0" xfId="0" applyFill="1" applyAlignment="1">
      <alignment shrinkToFit="1"/>
    </xf>
    <xf numFmtId="0" fontId="0" fillId="0" borderId="14" xfId="0" applyBorder="1" applyAlignment="1">
      <alignment horizontal="center" vertical="center" shrinkToFit="1"/>
    </xf>
    <xf numFmtId="0" fontId="0" fillId="4" borderId="19" xfId="0" applyFill="1" applyBorder="1" applyAlignment="1">
      <alignment shrinkToFit="1"/>
    </xf>
    <xf numFmtId="0" fontId="0" fillId="4" borderId="9" xfId="0" applyFill="1" applyBorder="1" applyAlignment="1">
      <alignment shrinkToFit="1"/>
    </xf>
    <xf numFmtId="0" fontId="0" fillId="4" borderId="5" xfId="0" applyFill="1" applyBorder="1" applyAlignment="1">
      <alignment shrinkToFit="1"/>
    </xf>
    <xf numFmtId="0" fontId="0" fillId="0" borderId="5" xfId="0" applyFill="1" applyBorder="1" applyAlignment="1">
      <alignment shrinkToFit="1"/>
    </xf>
    <xf numFmtId="0" fontId="0" fillId="6" borderId="5" xfId="0" applyFill="1" applyBorder="1" applyAlignment="1">
      <alignment shrinkToFit="1"/>
    </xf>
    <xf numFmtId="0" fontId="0" fillId="7" borderId="7" xfId="0" applyFill="1" applyBorder="1" applyAlignment="1">
      <alignment horizontal="center" vertical="center" shrinkToFit="1"/>
    </xf>
    <xf numFmtId="0" fontId="0" fillId="7" borderId="8" xfId="0" applyFill="1" applyBorder="1" applyAlignment="1">
      <alignment horizontal="center" vertical="center" shrinkToFit="1"/>
    </xf>
    <xf numFmtId="0" fontId="0" fillId="8" borderId="7" xfId="0" applyFill="1" applyBorder="1" applyAlignment="1">
      <alignment horizontal="center" vertical="center" shrinkToFit="1"/>
    </xf>
    <xf numFmtId="0" fontId="0" fillId="8" borderId="8" xfId="0" applyFill="1" applyBorder="1" applyAlignment="1">
      <alignment horizontal="center" vertical="center" shrinkToFit="1"/>
    </xf>
    <xf numFmtId="0" fontId="0" fillId="4" borderId="21" xfId="0" applyFill="1" applyBorder="1" applyAlignment="1">
      <alignment shrinkToFit="1"/>
    </xf>
    <xf numFmtId="0" fontId="0" fillId="6" borderId="3" xfId="0" applyFill="1" applyBorder="1" applyAlignment="1">
      <alignment shrinkToFit="1"/>
    </xf>
    <xf numFmtId="0" fontId="0" fillId="0" borderId="23" xfId="0" applyFill="1" applyBorder="1" applyAlignment="1">
      <alignment shrinkToFit="1"/>
    </xf>
    <xf numFmtId="0" fontId="0" fillId="0" borderId="25" xfId="0" applyBorder="1" applyAlignment="1">
      <alignment shrinkToFit="1"/>
    </xf>
    <xf numFmtId="0" fontId="1" fillId="0" borderId="15" xfId="0" applyFont="1" applyBorder="1" applyAlignment="1">
      <alignment horizontal="center" vertical="center" shrinkToFit="1"/>
    </xf>
    <xf numFmtId="0" fontId="0" fillId="0" borderId="26" xfId="0" applyBorder="1" applyAlignment="1">
      <alignment horizontal="center" vertical="center" wrapText="1" shrinkToFit="1"/>
    </xf>
    <xf numFmtId="0" fontId="0" fillId="0" borderId="27" xfId="0" applyBorder="1" applyAlignment="1">
      <alignment horizontal="center" vertical="center" wrapText="1" shrinkToFit="1"/>
    </xf>
    <xf numFmtId="0" fontId="0" fillId="0" borderId="24" xfId="0" applyBorder="1" applyAlignment="1">
      <alignment shrinkToFit="1"/>
    </xf>
    <xf numFmtId="0" fontId="0" fillId="6" borderId="29" xfId="0" applyFill="1" applyBorder="1" applyAlignment="1">
      <alignment horizontal="center" vertical="center" shrinkToFit="1"/>
    </xf>
    <xf numFmtId="0" fontId="0" fillId="6" borderId="30" xfId="0" applyFill="1" applyBorder="1" applyAlignment="1">
      <alignment shrinkToFit="1"/>
    </xf>
    <xf numFmtId="0" fontId="0" fillId="9" borderId="28" xfId="0" applyFill="1" applyBorder="1" applyAlignment="1">
      <alignment horizontal="center" vertical="center" shrinkToFit="1"/>
    </xf>
    <xf numFmtId="0" fontId="0" fillId="9" borderId="18" xfId="0" applyFill="1" applyBorder="1" applyAlignment="1">
      <alignment shrinkToFit="1"/>
    </xf>
    <xf numFmtId="0" fontId="0" fillId="9" borderId="12" xfId="0" applyFill="1" applyBorder="1" applyAlignment="1">
      <alignment shrinkToFit="1"/>
    </xf>
    <xf numFmtId="0" fontId="0" fillId="9" borderId="13" xfId="0" applyFill="1" applyBorder="1" applyAlignment="1">
      <alignment shrinkToFit="1"/>
    </xf>
    <xf numFmtId="0" fontId="6" fillId="2" borderId="11" xfId="0" applyFont="1" applyFill="1" applyBorder="1" applyAlignment="1">
      <alignment horizontal="center" shrinkToFit="1"/>
    </xf>
    <xf numFmtId="0" fontId="6" fillId="3" borderId="12" xfId="0" applyFont="1" applyFill="1" applyBorder="1" applyAlignment="1">
      <alignment horizontal="center" shrinkToFit="1"/>
    </xf>
    <xf numFmtId="0" fontId="6" fillId="2" borderId="12" xfId="0" applyFont="1" applyFill="1" applyBorder="1" applyAlignment="1">
      <alignment horizontal="center" shrinkToFit="1"/>
    </xf>
    <xf numFmtId="0" fontId="6" fillId="3" borderId="20" xfId="0" applyFont="1" applyFill="1" applyBorder="1" applyAlignment="1">
      <alignment horizontal="center" shrinkToFit="1"/>
    </xf>
    <xf numFmtId="0" fontId="6" fillId="2" borderId="13" xfId="0" applyFont="1" applyFill="1" applyBorder="1" applyAlignment="1">
      <alignment horizontal="center" shrinkToFit="1"/>
    </xf>
    <xf numFmtId="0" fontId="6" fillId="3" borderId="18" xfId="0" applyFont="1" applyFill="1" applyBorder="1" applyAlignment="1">
      <alignment horizontal="center" shrinkToFit="1"/>
    </xf>
    <xf numFmtId="0" fontId="6" fillId="3" borderId="13" xfId="0" applyFont="1" applyFill="1" applyBorder="1" applyAlignment="1">
      <alignment horizontal="center" shrinkToFit="1"/>
    </xf>
    <xf numFmtId="0" fontId="6" fillId="2" borderId="11" xfId="0" applyFont="1" applyFill="1" applyBorder="1" applyAlignment="1" applyProtection="1">
      <alignment horizontal="center" shrinkToFit="1"/>
    </xf>
    <xf numFmtId="0" fontId="1" fillId="0" borderId="31" xfId="0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shrinkToFit="1"/>
    </xf>
    <xf numFmtId="0" fontId="6" fillId="2" borderId="12" xfId="0" applyFont="1" applyFill="1" applyBorder="1" applyAlignment="1">
      <alignment horizontal="center" vertical="center" shrinkToFit="1"/>
    </xf>
    <xf numFmtId="0" fontId="6" fillId="3" borderId="11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shrinkToFit="1"/>
    </xf>
    <xf numFmtId="0" fontId="6" fillId="3" borderId="12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 applyProtection="1">
      <alignment horizontal="center" shrinkToFit="1"/>
    </xf>
    <xf numFmtId="0" fontId="6" fillId="2" borderId="20" xfId="0" applyFont="1" applyFill="1" applyBorder="1" applyAlignment="1">
      <alignment horizontal="center" vertical="center" shrinkToFit="1"/>
    </xf>
    <xf numFmtId="14" fontId="0" fillId="0" borderId="0" xfId="0" applyNumberFormat="1"/>
    <xf numFmtId="14" fontId="0" fillId="10" borderId="0" xfId="0" applyNumberFormat="1" applyFill="1"/>
    <xf numFmtId="14" fontId="0" fillId="7" borderId="0" xfId="0" applyNumberFormat="1" applyFill="1" applyAlignment="1">
      <alignment wrapText="1"/>
    </xf>
    <xf numFmtId="0" fontId="0" fillId="11" borderId="1" xfId="0" applyFill="1" applyBorder="1"/>
    <xf numFmtId="0" fontId="0" fillId="4" borderId="16" xfId="0" applyFill="1" applyBorder="1" applyAlignment="1">
      <alignment horizontal="center" vertical="center" shrinkToFit="1"/>
    </xf>
    <xf numFmtId="0" fontId="0" fillId="4" borderId="17" xfId="0" applyFill="1" applyBorder="1" applyAlignment="1">
      <alignment horizontal="center" vertical="center" shrinkToFit="1"/>
    </xf>
    <xf numFmtId="0" fontId="0" fillId="6" borderId="17" xfId="0" applyFill="1" applyBorder="1" applyAlignment="1">
      <alignment horizontal="center" vertical="center" shrinkToFit="1"/>
    </xf>
    <xf numFmtId="0" fontId="0" fillId="6" borderId="22" xfId="0" applyFill="1" applyBorder="1" applyAlignment="1">
      <alignment horizontal="center" vertical="center" shrinkToFit="1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List" dx="22" fmlaRange="pédigréé!$A$3:$A$12" noThreeD="1" sel="1" val="0"/>
</file>

<file path=xl/ctrlProps/ctrlProp2.xml><?xml version="1.0" encoding="utf-8"?>
<formControlPr xmlns="http://schemas.microsoft.com/office/spreadsheetml/2009/9/main" objectType="List" dx="22" fmlaRange="pédigréé!$A$3:$A$29" noThreeD="1" sel="1" val="0"/>
</file>

<file path=xl/ctrlProps/ctrlProp3.xml><?xml version="1.0" encoding="utf-8"?>
<formControlPr xmlns="http://schemas.microsoft.com/office/spreadsheetml/2009/9/main" objectType="List" dx="22" fmlaRange="pédigréé!$A$3:$A$29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2305050</xdr:colOff>
          <xdr:row>1</xdr:row>
          <xdr:rowOff>9525</xdr:rowOff>
        </xdr:from>
        <xdr:to>
          <xdr:col>2</xdr:col>
          <xdr:colOff>28575</xdr:colOff>
          <xdr:row>18</xdr:row>
          <xdr:rowOff>76200</xdr:rowOff>
        </xdr:to>
        <xdr:sp macro="" textlink="">
          <xdr:nvSpPr>
            <xdr:cNvPr id="35845" name="List Box 5" hidden="1">
              <a:extLst>
                <a:ext uri="{63B3BB69-23CF-44E3-9099-C40C66FF867C}">
                  <a14:compatExt spid="_x0000_s35845"/>
                </a:ext>
                <a:ext uri="{FF2B5EF4-FFF2-40B4-BE49-F238E27FC236}">
                  <a16:creationId xmlns:a16="http://schemas.microsoft.com/office/drawing/2014/main" id="{00000000-0008-0000-0300-000005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2238375</xdr:colOff>
          <xdr:row>1</xdr:row>
          <xdr:rowOff>28575</xdr:rowOff>
        </xdr:from>
        <xdr:to>
          <xdr:col>1</xdr:col>
          <xdr:colOff>3152775</xdr:colOff>
          <xdr:row>11</xdr:row>
          <xdr:rowOff>200025</xdr:rowOff>
        </xdr:to>
        <xdr:sp macro="" textlink="">
          <xdr:nvSpPr>
            <xdr:cNvPr id="36865" name="List Box 1" hidden="1">
              <a:extLst>
                <a:ext uri="{63B3BB69-23CF-44E3-9099-C40C66FF867C}">
                  <a14:compatExt spid="_x0000_s36865"/>
                </a:ext>
                <a:ext uri="{FF2B5EF4-FFF2-40B4-BE49-F238E27FC236}">
                  <a16:creationId xmlns:a16="http://schemas.microsoft.com/office/drawing/2014/main" id="{00000000-0008-0000-0400-000001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2562225</xdr:colOff>
          <xdr:row>1</xdr:row>
          <xdr:rowOff>19050</xdr:rowOff>
        </xdr:from>
        <xdr:to>
          <xdr:col>2</xdr:col>
          <xdr:colOff>285750</xdr:colOff>
          <xdr:row>5</xdr:row>
          <xdr:rowOff>85725</xdr:rowOff>
        </xdr:to>
        <xdr:sp macro="" textlink="">
          <xdr:nvSpPr>
            <xdr:cNvPr id="21508" name="List Box 4" hidden="1">
              <a:extLst>
                <a:ext uri="{63B3BB69-23CF-44E3-9099-C40C66FF867C}">
                  <a14:compatExt spid="_x0000_s21508"/>
                </a:ext>
                <a:ext uri="{FF2B5EF4-FFF2-40B4-BE49-F238E27FC236}">
                  <a16:creationId xmlns:a16="http://schemas.microsoft.com/office/drawing/2014/main" id="{00000000-0008-0000-0500-000004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0DA86-A12C-4B1B-A60C-9C4062E6ACCC}">
  <sheetPr codeName="Feuil2"/>
  <dimension ref="A1:I50"/>
  <sheetViews>
    <sheetView zoomScaleNormal="100" workbookViewId="0">
      <selection activeCell="A36" sqref="A36"/>
    </sheetView>
  </sheetViews>
  <sheetFormatPr baseColWidth="10" defaultRowHeight="15" x14ac:dyDescent="0.25"/>
  <cols>
    <col min="1" max="1" width="41.42578125" style="3" customWidth="1"/>
    <col min="2" max="2" width="11.85546875" customWidth="1"/>
    <col min="3" max="3" width="9.85546875" customWidth="1"/>
    <col min="4" max="4" width="15.85546875" customWidth="1"/>
    <col min="5" max="5" width="59.5703125" customWidth="1"/>
    <col min="6" max="6" width="10.140625" customWidth="1"/>
    <col min="7" max="7" width="18.28515625" customWidth="1"/>
    <col min="8" max="8" width="5.85546875" customWidth="1"/>
  </cols>
  <sheetData>
    <row r="1" spans="1:8" s="5" customFormat="1" ht="36.75" customHeight="1" x14ac:dyDescent="0.25">
      <c r="A1" s="13" t="s">
        <v>25</v>
      </c>
      <c r="B1" s="8" t="s">
        <v>0</v>
      </c>
      <c r="C1" s="9" t="s">
        <v>2</v>
      </c>
      <c r="D1" s="8" t="s">
        <v>1</v>
      </c>
      <c r="E1" s="8" t="s">
        <v>3</v>
      </c>
      <c r="F1" s="6" t="s">
        <v>4</v>
      </c>
      <c r="G1" s="6" t="s">
        <v>5</v>
      </c>
      <c r="H1" s="7" t="s">
        <v>6</v>
      </c>
    </row>
    <row r="2" spans="1:8" s="5" customFormat="1" ht="36.75" customHeight="1" thickBot="1" x14ac:dyDescent="0.3">
      <c r="A2" s="54" t="s">
        <v>26</v>
      </c>
      <c r="B2" s="8"/>
      <c r="C2" s="9"/>
      <c r="D2" s="8"/>
      <c r="E2" s="8"/>
      <c r="F2" s="6"/>
      <c r="G2" s="6"/>
      <c r="H2" s="7"/>
    </row>
    <row r="3" spans="1:8" ht="39.950000000000003" customHeight="1" thickBot="1" x14ac:dyDescent="0.3">
      <c r="A3" s="57" t="s">
        <v>33</v>
      </c>
      <c r="B3" s="1"/>
      <c r="C3" s="1"/>
      <c r="D3" s="1"/>
      <c r="E3" s="1"/>
      <c r="F3" s="1"/>
      <c r="G3" s="1"/>
      <c r="H3" s="1"/>
    </row>
    <row r="4" spans="1:8" ht="39.950000000000003" customHeight="1" x14ac:dyDescent="0.25">
      <c r="A4" s="60" t="s">
        <v>34</v>
      </c>
      <c r="B4" s="1"/>
      <c r="C4" s="1"/>
      <c r="D4" s="1"/>
      <c r="E4" s="1"/>
      <c r="F4" s="1"/>
      <c r="G4" s="1"/>
      <c r="H4" s="1"/>
    </row>
    <row r="5" spans="1:8" ht="39.950000000000003" customHeight="1" x14ac:dyDescent="0.25">
      <c r="A5" s="62" t="s">
        <v>35</v>
      </c>
      <c r="B5" s="1"/>
      <c r="C5" s="1"/>
      <c r="D5" s="1"/>
      <c r="E5" s="1"/>
      <c r="F5" s="1"/>
      <c r="G5" s="1"/>
      <c r="H5" s="1"/>
    </row>
    <row r="6" spans="1:8" ht="39.950000000000003" customHeight="1" x14ac:dyDescent="0.25">
      <c r="A6" s="48" t="s">
        <v>36</v>
      </c>
      <c r="B6" s="1"/>
      <c r="C6" s="1"/>
      <c r="D6" s="1"/>
      <c r="E6" s="1"/>
      <c r="F6" s="1"/>
      <c r="G6" s="1"/>
      <c r="H6" s="1"/>
    </row>
    <row r="7" spans="1:8" ht="39.950000000000003" customHeight="1" x14ac:dyDescent="0.25">
      <c r="A7" s="59" t="s">
        <v>37</v>
      </c>
      <c r="B7" s="1"/>
      <c r="C7" s="1"/>
      <c r="D7" s="1"/>
      <c r="E7" s="1"/>
      <c r="F7" s="1"/>
      <c r="G7" s="1"/>
      <c r="H7" s="1"/>
    </row>
    <row r="8" spans="1:8" ht="39.950000000000003" customHeight="1" x14ac:dyDescent="0.25">
      <c r="A8" s="59" t="s">
        <v>38</v>
      </c>
      <c r="B8" s="1"/>
      <c r="C8" s="1"/>
      <c r="D8" s="1"/>
      <c r="E8" s="1"/>
      <c r="F8" s="1"/>
      <c r="G8" s="1"/>
      <c r="H8" s="1"/>
    </row>
    <row r="9" spans="1:8" ht="39.950000000000003" customHeight="1" x14ac:dyDescent="0.25">
      <c r="A9" s="47" t="s">
        <v>39</v>
      </c>
      <c r="B9" s="1"/>
      <c r="C9" s="1"/>
      <c r="D9" s="1"/>
      <c r="E9" s="1"/>
      <c r="F9" s="1"/>
      <c r="G9" s="1"/>
      <c r="H9" s="1"/>
    </row>
    <row r="10" spans="1:8" ht="39.950000000000003" customHeight="1" x14ac:dyDescent="0.25">
      <c r="A10" s="59" t="s">
        <v>40</v>
      </c>
      <c r="B10" s="1"/>
      <c r="C10" s="1"/>
      <c r="D10" s="1"/>
      <c r="E10" s="1"/>
      <c r="F10" s="1"/>
      <c r="G10" s="1"/>
      <c r="H10" s="1"/>
    </row>
    <row r="11" spans="1:8" ht="39.950000000000003" customHeight="1" x14ac:dyDescent="0.25">
      <c r="A11" s="62" t="s">
        <v>41</v>
      </c>
      <c r="B11" s="1"/>
      <c r="C11" s="1"/>
      <c r="D11" s="1"/>
      <c r="E11" s="1"/>
      <c r="F11" s="1"/>
      <c r="G11" s="1"/>
      <c r="H11" s="1"/>
    </row>
    <row r="12" spans="1:8" ht="39.950000000000003" customHeight="1" x14ac:dyDescent="0.25">
      <c r="A12" s="64" t="s">
        <v>42</v>
      </c>
      <c r="B12" s="1"/>
      <c r="C12" s="1"/>
      <c r="D12" s="1"/>
      <c r="E12" s="1"/>
      <c r="F12" s="1"/>
      <c r="G12" s="1"/>
      <c r="H12" s="1"/>
    </row>
    <row r="13" spans="1:8" ht="39.950000000000003" customHeight="1" x14ac:dyDescent="0.25">
      <c r="A13" s="56" t="s">
        <v>43</v>
      </c>
      <c r="B13" s="1"/>
      <c r="C13" s="1"/>
      <c r="D13" s="1"/>
      <c r="E13" s="1"/>
      <c r="F13" s="1"/>
      <c r="G13" s="1"/>
      <c r="H13" s="1"/>
    </row>
    <row r="14" spans="1:8" ht="39.950000000000003" customHeight="1" x14ac:dyDescent="0.25">
      <c r="A14" s="55" t="s">
        <v>44</v>
      </c>
      <c r="B14" s="1"/>
      <c r="C14" s="1"/>
      <c r="D14" s="1"/>
      <c r="E14" s="1"/>
      <c r="F14" s="1"/>
      <c r="G14" s="1"/>
      <c r="H14" s="1"/>
    </row>
    <row r="15" spans="1:8" ht="39.950000000000003" customHeight="1" x14ac:dyDescent="0.25">
      <c r="A15" s="58" t="s">
        <v>45</v>
      </c>
      <c r="B15" s="1"/>
      <c r="C15" s="1"/>
      <c r="D15" s="1"/>
      <c r="E15" s="1"/>
      <c r="F15" s="1"/>
      <c r="G15" s="1"/>
      <c r="H15" s="1"/>
    </row>
    <row r="16" spans="1:8" ht="39.950000000000003" customHeight="1" x14ac:dyDescent="0.25">
      <c r="A16" s="58" t="s">
        <v>46</v>
      </c>
      <c r="B16" s="1"/>
      <c r="C16" s="1"/>
      <c r="D16" s="1"/>
      <c r="E16" s="1"/>
      <c r="F16" s="1"/>
      <c r="G16" s="1"/>
      <c r="H16" s="1"/>
    </row>
    <row r="17" spans="1:8" ht="39.950000000000003" customHeight="1" x14ac:dyDescent="0.25">
      <c r="A17" s="55" t="s">
        <v>47</v>
      </c>
      <c r="B17" s="1"/>
      <c r="C17" s="1"/>
      <c r="D17" s="1"/>
      <c r="E17" s="1"/>
      <c r="F17" s="1"/>
      <c r="G17" s="1"/>
      <c r="H17" s="1"/>
    </row>
    <row r="18" spans="1:8" ht="39.950000000000003" customHeight="1" x14ac:dyDescent="0.25">
      <c r="A18" s="61" t="s">
        <v>48</v>
      </c>
      <c r="B18" s="1"/>
      <c r="C18" s="1"/>
      <c r="D18" s="1"/>
      <c r="E18" s="1"/>
      <c r="F18" s="1"/>
      <c r="G18" s="1"/>
      <c r="H18" s="1"/>
    </row>
    <row r="19" spans="1:8" ht="39.950000000000003" customHeight="1" x14ac:dyDescent="0.25">
      <c r="A19" s="55" t="s">
        <v>49</v>
      </c>
      <c r="B19" s="1"/>
      <c r="C19" s="1"/>
      <c r="D19" s="1"/>
      <c r="E19" s="1"/>
      <c r="F19" s="1"/>
      <c r="G19" s="1"/>
      <c r="H19" s="1"/>
    </row>
    <row r="20" spans="1:8" ht="39.950000000000003" customHeight="1" x14ac:dyDescent="0.25">
      <c r="A20" s="55" t="s">
        <v>50</v>
      </c>
      <c r="B20" s="1"/>
      <c r="C20" s="1"/>
      <c r="D20" s="1"/>
      <c r="E20" s="1"/>
      <c r="F20" s="1"/>
      <c r="G20" s="1"/>
      <c r="H20" s="1"/>
    </row>
    <row r="21" spans="1:8" ht="39.950000000000003" customHeight="1" x14ac:dyDescent="0.25">
      <c r="A21" s="55" t="s">
        <v>51</v>
      </c>
      <c r="B21" s="1"/>
      <c r="C21" s="1"/>
      <c r="D21" s="1"/>
      <c r="E21" s="1"/>
      <c r="F21" s="1"/>
      <c r="G21" s="1"/>
      <c r="H21" s="1"/>
    </row>
    <row r="22" spans="1:8" ht="39.950000000000003" customHeight="1" x14ac:dyDescent="0.25">
      <c r="A22" s="56" t="s">
        <v>52</v>
      </c>
      <c r="B22" s="1"/>
      <c r="C22" s="1"/>
      <c r="D22" s="1"/>
      <c r="E22" s="1"/>
      <c r="F22" s="1"/>
      <c r="G22" s="1"/>
      <c r="H22" s="1"/>
    </row>
    <row r="23" spans="1:8" ht="39.950000000000003" customHeight="1" x14ac:dyDescent="0.25">
      <c r="A23" s="55" t="s">
        <v>53</v>
      </c>
      <c r="B23" s="1"/>
      <c r="C23" s="1"/>
      <c r="D23" s="1"/>
      <c r="E23" s="1"/>
      <c r="F23" s="1"/>
      <c r="G23" s="1"/>
      <c r="H23" s="1"/>
    </row>
    <row r="24" spans="1:8" ht="39.950000000000003" customHeight="1" x14ac:dyDescent="0.25">
      <c r="A24" s="55" t="s">
        <v>54</v>
      </c>
      <c r="B24" s="1"/>
      <c r="C24" s="1"/>
      <c r="D24" s="1"/>
      <c r="E24" s="1"/>
      <c r="F24" s="1"/>
      <c r="G24" s="1"/>
      <c r="H24" s="1"/>
    </row>
    <row r="25" spans="1:8" ht="39.950000000000003" customHeight="1" x14ac:dyDescent="0.25">
      <c r="A25" s="55" t="s">
        <v>55</v>
      </c>
      <c r="B25" s="1"/>
      <c r="C25" s="1"/>
      <c r="D25" s="1"/>
      <c r="E25" s="1"/>
      <c r="F25" s="1"/>
      <c r="G25" s="1"/>
      <c r="H25" s="1"/>
    </row>
    <row r="26" spans="1:8" ht="39.950000000000003" customHeight="1" x14ac:dyDescent="0.25">
      <c r="A26" s="55" t="s">
        <v>56</v>
      </c>
      <c r="B26" s="1"/>
      <c r="C26" s="1"/>
      <c r="D26" s="1"/>
      <c r="E26" s="1"/>
      <c r="F26" s="1"/>
      <c r="G26" s="1"/>
      <c r="H26" s="1"/>
    </row>
    <row r="27" spans="1:8" ht="39.950000000000003" customHeight="1" x14ac:dyDescent="0.25">
      <c r="A27" s="56" t="s">
        <v>57</v>
      </c>
      <c r="B27" s="1"/>
      <c r="C27" s="1"/>
      <c r="D27" s="1"/>
      <c r="E27" s="1"/>
      <c r="F27" s="1"/>
      <c r="G27" s="1"/>
      <c r="H27" s="1"/>
    </row>
    <row r="28" spans="1:8" ht="39.950000000000003" customHeight="1" x14ac:dyDescent="0.25">
      <c r="A28" s="61" t="s">
        <v>58</v>
      </c>
      <c r="B28" s="1"/>
      <c r="C28" s="1"/>
      <c r="D28" s="1"/>
      <c r="E28" s="1"/>
      <c r="F28" s="1"/>
      <c r="G28" s="1"/>
      <c r="H28" s="1"/>
    </row>
    <row r="29" spans="1:8" ht="39.950000000000003" customHeight="1" x14ac:dyDescent="0.25">
      <c r="A29" s="56" t="s">
        <v>59</v>
      </c>
      <c r="B29" s="1"/>
      <c r="C29" s="1"/>
      <c r="D29" s="1"/>
      <c r="E29" s="1"/>
      <c r="F29" s="1"/>
      <c r="G29" s="1"/>
      <c r="H29" s="1"/>
    </row>
    <row r="30" spans="1:8" ht="39.950000000000003" customHeight="1" x14ac:dyDescent="0.25">
      <c r="A30" s="56" t="s">
        <v>60</v>
      </c>
      <c r="B30" s="1"/>
      <c r="C30" s="1"/>
      <c r="D30" s="1"/>
      <c r="E30" s="1"/>
      <c r="F30" s="1"/>
      <c r="G30" s="1"/>
      <c r="H30" s="1"/>
    </row>
    <row r="31" spans="1:8" ht="39.950000000000003" customHeight="1" x14ac:dyDescent="0.25">
      <c r="A31" s="55" t="s">
        <v>61</v>
      </c>
      <c r="B31" s="1"/>
      <c r="C31" s="1"/>
      <c r="D31" s="1"/>
      <c r="E31" s="1"/>
      <c r="F31" s="1"/>
      <c r="G31" s="1"/>
      <c r="H31" s="1"/>
    </row>
    <row r="32" spans="1:8" ht="39.950000000000003" customHeight="1" x14ac:dyDescent="0.25">
      <c r="A32" s="63" t="s">
        <v>62</v>
      </c>
      <c r="B32" s="1"/>
      <c r="C32" s="1"/>
      <c r="D32" s="1"/>
      <c r="E32" s="1"/>
      <c r="F32" s="1"/>
      <c r="G32" s="1"/>
      <c r="H32" s="1"/>
    </row>
    <row r="33" spans="1:9" ht="39.950000000000003" customHeight="1" x14ac:dyDescent="0.25">
      <c r="A33" s="58" t="s">
        <v>63</v>
      </c>
      <c r="B33" s="1"/>
      <c r="C33" s="1"/>
      <c r="D33" s="1"/>
      <c r="E33" s="1"/>
      <c r="F33" s="1"/>
      <c r="G33" s="1"/>
      <c r="H33" s="1"/>
      <c r="I33">
        <f>COUNTIFS(pédigréé!AC2:AC39,pédigréé!M7)</f>
        <v>0</v>
      </c>
    </row>
    <row r="34" spans="1:9" ht="39.950000000000003" customHeight="1" x14ac:dyDescent="0.25">
      <c r="A34" s="61" t="s">
        <v>64</v>
      </c>
      <c r="B34" s="1"/>
      <c r="C34" s="1"/>
      <c r="D34" s="1"/>
      <c r="E34" s="1"/>
      <c r="F34" s="1"/>
      <c r="G34" s="1"/>
      <c r="H34" s="1"/>
    </row>
    <row r="35" spans="1:9" ht="39.950000000000003" customHeight="1" x14ac:dyDescent="0.25">
      <c r="A35" s="58" t="s">
        <v>65</v>
      </c>
      <c r="B35" s="1"/>
      <c r="C35" s="1"/>
      <c r="D35" s="1"/>
      <c r="E35" s="1"/>
      <c r="F35" s="1"/>
      <c r="G35" s="1"/>
      <c r="H35" s="1"/>
    </row>
    <row r="36" spans="1:9" ht="39.950000000000003" customHeight="1" x14ac:dyDescent="0.25">
      <c r="A36" s="56"/>
      <c r="B36" s="1"/>
      <c r="C36" s="1"/>
      <c r="D36" s="1"/>
      <c r="E36" s="1"/>
      <c r="F36" s="1"/>
      <c r="G36" s="1"/>
      <c r="H36" s="1"/>
    </row>
    <row r="37" spans="1:9" ht="39.950000000000003" customHeight="1" x14ac:dyDescent="0.25">
      <c r="A37" s="55"/>
      <c r="B37" s="1"/>
      <c r="C37" s="1"/>
      <c r="D37" s="1"/>
      <c r="E37" s="1"/>
      <c r="F37" s="1"/>
      <c r="G37" s="1"/>
      <c r="H37" s="1"/>
    </row>
    <row r="38" spans="1:9" ht="39.950000000000003" customHeight="1" x14ac:dyDescent="0.25">
      <c r="A38" s="56"/>
      <c r="B38" s="1"/>
      <c r="C38" s="1"/>
      <c r="D38" s="1"/>
      <c r="E38" s="1"/>
      <c r="F38" s="1"/>
      <c r="G38" s="1"/>
      <c r="H38" s="1"/>
    </row>
    <row r="39" spans="1:9" ht="39.950000000000003" customHeight="1" x14ac:dyDescent="0.25">
      <c r="A39" s="55"/>
      <c r="B39" s="1"/>
      <c r="C39" s="1"/>
      <c r="D39" s="1"/>
      <c r="E39" s="1"/>
      <c r="F39" s="1"/>
      <c r="G39" s="1"/>
      <c r="H39" s="1"/>
    </row>
    <row r="40" spans="1:9" ht="39.950000000000003" customHeight="1" x14ac:dyDescent="0.25">
      <c r="A40" s="56"/>
      <c r="B40" s="1"/>
      <c r="C40" s="1"/>
      <c r="D40" s="1"/>
      <c r="E40" s="1"/>
      <c r="F40" s="1"/>
      <c r="G40" s="1"/>
      <c r="H40" s="1"/>
    </row>
    <row r="41" spans="1:9" ht="39.950000000000003" customHeight="1" x14ac:dyDescent="0.25">
      <c r="A41" s="55"/>
      <c r="B41" s="1"/>
      <c r="C41" s="1"/>
      <c r="D41" s="1"/>
      <c r="E41" s="1"/>
      <c r="F41" s="1"/>
      <c r="G41" s="1"/>
      <c r="H41" s="1"/>
    </row>
    <row r="42" spans="1:9" ht="39.950000000000003" customHeight="1" x14ac:dyDescent="0.25">
      <c r="A42" s="56"/>
      <c r="B42" s="1"/>
      <c r="C42" s="1"/>
      <c r="D42" s="1"/>
      <c r="E42" s="1"/>
      <c r="F42" s="1"/>
      <c r="G42" s="1"/>
      <c r="H42" s="1"/>
    </row>
    <row r="43" spans="1:9" ht="39.950000000000003" customHeight="1" x14ac:dyDescent="0.25">
      <c r="A43" s="55"/>
      <c r="B43" s="1"/>
      <c r="C43" s="1"/>
      <c r="D43" s="1"/>
      <c r="E43" s="1"/>
      <c r="F43" s="1"/>
      <c r="G43" s="1"/>
      <c r="H43" s="1"/>
    </row>
    <row r="44" spans="1:9" ht="39.950000000000003" customHeight="1" x14ac:dyDescent="0.25">
      <c r="A44" s="56"/>
      <c r="B44" s="1"/>
      <c r="C44" s="1"/>
      <c r="D44" s="1"/>
      <c r="E44" s="1"/>
      <c r="F44" s="1"/>
      <c r="G44" s="1"/>
      <c r="H44" s="1"/>
    </row>
    <row r="45" spans="1:9" ht="39.950000000000003" customHeight="1" x14ac:dyDescent="0.25">
      <c r="A45" s="55"/>
      <c r="B45" s="1"/>
      <c r="C45" s="1"/>
      <c r="D45" s="1"/>
      <c r="E45" s="1"/>
      <c r="F45" s="1"/>
      <c r="G45" s="1"/>
      <c r="H45" s="1"/>
    </row>
    <row r="46" spans="1:9" ht="39.950000000000003" customHeight="1" x14ac:dyDescent="0.25">
      <c r="A46" s="56"/>
      <c r="B46" s="1"/>
      <c r="C46" s="1"/>
      <c r="D46" s="1"/>
      <c r="E46" s="1"/>
      <c r="F46" s="1"/>
      <c r="G46" s="1"/>
      <c r="H46" s="1"/>
    </row>
    <row r="47" spans="1:9" ht="39.950000000000003" customHeight="1" x14ac:dyDescent="0.25">
      <c r="A47" s="55"/>
      <c r="B47" s="1"/>
      <c r="C47" s="1"/>
      <c r="D47" s="1"/>
      <c r="E47" s="1"/>
      <c r="F47" s="1"/>
      <c r="G47" s="1"/>
      <c r="H47" s="1"/>
    </row>
    <row r="48" spans="1:9" ht="39.950000000000003" customHeight="1" x14ac:dyDescent="0.25">
      <c r="A48" s="56"/>
      <c r="B48" s="1"/>
      <c r="C48" s="1"/>
      <c r="D48" s="1"/>
      <c r="E48" s="1"/>
      <c r="F48" s="1"/>
      <c r="G48" s="1"/>
      <c r="H48" s="1"/>
    </row>
    <row r="49" spans="1:8" ht="39.950000000000003" customHeight="1" x14ac:dyDescent="0.25">
      <c r="A49" s="55"/>
      <c r="B49" s="1"/>
      <c r="C49" s="1"/>
      <c r="D49" s="1"/>
      <c r="E49" s="1"/>
      <c r="F49" s="1"/>
      <c r="G49" s="1"/>
      <c r="H49" s="1"/>
    </row>
    <row r="50" spans="1:8" ht="39.950000000000003" customHeight="1" x14ac:dyDescent="0.25">
      <c r="A50" s="56"/>
      <c r="B50" s="1"/>
      <c r="C50" s="1"/>
      <c r="D50" s="1"/>
      <c r="E50" s="1"/>
      <c r="F50" s="1"/>
      <c r="G50" s="1"/>
      <c r="H50" s="1"/>
    </row>
  </sheetData>
  <protectedRanges>
    <protectedRange sqref="A3:A12" name="Plage1"/>
  </protectedRanges>
  <sortState xmlns:xlrd2="http://schemas.microsoft.com/office/spreadsheetml/2017/richdata2" ref="A2:I35">
    <sortCondition ref="A35"/>
  </sortState>
  <conditionalFormatting sqref="A2:A50">
    <cfRule type="duplicateValues" dxfId="0" priority="1"/>
  </conditionalFormatting>
  <pageMargins left="0.11811023622047245" right="0.11811023622047245" top="0.35433070866141736" bottom="0.35433070866141736" header="0.31496062992125984" footer="0.31496062992125984"/>
  <pageSetup paperSize="9" scale="90" fitToHeight="2" orientation="landscape" horizontalDpi="0" verticalDpi="0" r:id="rId1"/>
  <rowBreaks count="1" manualBreakCount="1">
    <brk id="15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69F03-33BD-4A5D-BB40-2B2381148605}">
  <sheetPr codeName="Feuil15">
    <tabColor rgb="FFFF0000"/>
    <pageSetUpPr fitToPage="1"/>
  </sheetPr>
  <dimension ref="A1:AD33"/>
  <sheetViews>
    <sheetView zoomScaleNormal="100" workbookViewId="0">
      <pane xSplit="2" ySplit="2" topLeftCell="C3" activePane="bottomRight" state="frozen"/>
      <selection pane="topRight" activeCell="C1" sqref="C1"/>
      <selection pane="bottomLeft" activeCell="A2" sqref="A2"/>
      <selection pane="bottomRight" activeCell="F16" sqref="F16"/>
    </sheetView>
  </sheetViews>
  <sheetFormatPr baseColWidth="10" defaultColWidth="21.28515625" defaultRowHeight="15" x14ac:dyDescent="0.25"/>
  <cols>
    <col min="1" max="1" width="6.7109375" style="11" customWidth="1"/>
    <col min="2" max="2" width="47.85546875" style="3" customWidth="1"/>
    <col min="3" max="3" width="5.7109375" style="12" customWidth="1"/>
    <col min="4" max="13" width="5.7109375" style="2" customWidth="1"/>
    <col min="14" max="14" width="5.7109375" style="21" customWidth="1"/>
    <col min="15" max="24" width="5.7109375" style="2" customWidth="1"/>
    <col min="25" max="25" width="5.7109375" style="12" customWidth="1"/>
    <col min="26" max="26" width="5.7109375" style="21" customWidth="1"/>
    <col min="27" max="27" width="13.42578125" style="2" customWidth="1"/>
    <col min="28" max="28" width="15.28515625" style="2" customWidth="1"/>
    <col min="29" max="29" width="13.5703125" style="2" bestFit="1" customWidth="1"/>
    <col min="30" max="30" width="12.85546875" style="2" bestFit="1" customWidth="1"/>
    <col min="31" max="16384" width="21.28515625" style="2"/>
  </cols>
  <sheetData>
    <row r="1" spans="1:30" s="11" customFormat="1" ht="30.75" customHeight="1" thickBot="1" x14ac:dyDescent="0.3">
      <c r="A1" s="22"/>
      <c r="B1" s="36" t="s">
        <v>7</v>
      </c>
      <c r="C1" s="69" t="s">
        <v>9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1" t="s">
        <v>8</v>
      </c>
      <c r="P1" s="71"/>
      <c r="Q1" s="71"/>
      <c r="R1" s="71"/>
      <c r="S1" s="71"/>
      <c r="T1" s="71"/>
      <c r="U1" s="71"/>
      <c r="V1" s="71"/>
      <c r="W1" s="71"/>
      <c r="X1" s="71"/>
      <c r="Y1" s="71"/>
      <c r="Z1" s="72"/>
      <c r="AA1" s="37" t="s">
        <v>10</v>
      </c>
      <c r="AB1" s="38" t="s">
        <v>11</v>
      </c>
      <c r="AC1" s="40" t="s">
        <v>12</v>
      </c>
      <c r="AD1" s="42" t="s">
        <v>13</v>
      </c>
    </row>
    <row r="2" spans="1:30" ht="17.100000000000001" customHeight="1" thickBot="1" x14ac:dyDescent="0.3">
      <c r="A2" s="28">
        <v>1</v>
      </c>
      <c r="B2" s="46" t="s">
        <v>15</v>
      </c>
      <c r="C2" s="24">
        <v>21.5</v>
      </c>
      <c r="D2" s="25">
        <v>17.100000000000001</v>
      </c>
      <c r="E2" s="25">
        <v>3.8</v>
      </c>
      <c r="F2" s="25">
        <v>19.399999999999999</v>
      </c>
      <c r="G2" s="25"/>
      <c r="H2" s="25"/>
      <c r="I2" s="25"/>
      <c r="J2" s="25"/>
      <c r="K2" s="25"/>
      <c r="L2" s="25"/>
      <c r="M2" s="25"/>
      <c r="N2" s="26">
        <f>C2+D2+E2+F2+G2+H2+I2+J2+K2+L2+M2-COUNTA(C2:M2)*1.75</f>
        <v>54.8</v>
      </c>
      <c r="O2" s="27">
        <v>17.3</v>
      </c>
      <c r="P2" s="27">
        <v>12.9</v>
      </c>
      <c r="Q2" s="27">
        <v>8.1</v>
      </c>
      <c r="R2" s="27"/>
      <c r="S2" s="27"/>
      <c r="T2" s="27"/>
      <c r="U2" s="27"/>
      <c r="V2" s="27"/>
      <c r="W2" s="27"/>
      <c r="X2" s="27"/>
      <c r="Y2" s="27"/>
      <c r="Z2" s="34">
        <f>O2+P2+Q2+R2+S2+T2+U2+V2+W2+X2+Y2-COUNTA(O2:Y2)*1.75</f>
        <v>33.050000000000004</v>
      </c>
      <c r="AA2" s="35">
        <f>N2*0.5</f>
        <v>27.4</v>
      </c>
      <c r="AB2" s="39">
        <f>Z2*0.23</f>
        <v>7.6015000000000015</v>
      </c>
      <c r="AC2" s="41">
        <f>SUM(AA2:AB2)</f>
        <v>35.0015</v>
      </c>
      <c r="AD2" s="43"/>
    </row>
    <row r="3" spans="1:30" ht="17.100000000000001" customHeight="1" thickBot="1" x14ac:dyDescent="0.3">
      <c r="A3" s="29">
        <v>2</v>
      </c>
      <c r="B3" s="53" t="s">
        <v>16</v>
      </c>
      <c r="C3" s="19">
        <v>20.2</v>
      </c>
      <c r="D3" s="4">
        <v>19.100000000000001</v>
      </c>
      <c r="E3" s="4">
        <v>22.1</v>
      </c>
      <c r="F3" s="4">
        <v>6</v>
      </c>
      <c r="G3" s="4">
        <v>21.9</v>
      </c>
      <c r="H3" s="4"/>
      <c r="I3" s="4"/>
      <c r="J3" s="4"/>
      <c r="K3" s="4"/>
      <c r="L3" s="4"/>
      <c r="M3" s="4"/>
      <c r="N3" s="26">
        <f t="shared" ref="N3:N33" si="0">C3+D3+E3+F3+G3+H3+I3+J3+K3+L3+M3-COUNTA(C3:M3)*1.75</f>
        <v>80.550000000000011</v>
      </c>
      <c r="O3" s="14">
        <v>22</v>
      </c>
      <c r="P3" s="14">
        <v>14.7</v>
      </c>
      <c r="Q3" s="14">
        <v>15.4</v>
      </c>
      <c r="R3" s="14">
        <v>10.3</v>
      </c>
      <c r="S3" s="14"/>
      <c r="T3" s="14"/>
      <c r="U3" s="14"/>
      <c r="V3" s="14"/>
      <c r="W3" s="14"/>
      <c r="X3" s="14"/>
      <c r="Y3" s="14"/>
      <c r="Z3" s="34">
        <f t="shared" ref="Z3:Z33" si="1">O3+P3+Q3+R3+S3+T3+U3+V3+W3+X3+Y3-COUNTA(O3:Y3)*1.75</f>
        <v>55.400000000000006</v>
      </c>
      <c r="AA3" s="35">
        <f t="shared" ref="AA3:AA33" si="2">N3*0.5</f>
        <v>40.275000000000006</v>
      </c>
      <c r="AB3" s="39">
        <f t="shared" ref="AB3:AB33" si="3">Z3*0.23</f>
        <v>12.742000000000003</v>
      </c>
      <c r="AC3" s="41">
        <f t="shared" ref="AC3:AC32" si="4">SUM(AA3:AB3)</f>
        <v>53.01700000000001</v>
      </c>
      <c r="AD3" s="44"/>
    </row>
    <row r="4" spans="1:30" ht="17.100000000000001" customHeight="1" thickBot="1" x14ac:dyDescent="0.3">
      <c r="A4" s="29">
        <v>3</v>
      </c>
      <c r="B4" s="48" t="s">
        <v>17</v>
      </c>
      <c r="C4" s="19">
        <v>19.600000000000001</v>
      </c>
      <c r="D4" s="4">
        <v>18.399999999999999</v>
      </c>
      <c r="E4" s="4">
        <v>20.6</v>
      </c>
      <c r="F4" s="4">
        <v>8.4</v>
      </c>
      <c r="G4" s="4">
        <v>18.399999999999999</v>
      </c>
      <c r="H4" s="4">
        <v>16</v>
      </c>
      <c r="I4" s="4">
        <v>3.3</v>
      </c>
      <c r="J4" s="4">
        <v>4.5999999999999996</v>
      </c>
      <c r="K4" s="4">
        <v>22.4</v>
      </c>
      <c r="L4" s="4"/>
      <c r="M4" s="4"/>
      <c r="N4" s="26">
        <f t="shared" si="0"/>
        <v>115.94999999999999</v>
      </c>
      <c r="O4" s="14">
        <v>19</v>
      </c>
      <c r="P4" s="14">
        <v>18</v>
      </c>
      <c r="Q4" s="14">
        <v>10</v>
      </c>
      <c r="R4" s="14">
        <v>12.6</v>
      </c>
      <c r="S4" s="14">
        <v>7.6</v>
      </c>
      <c r="T4" s="14"/>
      <c r="U4" s="14"/>
      <c r="V4" s="14"/>
      <c r="W4" s="14"/>
      <c r="X4" s="14"/>
      <c r="Y4" s="14"/>
      <c r="Z4" s="34">
        <f t="shared" si="1"/>
        <v>58.45</v>
      </c>
      <c r="AA4" s="35">
        <f t="shared" si="2"/>
        <v>57.974999999999994</v>
      </c>
      <c r="AB4" s="39">
        <f t="shared" si="3"/>
        <v>13.443500000000002</v>
      </c>
      <c r="AC4" s="41">
        <f t="shared" si="4"/>
        <v>71.418499999999995</v>
      </c>
      <c r="AD4" s="44"/>
    </row>
    <row r="5" spans="1:30" ht="17.100000000000001" customHeight="1" thickBot="1" x14ac:dyDescent="0.3">
      <c r="A5" s="29">
        <v>4</v>
      </c>
      <c r="B5" s="47" t="s">
        <v>18</v>
      </c>
      <c r="C5" s="19">
        <v>22.4</v>
      </c>
      <c r="D5" s="4">
        <v>23.4</v>
      </c>
      <c r="E5" s="4">
        <v>10.5</v>
      </c>
      <c r="F5" s="4">
        <v>18.399999999999999</v>
      </c>
      <c r="G5" s="4">
        <v>23.3</v>
      </c>
      <c r="H5" s="4">
        <v>7.5</v>
      </c>
      <c r="I5" s="4">
        <v>18.2</v>
      </c>
      <c r="J5" s="4"/>
      <c r="K5" s="4"/>
      <c r="L5" s="4"/>
      <c r="M5" s="4"/>
      <c r="N5" s="26">
        <f t="shared" si="0"/>
        <v>111.44999999999999</v>
      </c>
      <c r="O5" s="14">
        <v>19.5</v>
      </c>
      <c r="P5" s="14">
        <v>24.1</v>
      </c>
      <c r="Q5" s="14">
        <v>18.899999999999999</v>
      </c>
      <c r="R5" s="14">
        <v>14.3</v>
      </c>
      <c r="S5" s="14">
        <v>19.5</v>
      </c>
      <c r="T5" s="14"/>
      <c r="U5" s="14"/>
      <c r="V5" s="14"/>
      <c r="W5" s="14"/>
      <c r="X5" s="14"/>
      <c r="Y5" s="14"/>
      <c r="Z5" s="34">
        <f t="shared" si="1"/>
        <v>87.55</v>
      </c>
      <c r="AA5" s="35">
        <f t="shared" si="2"/>
        <v>55.724999999999994</v>
      </c>
      <c r="AB5" s="39">
        <f t="shared" si="3"/>
        <v>20.136500000000002</v>
      </c>
      <c r="AC5" s="41">
        <f t="shared" si="4"/>
        <v>75.861499999999992</v>
      </c>
      <c r="AD5" s="44"/>
    </row>
    <row r="6" spans="1:30" ht="17.100000000000001" customHeight="1" thickBot="1" x14ac:dyDescent="0.3">
      <c r="A6" s="29">
        <v>5</v>
      </c>
      <c r="B6" s="48" t="s">
        <v>19</v>
      </c>
      <c r="C6" s="19">
        <v>21.5</v>
      </c>
      <c r="D6" s="4">
        <v>9.5</v>
      </c>
      <c r="E6" s="4">
        <v>9.3000000000000007</v>
      </c>
      <c r="F6" s="4"/>
      <c r="G6" s="4"/>
      <c r="H6" s="4"/>
      <c r="I6" s="4"/>
      <c r="J6" s="4"/>
      <c r="K6" s="4"/>
      <c r="L6" s="4"/>
      <c r="M6" s="4"/>
      <c r="N6" s="26">
        <f t="shared" si="0"/>
        <v>35.049999999999997</v>
      </c>
      <c r="O6" s="14">
        <v>16.2</v>
      </c>
      <c r="P6" s="14">
        <v>15.2</v>
      </c>
      <c r="Q6" s="14">
        <v>6.1</v>
      </c>
      <c r="R6" s="14"/>
      <c r="S6" s="14"/>
      <c r="T6" s="14"/>
      <c r="U6" s="14"/>
      <c r="V6" s="14"/>
      <c r="W6" s="14"/>
      <c r="X6" s="14"/>
      <c r="Y6" s="14"/>
      <c r="Z6" s="34">
        <f t="shared" si="1"/>
        <v>32.25</v>
      </c>
      <c r="AA6" s="35">
        <f t="shared" si="2"/>
        <v>17.524999999999999</v>
      </c>
      <c r="AB6" s="39">
        <f t="shared" si="3"/>
        <v>7.4175000000000004</v>
      </c>
      <c r="AC6" s="41">
        <f t="shared" si="4"/>
        <v>24.942499999999999</v>
      </c>
      <c r="AD6" s="44"/>
    </row>
    <row r="7" spans="1:30" ht="17.100000000000001" customHeight="1" thickBot="1" x14ac:dyDescent="0.3">
      <c r="A7" s="29">
        <v>6</v>
      </c>
      <c r="B7" s="48" t="s">
        <v>21</v>
      </c>
      <c r="C7" s="19">
        <v>13.8</v>
      </c>
      <c r="D7" s="4">
        <v>13.2</v>
      </c>
      <c r="E7" s="4">
        <v>8.5</v>
      </c>
      <c r="F7" s="4"/>
      <c r="G7" s="4"/>
      <c r="H7" s="4"/>
      <c r="I7" s="4"/>
      <c r="J7" s="4"/>
      <c r="K7" s="4"/>
      <c r="L7" s="4"/>
      <c r="M7" s="4"/>
      <c r="N7" s="26">
        <f t="shared" si="0"/>
        <v>30.25</v>
      </c>
      <c r="O7" s="14">
        <v>12.1</v>
      </c>
      <c r="P7" s="14">
        <v>8.6</v>
      </c>
      <c r="Q7" s="14"/>
      <c r="R7" s="14"/>
      <c r="S7" s="14"/>
      <c r="T7" s="14"/>
      <c r="U7" s="14"/>
      <c r="V7" s="14"/>
      <c r="W7" s="14"/>
      <c r="X7" s="14"/>
      <c r="Y7" s="14"/>
      <c r="Z7" s="34">
        <f t="shared" si="1"/>
        <v>17.2</v>
      </c>
      <c r="AA7" s="35">
        <f t="shared" si="2"/>
        <v>15.125</v>
      </c>
      <c r="AB7" s="39">
        <f t="shared" si="3"/>
        <v>3.956</v>
      </c>
      <c r="AC7" s="41">
        <f t="shared" si="4"/>
        <v>19.081</v>
      </c>
      <c r="AD7" s="44"/>
    </row>
    <row r="8" spans="1:30" ht="17.100000000000001" customHeight="1" thickBot="1" x14ac:dyDescent="0.3">
      <c r="A8" s="29">
        <v>7</v>
      </c>
      <c r="B8" s="48" t="s">
        <v>20</v>
      </c>
      <c r="C8" s="19">
        <v>15</v>
      </c>
      <c r="D8" s="4">
        <v>14.5</v>
      </c>
      <c r="E8" s="4">
        <v>6.6</v>
      </c>
      <c r="F8" s="4">
        <v>10.199999999999999</v>
      </c>
      <c r="G8" s="4"/>
      <c r="H8" s="4"/>
      <c r="I8" s="4"/>
      <c r="J8" s="4"/>
      <c r="K8" s="4"/>
      <c r="L8" s="4"/>
      <c r="M8" s="4"/>
      <c r="N8" s="26">
        <f t="shared" si="0"/>
        <v>39.299999999999997</v>
      </c>
      <c r="O8" s="14">
        <v>15.1</v>
      </c>
      <c r="P8" s="14">
        <v>11.8</v>
      </c>
      <c r="Q8" s="14"/>
      <c r="R8" s="14"/>
      <c r="S8" s="14"/>
      <c r="T8" s="14"/>
      <c r="U8" s="14"/>
      <c r="V8" s="14"/>
      <c r="W8" s="14"/>
      <c r="X8" s="14"/>
      <c r="Y8" s="14"/>
      <c r="Z8" s="34">
        <f t="shared" si="1"/>
        <v>23.4</v>
      </c>
      <c r="AA8" s="35">
        <f t="shared" si="2"/>
        <v>19.649999999999999</v>
      </c>
      <c r="AB8" s="39">
        <f t="shared" si="3"/>
        <v>5.3819999999999997</v>
      </c>
      <c r="AC8" s="41">
        <f t="shared" si="4"/>
        <v>25.031999999999996</v>
      </c>
      <c r="AD8" s="44"/>
    </row>
    <row r="9" spans="1:30" ht="17.100000000000001" customHeight="1" thickBot="1" x14ac:dyDescent="0.3">
      <c r="A9" s="29">
        <v>8</v>
      </c>
      <c r="B9" s="47" t="s">
        <v>22</v>
      </c>
      <c r="C9" s="19">
        <v>17.3</v>
      </c>
      <c r="D9" s="4">
        <v>15.2</v>
      </c>
      <c r="E9" s="4">
        <v>8.8000000000000007</v>
      </c>
      <c r="F9" s="4">
        <v>9.3000000000000007</v>
      </c>
      <c r="G9" s="4"/>
      <c r="H9" s="4"/>
      <c r="I9" s="4"/>
      <c r="J9" s="4"/>
      <c r="K9" s="4"/>
      <c r="L9" s="4"/>
      <c r="M9" s="4"/>
      <c r="N9" s="26">
        <f t="shared" si="0"/>
        <v>43.599999999999994</v>
      </c>
      <c r="O9" s="14">
        <v>20.8</v>
      </c>
      <c r="P9" s="14"/>
      <c r="Q9" s="14"/>
      <c r="R9" s="14"/>
      <c r="S9" s="14"/>
      <c r="T9" s="14"/>
      <c r="U9" s="14"/>
      <c r="V9" s="14"/>
      <c r="W9" s="14"/>
      <c r="X9" s="14"/>
      <c r="Y9" s="14"/>
      <c r="Z9" s="34">
        <f t="shared" si="1"/>
        <v>19.05</v>
      </c>
      <c r="AA9" s="35">
        <f t="shared" si="2"/>
        <v>21.799999999999997</v>
      </c>
      <c r="AB9" s="39">
        <f t="shared" si="3"/>
        <v>4.3815</v>
      </c>
      <c r="AC9" s="41">
        <f t="shared" si="4"/>
        <v>26.181499999999996</v>
      </c>
      <c r="AD9" s="44"/>
    </row>
    <row r="10" spans="1:30" ht="17.100000000000001" customHeight="1" thickBot="1" x14ac:dyDescent="0.3">
      <c r="A10" s="29">
        <v>9</v>
      </c>
      <c r="B10" s="47" t="s">
        <v>23</v>
      </c>
      <c r="C10" s="19">
        <v>17</v>
      </c>
      <c r="D10" s="4">
        <v>19.2</v>
      </c>
      <c r="E10" s="4">
        <v>2.8</v>
      </c>
      <c r="F10" s="4">
        <v>17.600000000000001</v>
      </c>
      <c r="G10" s="4">
        <v>5.3</v>
      </c>
      <c r="H10" s="4">
        <v>17.399999999999999</v>
      </c>
      <c r="I10" s="4"/>
      <c r="J10" s="4"/>
      <c r="K10" s="4"/>
      <c r="L10" s="4"/>
      <c r="M10" s="4"/>
      <c r="N10" s="26">
        <f t="shared" si="0"/>
        <v>68.8</v>
      </c>
      <c r="O10" s="14">
        <v>21.4</v>
      </c>
      <c r="P10" s="14">
        <v>9.5</v>
      </c>
      <c r="Q10" s="14">
        <v>15</v>
      </c>
      <c r="R10" s="14">
        <v>6.8</v>
      </c>
      <c r="S10" s="14"/>
      <c r="T10" s="14"/>
      <c r="U10" s="14"/>
      <c r="V10" s="14"/>
      <c r="W10" s="14"/>
      <c r="X10" s="14"/>
      <c r="Y10" s="14"/>
      <c r="Z10" s="34">
        <f t="shared" si="1"/>
        <v>45.699999999999996</v>
      </c>
      <c r="AA10" s="35">
        <f t="shared" si="2"/>
        <v>34.4</v>
      </c>
      <c r="AB10" s="39">
        <f t="shared" si="3"/>
        <v>10.510999999999999</v>
      </c>
      <c r="AC10" s="41">
        <f t="shared" si="4"/>
        <v>44.911000000000001</v>
      </c>
      <c r="AD10" s="44"/>
    </row>
    <row r="11" spans="1:30" ht="17.100000000000001" customHeight="1" thickBot="1" x14ac:dyDescent="0.3">
      <c r="A11" s="29">
        <v>10</v>
      </c>
      <c r="B11" s="49" t="s">
        <v>24</v>
      </c>
      <c r="C11" s="32">
        <v>17.7</v>
      </c>
      <c r="D11" s="10">
        <v>13.2</v>
      </c>
      <c r="E11" s="10">
        <v>14.9</v>
      </c>
      <c r="F11" s="10">
        <v>15</v>
      </c>
      <c r="G11" s="10">
        <v>17.399999999999999</v>
      </c>
      <c r="H11" s="10">
        <v>16.899999999999999</v>
      </c>
      <c r="I11" s="10">
        <v>8.5</v>
      </c>
      <c r="J11" s="10">
        <v>12.5</v>
      </c>
      <c r="K11" s="10">
        <v>8.5</v>
      </c>
      <c r="L11" s="10"/>
      <c r="M11" s="10"/>
      <c r="N11" s="26">
        <f t="shared" si="0"/>
        <v>108.85</v>
      </c>
      <c r="O11" s="33">
        <v>22</v>
      </c>
      <c r="P11" s="33">
        <v>10.3</v>
      </c>
      <c r="Q11" s="33"/>
      <c r="R11" s="33"/>
      <c r="S11" s="33"/>
      <c r="T11" s="33"/>
      <c r="U11" s="33"/>
      <c r="V11" s="33"/>
      <c r="W11" s="33"/>
      <c r="X11" s="33"/>
      <c r="Y11" s="33"/>
      <c r="Z11" s="34">
        <f t="shared" si="1"/>
        <v>28.799999999999997</v>
      </c>
      <c r="AA11" s="35">
        <f t="shared" si="2"/>
        <v>54.424999999999997</v>
      </c>
      <c r="AB11" s="39">
        <f t="shared" si="3"/>
        <v>6.6239999999999997</v>
      </c>
      <c r="AC11" s="41">
        <f t="shared" si="4"/>
        <v>61.048999999999999</v>
      </c>
      <c r="AD11" s="44"/>
    </row>
    <row r="12" spans="1:30" ht="17.100000000000001" customHeight="1" thickBot="1" x14ac:dyDescent="0.3">
      <c r="A12" s="29">
        <v>11</v>
      </c>
      <c r="B12" s="49"/>
      <c r="C12" s="32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26">
        <f t="shared" si="0"/>
        <v>0</v>
      </c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4">
        <f t="shared" si="1"/>
        <v>0</v>
      </c>
      <c r="AA12" s="35">
        <f t="shared" si="2"/>
        <v>0</v>
      </c>
      <c r="AB12" s="39">
        <f t="shared" si="3"/>
        <v>0</v>
      </c>
      <c r="AC12" s="41">
        <f t="shared" si="4"/>
        <v>0</v>
      </c>
      <c r="AD12" s="44"/>
    </row>
    <row r="13" spans="1:30" ht="17.100000000000001" customHeight="1" thickBot="1" x14ac:dyDescent="0.3">
      <c r="A13" s="29">
        <v>12</v>
      </c>
      <c r="B13" s="49"/>
      <c r="C13" s="32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26">
        <f t="shared" si="0"/>
        <v>0</v>
      </c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4">
        <f t="shared" si="1"/>
        <v>0</v>
      </c>
      <c r="AA13" s="35">
        <f t="shared" si="2"/>
        <v>0</v>
      </c>
      <c r="AB13" s="39">
        <f t="shared" si="3"/>
        <v>0</v>
      </c>
      <c r="AC13" s="41">
        <f t="shared" si="4"/>
        <v>0</v>
      </c>
      <c r="AD13" s="44"/>
    </row>
    <row r="14" spans="1:30" ht="17.100000000000001" customHeight="1" thickBot="1" x14ac:dyDescent="0.3">
      <c r="A14" s="29">
        <v>13</v>
      </c>
      <c r="B14" s="49"/>
      <c r="C14" s="32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26">
        <f t="shared" si="0"/>
        <v>0</v>
      </c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4">
        <f t="shared" si="1"/>
        <v>0</v>
      </c>
      <c r="AA14" s="35">
        <f t="shared" si="2"/>
        <v>0</v>
      </c>
      <c r="AB14" s="39">
        <f t="shared" si="3"/>
        <v>0</v>
      </c>
      <c r="AC14" s="41">
        <f t="shared" si="4"/>
        <v>0</v>
      </c>
      <c r="AD14" s="44"/>
    </row>
    <row r="15" spans="1:30" ht="17.100000000000001" customHeight="1" thickBot="1" x14ac:dyDescent="0.3">
      <c r="A15" s="29">
        <v>14</v>
      </c>
      <c r="B15" s="49"/>
      <c r="C15" s="32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26">
        <f t="shared" si="0"/>
        <v>0</v>
      </c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4">
        <f t="shared" si="1"/>
        <v>0</v>
      </c>
      <c r="AA15" s="35">
        <f t="shared" si="2"/>
        <v>0</v>
      </c>
      <c r="AB15" s="39">
        <f t="shared" si="3"/>
        <v>0</v>
      </c>
      <c r="AC15" s="41">
        <f t="shared" si="4"/>
        <v>0</v>
      </c>
      <c r="AD15" s="44"/>
    </row>
    <row r="16" spans="1:30" ht="17.100000000000001" customHeight="1" thickBot="1" x14ac:dyDescent="0.3">
      <c r="A16" s="29">
        <v>15</v>
      </c>
      <c r="B16" s="49"/>
      <c r="C16" s="32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26">
        <f t="shared" si="0"/>
        <v>0</v>
      </c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4">
        <f t="shared" si="1"/>
        <v>0</v>
      </c>
      <c r="AA16" s="35">
        <f t="shared" si="2"/>
        <v>0</v>
      </c>
      <c r="AB16" s="39">
        <f t="shared" si="3"/>
        <v>0</v>
      </c>
      <c r="AC16" s="41">
        <f t="shared" si="4"/>
        <v>0</v>
      </c>
      <c r="AD16" s="44"/>
    </row>
    <row r="17" spans="1:30" ht="17.100000000000001" customHeight="1" thickBot="1" x14ac:dyDescent="0.3">
      <c r="A17" s="29">
        <v>16</v>
      </c>
      <c r="B17" s="50"/>
      <c r="C17" s="20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26">
        <f t="shared" si="0"/>
        <v>0</v>
      </c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34">
        <f t="shared" si="1"/>
        <v>0</v>
      </c>
      <c r="AA17" s="35">
        <f t="shared" si="2"/>
        <v>0</v>
      </c>
      <c r="AB17" s="39">
        <f t="shared" si="3"/>
        <v>0</v>
      </c>
      <c r="AC17" s="41">
        <f t="shared" si="4"/>
        <v>0</v>
      </c>
      <c r="AD17" s="44"/>
    </row>
    <row r="18" spans="1:30" ht="17.100000000000001" customHeight="1" thickBot="1" x14ac:dyDescent="0.3">
      <c r="A18" s="30">
        <v>1</v>
      </c>
      <c r="B18" s="51"/>
      <c r="C18" s="23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26">
        <f t="shared" si="0"/>
        <v>0</v>
      </c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34">
        <f t="shared" si="1"/>
        <v>0</v>
      </c>
      <c r="AA18" s="35">
        <f t="shared" si="2"/>
        <v>0</v>
      </c>
      <c r="AB18" s="39">
        <f t="shared" si="3"/>
        <v>0</v>
      </c>
      <c r="AC18" s="41">
        <f t="shared" si="4"/>
        <v>0</v>
      </c>
      <c r="AD18" s="44"/>
    </row>
    <row r="19" spans="1:30" ht="17.100000000000001" customHeight="1" thickBot="1" x14ac:dyDescent="0.3">
      <c r="A19" s="31">
        <v>2</v>
      </c>
      <c r="B19" s="48"/>
      <c r="C19" s="19"/>
      <c r="D19" s="4"/>
      <c r="E19" s="4"/>
      <c r="F19" s="4"/>
      <c r="G19" s="4"/>
      <c r="H19" s="4"/>
      <c r="I19" s="4"/>
      <c r="J19" s="4"/>
      <c r="K19" s="4"/>
      <c r="L19" s="4"/>
      <c r="M19" s="4"/>
      <c r="N19" s="26">
        <f t="shared" si="0"/>
        <v>0</v>
      </c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34">
        <f t="shared" si="1"/>
        <v>0</v>
      </c>
      <c r="AA19" s="35">
        <f t="shared" si="2"/>
        <v>0</v>
      </c>
      <c r="AB19" s="39">
        <f t="shared" si="3"/>
        <v>0</v>
      </c>
      <c r="AC19" s="41">
        <f t="shared" si="4"/>
        <v>0</v>
      </c>
      <c r="AD19" s="44"/>
    </row>
    <row r="20" spans="1:30" ht="17.100000000000001" customHeight="1" thickBot="1" x14ac:dyDescent="0.3">
      <c r="A20" s="31">
        <v>3</v>
      </c>
      <c r="B20" s="47"/>
      <c r="C20" s="19"/>
      <c r="D20" s="4"/>
      <c r="E20" s="4"/>
      <c r="F20" s="4"/>
      <c r="G20" s="4"/>
      <c r="H20" s="4"/>
      <c r="I20" s="4"/>
      <c r="J20" s="4"/>
      <c r="K20" s="4"/>
      <c r="L20" s="4"/>
      <c r="M20" s="4"/>
      <c r="N20" s="26">
        <f t="shared" si="0"/>
        <v>0</v>
      </c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34">
        <f t="shared" si="1"/>
        <v>0</v>
      </c>
      <c r="AA20" s="35">
        <f t="shared" si="2"/>
        <v>0</v>
      </c>
      <c r="AB20" s="39">
        <f t="shared" si="3"/>
        <v>0</v>
      </c>
      <c r="AC20" s="41">
        <f t="shared" si="4"/>
        <v>0</v>
      </c>
      <c r="AD20" s="44"/>
    </row>
    <row r="21" spans="1:30" ht="17.100000000000001" customHeight="1" thickBot="1" x14ac:dyDescent="0.3">
      <c r="A21" s="31">
        <v>4</v>
      </c>
      <c r="B21" s="47"/>
      <c r="C21" s="19"/>
      <c r="D21" s="4"/>
      <c r="E21" s="4"/>
      <c r="F21" s="4"/>
      <c r="G21" s="4"/>
      <c r="H21" s="4"/>
      <c r="I21" s="4"/>
      <c r="J21" s="4"/>
      <c r="K21" s="4"/>
      <c r="L21" s="4"/>
      <c r="M21" s="4"/>
      <c r="N21" s="26">
        <f t="shared" si="0"/>
        <v>0</v>
      </c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34">
        <f t="shared" si="1"/>
        <v>0</v>
      </c>
      <c r="AA21" s="35">
        <f t="shared" si="2"/>
        <v>0</v>
      </c>
      <c r="AB21" s="39">
        <f t="shared" si="3"/>
        <v>0</v>
      </c>
      <c r="AC21" s="41">
        <f t="shared" si="4"/>
        <v>0</v>
      </c>
      <c r="AD21" s="44"/>
    </row>
    <row r="22" spans="1:30" ht="17.100000000000001" customHeight="1" thickBot="1" x14ac:dyDescent="0.3">
      <c r="A22" s="31">
        <v>5</v>
      </c>
      <c r="B22" s="48"/>
      <c r="C22" s="19"/>
      <c r="D22" s="4"/>
      <c r="E22" s="4"/>
      <c r="F22" s="4"/>
      <c r="G22" s="4"/>
      <c r="H22" s="4"/>
      <c r="I22" s="4"/>
      <c r="J22" s="4"/>
      <c r="K22" s="4"/>
      <c r="L22" s="4"/>
      <c r="M22" s="4"/>
      <c r="N22" s="26">
        <f t="shared" si="0"/>
        <v>0</v>
      </c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34">
        <f t="shared" si="1"/>
        <v>0</v>
      </c>
      <c r="AA22" s="35">
        <f t="shared" si="2"/>
        <v>0</v>
      </c>
      <c r="AB22" s="39">
        <f t="shared" si="3"/>
        <v>0</v>
      </c>
      <c r="AC22" s="41">
        <f t="shared" si="4"/>
        <v>0</v>
      </c>
      <c r="AD22" s="44"/>
    </row>
    <row r="23" spans="1:30" ht="17.100000000000001" customHeight="1" thickBot="1" x14ac:dyDescent="0.3">
      <c r="A23" s="31">
        <v>6</v>
      </c>
      <c r="B23" s="48"/>
      <c r="C23" s="19"/>
      <c r="D23" s="4"/>
      <c r="E23" s="4"/>
      <c r="F23" s="4"/>
      <c r="G23" s="4"/>
      <c r="H23" s="4"/>
      <c r="I23" s="4"/>
      <c r="J23" s="4"/>
      <c r="K23" s="4"/>
      <c r="L23" s="4"/>
      <c r="M23" s="4"/>
      <c r="N23" s="26">
        <f t="shared" si="0"/>
        <v>0</v>
      </c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34">
        <f t="shared" si="1"/>
        <v>0</v>
      </c>
      <c r="AA23" s="35">
        <f t="shared" si="2"/>
        <v>0</v>
      </c>
      <c r="AB23" s="39">
        <f t="shared" si="3"/>
        <v>0</v>
      </c>
      <c r="AC23" s="41">
        <f t="shared" si="4"/>
        <v>0</v>
      </c>
      <c r="AD23" s="44"/>
    </row>
    <row r="24" spans="1:30" ht="17.100000000000001" customHeight="1" thickBot="1" x14ac:dyDescent="0.3">
      <c r="A24" s="31">
        <v>7</v>
      </c>
      <c r="B24" s="47"/>
      <c r="C24" s="19"/>
      <c r="D24" s="4"/>
      <c r="E24" s="4"/>
      <c r="F24" s="4"/>
      <c r="G24" s="4"/>
      <c r="H24" s="4"/>
      <c r="I24" s="4"/>
      <c r="J24" s="4"/>
      <c r="K24" s="4"/>
      <c r="L24" s="4"/>
      <c r="M24" s="4"/>
      <c r="N24" s="26">
        <f t="shared" si="0"/>
        <v>0</v>
      </c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34">
        <f t="shared" si="1"/>
        <v>0</v>
      </c>
      <c r="AA24" s="35">
        <f t="shared" si="2"/>
        <v>0</v>
      </c>
      <c r="AB24" s="39">
        <f t="shared" si="3"/>
        <v>0</v>
      </c>
      <c r="AC24" s="41">
        <f t="shared" si="4"/>
        <v>0</v>
      </c>
      <c r="AD24" s="44"/>
    </row>
    <row r="25" spans="1:30" ht="17.100000000000001" customHeight="1" thickBot="1" x14ac:dyDescent="0.3">
      <c r="A25" s="31">
        <v>8</v>
      </c>
      <c r="B25" s="47"/>
      <c r="C25" s="19"/>
      <c r="D25" s="4"/>
      <c r="E25" s="4"/>
      <c r="F25" s="4"/>
      <c r="G25" s="4"/>
      <c r="H25" s="4"/>
      <c r="I25" s="4"/>
      <c r="J25" s="4"/>
      <c r="K25" s="4"/>
      <c r="L25" s="4"/>
      <c r="M25" s="4"/>
      <c r="N25" s="26">
        <f t="shared" si="0"/>
        <v>0</v>
      </c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34">
        <f t="shared" si="1"/>
        <v>0</v>
      </c>
      <c r="AA25" s="35">
        <f t="shared" si="2"/>
        <v>0</v>
      </c>
      <c r="AB25" s="39">
        <f t="shared" si="3"/>
        <v>0</v>
      </c>
      <c r="AC25" s="41">
        <f t="shared" si="4"/>
        <v>0</v>
      </c>
      <c r="AD25" s="44"/>
    </row>
    <row r="26" spans="1:30" ht="17.100000000000001" customHeight="1" thickBot="1" x14ac:dyDescent="0.3">
      <c r="A26" s="31">
        <v>9</v>
      </c>
      <c r="B26" s="47"/>
      <c r="C26" s="19"/>
      <c r="D26" s="4"/>
      <c r="E26" s="4"/>
      <c r="F26" s="4"/>
      <c r="G26" s="4"/>
      <c r="H26" s="4"/>
      <c r="I26" s="4"/>
      <c r="J26" s="4"/>
      <c r="K26" s="4"/>
      <c r="L26" s="4"/>
      <c r="M26" s="4"/>
      <c r="N26" s="26">
        <f t="shared" si="0"/>
        <v>0</v>
      </c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34">
        <f t="shared" si="1"/>
        <v>0</v>
      </c>
      <c r="AA26" s="35">
        <f t="shared" si="2"/>
        <v>0</v>
      </c>
      <c r="AB26" s="39">
        <f t="shared" si="3"/>
        <v>0</v>
      </c>
      <c r="AC26" s="41">
        <f t="shared" si="4"/>
        <v>0</v>
      </c>
      <c r="AD26" s="44"/>
    </row>
    <row r="27" spans="1:30" ht="17.100000000000001" customHeight="1" thickBot="1" x14ac:dyDescent="0.3">
      <c r="A27" s="31">
        <v>10</v>
      </c>
      <c r="B27" s="49"/>
      <c r="C27" s="32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26">
        <f t="shared" si="0"/>
        <v>0</v>
      </c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4">
        <f t="shared" si="1"/>
        <v>0</v>
      </c>
      <c r="AA27" s="35">
        <f t="shared" si="2"/>
        <v>0</v>
      </c>
      <c r="AB27" s="39">
        <f t="shared" si="3"/>
        <v>0</v>
      </c>
      <c r="AC27" s="41">
        <f t="shared" si="4"/>
        <v>0</v>
      </c>
      <c r="AD27" s="44"/>
    </row>
    <row r="28" spans="1:30" ht="17.100000000000001" customHeight="1" thickBot="1" x14ac:dyDescent="0.3">
      <c r="A28" s="31">
        <v>11</v>
      </c>
      <c r="B28" s="49"/>
      <c r="C28" s="32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26">
        <f t="shared" si="0"/>
        <v>0</v>
      </c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4">
        <f t="shared" si="1"/>
        <v>0</v>
      </c>
      <c r="AA28" s="35">
        <f t="shared" si="2"/>
        <v>0</v>
      </c>
      <c r="AB28" s="39">
        <f t="shared" si="3"/>
        <v>0</v>
      </c>
      <c r="AC28" s="41">
        <f t="shared" si="4"/>
        <v>0</v>
      </c>
      <c r="AD28" s="44"/>
    </row>
    <row r="29" spans="1:30" ht="17.100000000000001" customHeight="1" thickBot="1" x14ac:dyDescent="0.3">
      <c r="A29" s="31">
        <v>12</v>
      </c>
      <c r="B29" s="49"/>
      <c r="C29" s="32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26">
        <f t="shared" si="0"/>
        <v>0</v>
      </c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4">
        <f t="shared" si="1"/>
        <v>0</v>
      </c>
      <c r="AA29" s="35">
        <f t="shared" si="2"/>
        <v>0</v>
      </c>
      <c r="AB29" s="39">
        <f t="shared" si="3"/>
        <v>0</v>
      </c>
      <c r="AC29" s="41">
        <f t="shared" si="4"/>
        <v>0</v>
      </c>
      <c r="AD29" s="44"/>
    </row>
    <row r="30" spans="1:30" ht="17.100000000000001" customHeight="1" thickBot="1" x14ac:dyDescent="0.3">
      <c r="A30" s="31">
        <v>13</v>
      </c>
      <c r="B30" s="49"/>
      <c r="C30" s="32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26">
        <f t="shared" si="0"/>
        <v>0</v>
      </c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4">
        <f t="shared" si="1"/>
        <v>0</v>
      </c>
      <c r="AA30" s="35">
        <f t="shared" si="2"/>
        <v>0</v>
      </c>
      <c r="AB30" s="39">
        <f t="shared" si="3"/>
        <v>0</v>
      </c>
      <c r="AC30" s="41">
        <f t="shared" si="4"/>
        <v>0</v>
      </c>
      <c r="AD30" s="44"/>
    </row>
    <row r="31" spans="1:30" ht="17.100000000000001" customHeight="1" thickBot="1" x14ac:dyDescent="0.3">
      <c r="A31" s="31">
        <v>14</v>
      </c>
      <c r="B31" s="49"/>
      <c r="C31" s="32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26">
        <f t="shared" si="0"/>
        <v>0</v>
      </c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4">
        <f t="shared" si="1"/>
        <v>0</v>
      </c>
      <c r="AA31" s="35">
        <f t="shared" si="2"/>
        <v>0</v>
      </c>
      <c r="AB31" s="39">
        <f t="shared" si="3"/>
        <v>0</v>
      </c>
      <c r="AC31" s="41">
        <f t="shared" si="4"/>
        <v>0</v>
      </c>
      <c r="AD31" s="44"/>
    </row>
    <row r="32" spans="1:30" ht="17.100000000000001" customHeight="1" thickBot="1" x14ac:dyDescent="0.3">
      <c r="A32" s="31">
        <v>15</v>
      </c>
      <c r="B32" s="49"/>
      <c r="C32" s="32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26">
        <f t="shared" si="0"/>
        <v>0</v>
      </c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4">
        <f t="shared" si="1"/>
        <v>0</v>
      </c>
      <c r="AA32" s="35">
        <f t="shared" si="2"/>
        <v>0</v>
      </c>
      <c r="AB32" s="39">
        <f t="shared" si="3"/>
        <v>0</v>
      </c>
      <c r="AC32" s="41">
        <f t="shared" si="4"/>
        <v>0</v>
      </c>
      <c r="AD32" s="44"/>
    </row>
    <row r="33" spans="1:30" ht="17.100000000000001" customHeight="1" thickBot="1" x14ac:dyDescent="0.3">
      <c r="A33" s="31">
        <v>16</v>
      </c>
      <c r="B33" s="52"/>
      <c r="C33" s="20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26">
        <f t="shared" si="0"/>
        <v>0</v>
      </c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34">
        <f t="shared" si="1"/>
        <v>0</v>
      </c>
      <c r="AA33" s="35">
        <f t="shared" si="2"/>
        <v>0</v>
      </c>
      <c r="AB33" s="39">
        <f t="shared" si="3"/>
        <v>0</v>
      </c>
      <c r="AC33" s="41">
        <f>SUM(AA33:AB33)</f>
        <v>0</v>
      </c>
      <c r="AD33" s="45"/>
    </row>
  </sheetData>
  <protectedRanges>
    <protectedRange sqref="AD2:AD33" name="Plage4"/>
    <protectedRange sqref="O2:Y33" name="Plage3"/>
    <protectedRange sqref="C2:M33" name="Plage2"/>
    <protectedRange sqref="B2:B33" name="Plage1"/>
  </protectedRanges>
  <mergeCells count="2">
    <mergeCell ref="C1:N1"/>
    <mergeCell ref="O1:Z1"/>
  </mergeCells>
  <pageMargins left="1.1811023622047245" right="0" top="0.59055118110236227" bottom="0" header="0" footer="0"/>
  <pageSetup paperSize="9" scale="51" orientation="landscape" horizontalDpi="0" verticalDpi="0" r:id="rId1"/>
  <headerFooter>
    <oddHeader>&amp;L&amp;20&amp;A&amp;R&amp;20Tare: 1,75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5" r:id="rId4" name="List Box 5">
              <controlPr defaultSize="0" autoLine="0" autoPict="0">
                <anchor moveWithCells="1">
                  <from>
                    <xdr:col>1</xdr:col>
                    <xdr:colOff>2305050</xdr:colOff>
                    <xdr:row>1</xdr:row>
                    <xdr:rowOff>9525</xdr:rowOff>
                  </from>
                  <to>
                    <xdr:col>2</xdr:col>
                    <xdr:colOff>28575</xdr:colOff>
                    <xdr:row>18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6A062-620F-488C-991F-5BCDF698BF25}">
  <sheetPr codeName="Feuil16">
    <pageSetUpPr fitToPage="1"/>
  </sheetPr>
  <dimension ref="A1:AD33"/>
  <sheetViews>
    <sheetView zoomScaleNormal="100" workbookViewId="0">
      <pane xSplit="2" ySplit="2" topLeftCell="C3" activePane="bottomRight" state="frozen"/>
      <selection pane="topRight" activeCell="C1" sqref="C1"/>
      <selection pane="bottomLeft" activeCell="A2" sqref="A2"/>
      <selection pane="bottomRight" activeCell="B2" sqref="B2"/>
    </sheetView>
  </sheetViews>
  <sheetFormatPr baseColWidth="10" defaultColWidth="21.28515625" defaultRowHeight="15" x14ac:dyDescent="0.25"/>
  <cols>
    <col min="1" max="1" width="6.7109375" style="11" customWidth="1"/>
    <col min="2" max="2" width="47.85546875" style="3" customWidth="1"/>
    <col min="3" max="3" width="5.7109375" style="12" customWidth="1"/>
    <col min="4" max="13" width="5.7109375" style="2" customWidth="1"/>
    <col min="14" max="14" width="5.7109375" style="21" customWidth="1"/>
    <col min="15" max="24" width="5.7109375" style="2" customWidth="1"/>
    <col min="25" max="25" width="5.7109375" style="12" customWidth="1"/>
    <col min="26" max="26" width="5.7109375" style="21" customWidth="1"/>
    <col min="27" max="27" width="13.42578125" style="2" customWidth="1"/>
    <col min="28" max="28" width="15.28515625" style="2" customWidth="1"/>
    <col min="29" max="29" width="13.5703125" style="2" bestFit="1" customWidth="1"/>
    <col min="30" max="30" width="12.85546875" style="2" bestFit="1" customWidth="1"/>
    <col min="31" max="16384" width="21.28515625" style="2"/>
  </cols>
  <sheetData>
    <row r="1" spans="1:30" s="11" customFormat="1" ht="30.75" customHeight="1" thickBot="1" x14ac:dyDescent="0.3">
      <c r="A1" s="22"/>
      <c r="B1" s="36" t="s">
        <v>7</v>
      </c>
      <c r="C1" s="69" t="s">
        <v>9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1" t="s">
        <v>8</v>
      </c>
      <c r="P1" s="71"/>
      <c r="Q1" s="71"/>
      <c r="R1" s="71"/>
      <c r="S1" s="71"/>
      <c r="T1" s="71"/>
      <c r="U1" s="71"/>
      <c r="V1" s="71"/>
      <c r="W1" s="71"/>
      <c r="X1" s="71"/>
      <c r="Y1" s="71"/>
      <c r="Z1" s="72"/>
      <c r="AA1" s="37" t="s">
        <v>10</v>
      </c>
      <c r="AB1" s="38" t="s">
        <v>11</v>
      </c>
      <c r="AC1" s="40" t="s">
        <v>12</v>
      </c>
      <c r="AD1" s="42" t="s">
        <v>13</v>
      </c>
    </row>
    <row r="2" spans="1:30" ht="17.100000000000001" customHeight="1" thickBot="1" x14ac:dyDescent="0.3">
      <c r="A2" s="28">
        <v>1</v>
      </c>
      <c r="B2" s="46" t="s">
        <v>19</v>
      </c>
      <c r="C2" s="24">
        <v>21.5</v>
      </c>
      <c r="D2" s="25">
        <v>17.100000000000001</v>
      </c>
      <c r="E2" s="25">
        <v>3.8</v>
      </c>
      <c r="F2" s="25">
        <v>19.399999999999999</v>
      </c>
      <c r="G2" s="25"/>
      <c r="H2" s="25"/>
      <c r="I2" s="25"/>
      <c r="J2" s="25"/>
      <c r="K2" s="25"/>
      <c r="L2" s="25"/>
      <c r="M2" s="25"/>
      <c r="N2" s="26">
        <f>C2+D2+E2+F2+G2+H2+I2+J2+K2+L2+M2-COUNTA(C2:M2)*1.75</f>
        <v>54.8</v>
      </c>
      <c r="O2" s="27">
        <v>17.3</v>
      </c>
      <c r="P2" s="27">
        <v>12.9</v>
      </c>
      <c r="Q2" s="27">
        <v>8.1</v>
      </c>
      <c r="R2" s="27"/>
      <c r="S2" s="27"/>
      <c r="T2" s="27"/>
      <c r="U2" s="27"/>
      <c r="V2" s="27"/>
      <c r="W2" s="27"/>
      <c r="X2" s="27"/>
      <c r="Y2" s="27"/>
      <c r="Z2" s="34">
        <f>O2+P2+Q2+R2+S2+T2+U2+V2+W2+X2+Y2-COUNTA(O2:Y2)*1.75</f>
        <v>33.050000000000004</v>
      </c>
      <c r="AA2" s="35">
        <f>N2*0.5</f>
        <v>27.4</v>
      </c>
      <c r="AB2" s="39">
        <f>Z2*0.23</f>
        <v>7.6015000000000015</v>
      </c>
      <c r="AC2" s="41">
        <f>SUM(AA2:AB2)</f>
        <v>35.0015</v>
      </c>
      <c r="AD2" s="43"/>
    </row>
    <row r="3" spans="1:30" ht="17.100000000000001" customHeight="1" thickBot="1" x14ac:dyDescent="0.3">
      <c r="A3" s="29">
        <v>2</v>
      </c>
      <c r="B3" s="53" t="s">
        <v>16</v>
      </c>
      <c r="C3" s="19">
        <v>20.2</v>
      </c>
      <c r="D3" s="4">
        <v>19.100000000000001</v>
      </c>
      <c r="E3" s="4">
        <v>22.1</v>
      </c>
      <c r="F3" s="4">
        <v>6</v>
      </c>
      <c r="G3" s="4">
        <v>21.9</v>
      </c>
      <c r="H3" s="4"/>
      <c r="I3" s="4"/>
      <c r="J3" s="4"/>
      <c r="K3" s="4"/>
      <c r="L3" s="4"/>
      <c r="M3" s="4"/>
      <c r="N3" s="26">
        <f t="shared" ref="N3:N33" si="0">C3+D3+E3+F3+G3+H3+I3+J3+K3+L3+M3-COUNTA(C3:M3)*1.75</f>
        <v>80.550000000000011</v>
      </c>
      <c r="O3" s="14">
        <v>22</v>
      </c>
      <c r="P3" s="14">
        <v>14.7</v>
      </c>
      <c r="Q3" s="14">
        <v>15.4</v>
      </c>
      <c r="R3" s="14">
        <v>10.3</v>
      </c>
      <c r="S3" s="14"/>
      <c r="T3" s="14"/>
      <c r="U3" s="14"/>
      <c r="V3" s="14"/>
      <c r="W3" s="14"/>
      <c r="X3" s="14"/>
      <c r="Y3" s="14"/>
      <c r="Z3" s="34">
        <f t="shared" ref="Z3:Z33" si="1">O3+P3+Q3+R3+S3+T3+U3+V3+W3+X3+Y3-COUNTA(O3:Y3)*1.75</f>
        <v>55.400000000000006</v>
      </c>
      <c r="AA3" s="35">
        <f t="shared" ref="AA3:AA33" si="2">N3*0.5</f>
        <v>40.275000000000006</v>
      </c>
      <c r="AB3" s="39">
        <f t="shared" ref="AB3:AB33" si="3">Z3*0.23</f>
        <v>12.742000000000003</v>
      </c>
      <c r="AC3" s="41">
        <f t="shared" ref="AC3:AC32" si="4">SUM(AA3:AB3)</f>
        <v>53.01700000000001</v>
      </c>
      <c r="AD3" s="44"/>
    </row>
    <row r="4" spans="1:30" ht="17.100000000000001" customHeight="1" thickBot="1" x14ac:dyDescent="0.3">
      <c r="A4" s="29">
        <v>3</v>
      </c>
      <c r="B4" s="48" t="s">
        <v>17</v>
      </c>
      <c r="C4" s="19">
        <v>19.600000000000001</v>
      </c>
      <c r="D4" s="4">
        <v>18.399999999999999</v>
      </c>
      <c r="E4" s="4">
        <v>20.6</v>
      </c>
      <c r="F4" s="4">
        <v>8.4</v>
      </c>
      <c r="G4" s="4">
        <v>18.399999999999999</v>
      </c>
      <c r="H4" s="4">
        <v>16</v>
      </c>
      <c r="I4" s="4">
        <v>3.3</v>
      </c>
      <c r="J4" s="4">
        <v>4.5999999999999996</v>
      </c>
      <c r="K4" s="4">
        <v>22.4</v>
      </c>
      <c r="L4" s="4"/>
      <c r="M4" s="4"/>
      <c r="N4" s="26">
        <f t="shared" si="0"/>
        <v>115.94999999999999</v>
      </c>
      <c r="O4" s="14">
        <v>19</v>
      </c>
      <c r="P4" s="14">
        <v>18</v>
      </c>
      <c r="Q4" s="14">
        <v>10</v>
      </c>
      <c r="R4" s="14">
        <v>12.6</v>
      </c>
      <c r="S4" s="14">
        <v>7.6</v>
      </c>
      <c r="T4" s="14"/>
      <c r="U4" s="14"/>
      <c r="V4" s="14"/>
      <c r="W4" s="14"/>
      <c r="X4" s="14"/>
      <c r="Y4" s="14"/>
      <c r="Z4" s="34">
        <f t="shared" si="1"/>
        <v>58.45</v>
      </c>
      <c r="AA4" s="35">
        <f t="shared" si="2"/>
        <v>57.974999999999994</v>
      </c>
      <c r="AB4" s="39">
        <f t="shared" si="3"/>
        <v>13.443500000000002</v>
      </c>
      <c r="AC4" s="41">
        <f t="shared" si="4"/>
        <v>71.418499999999995</v>
      </c>
      <c r="AD4" s="44"/>
    </row>
    <row r="5" spans="1:30" ht="17.100000000000001" customHeight="1" thickBot="1" x14ac:dyDescent="0.3">
      <c r="A5" s="29">
        <v>4</v>
      </c>
      <c r="B5" s="47" t="s">
        <v>18</v>
      </c>
      <c r="C5" s="19">
        <v>22.4</v>
      </c>
      <c r="D5" s="4">
        <v>23.4</v>
      </c>
      <c r="E5" s="4">
        <v>10.5</v>
      </c>
      <c r="F5" s="4">
        <v>18.399999999999999</v>
      </c>
      <c r="G5" s="4">
        <v>23.3</v>
      </c>
      <c r="H5" s="4">
        <v>7.5</v>
      </c>
      <c r="I5" s="4">
        <v>18.2</v>
      </c>
      <c r="J5" s="4"/>
      <c r="K5" s="4"/>
      <c r="L5" s="4"/>
      <c r="M5" s="4"/>
      <c r="N5" s="26">
        <f t="shared" si="0"/>
        <v>111.44999999999999</v>
      </c>
      <c r="O5" s="14">
        <v>19.5</v>
      </c>
      <c r="P5" s="14">
        <v>24.1</v>
      </c>
      <c r="Q5" s="14">
        <v>18.899999999999999</v>
      </c>
      <c r="R5" s="14">
        <v>14.3</v>
      </c>
      <c r="S5" s="14">
        <v>19.5</v>
      </c>
      <c r="T5" s="14"/>
      <c r="U5" s="14"/>
      <c r="V5" s="14"/>
      <c r="W5" s="14"/>
      <c r="X5" s="14"/>
      <c r="Y5" s="14"/>
      <c r="Z5" s="34">
        <f t="shared" si="1"/>
        <v>87.55</v>
      </c>
      <c r="AA5" s="35">
        <f t="shared" si="2"/>
        <v>55.724999999999994</v>
      </c>
      <c r="AB5" s="39">
        <f t="shared" si="3"/>
        <v>20.136500000000002</v>
      </c>
      <c r="AC5" s="41">
        <f t="shared" si="4"/>
        <v>75.861499999999992</v>
      </c>
      <c r="AD5" s="44"/>
    </row>
    <row r="6" spans="1:30" ht="17.100000000000001" customHeight="1" thickBot="1" x14ac:dyDescent="0.3">
      <c r="A6" s="29">
        <v>5</v>
      </c>
      <c r="B6" s="48" t="s">
        <v>19</v>
      </c>
      <c r="C6" s="19">
        <v>21.5</v>
      </c>
      <c r="D6" s="4">
        <v>9.5</v>
      </c>
      <c r="E6" s="4">
        <v>9.3000000000000007</v>
      </c>
      <c r="F6" s="4"/>
      <c r="G6" s="4"/>
      <c r="H6" s="4"/>
      <c r="I6" s="4"/>
      <c r="J6" s="4"/>
      <c r="K6" s="4"/>
      <c r="L6" s="4"/>
      <c r="M6" s="4"/>
      <c r="N6" s="26">
        <f t="shared" si="0"/>
        <v>35.049999999999997</v>
      </c>
      <c r="O6" s="14">
        <v>16.2</v>
      </c>
      <c r="P6" s="14">
        <v>15.2</v>
      </c>
      <c r="Q6" s="14">
        <v>6.1</v>
      </c>
      <c r="R6" s="14"/>
      <c r="S6" s="14"/>
      <c r="T6" s="14"/>
      <c r="U6" s="14"/>
      <c r="V6" s="14"/>
      <c r="W6" s="14"/>
      <c r="X6" s="14"/>
      <c r="Y6" s="14"/>
      <c r="Z6" s="34">
        <f t="shared" si="1"/>
        <v>32.25</v>
      </c>
      <c r="AA6" s="35">
        <f t="shared" si="2"/>
        <v>17.524999999999999</v>
      </c>
      <c r="AB6" s="39">
        <f t="shared" si="3"/>
        <v>7.4175000000000004</v>
      </c>
      <c r="AC6" s="41">
        <f t="shared" si="4"/>
        <v>24.942499999999999</v>
      </c>
      <c r="AD6" s="44"/>
    </row>
    <row r="7" spans="1:30" ht="17.100000000000001" customHeight="1" thickBot="1" x14ac:dyDescent="0.3">
      <c r="A7" s="29">
        <v>6</v>
      </c>
      <c r="B7" s="48" t="s">
        <v>21</v>
      </c>
      <c r="C7" s="19">
        <v>13.8</v>
      </c>
      <c r="D7" s="4">
        <v>13.2</v>
      </c>
      <c r="E7" s="4">
        <v>8.5</v>
      </c>
      <c r="F7" s="4"/>
      <c r="G7" s="4"/>
      <c r="H7" s="4"/>
      <c r="I7" s="4"/>
      <c r="J7" s="4"/>
      <c r="K7" s="4"/>
      <c r="L7" s="4"/>
      <c r="M7" s="4"/>
      <c r="N7" s="26">
        <f t="shared" si="0"/>
        <v>30.25</v>
      </c>
      <c r="O7" s="14">
        <v>12.1</v>
      </c>
      <c r="P7" s="14">
        <v>8.6</v>
      </c>
      <c r="Q7" s="14"/>
      <c r="R7" s="14"/>
      <c r="S7" s="14"/>
      <c r="T7" s="14"/>
      <c r="U7" s="14"/>
      <c r="V7" s="14"/>
      <c r="W7" s="14"/>
      <c r="X7" s="14"/>
      <c r="Y7" s="14"/>
      <c r="Z7" s="34">
        <f t="shared" si="1"/>
        <v>17.2</v>
      </c>
      <c r="AA7" s="35">
        <f t="shared" si="2"/>
        <v>15.125</v>
      </c>
      <c r="AB7" s="39">
        <f t="shared" si="3"/>
        <v>3.956</v>
      </c>
      <c r="AC7" s="41">
        <f t="shared" si="4"/>
        <v>19.081</v>
      </c>
      <c r="AD7" s="44"/>
    </row>
    <row r="8" spans="1:30" ht="17.100000000000001" customHeight="1" thickBot="1" x14ac:dyDescent="0.3">
      <c r="A8" s="29">
        <v>7</v>
      </c>
      <c r="B8" s="48" t="s">
        <v>20</v>
      </c>
      <c r="C8" s="19">
        <v>15</v>
      </c>
      <c r="D8" s="4">
        <v>14.5</v>
      </c>
      <c r="E8" s="4">
        <v>6.6</v>
      </c>
      <c r="F8" s="4">
        <v>10.199999999999999</v>
      </c>
      <c r="G8" s="4"/>
      <c r="H8" s="4"/>
      <c r="I8" s="4"/>
      <c r="J8" s="4"/>
      <c r="K8" s="4"/>
      <c r="L8" s="4"/>
      <c r="M8" s="4"/>
      <c r="N8" s="26">
        <f t="shared" si="0"/>
        <v>39.299999999999997</v>
      </c>
      <c r="O8" s="14">
        <v>15.1</v>
      </c>
      <c r="P8" s="14">
        <v>11.8</v>
      </c>
      <c r="Q8" s="14"/>
      <c r="R8" s="14"/>
      <c r="S8" s="14"/>
      <c r="T8" s="14"/>
      <c r="U8" s="14"/>
      <c r="V8" s="14"/>
      <c r="W8" s="14"/>
      <c r="X8" s="14"/>
      <c r="Y8" s="14"/>
      <c r="Z8" s="34">
        <f t="shared" si="1"/>
        <v>23.4</v>
      </c>
      <c r="AA8" s="35">
        <f t="shared" si="2"/>
        <v>19.649999999999999</v>
      </c>
      <c r="AB8" s="39">
        <f t="shared" si="3"/>
        <v>5.3819999999999997</v>
      </c>
      <c r="AC8" s="41">
        <f t="shared" si="4"/>
        <v>25.031999999999996</v>
      </c>
      <c r="AD8" s="44"/>
    </row>
    <row r="9" spans="1:30" ht="17.100000000000001" customHeight="1" thickBot="1" x14ac:dyDescent="0.3">
      <c r="A9" s="29">
        <v>8</v>
      </c>
      <c r="B9" s="47" t="s">
        <v>22</v>
      </c>
      <c r="C9" s="19">
        <v>17.3</v>
      </c>
      <c r="D9" s="4">
        <v>15.2</v>
      </c>
      <c r="E9" s="4">
        <v>8.8000000000000007</v>
      </c>
      <c r="F9" s="4">
        <v>9.3000000000000007</v>
      </c>
      <c r="G9" s="4"/>
      <c r="H9" s="4"/>
      <c r="I9" s="4"/>
      <c r="J9" s="4"/>
      <c r="K9" s="4"/>
      <c r="L9" s="4"/>
      <c r="M9" s="4"/>
      <c r="N9" s="26">
        <f t="shared" si="0"/>
        <v>43.599999999999994</v>
      </c>
      <c r="O9" s="14">
        <v>20.8</v>
      </c>
      <c r="P9" s="14"/>
      <c r="Q9" s="14"/>
      <c r="R9" s="14"/>
      <c r="S9" s="14"/>
      <c r="T9" s="14"/>
      <c r="U9" s="14"/>
      <c r="V9" s="14"/>
      <c r="W9" s="14"/>
      <c r="X9" s="14"/>
      <c r="Y9" s="14"/>
      <c r="Z9" s="34">
        <f t="shared" si="1"/>
        <v>19.05</v>
      </c>
      <c r="AA9" s="35">
        <f t="shared" si="2"/>
        <v>21.799999999999997</v>
      </c>
      <c r="AB9" s="39">
        <f t="shared" si="3"/>
        <v>4.3815</v>
      </c>
      <c r="AC9" s="41">
        <f t="shared" si="4"/>
        <v>26.181499999999996</v>
      </c>
      <c r="AD9" s="44"/>
    </row>
    <row r="10" spans="1:30" ht="17.100000000000001" customHeight="1" thickBot="1" x14ac:dyDescent="0.3">
      <c r="A10" s="29">
        <v>9</v>
      </c>
      <c r="B10" s="47" t="s">
        <v>23</v>
      </c>
      <c r="C10" s="19">
        <v>17</v>
      </c>
      <c r="D10" s="4">
        <v>19.2</v>
      </c>
      <c r="E10" s="4">
        <v>2.8</v>
      </c>
      <c r="F10" s="4">
        <v>17.600000000000001</v>
      </c>
      <c r="G10" s="4">
        <v>5.3</v>
      </c>
      <c r="H10" s="4">
        <v>17.399999999999999</v>
      </c>
      <c r="I10" s="4"/>
      <c r="J10" s="4"/>
      <c r="K10" s="4"/>
      <c r="L10" s="4"/>
      <c r="M10" s="4"/>
      <c r="N10" s="26">
        <f t="shared" si="0"/>
        <v>68.8</v>
      </c>
      <c r="O10" s="14">
        <v>21.4</v>
      </c>
      <c r="P10" s="14">
        <v>9.5</v>
      </c>
      <c r="Q10" s="14">
        <v>15</v>
      </c>
      <c r="R10" s="14">
        <v>6.8</v>
      </c>
      <c r="S10" s="14"/>
      <c r="T10" s="14"/>
      <c r="U10" s="14"/>
      <c r="V10" s="14"/>
      <c r="W10" s="14"/>
      <c r="X10" s="14"/>
      <c r="Y10" s="14"/>
      <c r="Z10" s="34">
        <f t="shared" si="1"/>
        <v>45.699999999999996</v>
      </c>
      <c r="AA10" s="35">
        <f t="shared" si="2"/>
        <v>34.4</v>
      </c>
      <c r="AB10" s="39">
        <f t="shared" si="3"/>
        <v>10.510999999999999</v>
      </c>
      <c r="AC10" s="41">
        <f t="shared" si="4"/>
        <v>44.911000000000001</v>
      </c>
      <c r="AD10" s="44"/>
    </row>
    <row r="11" spans="1:30" ht="17.100000000000001" customHeight="1" thickBot="1" x14ac:dyDescent="0.3">
      <c r="A11" s="29">
        <v>10</v>
      </c>
      <c r="B11" s="49" t="s">
        <v>24</v>
      </c>
      <c r="C11" s="32">
        <v>17.7</v>
      </c>
      <c r="D11" s="10">
        <v>13.2</v>
      </c>
      <c r="E11" s="10">
        <v>14.9</v>
      </c>
      <c r="F11" s="10">
        <v>15</v>
      </c>
      <c r="G11" s="10">
        <v>17.399999999999999</v>
      </c>
      <c r="H11" s="10">
        <v>16.899999999999999</v>
      </c>
      <c r="I11" s="10">
        <v>8.5</v>
      </c>
      <c r="J11" s="10">
        <v>12.5</v>
      </c>
      <c r="K11" s="10">
        <v>8.5</v>
      </c>
      <c r="L11" s="10"/>
      <c r="M11" s="10"/>
      <c r="N11" s="26">
        <f t="shared" si="0"/>
        <v>108.85</v>
      </c>
      <c r="O11" s="33">
        <v>22</v>
      </c>
      <c r="P11" s="33">
        <v>10.3</v>
      </c>
      <c r="Q11" s="33"/>
      <c r="R11" s="33"/>
      <c r="S11" s="33"/>
      <c r="T11" s="33"/>
      <c r="U11" s="33"/>
      <c r="V11" s="33"/>
      <c r="W11" s="33"/>
      <c r="X11" s="33"/>
      <c r="Y11" s="33"/>
      <c r="Z11" s="34">
        <f t="shared" si="1"/>
        <v>28.799999999999997</v>
      </c>
      <c r="AA11" s="35">
        <f t="shared" si="2"/>
        <v>54.424999999999997</v>
      </c>
      <c r="AB11" s="39">
        <f t="shared" si="3"/>
        <v>6.6239999999999997</v>
      </c>
      <c r="AC11" s="41">
        <f t="shared" si="4"/>
        <v>61.048999999999999</v>
      </c>
      <c r="AD11" s="44"/>
    </row>
    <row r="12" spans="1:30" ht="17.100000000000001" customHeight="1" thickBot="1" x14ac:dyDescent="0.3">
      <c r="A12" s="29">
        <v>11</v>
      </c>
      <c r="B12" s="49"/>
      <c r="C12" s="32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26">
        <f t="shared" si="0"/>
        <v>0</v>
      </c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4">
        <f t="shared" si="1"/>
        <v>0</v>
      </c>
      <c r="AA12" s="35">
        <f t="shared" si="2"/>
        <v>0</v>
      </c>
      <c r="AB12" s="39">
        <f t="shared" si="3"/>
        <v>0</v>
      </c>
      <c r="AC12" s="41">
        <f t="shared" si="4"/>
        <v>0</v>
      </c>
      <c r="AD12" s="44"/>
    </row>
    <row r="13" spans="1:30" ht="17.100000000000001" customHeight="1" thickBot="1" x14ac:dyDescent="0.3">
      <c r="A13" s="29">
        <v>12</v>
      </c>
      <c r="B13" s="49"/>
      <c r="C13" s="32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26">
        <f t="shared" si="0"/>
        <v>0</v>
      </c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4">
        <f t="shared" si="1"/>
        <v>0</v>
      </c>
      <c r="AA13" s="35">
        <f t="shared" si="2"/>
        <v>0</v>
      </c>
      <c r="AB13" s="39">
        <f t="shared" si="3"/>
        <v>0</v>
      </c>
      <c r="AC13" s="41">
        <f t="shared" si="4"/>
        <v>0</v>
      </c>
      <c r="AD13" s="44"/>
    </row>
    <row r="14" spans="1:30" ht="17.100000000000001" customHeight="1" thickBot="1" x14ac:dyDescent="0.3">
      <c r="A14" s="29">
        <v>13</v>
      </c>
      <c r="B14" s="49"/>
      <c r="C14" s="32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26">
        <f t="shared" si="0"/>
        <v>0</v>
      </c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4">
        <f t="shared" si="1"/>
        <v>0</v>
      </c>
      <c r="AA14" s="35">
        <f t="shared" si="2"/>
        <v>0</v>
      </c>
      <c r="AB14" s="39">
        <f t="shared" si="3"/>
        <v>0</v>
      </c>
      <c r="AC14" s="41">
        <f t="shared" si="4"/>
        <v>0</v>
      </c>
      <c r="AD14" s="44"/>
    </row>
    <row r="15" spans="1:30" ht="17.100000000000001" customHeight="1" thickBot="1" x14ac:dyDescent="0.3">
      <c r="A15" s="29">
        <v>14</v>
      </c>
      <c r="B15" s="49"/>
      <c r="C15" s="32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26">
        <f t="shared" si="0"/>
        <v>0</v>
      </c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4">
        <f t="shared" si="1"/>
        <v>0</v>
      </c>
      <c r="AA15" s="35">
        <f t="shared" si="2"/>
        <v>0</v>
      </c>
      <c r="AB15" s="39">
        <f t="shared" si="3"/>
        <v>0</v>
      </c>
      <c r="AC15" s="41">
        <f t="shared" si="4"/>
        <v>0</v>
      </c>
      <c r="AD15" s="44"/>
    </row>
    <row r="16" spans="1:30" ht="17.100000000000001" customHeight="1" thickBot="1" x14ac:dyDescent="0.3">
      <c r="A16" s="29">
        <v>15</v>
      </c>
      <c r="B16" s="49"/>
      <c r="C16" s="32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26">
        <f t="shared" si="0"/>
        <v>0</v>
      </c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4">
        <f t="shared" si="1"/>
        <v>0</v>
      </c>
      <c r="AA16" s="35">
        <f t="shared" si="2"/>
        <v>0</v>
      </c>
      <c r="AB16" s="39">
        <f t="shared" si="3"/>
        <v>0</v>
      </c>
      <c r="AC16" s="41">
        <f t="shared" si="4"/>
        <v>0</v>
      </c>
      <c r="AD16" s="44"/>
    </row>
    <row r="17" spans="1:30" ht="17.100000000000001" customHeight="1" thickBot="1" x14ac:dyDescent="0.3">
      <c r="A17" s="29">
        <v>16</v>
      </c>
      <c r="B17" s="50"/>
      <c r="C17" s="20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26">
        <f t="shared" si="0"/>
        <v>0</v>
      </c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34">
        <f t="shared" si="1"/>
        <v>0</v>
      </c>
      <c r="AA17" s="35">
        <f t="shared" si="2"/>
        <v>0</v>
      </c>
      <c r="AB17" s="39">
        <f t="shared" si="3"/>
        <v>0</v>
      </c>
      <c r="AC17" s="41">
        <f t="shared" si="4"/>
        <v>0</v>
      </c>
      <c r="AD17" s="44"/>
    </row>
    <row r="18" spans="1:30" ht="17.100000000000001" customHeight="1" thickBot="1" x14ac:dyDescent="0.3">
      <c r="A18" s="30">
        <v>1</v>
      </c>
      <c r="B18" s="51"/>
      <c r="C18" s="23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26">
        <f t="shared" si="0"/>
        <v>0</v>
      </c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34">
        <f t="shared" si="1"/>
        <v>0</v>
      </c>
      <c r="AA18" s="35">
        <f t="shared" si="2"/>
        <v>0</v>
      </c>
      <c r="AB18" s="39">
        <f t="shared" si="3"/>
        <v>0</v>
      </c>
      <c r="AC18" s="41">
        <f t="shared" si="4"/>
        <v>0</v>
      </c>
      <c r="AD18" s="44"/>
    </row>
    <row r="19" spans="1:30" ht="17.100000000000001" customHeight="1" thickBot="1" x14ac:dyDescent="0.3">
      <c r="A19" s="31">
        <v>2</v>
      </c>
      <c r="B19" s="48"/>
      <c r="C19" s="19"/>
      <c r="D19" s="4"/>
      <c r="E19" s="4"/>
      <c r="F19" s="4"/>
      <c r="G19" s="4"/>
      <c r="H19" s="4"/>
      <c r="I19" s="4"/>
      <c r="J19" s="4"/>
      <c r="K19" s="4"/>
      <c r="L19" s="4"/>
      <c r="M19" s="4"/>
      <c r="N19" s="26">
        <f t="shared" si="0"/>
        <v>0</v>
      </c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34">
        <f t="shared" si="1"/>
        <v>0</v>
      </c>
      <c r="AA19" s="35">
        <f t="shared" si="2"/>
        <v>0</v>
      </c>
      <c r="AB19" s="39">
        <f t="shared" si="3"/>
        <v>0</v>
      </c>
      <c r="AC19" s="41">
        <f t="shared" si="4"/>
        <v>0</v>
      </c>
      <c r="AD19" s="44"/>
    </row>
    <row r="20" spans="1:30" ht="17.100000000000001" customHeight="1" thickBot="1" x14ac:dyDescent="0.3">
      <c r="A20" s="31">
        <v>3</v>
      </c>
      <c r="B20" s="47"/>
      <c r="C20" s="19"/>
      <c r="D20" s="4"/>
      <c r="E20" s="4"/>
      <c r="F20" s="4"/>
      <c r="G20" s="4"/>
      <c r="H20" s="4"/>
      <c r="I20" s="4"/>
      <c r="J20" s="4"/>
      <c r="K20" s="4"/>
      <c r="L20" s="4"/>
      <c r="M20" s="4"/>
      <c r="N20" s="26">
        <f t="shared" si="0"/>
        <v>0</v>
      </c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34">
        <f t="shared" si="1"/>
        <v>0</v>
      </c>
      <c r="AA20" s="35">
        <f t="shared" si="2"/>
        <v>0</v>
      </c>
      <c r="AB20" s="39">
        <f t="shared" si="3"/>
        <v>0</v>
      </c>
      <c r="AC20" s="41">
        <f t="shared" si="4"/>
        <v>0</v>
      </c>
      <c r="AD20" s="44"/>
    </row>
    <row r="21" spans="1:30" ht="17.100000000000001" customHeight="1" thickBot="1" x14ac:dyDescent="0.3">
      <c r="A21" s="31">
        <v>4</v>
      </c>
      <c r="B21" s="47"/>
      <c r="C21" s="19"/>
      <c r="D21" s="4"/>
      <c r="E21" s="4"/>
      <c r="F21" s="4"/>
      <c r="G21" s="4"/>
      <c r="H21" s="4"/>
      <c r="I21" s="4"/>
      <c r="J21" s="4"/>
      <c r="K21" s="4"/>
      <c r="L21" s="4"/>
      <c r="M21" s="4"/>
      <c r="N21" s="26">
        <f t="shared" si="0"/>
        <v>0</v>
      </c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34">
        <f t="shared" si="1"/>
        <v>0</v>
      </c>
      <c r="AA21" s="35">
        <f t="shared" si="2"/>
        <v>0</v>
      </c>
      <c r="AB21" s="39">
        <f t="shared" si="3"/>
        <v>0</v>
      </c>
      <c r="AC21" s="41">
        <f t="shared" si="4"/>
        <v>0</v>
      </c>
      <c r="AD21" s="44"/>
    </row>
    <row r="22" spans="1:30" ht="17.100000000000001" customHeight="1" thickBot="1" x14ac:dyDescent="0.3">
      <c r="A22" s="31">
        <v>5</v>
      </c>
      <c r="B22" s="48"/>
      <c r="C22" s="19"/>
      <c r="D22" s="4"/>
      <c r="E22" s="4"/>
      <c r="F22" s="4"/>
      <c r="G22" s="4"/>
      <c r="H22" s="4"/>
      <c r="I22" s="4"/>
      <c r="J22" s="4"/>
      <c r="K22" s="4"/>
      <c r="L22" s="4"/>
      <c r="M22" s="4"/>
      <c r="N22" s="26">
        <f t="shared" si="0"/>
        <v>0</v>
      </c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34">
        <f t="shared" si="1"/>
        <v>0</v>
      </c>
      <c r="AA22" s="35">
        <f t="shared" si="2"/>
        <v>0</v>
      </c>
      <c r="AB22" s="39">
        <f t="shared" si="3"/>
        <v>0</v>
      </c>
      <c r="AC22" s="41">
        <f t="shared" si="4"/>
        <v>0</v>
      </c>
      <c r="AD22" s="44"/>
    </row>
    <row r="23" spans="1:30" ht="17.100000000000001" customHeight="1" thickBot="1" x14ac:dyDescent="0.3">
      <c r="A23" s="31">
        <v>6</v>
      </c>
      <c r="B23" s="48"/>
      <c r="C23" s="19"/>
      <c r="D23" s="4"/>
      <c r="E23" s="4"/>
      <c r="F23" s="4"/>
      <c r="G23" s="4"/>
      <c r="H23" s="4"/>
      <c r="I23" s="4"/>
      <c r="J23" s="4"/>
      <c r="K23" s="4"/>
      <c r="L23" s="4"/>
      <c r="M23" s="4"/>
      <c r="N23" s="26">
        <f t="shared" si="0"/>
        <v>0</v>
      </c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34">
        <f t="shared" si="1"/>
        <v>0</v>
      </c>
      <c r="AA23" s="35">
        <f t="shared" si="2"/>
        <v>0</v>
      </c>
      <c r="AB23" s="39">
        <f t="shared" si="3"/>
        <v>0</v>
      </c>
      <c r="AC23" s="41">
        <f t="shared" si="4"/>
        <v>0</v>
      </c>
      <c r="AD23" s="44"/>
    </row>
    <row r="24" spans="1:30" ht="17.100000000000001" customHeight="1" thickBot="1" x14ac:dyDescent="0.3">
      <c r="A24" s="31">
        <v>7</v>
      </c>
      <c r="B24" s="47"/>
      <c r="C24" s="19"/>
      <c r="D24" s="4"/>
      <c r="E24" s="4"/>
      <c r="F24" s="4"/>
      <c r="G24" s="4"/>
      <c r="H24" s="4"/>
      <c r="I24" s="4"/>
      <c r="J24" s="4"/>
      <c r="K24" s="4"/>
      <c r="L24" s="4"/>
      <c r="M24" s="4"/>
      <c r="N24" s="26">
        <f t="shared" si="0"/>
        <v>0</v>
      </c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34">
        <f t="shared" si="1"/>
        <v>0</v>
      </c>
      <c r="AA24" s="35">
        <f t="shared" si="2"/>
        <v>0</v>
      </c>
      <c r="AB24" s="39">
        <f t="shared" si="3"/>
        <v>0</v>
      </c>
      <c r="AC24" s="41">
        <f t="shared" si="4"/>
        <v>0</v>
      </c>
      <c r="AD24" s="44"/>
    </row>
    <row r="25" spans="1:30" ht="17.100000000000001" customHeight="1" thickBot="1" x14ac:dyDescent="0.3">
      <c r="A25" s="31">
        <v>8</v>
      </c>
      <c r="B25" s="47"/>
      <c r="C25" s="19"/>
      <c r="D25" s="4"/>
      <c r="E25" s="4"/>
      <c r="F25" s="4"/>
      <c r="G25" s="4"/>
      <c r="H25" s="4"/>
      <c r="I25" s="4"/>
      <c r="J25" s="4"/>
      <c r="K25" s="4"/>
      <c r="L25" s="4"/>
      <c r="M25" s="4"/>
      <c r="N25" s="26">
        <f t="shared" si="0"/>
        <v>0</v>
      </c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34">
        <f t="shared" si="1"/>
        <v>0</v>
      </c>
      <c r="AA25" s="35">
        <f t="shared" si="2"/>
        <v>0</v>
      </c>
      <c r="AB25" s="39">
        <f t="shared" si="3"/>
        <v>0</v>
      </c>
      <c r="AC25" s="41">
        <f t="shared" si="4"/>
        <v>0</v>
      </c>
      <c r="AD25" s="44"/>
    </row>
    <row r="26" spans="1:30" ht="17.100000000000001" customHeight="1" thickBot="1" x14ac:dyDescent="0.3">
      <c r="A26" s="31">
        <v>9</v>
      </c>
      <c r="B26" s="47"/>
      <c r="C26" s="19"/>
      <c r="D26" s="4"/>
      <c r="E26" s="4"/>
      <c r="F26" s="4"/>
      <c r="G26" s="4"/>
      <c r="H26" s="4"/>
      <c r="I26" s="4"/>
      <c r="J26" s="4"/>
      <c r="K26" s="4"/>
      <c r="L26" s="4"/>
      <c r="M26" s="4"/>
      <c r="N26" s="26">
        <f t="shared" si="0"/>
        <v>0</v>
      </c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34">
        <f t="shared" si="1"/>
        <v>0</v>
      </c>
      <c r="AA26" s="35">
        <f t="shared" si="2"/>
        <v>0</v>
      </c>
      <c r="AB26" s="39">
        <f t="shared" si="3"/>
        <v>0</v>
      </c>
      <c r="AC26" s="41">
        <f t="shared" si="4"/>
        <v>0</v>
      </c>
      <c r="AD26" s="44"/>
    </row>
    <row r="27" spans="1:30" ht="17.100000000000001" customHeight="1" thickBot="1" x14ac:dyDescent="0.3">
      <c r="A27" s="31">
        <v>10</v>
      </c>
      <c r="B27" s="49"/>
      <c r="C27" s="32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26">
        <f t="shared" si="0"/>
        <v>0</v>
      </c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4">
        <f t="shared" si="1"/>
        <v>0</v>
      </c>
      <c r="AA27" s="35">
        <f t="shared" si="2"/>
        <v>0</v>
      </c>
      <c r="AB27" s="39">
        <f t="shared" si="3"/>
        <v>0</v>
      </c>
      <c r="AC27" s="41">
        <f t="shared" si="4"/>
        <v>0</v>
      </c>
      <c r="AD27" s="44"/>
    </row>
    <row r="28" spans="1:30" ht="17.100000000000001" customHeight="1" thickBot="1" x14ac:dyDescent="0.3">
      <c r="A28" s="31">
        <v>11</v>
      </c>
      <c r="B28" s="49"/>
      <c r="C28" s="32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26">
        <f t="shared" si="0"/>
        <v>0</v>
      </c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4">
        <f t="shared" si="1"/>
        <v>0</v>
      </c>
      <c r="AA28" s="35">
        <f t="shared" si="2"/>
        <v>0</v>
      </c>
      <c r="AB28" s="39">
        <f t="shared" si="3"/>
        <v>0</v>
      </c>
      <c r="AC28" s="41">
        <f t="shared" si="4"/>
        <v>0</v>
      </c>
      <c r="AD28" s="44"/>
    </row>
    <row r="29" spans="1:30" ht="17.100000000000001" customHeight="1" thickBot="1" x14ac:dyDescent="0.3">
      <c r="A29" s="31">
        <v>12</v>
      </c>
      <c r="B29" s="49"/>
      <c r="C29" s="32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26">
        <f t="shared" si="0"/>
        <v>0</v>
      </c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4">
        <f t="shared" si="1"/>
        <v>0</v>
      </c>
      <c r="AA29" s="35">
        <f t="shared" si="2"/>
        <v>0</v>
      </c>
      <c r="AB29" s="39">
        <f t="shared" si="3"/>
        <v>0</v>
      </c>
      <c r="AC29" s="41">
        <f t="shared" si="4"/>
        <v>0</v>
      </c>
      <c r="AD29" s="44"/>
    </row>
    <row r="30" spans="1:30" ht="17.100000000000001" customHeight="1" thickBot="1" x14ac:dyDescent="0.3">
      <c r="A30" s="31">
        <v>13</v>
      </c>
      <c r="B30" s="49"/>
      <c r="C30" s="32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26">
        <f t="shared" si="0"/>
        <v>0</v>
      </c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4">
        <f t="shared" si="1"/>
        <v>0</v>
      </c>
      <c r="AA30" s="35">
        <f t="shared" si="2"/>
        <v>0</v>
      </c>
      <c r="AB30" s="39">
        <f t="shared" si="3"/>
        <v>0</v>
      </c>
      <c r="AC30" s="41">
        <f t="shared" si="4"/>
        <v>0</v>
      </c>
      <c r="AD30" s="44"/>
    </row>
    <row r="31" spans="1:30" ht="17.100000000000001" customHeight="1" thickBot="1" x14ac:dyDescent="0.3">
      <c r="A31" s="31">
        <v>14</v>
      </c>
      <c r="B31" s="49"/>
      <c r="C31" s="32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26">
        <f t="shared" si="0"/>
        <v>0</v>
      </c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4">
        <f t="shared" si="1"/>
        <v>0</v>
      </c>
      <c r="AA31" s="35">
        <f t="shared" si="2"/>
        <v>0</v>
      </c>
      <c r="AB31" s="39">
        <f t="shared" si="3"/>
        <v>0</v>
      </c>
      <c r="AC31" s="41">
        <f t="shared" si="4"/>
        <v>0</v>
      </c>
      <c r="AD31" s="44"/>
    </row>
    <row r="32" spans="1:30" ht="17.100000000000001" customHeight="1" thickBot="1" x14ac:dyDescent="0.3">
      <c r="A32" s="31">
        <v>15</v>
      </c>
      <c r="B32" s="49"/>
      <c r="C32" s="32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26">
        <f t="shared" si="0"/>
        <v>0</v>
      </c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4">
        <f t="shared" si="1"/>
        <v>0</v>
      </c>
      <c r="AA32" s="35">
        <f t="shared" si="2"/>
        <v>0</v>
      </c>
      <c r="AB32" s="39">
        <f t="shared" si="3"/>
        <v>0</v>
      </c>
      <c r="AC32" s="41">
        <f t="shared" si="4"/>
        <v>0</v>
      </c>
      <c r="AD32" s="44"/>
    </row>
    <row r="33" spans="1:30" ht="17.100000000000001" customHeight="1" thickBot="1" x14ac:dyDescent="0.3">
      <c r="A33" s="31">
        <v>16</v>
      </c>
      <c r="B33" s="52"/>
      <c r="C33" s="20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26">
        <f t="shared" si="0"/>
        <v>0</v>
      </c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34">
        <f t="shared" si="1"/>
        <v>0</v>
      </c>
      <c r="AA33" s="35">
        <f t="shared" si="2"/>
        <v>0</v>
      </c>
      <c r="AB33" s="39">
        <f t="shared" si="3"/>
        <v>0</v>
      </c>
      <c r="AC33" s="41">
        <f>SUM(AA33:AB33)</f>
        <v>0</v>
      </c>
      <c r="AD33" s="45"/>
    </row>
  </sheetData>
  <protectedRanges>
    <protectedRange sqref="AD2:AD33" name="Plage4"/>
    <protectedRange sqref="O2:Y33" name="Plage3"/>
    <protectedRange sqref="C2:M33" name="Plage2"/>
    <protectedRange sqref="B2:B33" name="Plage1"/>
  </protectedRanges>
  <mergeCells count="2">
    <mergeCell ref="C1:N1"/>
    <mergeCell ref="O1:Z1"/>
  </mergeCells>
  <pageMargins left="1.1811023622047245" right="0" top="0.59055118110236227" bottom="0" header="0" footer="0"/>
  <pageSetup paperSize="9" scale="51" orientation="landscape" horizontalDpi="0" verticalDpi="0" r:id="rId1"/>
  <headerFooter>
    <oddHeader>&amp;L&amp;20&amp;A&amp;R&amp;20Tare: 1,75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865" r:id="rId4" name="List Box 1">
              <controlPr defaultSize="0" autoLine="0" autoPict="0">
                <anchor moveWithCells="1">
                  <from>
                    <xdr:col>1</xdr:col>
                    <xdr:colOff>2238375</xdr:colOff>
                    <xdr:row>1</xdr:row>
                    <xdr:rowOff>28575</xdr:rowOff>
                  </from>
                  <to>
                    <xdr:col>1</xdr:col>
                    <xdr:colOff>3152775</xdr:colOff>
                    <xdr:row>11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B9857-BFEB-4E40-96A2-0287ED96A3EC}">
  <sheetPr codeName="Feuil1">
    <pageSetUpPr fitToPage="1"/>
  </sheetPr>
  <dimension ref="A1:AD33"/>
  <sheetViews>
    <sheetView zoomScaleNormal="100" workbookViewId="0">
      <pane xSplit="2" ySplit="2" topLeftCell="C3" activePane="bottomRight" state="frozen"/>
      <selection pane="topRight" activeCell="C1" sqref="C1"/>
      <selection pane="bottomLeft" activeCell="A2" sqref="A2"/>
      <selection pane="bottomRight" activeCell="B2" sqref="B2"/>
    </sheetView>
  </sheetViews>
  <sheetFormatPr baseColWidth="10" defaultColWidth="21.28515625" defaultRowHeight="15" x14ac:dyDescent="0.25"/>
  <cols>
    <col min="1" max="1" width="6.7109375" style="11" customWidth="1"/>
    <col min="2" max="2" width="47.85546875" style="3" customWidth="1"/>
    <col min="3" max="3" width="5.7109375" style="12" customWidth="1"/>
    <col min="4" max="13" width="5.7109375" style="2" customWidth="1"/>
    <col min="14" max="14" width="5.7109375" style="21" customWidth="1"/>
    <col min="15" max="24" width="5.7109375" style="2" customWidth="1"/>
    <col min="25" max="25" width="5.7109375" style="12" customWidth="1"/>
    <col min="26" max="26" width="5.7109375" style="21" customWidth="1"/>
    <col min="27" max="27" width="13.42578125" style="2" customWidth="1"/>
    <col min="28" max="28" width="15.28515625" style="2" customWidth="1"/>
    <col min="29" max="29" width="13.5703125" style="2" bestFit="1" customWidth="1"/>
    <col min="30" max="30" width="12.85546875" style="2" bestFit="1" customWidth="1"/>
    <col min="31" max="16384" width="21.28515625" style="2"/>
  </cols>
  <sheetData>
    <row r="1" spans="1:30" s="11" customFormat="1" ht="30.75" customHeight="1" thickBot="1" x14ac:dyDescent="0.3">
      <c r="A1" s="22"/>
      <c r="B1" s="36" t="s">
        <v>7</v>
      </c>
      <c r="C1" s="69" t="s">
        <v>9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1" t="s">
        <v>8</v>
      </c>
      <c r="P1" s="71"/>
      <c r="Q1" s="71"/>
      <c r="R1" s="71"/>
      <c r="S1" s="71"/>
      <c r="T1" s="71"/>
      <c r="U1" s="71"/>
      <c r="V1" s="71"/>
      <c r="W1" s="71"/>
      <c r="X1" s="71"/>
      <c r="Y1" s="71"/>
      <c r="Z1" s="72"/>
      <c r="AA1" s="37" t="s">
        <v>10</v>
      </c>
      <c r="AB1" s="38" t="s">
        <v>11</v>
      </c>
      <c r="AC1" s="40" t="s">
        <v>12</v>
      </c>
      <c r="AD1" s="42" t="s">
        <v>13</v>
      </c>
    </row>
    <row r="2" spans="1:30" ht="17.100000000000001" customHeight="1" thickBot="1" x14ac:dyDescent="0.3">
      <c r="A2" s="28">
        <v>1</v>
      </c>
      <c r="B2" s="46" t="s">
        <v>15</v>
      </c>
      <c r="C2" s="24">
        <v>21.5</v>
      </c>
      <c r="D2" s="25">
        <v>17.100000000000001</v>
      </c>
      <c r="E2" s="25">
        <v>3.8</v>
      </c>
      <c r="F2" s="25">
        <v>19.399999999999999</v>
      </c>
      <c r="G2" s="25"/>
      <c r="H2" s="25"/>
      <c r="I2" s="25"/>
      <c r="J2" s="25"/>
      <c r="K2" s="25"/>
      <c r="L2" s="25"/>
      <c r="M2" s="25"/>
      <c r="N2" s="26">
        <f>C2+D2+E2+F2+G2+H2+I2+J2+K2+L2+M2-COUNTA(C2:M2)*1.75</f>
        <v>54.8</v>
      </c>
      <c r="O2" s="27">
        <v>17.3</v>
      </c>
      <c r="P2" s="27">
        <v>12.9</v>
      </c>
      <c r="Q2" s="27">
        <v>8.1</v>
      </c>
      <c r="R2" s="27"/>
      <c r="S2" s="27"/>
      <c r="T2" s="27"/>
      <c r="U2" s="27"/>
      <c r="V2" s="27"/>
      <c r="W2" s="27"/>
      <c r="X2" s="27"/>
      <c r="Y2" s="27"/>
      <c r="Z2" s="34">
        <f>O2+P2+Q2+R2+S2+T2+U2+V2+W2+X2+Y2-COUNTA(O2:Y2)*1.75</f>
        <v>33.050000000000004</v>
      </c>
      <c r="AA2" s="35">
        <f>N2*0.5</f>
        <v>27.4</v>
      </c>
      <c r="AB2" s="39">
        <f>Z2*0.23</f>
        <v>7.6015000000000015</v>
      </c>
      <c r="AC2" s="41">
        <f>SUM(AA2:AB2)</f>
        <v>35.0015</v>
      </c>
      <c r="AD2" s="43"/>
    </row>
    <row r="3" spans="1:30" ht="17.100000000000001" customHeight="1" thickBot="1" x14ac:dyDescent="0.3">
      <c r="A3" s="29">
        <v>2</v>
      </c>
      <c r="B3" s="53" t="s">
        <v>16</v>
      </c>
      <c r="C3" s="19">
        <v>20.2</v>
      </c>
      <c r="D3" s="4">
        <v>19.100000000000001</v>
      </c>
      <c r="E3" s="4">
        <v>22.1</v>
      </c>
      <c r="F3" s="4">
        <v>6</v>
      </c>
      <c r="G3" s="4">
        <v>21.9</v>
      </c>
      <c r="H3" s="4"/>
      <c r="I3" s="4"/>
      <c r="J3" s="4"/>
      <c r="K3" s="4"/>
      <c r="L3" s="4"/>
      <c r="M3" s="4"/>
      <c r="N3" s="26">
        <f t="shared" ref="N3:N33" si="0">C3+D3+E3+F3+G3+H3+I3+J3+K3+L3+M3-COUNTA(C3:M3)*1.75</f>
        <v>80.550000000000011</v>
      </c>
      <c r="O3" s="14">
        <v>22</v>
      </c>
      <c r="P3" s="14">
        <v>14.7</v>
      </c>
      <c r="Q3" s="14">
        <v>15.4</v>
      </c>
      <c r="R3" s="14">
        <v>10.3</v>
      </c>
      <c r="S3" s="14"/>
      <c r="T3" s="14"/>
      <c r="U3" s="14"/>
      <c r="V3" s="14"/>
      <c r="W3" s="14"/>
      <c r="X3" s="14"/>
      <c r="Y3" s="14"/>
      <c r="Z3" s="34">
        <f t="shared" ref="Z3:Z33" si="1">O3+P3+Q3+R3+S3+T3+U3+V3+W3+X3+Y3-COUNTA(O3:Y3)*1.75</f>
        <v>55.400000000000006</v>
      </c>
      <c r="AA3" s="35">
        <f t="shared" ref="AA3:AA33" si="2">N3*0.5</f>
        <v>40.275000000000006</v>
      </c>
      <c r="AB3" s="39">
        <f t="shared" ref="AB3:AB33" si="3">Z3*0.23</f>
        <v>12.742000000000003</v>
      </c>
      <c r="AC3" s="41">
        <f t="shared" ref="AC3:AC32" si="4">SUM(AA3:AB3)</f>
        <v>53.01700000000001</v>
      </c>
      <c r="AD3" s="44"/>
    </row>
    <row r="4" spans="1:30" ht="17.100000000000001" customHeight="1" thickBot="1" x14ac:dyDescent="0.3">
      <c r="A4" s="29">
        <v>3</v>
      </c>
      <c r="B4" s="48" t="s">
        <v>17</v>
      </c>
      <c r="C4" s="19">
        <v>19.600000000000001</v>
      </c>
      <c r="D4" s="4">
        <v>18.399999999999999</v>
      </c>
      <c r="E4" s="4">
        <v>20.6</v>
      </c>
      <c r="F4" s="4">
        <v>8.4</v>
      </c>
      <c r="G4" s="4">
        <v>18.399999999999999</v>
      </c>
      <c r="H4" s="4">
        <v>16</v>
      </c>
      <c r="I4" s="4">
        <v>3.3</v>
      </c>
      <c r="J4" s="4">
        <v>4.5999999999999996</v>
      </c>
      <c r="K4" s="4">
        <v>22.4</v>
      </c>
      <c r="L4" s="4"/>
      <c r="M4" s="4"/>
      <c r="N4" s="26">
        <f t="shared" si="0"/>
        <v>115.94999999999999</v>
      </c>
      <c r="O4" s="14">
        <v>19</v>
      </c>
      <c r="P4" s="14">
        <v>18</v>
      </c>
      <c r="Q4" s="14">
        <v>10</v>
      </c>
      <c r="R4" s="14">
        <v>12.6</v>
      </c>
      <c r="S4" s="14">
        <v>7.6</v>
      </c>
      <c r="T4" s="14"/>
      <c r="U4" s="14"/>
      <c r="V4" s="14"/>
      <c r="W4" s="14"/>
      <c r="X4" s="14"/>
      <c r="Y4" s="14"/>
      <c r="Z4" s="34">
        <f t="shared" si="1"/>
        <v>58.45</v>
      </c>
      <c r="AA4" s="35">
        <f t="shared" si="2"/>
        <v>57.974999999999994</v>
      </c>
      <c r="AB4" s="39">
        <f t="shared" si="3"/>
        <v>13.443500000000002</v>
      </c>
      <c r="AC4" s="41">
        <f t="shared" si="4"/>
        <v>71.418499999999995</v>
      </c>
      <c r="AD4" s="44"/>
    </row>
    <row r="5" spans="1:30" ht="17.100000000000001" customHeight="1" thickBot="1" x14ac:dyDescent="0.3">
      <c r="A5" s="29">
        <v>4</v>
      </c>
      <c r="B5" s="47" t="s">
        <v>18</v>
      </c>
      <c r="C5" s="19">
        <v>22.4</v>
      </c>
      <c r="D5" s="4">
        <v>23.4</v>
      </c>
      <c r="E5" s="4">
        <v>10.5</v>
      </c>
      <c r="F5" s="4">
        <v>18.399999999999999</v>
      </c>
      <c r="G5" s="4">
        <v>23.3</v>
      </c>
      <c r="H5" s="4">
        <v>7.5</v>
      </c>
      <c r="I5" s="4">
        <v>18.2</v>
      </c>
      <c r="J5" s="4"/>
      <c r="K5" s="4"/>
      <c r="L5" s="4"/>
      <c r="M5" s="4"/>
      <c r="N5" s="26">
        <f t="shared" si="0"/>
        <v>111.44999999999999</v>
      </c>
      <c r="O5" s="14">
        <v>19.5</v>
      </c>
      <c r="P5" s="14">
        <v>24.1</v>
      </c>
      <c r="Q5" s="14">
        <v>18.899999999999999</v>
      </c>
      <c r="R5" s="14">
        <v>14.3</v>
      </c>
      <c r="S5" s="14">
        <v>19.5</v>
      </c>
      <c r="T5" s="14"/>
      <c r="U5" s="14"/>
      <c r="V5" s="14"/>
      <c r="W5" s="14"/>
      <c r="X5" s="14"/>
      <c r="Y5" s="14"/>
      <c r="Z5" s="34">
        <f t="shared" si="1"/>
        <v>87.55</v>
      </c>
      <c r="AA5" s="35">
        <f t="shared" si="2"/>
        <v>55.724999999999994</v>
      </c>
      <c r="AB5" s="39">
        <f t="shared" si="3"/>
        <v>20.136500000000002</v>
      </c>
      <c r="AC5" s="41">
        <f t="shared" si="4"/>
        <v>75.861499999999992</v>
      </c>
      <c r="AD5" s="44"/>
    </row>
    <row r="6" spans="1:30" ht="17.100000000000001" customHeight="1" thickBot="1" x14ac:dyDescent="0.3">
      <c r="A6" s="29">
        <v>5</v>
      </c>
      <c r="B6" s="48" t="s">
        <v>19</v>
      </c>
      <c r="C6" s="19">
        <v>21.5</v>
      </c>
      <c r="D6" s="4">
        <v>9.5</v>
      </c>
      <c r="E6" s="4">
        <v>9.3000000000000007</v>
      </c>
      <c r="F6" s="4"/>
      <c r="G6" s="4"/>
      <c r="H6" s="4"/>
      <c r="I6" s="4"/>
      <c r="J6" s="4"/>
      <c r="K6" s="4"/>
      <c r="L6" s="4"/>
      <c r="M6" s="4"/>
      <c r="N6" s="26">
        <f t="shared" si="0"/>
        <v>35.049999999999997</v>
      </c>
      <c r="O6" s="14">
        <v>16.2</v>
      </c>
      <c r="P6" s="14">
        <v>15.2</v>
      </c>
      <c r="Q6" s="14">
        <v>6.1</v>
      </c>
      <c r="R6" s="14"/>
      <c r="S6" s="14"/>
      <c r="T6" s="14"/>
      <c r="U6" s="14"/>
      <c r="V6" s="14"/>
      <c r="W6" s="14"/>
      <c r="X6" s="14"/>
      <c r="Y6" s="14"/>
      <c r="Z6" s="34">
        <f t="shared" si="1"/>
        <v>32.25</v>
      </c>
      <c r="AA6" s="35">
        <f t="shared" si="2"/>
        <v>17.524999999999999</v>
      </c>
      <c r="AB6" s="39">
        <f t="shared" si="3"/>
        <v>7.4175000000000004</v>
      </c>
      <c r="AC6" s="41">
        <f t="shared" si="4"/>
        <v>24.942499999999999</v>
      </c>
      <c r="AD6" s="44"/>
    </row>
    <row r="7" spans="1:30" ht="17.100000000000001" customHeight="1" thickBot="1" x14ac:dyDescent="0.3">
      <c r="A7" s="29">
        <v>6</v>
      </c>
      <c r="B7" s="48" t="s">
        <v>21</v>
      </c>
      <c r="C7" s="19">
        <v>13.8</v>
      </c>
      <c r="D7" s="4">
        <v>13.2</v>
      </c>
      <c r="E7" s="4">
        <v>8.5</v>
      </c>
      <c r="F7" s="4"/>
      <c r="G7" s="4"/>
      <c r="H7" s="4"/>
      <c r="I7" s="4"/>
      <c r="J7" s="4"/>
      <c r="K7" s="4"/>
      <c r="L7" s="4"/>
      <c r="M7" s="4"/>
      <c r="N7" s="26">
        <f t="shared" si="0"/>
        <v>30.25</v>
      </c>
      <c r="O7" s="14">
        <v>12.1</v>
      </c>
      <c r="P7" s="14">
        <v>8.6</v>
      </c>
      <c r="Q7" s="14"/>
      <c r="R7" s="14"/>
      <c r="S7" s="14"/>
      <c r="T7" s="14"/>
      <c r="U7" s="14"/>
      <c r="V7" s="14"/>
      <c r="W7" s="14"/>
      <c r="X7" s="14"/>
      <c r="Y7" s="14"/>
      <c r="Z7" s="34">
        <f t="shared" si="1"/>
        <v>17.2</v>
      </c>
      <c r="AA7" s="35">
        <f t="shared" si="2"/>
        <v>15.125</v>
      </c>
      <c r="AB7" s="39">
        <f t="shared" si="3"/>
        <v>3.956</v>
      </c>
      <c r="AC7" s="41">
        <f t="shared" si="4"/>
        <v>19.081</v>
      </c>
      <c r="AD7" s="44"/>
    </row>
    <row r="8" spans="1:30" ht="17.100000000000001" customHeight="1" thickBot="1" x14ac:dyDescent="0.3">
      <c r="A8" s="29">
        <v>7</v>
      </c>
      <c r="B8" s="48" t="s">
        <v>20</v>
      </c>
      <c r="C8" s="19">
        <v>15</v>
      </c>
      <c r="D8" s="4">
        <v>14.5</v>
      </c>
      <c r="E8" s="4">
        <v>6.6</v>
      </c>
      <c r="F8" s="4">
        <v>10.199999999999999</v>
      </c>
      <c r="G8" s="4"/>
      <c r="H8" s="4"/>
      <c r="I8" s="4"/>
      <c r="J8" s="4"/>
      <c r="K8" s="4"/>
      <c r="L8" s="4"/>
      <c r="M8" s="4"/>
      <c r="N8" s="26">
        <f t="shared" si="0"/>
        <v>39.299999999999997</v>
      </c>
      <c r="O8" s="14">
        <v>15.1</v>
      </c>
      <c r="P8" s="14">
        <v>11.8</v>
      </c>
      <c r="Q8" s="14"/>
      <c r="R8" s="14"/>
      <c r="S8" s="14"/>
      <c r="T8" s="14"/>
      <c r="U8" s="14"/>
      <c r="V8" s="14"/>
      <c r="W8" s="14"/>
      <c r="X8" s="14"/>
      <c r="Y8" s="14"/>
      <c r="Z8" s="34">
        <f t="shared" si="1"/>
        <v>23.4</v>
      </c>
      <c r="AA8" s="35">
        <f t="shared" si="2"/>
        <v>19.649999999999999</v>
      </c>
      <c r="AB8" s="39">
        <f t="shared" si="3"/>
        <v>5.3819999999999997</v>
      </c>
      <c r="AC8" s="41">
        <f t="shared" si="4"/>
        <v>25.031999999999996</v>
      </c>
      <c r="AD8" s="44"/>
    </row>
    <row r="9" spans="1:30" ht="17.100000000000001" customHeight="1" thickBot="1" x14ac:dyDescent="0.3">
      <c r="A9" s="29">
        <v>8</v>
      </c>
      <c r="B9" s="47" t="s">
        <v>22</v>
      </c>
      <c r="C9" s="19">
        <v>17.3</v>
      </c>
      <c r="D9" s="4">
        <v>15.2</v>
      </c>
      <c r="E9" s="4">
        <v>8.8000000000000007</v>
      </c>
      <c r="F9" s="4">
        <v>9.3000000000000007</v>
      </c>
      <c r="G9" s="4"/>
      <c r="H9" s="4"/>
      <c r="I9" s="4"/>
      <c r="J9" s="4"/>
      <c r="K9" s="4"/>
      <c r="L9" s="4"/>
      <c r="M9" s="4"/>
      <c r="N9" s="26">
        <f t="shared" si="0"/>
        <v>43.599999999999994</v>
      </c>
      <c r="O9" s="14">
        <v>20.8</v>
      </c>
      <c r="P9" s="14"/>
      <c r="Q9" s="14"/>
      <c r="R9" s="14"/>
      <c r="S9" s="14"/>
      <c r="T9" s="14"/>
      <c r="U9" s="14"/>
      <c r="V9" s="14"/>
      <c r="W9" s="14"/>
      <c r="X9" s="14"/>
      <c r="Y9" s="14"/>
      <c r="Z9" s="34">
        <f t="shared" si="1"/>
        <v>19.05</v>
      </c>
      <c r="AA9" s="35">
        <f t="shared" si="2"/>
        <v>21.799999999999997</v>
      </c>
      <c r="AB9" s="39">
        <f t="shared" si="3"/>
        <v>4.3815</v>
      </c>
      <c r="AC9" s="41">
        <f t="shared" si="4"/>
        <v>26.181499999999996</v>
      </c>
      <c r="AD9" s="44"/>
    </row>
    <row r="10" spans="1:30" ht="17.100000000000001" customHeight="1" thickBot="1" x14ac:dyDescent="0.3">
      <c r="A10" s="29">
        <v>9</v>
      </c>
      <c r="B10" s="47" t="s">
        <v>23</v>
      </c>
      <c r="C10" s="19">
        <v>17</v>
      </c>
      <c r="D10" s="4">
        <v>19.2</v>
      </c>
      <c r="E10" s="4">
        <v>2.8</v>
      </c>
      <c r="F10" s="4">
        <v>17.600000000000001</v>
      </c>
      <c r="G10" s="4">
        <v>5.3</v>
      </c>
      <c r="H10" s="4">
        <v>17.399999999999999</v>
      </c>
      <c r="I10" s="4"/>
      <c r="J10" s="4"/>
      <c r="K10" s="4"/>
      <c r="L10" s="4"/>
      <c r="M10" s="4"/>
      <c r="N10" s="26">
        <f t="shared" si="0"/>
        <v>68.8</v>
      </c>
      <c r="O10" s="14">
        <v>21.4</v>
      </c>
      <c r="P10" s="14">
        <v>9.5</v>
      </c>
      <c r="Q10" s="14">
        <v>15</v>
      </c>
      <c r="R10" s="14">
        <v>6.8</v>
      </c>
      <c r="S10" s="14"/>
      <c r="T10" s="14"/>
      <c r="U10" s="14"/>
      <c r="V10" s="14"/>
      <c r="W10" s="14"/>
      <c r="X10" s="14"/>
      <c r="Y10" s="14"/>
      <c r="Z10" s="34">
        <f t="shared" si="1"/>
        <v>45.699999999999996</v>
      </c>
      <c r="AA10" s="35">
        <f t="shared" si="2"/>
        <v>34.4</v>
      </c>
      <c r="AB10" s="39">
        <f t="shared" si="3"/>
        <v>10.510999999999999</v>
      </c>
      <c r="AC10" s="41">
        <f t="shared" si="4"/>
        <v>44.911000000000001</v>
      </c>
      <c r="AD10" s="44"/>
    </row>
    <row r="11" spans="1:30" ht="17.100000000000001" customHeight="1" thickBot="1" x14ac:dyDescent="0.3">
      <c r="A11" s="29">
        <v>10</v>
      </c>
      <c r="B11" s="49" t="s">
        <v>24</v>
      </c>
      <c r="C11" s="32">
        <v>17.7</v>
      </c>
      <c r="D11" s="10">
        <v>13.2</v>
      </c>
      <c r="E11" s="10">
        <v>14.9</v>
      </c>
      <c r="F11" s="10">
        <v>15</v>
      </c>
      <c r="G11" s="10">
        <v>17.399999999999999</v>
      </c>
      <c r="H11" s="10">
        <v>16.899999999999999</v>
      </c>
      <c r="I11" s="10">
        <v>8.5</v>
      </c>
      <c r="J11" s="10">
        <v>12.5</v>
      </c>
      <c r="K11" s="10">
        <v>8.5</v>
      </c>
      <c r="L11" s="10"/>
      <c r="M11" s="10"/>
      <c r="N11" s="26">
        <f t="shared" si="0"/>
        <v>108.85</v>
      </c>
      <c r="O11" s="33">
        <v>22</v>
      </c>
      <c r="P11" s="33">
        <v>10.3</v>
      </c>
      <c r="Q11" s="33"/>
      <c r="R11" s="33"/>
      <c r="S11" s="33"/>
      <c r="T11" s="33"/>
      <c r="U11" s="33"/>
      <c r="V11" s="33"/>
      <c r="W11" s="33"/>
      <c r="X11" s="33"/>
      <c r="Y11" s="33"/>
      <c r="Z11" s="34">
        <f t="shared" si="1"/>
        <v>28.799999999999997</v>
      </c>
      <c r="AA11" s="35">
        <f t="shared" si="2"/>
        <v>54.424999999999997</v>
      </c>
      <c r="AB11" s="39">
        <f t="shared" si="3"/>
        <v>6.6239999999999997</v>
      </c>
      <c r="AC11" s="41">
        <f t="shared" si="4"/>
        <v>61.048999999999999</v>
      </c>
      <c r="AD11" s="44"/>
    </row>
    <row r="12" spans="1:30" ht="17.100000000000001" customHeight="1" thickBot="1" x14ac:dyDescent="0.3">
      <c r="A12" s="29">
        <v>11</v>
      </c>
      <c r="B12" s="49"/>
      <c r="C12" s="32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26">
        <f t="shared" si="0"/>
        <v>0</v>
      </c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4">
        <f t="shared" si="1"/>
        <v>0</v>
      </c>
      <c r="AA12" s="35">
        <f t="shared" si="2"/>
        <v>0</v>
      </c>
      <c r="AB12" s="39">
        <f t="shared" si="3"/>
        <v>0</v>
      </c>
      <c r="AC12" s="41">
        <f t="shared" si="4"/>
        <v>0</v>
      </c>
      <c r="AD12" s="44"/>
    </row>
    <row r="13" spans="1:30" ht="17.100000000000001" customHeight="1" thickBot="1" x14ac:dyDescent="0.3">
      <c r="A13" s="29">
        <v>12</v>
      </c>
      <c r="B13" s="49"/>
      <c r="C13" s="32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26">
        <f t="shared" si="0"/>
        <v>0</v>
      </c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4">
        <f t="shared" si="1"/>
        <v>0</v>
      </c>
      <c r="AA13" s="35">
        <f t="shared" si="2"/>
        <v>0</v>
      </c>
      <c r="AB13" s="39">
        <f t="shared" si="3"/>
        <v>0</v>
      </c>
      <c r="AC13" s="41">
        <f t="shared" si="4"/>
        <v>0</v>
      </c>
      <c r="AD13" s="44"/>
    </row>
    <row r="14" spans="1:30" ht="17.100000000000001" customHeight="1" thickBot="1" x14ac:dyDescent="0.3">
      <c r="A14" s="29">
        <v>13</v>
      </c>
      <c r="B14" s="49"/>
      <c r="C14" s="32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26">
        <f t="shared" si="0"/>
        <v>0</v>
      </c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4">
        <f t="shared" si="1"/>
        <v>0</v>
      </c>
      <c r="AA14" s="35">
        <f t="shared" si="2"/>
        <v>0</v>
      </c>
      <c r="AB14" s="39">
        <f t="shared" si="3"/>
        <v>0</v>
      </c>
      <c r="AC14" s="41">
        <f t="shared" si="4"/>
        <v>0</v>
      </c>
      <c r="AD14" s="44"/>
    </row>
    <row r="15" spans="1:30" ht="17.100000000000001" customHeight="1" thickBot="1" x14ac:dyDescent="0.3">
      <c r="A15" s="29">
        <v>14</v>
      </c>
      <c r="B15" s="49"/>
      <c r="C15" s="32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26">
        <f t="shared" si="0"/>
        <v>0</v>
      </c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4">
        <f t="shared" si="1"/>
        <v>0</v>
      </c>
      <c r="AA15" s="35">
        <f t="shared" si="2"/>
        <v>0</v>
      </c>
      <c r="AB15" s="39">
        <f t="shared" si="3"/>
        <v>0</v>
      </c>
      <c r="AC15" s="41">
        <f t="shared" si="4"/>
        <v>0</v>
      </c>
      <c r="AD15" s="44"/>
    </row>
    <row r="16" spans="1:30" ht="17.100000000000001" customHeight="1" thickBot="1" x14ac:dyDescent="0.3">
      <c r="A16" s="29">
        <v>15</v>
      </c>
      <c r="B16" s="49"/>
      <c r="C16" s="32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26">
        <f t="shared" si="0"/>
        <v>0</v>
      </c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4">
        <f t="shared" si="1"/>
        <v>0</v>
      </c>
      <c r="AA16" s="35">
        <f t="shared" si="2"/>
        <v>0</v>
      </c>
      <c r="AB16" s="39">
        <f t="shared" si="3"/>
        <v>0</v>
      </c>
      <c r="AC16" s="41">
        <f t="shared" si="4"/>
        <v>0</v>
      </c>
      <c r="AD16" s="44"/>
    </row>
    <row r="17" spans="1:30" ht="17.100000000000001" customHeight="1" thickBot="1" x14ac:dyDescent="0.3">
      <c r="A17" s="29">
        <v>16</v>
      </c>
      <c r="B17" s="50"/>
      <c r="C17" s="20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26">
        <f t="shared" si="0"/>
        <v>0</v>
      </c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34">
        <f t="shared" si="1"/>
        <v>0</v>
      </c>
      <c r="AA17" s="35">
        <f t="shared" si="2"/>
        <v>0</v>
      </c>
      <c r="AB17" s="39">
        <f t="shared" si="3"/>
        <v>0</v>
      </c>
      <c r="AC17" s="41">
        <f t="shared" si="4"/>
        <v>0</v>
      </c>
      <c r="AD17" s="44"/>
    </row>
    <row r="18" spans="1:30" ht="17.100000000000001" customHeight="1" thickBot="1" x14ac:dyDescent="0.3">
      <c r="A18" s="30">
        <v>1</v>
      </c>
      <c r="B18" s="51"/>
      <c r="C18" s="23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26">
        <f t="shared" si="0"/>
        <v>0</v>
      </c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34">
        <f t="shared" si="1"/>
        <v>0</v>
      </c>
      <c r="AA18" s="35">
        <f t="shared" si="2"/>
        <v>0</v>
      </c>
      <c r="AB18" s="39">
        <f t="shared" si="3"/>
        <v>0</v>
      </c>
      <c r="AC18" s="41">
        <f t="shared" si="4"/>
        <v>0</v>
      </c>
      <c r="AD18" s="44"/>
    </row>
    <row r="19" spans="1:30" ht="17.100000000000001" customHeight="1" thickBot="1" x14ac:dyDescent="0.3">
      <c r="A19" s="31">
        <v>2</v>
      </c>
      <c r="B19" s="48"/>
      <c r="C19" s="19"/>
      <c r="D19" s="4"/>
      <c r="E19" s="4"/>
      <c r="F19" s="4"/>
      <c r="G19" s="4"/>
      <c r="H19" s="4"/>
      <c r="I19" s="4"/>
      <c r="J19" s="4"/>
      <c r="K19" s="4"/>
      <c r="L19" s="4"/>
      <c r="M19" s="4"/>
      <c r="N19" s="26">
        <f t="shared" si="0"/>
        <v>0</v>
      </c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34">
        <f t="shared" si="1"/>
        <v>0</v>
      </c>
      <c r="AA19" s="35">
        <f t="shared" si="2"/>
        <v>0</v>
      </c>
      <c r="AB19" s="39">
        <f t="shared" si="3"/>
        <v>0</v>
      </c>
      <c r="AC19" s="41">
        <f t="shared" si="4"/>
        <v>0</v>
      </c>
      <c r="AD19" s="44"/>
    </row>
    <row r="20" spans="1:30" ht="17.100000000000001" customHeight="1" thickBot="1" x14ac:dyDescent="0.3">
      <c r="A20" s="31">
        <v>3</v>
      </c>
      <c r="B20" s="47"/>
      <c r="C20" s="19"/>
      <c r="D20" s="4"/>
      <c r="E20" s="4"/>
      <c r="F20" s="4"/>
      <c r="G20" s="4"/>
      <c r="H20" s="4"/>
      <c r="I20" s="4"/>
      <c r="J20" s="4"/>
      <c r="K20" s="4"/>
      <c r="L20" s="4"/>
      <c r="M20" s="4"/>
      <c r="N20" s="26">
        <f t="shared" si="0"/>
        <v>0</v>
      </c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34">
        <f t="shared" si="1"/>
        <v>0</v>
      </c>
      <c r="AA20" s="35">
        <f t="shared" si="2"/>
        <v>0</v>
      </c>
      <c r="AB20" s="39">
        <f t="shared" si="3"/>
        <v>0</v>
      </c>
      <c r="AC20" s="41">
        <f t="shared" si="4"/>
        <v>0</v>
      </c>
      <c r="AD20" s="44"/>
    </row>
    <row r="21" spans="1:30" ht="17.100000000000001" customHeight="1" thickBot="1" x14ac:dyDescent="0.3">
      <c r="A21" s="31">
        <v>4</v>
      </c>
      <c r="B21" s="47"/>
      <c r="C21" s="19"/>
      <c r="D21" s="4"/>
      <c r="E21" s="4"/>
      <c r="F21" s="4"/>
      <c r="G21" s="4"/>
      <c r="H21" s="4"/>
      <c r="I21" s="4"/>
      <c r="J21" s="4"/>
      <c r="K21" s="4"/>
      <c r="L21" s="4"/>
      <c r="M21" s="4"/>
      <c r="N21" s="26">
        <f t="shared" si="0"/>
        <v>0</v>
      </c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34">
        <f t="shared" si="1"/>
        <v>0</v>
      </c>
      <c r="AA21" s="35">
        <f t="shared" si="2"/>
        <v>0</v>
      </c>
      <c r="AB21" s="39">
        <f t="shared" si="3"/>
        <v>0</v>
      </c>
      <c r="AC21" s="41">
        <f t="shared" si="4"/>
        <v>0</v>
      </c>
      <c r="AD21" s="44"/>
    </row>
    <row r="22" spans="1:30" ht="17.100000000000001" customHeight="1" thickBot="1" x14ac:dyDescent="0.3">
      <c r="A22" s="31">
        <v>5</v>
      </c>
      <c r="B22" s="48"/>
      <c r="C22" s="19"/>
      <c r="D22" s="4"/>
      <c r="E22" s="4"/>
      <c r="F22" s="4"/>
      <c r="G22" s="4"/>
      <c r="H22" s="4"/>
      <c r="I22" s="4"/>
      <c r="J22" s="4"/>
      <c r="K22" s="4"/>
      <c r="L22" s="4"/>
      <c r="M22" s="4"/>
      <c r="N22" s="26">
        <f t="shared" si="0"/>
        <v>0</v>
      </c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34">
        <f t="shared" si="1"/>
        <v>0</v>
      </c>
      <c r="AA22" s="35">
        <f t="shared" si="2"/>
        <v>0</v>
      </c>
      <c r="AB22" s="39">
        <f t="shared" si="3"/>
        <v>0</v>
      </c>
      <c r="AC22" s="41">
        <f t="shared" si="4"/>
        <v>0</v>
      </c>
      <c r="AD22" s="44"/>
    </row>
    <row r="23" spans="1:30" ht="17.100000000000001" customHeight="1" thickBot="1" x14ac:dyDescent="0.3">
      <c r="A23" s="31">
        <v>6</v>
      </c>
      <c r="B23" s="48"/>
      <c r="C23" s="19"/>
      <c r="D23" s="4"/>
      <c r="E23" s="4"/>
      <c r="F23" s="4"/>
      <c r="G23" s="4"/>
      <c r="H23" s="4"/>
      <c r="I23" s="4"/>
      <c r="J23" s="4"/>
      <c r="K23" s="4"/>
      <c r="L23" s="4"/>
      <c r="M23" s="4"/>
      <c r="N23" s="26">
        <f t="shared" si="0"/>
        <v>0</v>
      </c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34">
        <f t="shared" si="1"/>
        <v>0</v>
      </c>
      <c r="AA23" s="35">
        <f t="shared" si="2"/>
        <v>0</v>
      </c>
      <c r="AB23" s="39">
        <f t="shared" si="3"/>
        <v>0</v>
      </c>
      <c r="AC23" s="41">
        <f t="shared" si="4"/>
        <v>0</v>
      </c>
      <c r="AD23" s="44"/>
    </row>
    <row r="24" spans="1:30" ht="17.100000000000001" customHeight="1" thickBot="1" x14ac:dyDescent="0.3">
      <c r="A24" s="31">
        <v>7</v>
      </c>
      <c r="B24" s="47"/>
      <c r="C24" s="19"/>
      <c r="D24" s="4"/>
      <c r="E24" s="4"/>
      <c r="F24" s="4"/>
      <c r="G24" s="4"/>
      <c r="H24" s="4"/>
      <c r="I24" s="4"/>
      <c r="J24" s="4"/>
      <c r="K24" s="4"/>
      <c r="L24" s="4"/>
      <c r="M24" s="4"/>
      <c r="N24" s="26">
        <f t="shared" si="0"/>
        <v>0</v>
      </c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34">
        <f t="shared" si="1"/>
        <v>0</v>
      </c>
      <c r="AA24" s="35">
        <f t="shared" si="2"/>
        <v>0</v>
      </c>
      <c r="AB24" s="39">
        <f t="shared" si="3"/>
        <v>0</v>
      </c>
      <c r="AC24" s="41">
        <f t="shared" si="4"/>
        <v>0</v>
      </c>
      <c r="AD24" s="44"/>
    </row>
    <row r="25" spans="1:30" ht="17.100000000000001" customHeight="1" thickBot="1" x14ac:dyDescent="0.3">
      <c r="A25" s="31">
        <v>8</v>
      </c>
      <c r="B25" s="47"/>
      <c r="C25" s="19"/>
      <c r="D25" s="4"/>
      <c r="E25" s="4"/>
      <c r="F25" s="4"/>
      <c r="G25" s="4"/>
      <c r="H25" s="4"/>
      <c r="I25" s="4"/>
      <c r="J25" s="4"/>
      <c r="K25" s="4"/>
      <c r="L25" s="4"/>
      <c r="M25" s="4"/>
      <c r="N25" s="26">
        <f t="shared" si="0"/>
        <v>0</v>
      </c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34">
        <f t="shared" si="1"/>
        <v>0</v>
      </c>
      <c r="AA25" s="35">
        <f t="shared" si="2"/>
        <v>0</v>
      </c>
      <c r="AB25" s="39">
        <f t="shared" si="3"/>
        <v>0</v>
      </c>
      <c r="AC25" s="41">
        <f t="shared" si="4"/>
        <v>0</v>
      </c>
      <c r="AD25" s="44"/>
    </row>
    <row r="26" spans="1:30" ht="17.100000000000001" customHeight="1" thickBot="1" x14ac:dyDescent="0.3">
      <c r="A26" s="31">
        <v>9</v>
      </c>
      <c r="B26" s="47"/>
      <c r="C26" s="19"/>
      <c r="D26" s="4"/>
      <c r="E26" s="4"/>
      <c r="F26" s="4"/>
      <c r="G26" s="4"/>
      <c r="H26" s="4"/>
      <c r="I26" s="4"/>
      <c r="J26" s="4"/>
      <c r="K26" s="4"/>
      <c r="L26" s="4"/>
      <c r="M26" s="4"/>
      <c r="N26" s="26">
        <f t="shared" si="0"/>
        <v>0</v>
      </c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34">
        <f t="shared" si="1"/>
        <v>0</v>
      </c>
      <c r="AA26" s="35">
        <f t="shared" si="2"/>
        <v>0</v>
      </c>
      <c r="AB26" s="39">
        <f t="shared" si="3"/>
        <v>0</v>
      </c>
      <c r="AC26" s="41">
        <f t="shared" si="4"/>
        <v>0</v>
      </c>
      <c r="AD26" s="44"/>
    </row>
    <row r="27" spans="1:30" ht="17.100000000000001" customHeight="1" thickBot="1" x14ac:dyDescent="0.3">
      <c r="A27" s="31">
        <v>10</v>
      </c>
      <c r="B27" s="49"/>
      <c r="C27" s="32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26">
        <f t="shared" si="0"/>
        <v>0</v>
      </c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4">
        <f t="shared" si="1"/>
        <v>0</v>
      </c>
      <c r="AA27" s="35">
        <f t="shared" si="2"/>
        <v>0</v>
      </c>
      <c r="AB27" s="39">
        <f t="shared" si="3"/>
        <v>0</v>
      </c>
      <c r="AC27" s="41">
        <f t="shared" si="4"/>
        <v>0</v>
      </c>
      <c r="AD27" s="44"/>
    </row>
    <row r="28" spans="1:30" ht="17.100000000000001" customHeight="1" thickBot="1" x14ac:dyDescent="0.3">
      <c r="A28" s="31">
        <v>11</v>
      </c>
      <c r="B28" s="49"/>
      <c r="C28" s="32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26">
        <f t="shared" si="0"/>
        <v>0</v>
      </c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4">
        <f t="shared" si="1"/>
        <v>0</v>
      </c>
      <c r="AA28" s="35">
        <f t="shared" si="2"/>
        <v>0</v>
      </c>
      <c r="AB28" s="39">
        <f t="shared" si="3"/>
        <v>0</v>
      </c>
      <c r="AC28" s="41">
        <f t="shared" si="4"/>
        <v>0</v>
      </c>
      <c r="AD28" s="44"/>
    </row>
    <row r="29" spans="1:30" ht="17.100000000000001" customHeight="1" thickBot="1" x14ac:dyDescent="0.3">
      <c r="A29" s="31">
        <v>12</v>
      </c>
      <c r="B29" s="49"/>
      <c r="C29" s="32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26">
        <f t="shared" si="0"/>
        <v>0</v>
      </c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4">
        <f t="shared" si="1"/>
        <v>0</v>
      </c>
      <c r="AA29" s="35">
        <f t="shared" si="2"/>
        <v>0</v>
      </c>
      <c r="AB29" s="39">
        <f t="shared" si="3"/>
        <v>0</v>
      </c>
      <c r="AC29" s="41">
        <f t="shared" si="4"/>
        <v>0</v>
      </c>
      <c r="AD29" s="44"/>
    </row>
    <row r="30" spans="1:30" ht="17.100000000000001" customHeight="1" thickBot="1" x14ac:dyDescent="0.3">
      <c r="A30" s="31">
        <v>13</v>
      </c>
      <c r="B30" s="49"/>
      <c r="C30" s="32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26">
        <f t="shared" si="0"/>
        <v>0</v>
      </c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4">
        <f t="shared" si="1"/>
        <v>0</v>
      </c>
      <c r="AA30" s="35">
        <f t="shared" si="2"/>
        <v>0</v>
      </c>
      <c r="AB30" s="39">
        <f t="shared" si="3"/>
        <v>0</v>
      </c>
      <c r="AC30" s="41">
        <f t="shared" si="4"/>
        <v>0</v>
      </c>
      <c r="AD30" s="44"/>
    </row>
    <row r="31" spans="1:30" ht="17.100000000000001" customHeight="1" thickBot="1" x14ac:dyDescent="0.3">
      <c r="A31" s="31">
        <v>14</v>
      </c>
      <c r="B31" s="49"/>
      <c r="C31" s="32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26">
        <f t="shared" si="0"/>
        <v>0</v>
      </c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4">
        <f t="shared" si="1"/>
        <v>0</v>
      </c>
      <c r="AA31" s="35">
        <f t="shared" si="2"/>
        <v>0</v>
      </c>
      <c r="AB31" s="39">
        <f t="shared" si="3"/>
        <v>0</v>
      </c>
      <c r="AC31" s="41">
        <f t="shared" si="4"/>
        <v>0</v>
      </c>
      <c r="AD31" s="44"/>
    </row>
    <row r="32" spans="1:30" ht="17.100000000000001" customHeight="1" thickBot="1" x14ac:dyDescent="0.3">
      <c r="A32" s="31">
        <v>15</v>
      </c>
      <c r="B32" s="49"/>
      <c r="C32" s="32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26">
        <f t="shared" si="0"/>
        <v>0</v>
      </c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4">
        <f t="shared" si="1"/>
        <v>0</v>
      </c>
      <c r="AA32" s="35">
        <f t="shared" si="2"/>
        <v>0</v>
      </c>
      <c r="AB32" s="39">
        <f t="shared" si="3"/>
        <v>0</v>
      </c>
      <c r="AC32" s="41">
        <f t="shared" si="4"/>
        <v>0</v>
      </c>
      <c r="AD32" s="44"/>
    </row>
    <row r="33" spans="1:30" ht="17.100000000000001" customHeight="1" thickBot="1" x14ac:dyDescent="0.3">
      <c r="A33" s="31">
        <v>16</v>
      </c>
      <c r="B33" s="52"/>
      <c r="C33" s="20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26">
        <f t="shared" si="0"/>
        <v>0</v>
      </c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34">
        <f t="shared" si="1"/>
        <v>0</v>
      </c>
      <c r="AA33" s="35">
        <f t="shared" si="2"/>
        <v>0</v>
      </c>
      <c r="AB33" s="39">
        <f t="shared" si="3"/>
        <v>0</v>
      </c>
      <c r="AC33" s="41">
        <f>SUM(AA33:AB33)</f>
        <v>0</v>
      </c>
      <c r="AD33" s="45"/>
    </row>
  </sheetData>
  <protectedRanges>
    <protectedRange sqref="AD2:AD33" name="Plage4"/>
    <protectedRange sqref="O2:Y33" name="Plage3"/>
    <protectedRange sqref="C2:M33" name="Plage2"/>
    <protectedRange sqref="B2:B33" name="Plage1"/>
  </protectedRanges>
  <mergeCells count="2">
    <mergeCell ref="C1:N1"/>
    <mergeCell ref="O1:Z1"/>
  </mergeCells>
  <pageMargins left="1.1811023622047245" right="0" top="0.59055118110236227" bottom="0" header="0" footer="0"/>
  <pageSetup paperSize="9" scale="51" orientation="landscape" horizontalDpi="0" verticalDpi="0" r:id="rId1"/>
  <headerFooter>
    <oddHeader>&amp;L&amp;20&amp;A&amp;R&amp;20Tare: 1,75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8" r:id="rId4" name="List Box 4">
              <controlPr defaultSize="0" autoLine="0" autoPict="0">
                <anchor moveWithCells="1">
                  <from>
                    <xdr:col>1</xdr:col>
                    <xdr:colOff>2562225</xdr:colOff>
                    <xdr:row>1</xdr:row>
                    <xdr:rowOff>19050</xdr:rowOff>
                  </from>
                  <to>
                    <xdr:col>2</xdr:col>
                    <xdr:colOff>285750</xdr:colOff>
                    <xdr:row>5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A0C09-4879-4612-BDB7-AC908903E48A}">
  <sheetPr codeName="Feuil6">
    <pageSetUpPr fitToPage="1"/>
  </sheetPr>
  <dimension ref="A1:AD33"/>
  <sheetViews>
    <sheetView zoomScaleNormal="100" workbookViewId="0">
      <pane xSplit="2" ySplit="2" topLeftCell="C3" activePane="bottomRight" state="frozen"/>
      <selection pane="topRight" activeCell="C1" sqref="C1"/>
      <selection pane="bottomLeft" activeCell="A2" sqref="A2"/>
      <selection pane="bottomRight" activeCell="B2" sqref="B2:B33"/>
    </sheetView>
  </sheetViews>
  <sheetFormatPr baseColWidth="10" defaultColWidth="21.28515625" defaultRowHeight="15" x14ac:dyDescent="0.25"/>
  <cols>
    <col min="1" max="1" width="6.7109375" style="11" customWidth="1"/>
    <col min="2" max="2" width="47.85546875" style="3" customWidth="1"/>
    <col min="3" max="3" width="5.7109375" style="12" customWidth="1"/>
    <col min="4" max="13" width="5.7109375" style="2" customWidth="1"/>
    <col min="14" max="14" width="5.7109375" style="21" customWidth="1"/>
    <col min="15" max="24" width="5.7109375" style="2" customWidth="1"/>
    <col min="25" max="25" width="5.7109375" style="12" customWidth="1"/>
    <col min="26" max="26" width="5.7109375" style="21" customWidth="1"/>
    <col min="27" max="27" width="13.42578125" style="2" customWidth="1"/>
    <col min="28" max="28" width="15.28515625" style="2" customWidth="1"/>
    <col min="29" max="29" width="13.5703125" style="2" bestFit="1" customWidth="1"/>
    <col min="30" max="30" width="12.85546875" style="2" bestFit="1" customWidth="1"/>
    <col min="31" max="16384" width="21.28515625" style="2"/>
  </cols>
  <sheetData>
    <row r="1" spans="1:30" s="11" customFormat="1" ht="30.75" customHeight="1" thickBot="1" x14ac:dyDescent="0.3">
      <c r="A1" s="22"/>
      <c r="B1" s="36" t="s">
        <v>7</v>
      </c>
      <c r="C1" s="69" t="s">
        <v>9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1" t="s">
        <v>8</v>
      </c>
      <c r="P1" s="71"/>
      <c r="Q1" s="71"/>
      <c r="R1" s="71"/>
      <c r="S1" s="71"/>
      <c r="T1" s="71"/>
      <c r="U1" s="71"/>
      <c r="V1" s="71"/>
      <c r="W1" s="71"/>
      <c r="X1" s="71"/>
      <c r="Y1" s="71"/>
      <c r="Z1" s="72"/>
      <c r="AA1" s="37" t="s">
        <v>10</v>
      </c>
      <c r="AB1" s="38" t="s">
        <v>11</v>
      </c>
      <c r="AC1" s="40" t="s">
        <v>12</v>
      </c>
      <c r="AD1" s="42" t="s">
        <v>13</v>
      </c>
    </row>
    <row r="2" spans="1:30" ht="17.100000000000001" customHeight="1" thickBot="1" x14ac:dyDescent="0.3">
      <c r="A2" s="28">
        <v>1</v>
      </c>
      <c r="B2" s="46"/>
      <c r="C2" s="24"/>
      <c r="D2" s="25"/>
      <c r="E2" s="25"/>
      <c r="F2" s="25"/>
      <c r="G2" s="25"/>
      <c r="H2" s="25"/>
      <c r="I2" s="25"/>
      <c r="J2" s="25"/>
      <c r="K2" s="25"/>
      <c r="L2" s="25"/>
      <c r="M2" s="25"/>
      <c r="N2" s="26">
        <f>C2+D2+E2+F2+G2+H2+I2+J2+K2+L2+M2-COUNTA(C2:M2)*1.75</f>
        <v>0</v>
      </c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34">
        <f>O2+P2+Q2+R2+S2+T2+U2+V2+W2+X2+Y2-COUNTA(O2:Y2)*1.75</f>
        <v>0</v>
      </c>
      <c r="AA2" s="35">
        <f>N2*0.5</f>
        <v>0</v>
      </c>
      <c r="AB2" s="39">
        <f>Z2*0.23</f>
        <v>0</v>
      </c>
      <c r="AC2" s="41">
        <f>SUM(AA2:AB2)</f>
        <v>0</v>
      </c>
      <c r="AD2" s="43"/>
    </row>
    <row r="3" spans="1:30" ht="17.100000000000001" customHeight="1" thickBot="1" x14ac:dyDescent="0.3">
      <c r="A3" s="29">
        <v>2</v>
      </c>
      <c r="B3" s="47"/>
      <c r="C3" s="19"/>
      <c r="D3" s="4"/>
      <c r="E3" s="4"/>
      <c r="F3" s="4"/>
      <c r="G3" s="4"/>
      <c r="H3" s="4"/>
      <c r="I3" s="4"/>
      <c r="J3" s="4"/>
      <c r="K3" s="4"/>
      <c r="L3" s="4"/>
      <c r="M3" s="4"/>
      <c r="N3" s="26">
        <f t="shared" ref="N3:N33" si="0">C3+D3+E3+F3+G3+H3+I3+J3+K3+L3+M3-COUNTA(C3:M3)*1.75</f>
        <v>0</v>
      </c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34">
        <f t="shared" ref="Z3:Z33" si="1">O3+P3+Q3+R3+S3+T3+U3+V3+W3+X3+Y3-COUNTA(O3:Y3)*1.75</f>
        <v>0</v>
      </c>
      <c r="AA3" s="35">
        <f t="shared" ref="AA3:AA33" si="2">N3*0.5</f>
        <v>0</v>
      </c>
      <c r="AB3" s="39">
        <f t="shared" ref="AB3:AB33" si="3">Z3*0.23</f>
        <v>0</v>
      </c>
      <c r="AC3" s="41">
        <f t="shared" ref="AC3:AC32" si="4">SUM(AA3:AB3)</f>
        <v>0</v>
      </c>
      <c r="AD3" s="44"/>
    </row>
    <row r="4" spans="1:30" ht="17.100000000000001" customHeight="1" thickBot="1" x14ac:dyDescent="0.3">
      <c r="A4" s="29">
        <v>3</v>
      </c>
      <c r="B4" s="48"/>
      <c r="C4" s="19"/>
      <c r="D4" s="4"/>
      <c r="E4" s="4"/>
      <c r="F4" s="4"/>
      <c r="G4" s="4"/>
      <c r="H4" s="4"/>
      <c r="I4" s="4"/>
      <c r="J4" s="4"/>
      <c r="K4" s="4"/>
      <c r="L4" s="4"/>
      <c r="M4" s="4"/>
      <c r="N4" s="26">
        <f t="shared" si="0"/>
        <v>0</v>
      </c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34">
        <f t="shared" si="1"/>
        <v>0</v>
      </c>
      <c r="AA4" s="35">
        <f t="shared" si="2"/>
        <v>0</v>
      </c>
      <c r="AB4" s="39">
        <f t="shared" si="3"/>
        <v>0</v>
      </c>
      <c r="AC4" s="41">
        <f t="shared" si="4"/>
        <v>0</v>
      </c>
      <c r="AD4" s="44"/>
    </row>
    <row r="5" spans="1:30" ht="17.100000000000001" customHeight="1" thickBot="1" x14ac:dyDescent="0.3">
      <c r="A5" s="29">
        <v>4</v>
      </c>
      <c r="B5" s="47"/>
      <c r="C5" s="19"/>
      <c r="D5" s="4"/>
      <c r="E5" s="4"/>
      <c r="F5" s="4"/>
      <c r="G5" s="4"/>
      <c r="H5" s="4"/>
      <c r="I5" s="4"/>
      <c r="J5" s="4"/>
      <c r="K5" s="4"/>
      <c r="L5" s="4"/>
      <c r="M5" s="4"/>
      <c r="N5" s="26">
        <f t="shared" si="0"/>
        <v>0</v>
      </c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34">
        <f t="shared" si="1"/>
        <v>0</v>
      </c>
      <c r="AA5" s="35">
        <f t="shared" si="2"/>
        <v>0</v>
      </c>
      <c r="AB5" s="39">
        <f t="shared" si="3"/>
        <v>0</v>
      </c>
      <c r="AC5" s="41">
        <f t="shared" si="4"/>
        <v>0</v>
      </c>
      <c r="AD5" s="44"/>
    </row>
    <row r="6" spans="1:30" ht="17.100000000000001" customHeight="1" thickBot="1" x14ac:dyDescent="0.3">
      <c r="A6" s="29">
        <v>5</v>
      </c>
      <c r="B6" s="48"/>
      <c r="C6" s="19"/>
      <c r="D6" s="4"/>
      <c r="E6" s="4"/>
      <c r="F6" s="4"/>
      <c r="G6" s="4"/>
      <c r="H6" s="4"/>
      <c r="I6" s="4"/>
      <c r="J6" s="4"/>
      <c r="K6" s="4"/>
      <c r="L6" s="4"/>
      <c r="M6" s="4"/>
      <c r="N6" s="26">
        <f t="shared" si="0"/>
        <v>0</v>
      </c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34">
        <f t="shared" si="1"/>
        <v>0</v>
      </c>
      <c r="AA6" s="35">
        <f t="shared" si="2"/>
        <v>0</v>
      </c>
      <c r="AB6" s="39">
        <f t="shared" si="3"/>
        <v>0</v>
      </c>
      <c r="AC6" s="41">
        <f t="shared" si="4"/>
        <v>0</v>
      </c>
      <c r="AD6" s="44"/>
    </row>
    <row r="7" spans="1:30" ht="17.100000000000001" customHeight="1" thickBot="1" x14ac:dyDescent="0.3">
      <c r="A7" s="29">
        <v>6</v>
      </c>
      <c r="B7" s="48"/>
      <c r="C7" s="19"/>
      <c r="D7" s="4"/>
      <c r="E7" s="4"/>
      <c r="F7" s="4"/>
      <c r="G7" s="4"/>
      <c r="H7" s="4"/>
      <c r="I7" s="4"/>
      <c r="J7" s="4"/>
      <c r="K7" s="4"/>
      <c r="L7" s="4"/>
      <c r="M7" s="4"/>
      <c r="N7" s="26">
        <f t="shared" si="0"/>
        <v>0</v>
      </c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34">
        <f t="shared" si="1"/>
        <v>0</v>
      </c>
      <c r="AA7" s="35">
        <f t="shared" si="2"/>
        <v>0</v>
      </c>
      <c r="AB7" s="39">
        <f t="shared" si="3"/>
        <v>0</v>
      </c>
      <c r="AC7" s="41">
        <f t="shared" si="4"/>
        <v>0</v>
      </c>
      <c r="AD7" s="44"/>
    </row>
    <row r="8" spans="1:30" ht="17.100000000000001" customHeight="1" thickBot="1" x14ac:dyDescent="0.3">
      <c r="A8" s="29">
        <v>7</v>
      </c>
      <c r="B8" s="48"/>
      <c r="C8" s="19"/>
      <c r="D8" s="4"/>
      <c r="E8" s="4"/>
      <c r="F8" s="4"/>
      <c r="G8" s="4"/>
      <c r="H8" s="4"/>
      <c r="I8" s="4"/>
      <c r="J8" s="4"/>
      <c r="K8" s="4"/>
      <c r="L8" s="4"/>
      <c r="M8" s="4"/>
      <c r="N8" s="26">
        <f t="shared" si="0"/>
        <v>0</v>
      </c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34">
        <f t="shared" si="1"/>
        <v>0</v>
      </c>
      <c r="AA8" s="35">
        <f t="shared" si="2"/>
        <v>0</v>
      </c>
      <c r="AB8" s="39">
        <f t="shared" si="3"/>
        <v>0</v>
      </c>
      <c r="AC8" s="41">
        <f t="shared" si="4"/>
        <v>0</v>
      </c>
      <c r="AD8" s="44"/>
    </row>
    <row r="9" spans="1:30" ht="17.100000000000001" customHeight="1" thickBot="1" x14ac:dyDescent="0.3">
      <c r="A9" s="29">
        <v>8</v>
      </c>
      <c r="B9" s="47"/>
      <c r="C9" s="19"/>
      <c r="D9" s="4"/>
      <c r="E9" s="4"/>
      <c r="F9" s="4"/>
      <c r="G9" s="4"/>
      <c r="H9" s="4"/>
      <c r="I9" s="4"/>
      <c r="J9" s="4"/>
      <c r="K9" s="4"/>
      <c r="L9" s="4"/>
      <c r="M9" s="4"/>
      <c r="N9" s="26">
        <f t="shared" si="0"/>
        <v>0</v>
      </c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34">
        <f t="shared" si="1"/>
        <v>0</v>
      </c>
      <c r="AA9" s="35">
        <f t="shared" si="2"/>
        <v>0</v>
      </c>
      <c r="AB9" s="39">
        <f t="shared" si="3"/>
        <v>0</v>
      </c>
      <c r="AC9" s="41">
        <f t="shared" si="4"/>
        <v>0</v>
      </c>
      <c r="AD9" s="44"/>
    </row>
    <row r="10" spans="1:30" ht="17.100000000000001" customHeight="1" thickBot="1" x14ac:dyDescent="0.3">
      <c r="A10" s="29">
        <v>9</v>
      </c>
      <c r="B10" s="47"/>
      <c r="C10" s="19"/>
      <c r="D10" s="4"/>
      <c r="E10" s="4"/>
      <c r="F10" s="4"/>
      <c r="G10" s="4"/>
      <c r="H10" s="4"/>
      <c r="I10" s="4"/>
      <c r="J10" s="4"/>
      <c r="K10" s="4"/>
      <c r="L10" s="4"/>
      <c r="M10" s="4"/>
      <c r="N10" s="26">
        <f t="shared" si="0"/>
        <v>0</v>
      </c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34">
        <f t="shared" si="1"/>
        <v>0</v>
      </c>
      <c r="AA10" s="35">
        <f t="shared" si="2"/>
        <v>0</v>
      </c>
      <c r="AB10" s="39">
        <f t="shared" si="3"/>
        <v>0</v>
      </c>
      <c r="AC10" s="41">
        <f t="shared" si="4"/>
        <v>0</v>
      </c>
      <c r="AD10" s="44"/>
    </row>
    <row r="11" spans="1:30" ht="17.100000000000001" customHeight="1" thickBot="1" x14ac:dyDescent="0.3">
      <c r="A11" s="29">
        <v>10</v>
      </c>
      <c r="B11" s="49"/>
      <c r="C11" s="32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26">
        <f t="shared" si="0"/>
        <v>0</v>
      </c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4">
        <f t="shared" si="1"/>
        <v>0</v>
      </c>
      <c r="AA11" s="35">
        <f t="shared" si="2"/>
        <v>0</v>
      </c>
      <c r="AB11" s="39">
        <f t="shared" si="3"/>
        <v>0</v>
      </c>
      <c r="AC11" s="41">
        <f t="shared" si="4"/>
        <v>0</v>
      </c>
      <c r="AD11" s="44"/>
    </row>
    <row r="12" spans="1:30" ht="17.100000000000001" customHeight="1" thickBot="1" x14ac:dyDescent="0.3">
      <c r="A12" s="29">
        <v>11</v>
      </c>
      <c r="B12" s="49"/>
      <c r="C12" s="32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26">
        <f t="shared" si="0"/>
        <v>0</v>
      </c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4">
        <f t="shared" si="1"/>
        <v>0</v>
      </c>
      <c r="AA12" s="35">
        <f t="shared" si="2"/>
        <v>0</v>
      </c>
      <c r="AB12" s="39">
        <f t="shared" si="3"/>
        <v>0</v>
      </c>
      <c r="AC12" s="41">
        <f t="shared" si="4"/>
        <v>0</v>
      </c>
      <c r="AD12" s="44"/>
    </row>
    <row r="13" spans="1:30" ht="17.100000000000001" customHeight="1" thickBot="1" x14ac:dyDescent="0.3">
      <c r="A13" s="29">
        <v>12</v>
      </c>
      <c r="B13" s="49"/>
      <c r="C13" s="32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26">
        <f t="shared" si="0"/>
        <v>0</v>
      </c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4">
        <f t="shared" si="1"/>
        <v>0</v>
      </c>
      <c r="AA13" s="35">
        <f t="shared" si="2"/>
        <v>0</v>
      </c>
      <c r="AB13" s="39">
        <f t="shared" si="3"/>
        <v>0</v>
      </c>
      <c r="AC13" s="41">
        <f t="shared" si="4"/>
        <v>0</v>
      </c>
      <c r="AD13" s="44"/>
    </row>
    <row r="14" spans="1:30" ht="17.100000000000001" customHeight="1" thickBot="1" x14ac:dyDescent="0.3">
      <c r="A14" s="29">
        <v>13</v>
      </c>
      <c r="B14" s="49"/>
      <c r="C14" s="32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26">
        <f t="shared" si="0"/>
        <v>0</v>
      </c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4">
        <f t="shared" si="1"/>
        <v>0</v>
      </c>
      <c r="AA14" s="35">
        <f t="shared" si="2"/>
        <v>0</v>
      </c>
      <c r="AB14" s="39">
        <f t="shared" si="3"/>
        <v>0</v>
      </c>
      <c r="AC14" s="41">
        <f t="shared" si="4"/>
        <v>0</v>
      </c>
      <c r="AD14" s="44"/>
    </row>
    <row r="15" spans="1:30" ht="17.100000000000001" customHeight="1" thickBot="1" x14ac:dyDescent="0.3">
      <c r="A15" s="29">
        <v>14</v>
      </c>
      <c r="B15" s="49"/>
      <c r="C15" s="32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26">
        <f t="shared" si="0"/>
        <v>0</v>
      </c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4">
        <f t="shared" si="1"/>
        <v>0</v>
      </c>
      <c r="AA15" s="35">
        <f t="shared" si="2"/>
        <v>0</v>
      </c>
      <c r="AB15" s="39">
        <f t="shared" si="3"/>
        <v>0</v>
      </c>
      <c r="AC15" s="41">
        <f t="shared" si="4"/>
        <v>0</v>
      </c>
      <c r="AD15" s="44"/>
    </row>
    <row r="16" spans="1:30" ht="17.100000000000001" customHeight="1" thickBot="1" x14ac:dyDescent="0.3">
      <c r="A16" s="29">
        <v>15</v>
      </c>
      <c r="B16" s="49"/>
      <c r="C16" s="32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26">
        <f t="shared" si="0"/>
        <v>0</v>
      </c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4">
        <f t="shared" si="1"/>
        <v>0</v>
      </c>
      <c r="AA16" s="35">
        <f t="shared" si="2"/>
        <v>0</v>
      </c>
      <c r="AB16" s="39">
        <f t="shared" si="3"/>
        <v>0</v>
      </c>
      <c r="AC16" s="41">
        <f t="shared" si="4"/>
        <v>0</v>
      </c>
      <c r="AD16" s="44"/>
    </row>
    <row r="17" spans="1:30" ht="17.100000000000001" customHeight="1" thickBot="1" x14ac:dyDescent="0.3">
      <c r="A17" s="29">
        <v>16</v>
      </c>
      <c r="B17" s="50"/>
      <c r="C17" s="20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26">
        <f t="shared" si="0"/>
        <v>0</v>
      </c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34">
        <f t="shared" si="1"/>
        <v>0</v>
      </c>
      <c r="AA17" s="35">
        <f t="shared" si="2"/>
        <v>0</v>
      </c>
      <c r="AB17" s="39">
        <f t="shared" si="3"/>
        <v>0</v>
      </c>
      <c r="AC17" s="41">
        <f t="shared" si="4"/>
        <v>0</v>
      </c>
      <c r="AD17" s="44"/>
    </row>
    <row r="18" spans="1:30" ht="17.100000000000001" customHeight="1" thickBot="1" x14ac:dyDescent="0.3">
      <c r="A18" s="30">
        <v>1</v>
      </c>
      <c r="B18" s="51"/>
      <c r="C18" s="23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26">
        <f t="shared" si="0"/>
        <v>0</v>
      </c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34">
        <f t="shared" si="1"/>
        <v>0</v>
      </c>
      <c r="AA18" s="35">
        <f t="shared" si="2"/>
        <v>0</v>
      </c>
      <c r="AB18" s="39">
        <f t="shared" si="3"/>
        <v>0</v>
      </c>
      <c r="AC18" s="41">
        <f t="shared" si="4"/>
        <v>0</v>
      </c>
      <c r="AD18" s="44"/>
    </row>
    <row r="19" spans="1:30" ht="17.100000000000001" customHeight="1" thickBot="1" x14ac:dyDescent="0.3">
      <c r="A19" s="31">
        <v>2</v>
      </c>
      <c r="B19" s="48"/>
      <c r="C19" s="19"/>
      <c r="D19" s="4"/>
      <c r="E19" s="4"/>
      <c r="F19" s="4"/>
      <c r="G19" s="4"/>
      <c r="H19" s="4"/>
      <c r="I19" s="4"/>
      <c r="J19" s="4"/>
      <c r="K19" s="4"/>
      <c r="L19" s="4"/>
      <c r="M19" s="4"/>
      <c r="N19" s="26">
        <f t="shared" si="0"/>
        <v>0</v>
      </c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34">
        <f t="shared" si="1"/>
        <v>0</v>
      </c>
      <c r="AA19" s="35">
        <f t="shared" si="2"/>
        <v>0</v>
      </c>
      <c r="AB19" s="39">
        <f t="shared" si="3"/>
        <v>0</v>
      </c>
      <c r="AC19" s="41">
        <f t="shared" si="4"/>
        <v>0</v>
      </c>
      <c r="AD19" s="44"/>
    </row>
    <row r="20" spans="1:30" ht="17.100000000000001" customHeight="1" thickBot="1" x14ac:dyDescent="0.3">
      <c r="A20" s="31">
        <v>3</v>
      </c>
      <c r="B20" s="47"/>
      <c r="C20" s="19"/>
      <c r="D20" s="4"/>
      <c r="E20" s="4"/>
      <c r="F20" s="4"/>
      <c r="G20" s="4"/>
      <c r="H20" s="4"/>
      <c r="I20" s="4"/>
      <c r="J20" s="4"/>
      <c r="K20" s="4"/>
      <c r="L20" s="4"/>
      <c r="M20" s="4"/>
      <c r="N20" s="26">
        <f t="shared" si="0"/>
        <v>0</v>
      </c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34">
        <f t="shared" si="1"/>
        <v>0</v>
      </c>
      <c r="AA20" s="35">
        <f t="shared" si="2"/>
        <v>0</v>
      </c>
      <c r="AB20" s="39">
        <f t="shared" si="3"/>
        <v>0</v>
      </c>
      <c r="AC20" s="41">
        <f t="shared" si="4"/>
        <v>0</v>
      </c>
      <c r="AD20" s="44"/>
    </row>
    <row r="21" spans="1:30" ht="17.100000000000001" customHeight="1" thickBot="1" x14ac:dyDescent="0.3">
      <c r="A21" s="31">
        <v>4</v>
      </c>
      <c r="B21" s="47" t="s">
        <v>14</v>
      </c>
      <c r="C21" s="19">
        <v>15.7</v>
      </c>
      <c r="D21" s="4">
        <v>5</v>
      </c>
      <c r="E21" s="4">
        <v>15.4</v>
      </c>
      <c r="F21" s="4">
        <v>21</v>
      </c>
      <c r="G21" s="4">
        <v>20.5</v>
      </c>
      <c r="H21" s="4">
        <v>4.3</v>
      </c>
      <c r="I21" s="4">
        <v>20.3</v>
      </c>
      <c r="J21" s="4">
        <v>20.5</v>
      </c>
      <c r="K21" s="4"/>
      <c r="L21" s="4"/>
      <c r="M21" s="4"/>
      <c r="N21" s="26">
        <f t="shared" si="0"/>
        <v>108.69999999999999</v>
      </c>
      <c r="O21" s="14">
        <v>29</v>
      </c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34">
        <f t="shared" si="1"/>
        <v>27.25</v>
      </c>
      <c r="AA21" s="35">
        <f t="shared" si="2"/>
        <v>54.349999999999994</v>
      </c>
      <c r="AB21" s="39">
        <f t="shared" si="3"/>
        <v>6.2675000000000001</v>
      </c>
      <c r="AC21" s="41">
        <f t="shared" si="4"/>
        <v>60.617499999999993</v>
      </c>
      <c r="AD21" s="44"/>
    </row>
    <row r="22" spans="1:30" ht="17.100000000000001" customHeight="1" thickBot="1" x14ac:dyDescent="0.3">
      <c r="A22" s="31">
        <v>5</v>
      </c>
      <c r="B22" s="48"/>
      <c r="C22" s="19"/>
      <c r="D22" s="4"/>
      <c r="E22" s="4"/>
      <c r="F22" s="4"/>
      <c r="G22" s="4"/>
      <c r="H22" s="4"/>
      <c r="I22" s="4"/>
      <c r="J22" s="4"/>
      <c r="K22" s="4"/>
      <c r="L22" s="4"/>
      <c r="M22" s="4"/>
      <c r="N22" s="26">
        <f t="shared" si="0"/>
        <v>0</v>
      </c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34">
        <f t="shared" si="1"/>
        <v>0</v>
      </c>
      <c r="AA22" s="35">
        <f t="shared" si="2"/>
        <v>0</v>
      </c>
      <c r="AB22" s="39">
        <f t="shared" si="3"/>
        <v>0</v>
      </c>
      <c r="AC22" s="41">
        <f t="shared" si="4"/>
        <v>0</v>
      </c>
      <c r="AD22" s="44"/>
    </row>
    <row r="23" spans="1:30" ht="17.100000000000001" customHeight="1" thickBot="1" x14ac:dyDescent="0.3">
      <c r="A23" s="31">
        <v>6</v>
      </c>
      <c r="B23" s="48"/>
      <c r="C23" s="19"/>
      <c r="D23" s="4"/>
      <c r="E23" s="4"/>
      <c r="F23" s="4"/>
      <c r="G23" s="4"/>
      <c r="H23" s="4"/>
      <c r="I23" s="4"/>
      <c r="J23" s="4"/>
      <c r="K23" s="4"/>
      <c r="L23" s="4"/>
      <c r="M23" s="4"/>
      <c r="N23" s="26">
        <f t="shared" si="0"/>
        <v>0</v>
      </c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34">
        <f t="shared" si="1"/>
        <v>0</v>
      </c>
      <c r="AA23" s="35">
        <f t="shared" si="2"/>
        <v>0</v>
      </c>
      <c r="AB23" s="39">
        <f t="shared" si="3"/>
        <v>0</v>
      </c>
      <c r="AC23" s="41">
        <f t="shared" si="4"/>
        <v>0</v>
      </c>
      <c r="AD23" s="44"/>
    </row>
    <row r="24" spans="1:30" ht="17.100000000000001" customHeight="1" thickBot="1" x14ac:dyDescent="0.3">
      <c r="A24" s="31">
        <v>7</v>
      </c>
      <c r="B24" s="47"/>
      <c r="C24" s="19"/>
      <c r="D24" s="4"/>
      <c r="E24" s="4"/>
      <c r="F24" s="4"/>
      <c r="G24" s="4"/>
      <c r="H24" s="4"/>
      <c r="I24" s="4"/>
      <c r="J24" s="4"/>
      <c r="K24" s="4"/>
      <c r="L24" s="4"/>
      <c r="M24" s="4"/>
      <c r="N24" s="26">
        <f t="shared" si="0"/>
        <v>0</v>
      </c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34">
        <f t="shared" si="1"/>
        <v>0</v>
      </c>
      <c r="AA24" s="35">
        <f t="shared" si="2"/>
        <v>0</v>
      </c>
      <c r="AB24" s="39">
        <f t="shared" si="3"/>
        <v>0</v>
      </c>
      <c r="AC24" s="41">
        <f t="shared" si="4"/>
        <v>0</v>
      </c>
      <c r="AD24" s="44"/>
    </row>
    <row r="25" spans="1:30" ht="17.100000000000001" customHeight="1" thickBot="1" x14ac:dyDescent="0.3">
      <c r="A25" s="31">
        <v>8</v>
      </c>
      <c r="B25" s="47"/>
      <c r="C25" s="19"/>
      <c r="D25" s="4"/>
      <c r="E25" s="4"/>
      <c r="F25" s="4"/>
      <c r="G25" s="4"/>
      <c r="H25" s="4"/>
      <c r="I25" s="4"/>
      <c r="J25" s="4"/>
      <c r="K25" s="4"/>
      <c r="L25" s="4"/>
      <c r="M25" s="4"/>
      <c r="N25" s="26">
        <f t="shared" si="0"/>
        <v>0</v>
      </c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34">
        <f t="shared" si="1"/>
        <v>0</v>
      </c>
      <c r="AA25" s="35">
        <f t="shared" si="2"/>
        <v>0</v>
      </c>
      <c r="AB25" s="39">
        <f t="shared" si="3"/>
        <v>0</v>
      </c>
      <c r="AC25" s="41">
        <f t="shared" si="4"/>
        <v>0</v>
      </c>
      <c r="AD25" s="44"/>
    </row>
    <row r="26" spans="1:30" ht="17.100000000000001" customHeight="1" thickBot="1" x14ac:dyDescent="0.3">
      <c r="A26" s="31">
        <v>9</v>
      </c>
      <c r="B26" s="47"/>
      <c r="C26" s="19"/>
      <c r="D26" s="4"/>
      <c r="E26" s="4"/>
      <c r="F26" s="4"/>
      <c r="G26" s="4"/>
      <c r="H26" s="4"/>
      <c r="I26" s="4"/>
      <c r="J26" s="4"/>
      <c r="K26" s="4"/>
      <c r="L26" s="4"/>
      <c r="M26" s="4"/>
      <c r="N26" s="26">
        <f t="shared" si="0"/>
        <v>0</v>
      </c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34">
        <f t="shared" si="1"/>
        <v>0</v>
      </c>
      <c r="AA26" s="35">
        <f t="shared" si="2"/>
        <v>0</v>
      </c>
      <c r="AB26" s="39">
        <f t="shared" si="3"/>
        <v>0</v>
      </c>
      <c r="AC26" s="41">
        <f t="shared" si="4"/>
        <v>0</v>
      </c>
      <c r="AD26" s="44"/>
    </row>
    <row r="27" spans="1:30" ht="17.100000000000001" customHeight="1" thickBot="1" x14ac:dyDescent="0.3">
      <c r="A27" s="31">
        <v>10</v>
      </c>
      <c r="B27" s="49"/>
      <c r="C27" s="32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26">
        <f t="shared" si="0"/>
        <v>0</v>
      </c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4">
        <f t="shared" si="1"/>
        <v>0</v>
      </c>
      <c r="AA27" s="35">
        <f t="shared" si="2"/>
        <v>0</v>
      </c>
      <c r="AB27" s="39">
        <f t="shared" si="3"/>
        <v>0</v>
      </c>
      <c r="AC27" s="41">
        <f t="shared" si="4"/>
        <v>0</v>
      </c>
      <c r="AD27" s="44"/>
    </row>
    <row r="28" spans="1:30" ht="17.100000000000001" customHeight="1" thickBot="1" x14ac:dyDescent="0.3">
      <c r="A28" s="31">
        <v>11</v>
      </c>
      <c r="B28" s="49"/>
      <c r="C28" s="32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26">
        <f t="shared" si="0"/>
        <v>0</v>
      </c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4">
        <f t="shared" si="1"/>
        <v>0</v>
      </c>
      <c r="AA28" s="35">
        <f t="shared" si="2"/>
        <v>0</v>
      </c>
      <c r="AB28" s="39">
        <f t="shared" si="3"/>
        <v>0</v>
      </c>
      <c r="AC28" s="41">
        <f t="shared" si="4"/>
        <v>0</v>
      </c>
      <c r="AD28" s="44"/>
    </row>
    <row r="29" spans="1:30" ht="17.100000000000001" customHeight="1" thickBot="1" x14ac:dyDescent="0.3">
      <c r="A29" s="31">
        <v>12</v>
      </c>
      <c r="B29" s="49"/>
      <c r="C29" s="32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26">
        <f t="shared" si="0"/>
        <v>0</v>
      </c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4">
        <f t="shared" si="1"/>
        <v>0</v>
      </c>
      <c r="AA29" s="35">
        <f t="shared" si="2"/>
        <v>0</v>
      </c>
      <c r="AB29" s="39">
        <f t="shared" si="3"/>
        <v>0</v>
      </c>
      <c r="AC29" s="41">
        <f t="shared" si="4"/>
        <v>0</v>
      </c>
      <c r="AD29" s="44"/>
    </row>
    <row r="30" spans="1:30" ht="17.100000000000001" customHeight="1" thickBot="1" x14ac:dyDescent="0.3">
      <c r="A30" s="31">
        <v>13</v>
      </c>
      <c r="B30" s="49"/>
      <c r="C30" s="32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26">
        <f t="shared" si="0"/>
        <v>0</v>
      </c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4">
        <f t="shared" si="1"/>
        <v>0</v>
      </c>
      <c r="AA30" s="35">
        <f t="shared" si="2"/>
        <v>0</v>
      </c>
      <c r="AB30" s="39">
        <f t="shared" si="3"/>
        <v>0</v>
      </c>
      <c r="AC30" s="41">
        <f t="shared" si="4"/>
        <v>0</v>
      </c>
      <c r="AD30" s="44"/>
    </row>
    <row r="31" spans="1:30" ht="17.100000000000001" customHeight="1" thickBot="1" x14ac:dyDescent="0.3">
      <c r="A31" s="31">
        <v>14</v>
      </c>
      <c r="B31" s="49"/>
      <c r="C31" s="32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26">
        <f t="shared" si="0"/>
        <v>0</v>
      </c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4">
        <f t="shared" si="1"/>
        <v>0</v>
      </c>
      <c r="AA31" s="35">
        <f t="shared" si="2"/>
        <v>0</v>
      </c>
      <c r="AB31" s="39">
        <f t="shared" si="3"/>
        <v>0</v>
      </c>
      <c r="AC31" s="41">
        <f t="shared" si="4"/>
        <v>0</v>
      </c>
      <c r="AD31" s="44"/>
    </row>
    <row r="32" spans="1:30" ht="17.100000000000001" customHeight="1" thickBot="1" x14ac:dyDescent="0.3">
      <c r="A32" s="31">
        <v>15</v>
      </c>
      <c r="B32" s="49"/>
      <c r="C32" s="32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26">
        <f t="shared" si="0"/>
        <v>0</v>
      </c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4">
        <f t="shared" si="1"/>
        <v>0</v>
      </c>
      <c r="AA32" s="35">
        <f t="shared" si="2"/>
        <v>0</v>
      </c>
      <c r="AB32" s="39">
        <f t="shared" si="3"/>
        <v>0</v>
      </c>
      <c r="AC32" s="41">
        <f t="shared" si="4"/>
        <v>0</v>
      </c>
      <c r="AD32" s="44"/>
    </row>
    <row r="33" spans="1:30" ht="17.100000000000001" customHeight="1" thickBot="1" x14ac:dyDescent="0.3">
      <c r="A33" s="31">
        <v>16</v>
      </c>
      <c r="B33" s="52"/>
      <c r="C33" s="20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26">
        <f t="shared" si="0"/>
        <v>0</v>
      </c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34">
        <f t="shared" si="1"/>
        <v>0</v>
      </c>
      <c r="AA33" s="35">
        <f t="shared" si="2"/>
        <v>0</v>
      </c>
      <c r="AB33" s="39">
        <f t="shared" si="3"/>
        <v>0</v>
      </c>
      <c r="AC33" s="41">
        <f>SUM(AA33:AB33)</f>
        <v>0</v>
      </c>
      <c r="AD33" s="45"/>
    </row>
  </sheetData>
  <sheetProtection sheet="1" objects="1" scenarios="1"/>
  <protectedRanges>
    <protectedRange sqref="AD2:AD33" name="Plage4"/>
    <protectedRange sqref="O2:Y33" name="Plage3"/>
    <protectedRange sqref="C2:M33" name="Plage2"/>
    <protectedRange sqref="B2:B33" name="Plage1"/>
  </protectedRanges>
  <mergeCells count="2">
    <mergeCell ref="C1:N1"/>
    <mergeCell ref="O1:Z1"/>
  </mergeCells>
  <pageMargins left="1.1811023622047245" right="0" top="0.59055118110236227" bottom="0" header="0" footer="0"/>
  <pageSetup paperSize="9" scale="51" orientation="landscape" horizontalDpi="0" verticalDpi="0" r:id="rId1"/>
  <headerFooter>
    <oddHeader>&amp;L&amp;20&amp;A&amp;R&amp;20Tare: 1,75</oddHead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B4ADE-4C34-4714-9E56-A92FDDE9E9ED}">
  <sheetPr codeName="Feuil21">
    <pageSetUpPr fitToPage="1"/>
  </sheetPr>
  <dimension ref="A1:AD33"/>
  <sheetViews>
    <sheetView zoomScaleNormal="100" workbookViewId="0">
      <pane xSplit="2" ySplit="2" topLeftCell="C6" activePane="bottomRight" state="frozen"/>
      <selection pane="topRight" activeCell="C1" sqref="C1"/>
      <selection pane="bottomLeft" activeCell="A2" sqref="A2"/>
      <selection pane="bottomRight" activeCell="B14" sqref="B14"/>
    </sheetView>
  </sheetViews>
  <sheetFormatPr baseColWidth="10" defaultColWidth="21.28515625" defaultRowHeight="15" x14ac:dyDescent="0.25"/>
  <cols>
    <col min="1" max="1" width="6.7109375" style="11" customWidth="1"/>
    <col min="2" max="2" width="47.85546875" style="3" customWidth="1"/>
    <col min="3" max="3" width="5.7109375" style="12" customWidth="1"/>
    <col min="4" max="13" width="5.7109375" style="2" customWidth="1"/>
    <col min="14" max="14" width="5.7109375" style="21" customWidth="1"/>
    <col min="15" max="24" width="5.7109375" style="2" customWidth="1"/>
    <col min="25" max="25" width="5.7109375" style="12" customWidth="1"/>
    <col min="26" max="26" width="5.7109375" style="21" customWidth="1"/>
    <col min="27" max="27" width="13.42578125" style="2" customWidth="1"/>
    <col min="28" max="28" width="15.28515625" style="2" customWidth="1"/>
    <col min="29" max="29" width="13.5703125" style="2" bestFit="1" customWidth="1"/>
    <col min="30" max="30" width="12.85546875" style="2" bestFit="1" customWidth="1"/>
    <col min="31" max="16384" width="21.28515625" style="2"/>
  </cols>
  <sheetData>
    <row r="1" spans="1:30" s="11" customFormat="1" ht="30.75" customHeight="1" thickBot="1" x14ac:dyDescent="0.3">
      <c r="A1" s="22"/>
      <c r="B1" s="36" t="s">
        <v>7</v>
      </c>
      <c r="C1" s="69" t="s">
        <v>66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1" t="s">
        <v>67</v>
      </c>
      <c r="P1" s="71"/>
      <c r="Q1" s="71"/>
      <c r="R1" s="71"/>
      <c r="S1" s="71"/>
      <c r="T1" s="71"/>
      <c r="U1" s="71"/>
      <c r="V1" s="71"/>
      <c r="W1" s="71"/>
      <c r="X1" s="71"/>
      <c r="Y1" s="71"/>
      <c r="Z1" s="72"/>
      <c r="AA1" s="37" t="s">
        <v>10</v>
      </c>
      <c r="AB1" s="38" t="s">
        <v>11</v>
      </c>
      <c r="AC1" s="40" t="s">
        <v>12</v>
      </c>
      <c r="AD1" s="42" t="s">
        <v>13</v>
      </c>
    </row>
    <row r="2" spans="1:30" ht="17.100000000000001" customHeight="1" thickBot="1" x14ac:dyDescent="0.3">
      <c r="A2" s="28">
        <v>1</v>
      </c>
      <c r="B2" s="46" t="s">
        <v>34</v>
      </c>
      <c r="C2" s="24">
        <v>11.9</v>
      </c>
      <c r="D2" s="25">
        <v>15.1</v>
      </c>
      <c r="E2" s="25">
        <v>16.5</v>
      </c>
      <c r="F2" s="25">
        <v>18.8</v>
      </c>
      <c r="G2" s="25">
        <v>17.8</v>
      </c>
      <c r="H2" s="25"/>
      <c r="I2" s="25"/>
      <c r="J2" s="25"/>
      <c r="K2" s="25"/>
      <c r="L2" s="25"/>
      <c r="M2" s="25"/>
      <c r="N2" s="26">
        <f>C2+D2+E2+F2+G2+H2+I2+J2+K2+L2+M2-COUNTA(C2:M2)*1.75</f>
        <v>71.349999999999994</v>
      </c>
      <c r="O2" s="27">
        <v>16.5</v>
      </c>
      <c r="P2" s="27"/>
      <c r="Q2" s="27"/>
      <c r="R2" s="27"/>
      <c r="S2" s="27"/>
      <c r="T2" s="27"/>
      <c r="U2" s="27"/>
      <c r="V2" s="27"/>
      <c r="W2" s="27"/>
      <c r="X2" s="27"/>
      <c r="Y2" s="27"/>
      <c r="Z2" s="34">
        <f>O2+P2+Q2+R2+S2+T2+U2+V2+W2+X2+Y2-COUNTA(O2:Y2)*1.75</f>
        <v>14.75</v>
      </c>
      <c r="AA2" s="35">
        <f>N2*0.5</f>
        <v>35.674999999999997</v>
      </c>
      <c r="AB2" s="39">
        <f>Z2*0.23</f>
        <v>3.3925000000000001</v>
      </c>
      <c r="AC2" s="41">
        <f>SUM(AA2:AB2)</f>
        <v>39.067499999999995</v>
      </c>
      <c r="AD2" s="43"/>
    </row>
    <row r="3" spans="1:30" ht="17.100000000000001" customHeight="1" thickBot="1" x14ac:dyDescent="0.3">
      <c r="A3" s="29">
        <v>2</v>
      </c>
      <c r="B3" s="46" t="s">
        <v>27</v>
      </c>
      <c r="C3" s="19">
        <v>13.1</v>
      </c>
      <c r="D3" s="4">
        <v>17.399999999999999</v>
      </c>
      <c r="E3" s="4">
        <v>17.399999999999999</v>
      </c>
      <c r="F3" s="4">
        <v>19</v>
      </c>
      <c r="G3" s="4">
        <v>18.7</v>
      </c>
      <c r="H3" s="4"/>
      <c r="I3" s="4"/>
      <c r="J3" s="4"/>
      <c r="K3" s="4"/>
      <c r="L3" s="4"/>
      <c r="M3" s="4"/>
      <c r="N3" s="26">
        <f t="shared" ref="N3:N33" si="0">C3+D3+E3+F3+G3+H3+I3+J3+K3+L3+M3-COUNTA(C3:M3)*1.75</f>
        <v>76.850000000000009</v>
      </c>
      <c r="O3" s="14">
        <v>17.3</v>
      </c>
      <c r="P3" s="14">
        <v>20.2</v>
      </c>
      <c r="Q3" s="14"/>
      <c r="R3" s="14"/>
      <c r="S3" s="14"/>
      <c r="T3" s="14"/>
      <c r="U3" s="14"/>
      <c r="V3" s="14"/>
      <c r="W3" s="14"/>
      <c r="X3" s="14"/>
      <c r="Y3" s="14"/>
      <c r="Z3" s="34">
        <f t="shared" ref="Z3:Z33" si="1">O3+P3+Q3+R3+S3+T3+U3+V3+W3+X3+Y3-COUNTA(O3:Y3)*1.75</f>
        <v>34</v>
      </c>
      <c r="AA3" s="35">
        <f t="shared" ref="AA3:AA33" si="2">N3*0.5</f>
        <v>38.425000000000004</v>
      </c>
      <c r="AB3" s="39">
        <f t="shared" ref="AB3:AB33" si="3">Z3*0.23</f>
        <v>7.82</v>
      </c>
      <c r="AC3" s="41">
        <f t="shared" ref="AC3:AC32" si="4">SUM(AA3:AB3)</f>
        <v>46.245000000000005</v>
      </c>
      <c r="AD3" s="44"/>
    </row>
    <row r="4" spans="1:30" ht="17.100000000000001" customHeight="1" thickBot="1" x14ac:dyDescent="0.3">
      <c r="A4" s="29">
        <v>3</v>
      </c>
      <c r="B4" s="46" t="s">
        <v>17</v>
      </c>
      <c r="C4" s="19">
        <v>15.6</v>
      </c>
      <c r="D4" s="4">
        <v>17.5</v>
      </c>
      <c r="E4" s="4">
        <v>17</v>
      </c>
      <c r="F4" s="4">
        <v>18.600000000000001</v>
      </c>
      <c r="G4" s="4">
        <v>18.899999999999999</v>
      </c>
      <c r="H4" s="4">
        <v>22.5</v>
      </c>
      <c r="I4" s="4"/>
      <c r="J4" s="4"/>
      <c r="K4" s="4"/>
      <c r="L4" s="4"/>
      <c r="M4" s="4"/>
      <c r="N4" s="26">
        <f t="shared" si="0"/>
        <v>99.6</v>
      </c>
      <c r="O4" s="14">
        <v>17.5</v>
      </c>
      <c r="P4" s="14">
        <v>13.4</v>
      </c>
      <c r="Q4" s="14"/>
      <c r="R4" s="14"/>
      <c r="S4" s="14"/>
      <c r="T4" s="14"/>
      <c r="U4" s="14"/>
      <c r="V4" s="14"/>
      <c r="W4" s="14"/>
      <c r="X4" s="14"/>
      <c r="Y4" s="14"/>
      <c r="Z4" s="34">
        <f t="shared" si="1"/>
        <v>27.4</v>
      </c>
      <c r="AA4" s="35">
        <f t="shared" si="2"/>
        <v>49.8</v>
      </c>
      <c r="AB4" s="39">
        <f t="shared" si="3"/>
        <v>6.3019999999999996</v>
      </c>
      <c r="AC4" s="41">
        <f t="shared" si="4"/>
        <v>56.101999999999997</v>
      </c>
      <c r="AD4" s="44"/>
    </row>
    <row r="5" spans="1:30" ht="17.100000000000001" customHeight="1" thickBot="1" x14ac:dyDescent="0.3">
      <c r="A5" s="29">
        <v>4</v>
      </c>
      <c r="B5" s="46" t="s">
        <v>23</v>
      </c>
      <c r="C5" s="19">
        <v>9.8000000000000007</v>
      </c>
      <c r="D5" s="4">
        <v>18.100000000000001</v>
      </c>
      <c r="E5" s="4">
        <v>20.399999999999999</v>
      </c>
      <c r="F5" s="4"/>
      <c r="G5" s="4"/>
      <c r="H5" s="4"/>
      <c r="I5" s="4"/>
      <c r="J5" s="4"/>
      <c r="K5" s="4"/>
      <c r="L5" s="4"/>
      <c r="M5" s="4"/>
      <c r="N5" s="26">
        <f t="shared" si="0"/>
        <v>43.05</v>
      </c>
      <c r="O5" s="14">
        <v>17.399999999999999</v>
      </c>
      <c r="P5" s="14">
        <v>18.100000000000001</v>
      </c>
      <c r="Q5" s="14"/>
      <c r="R5" s="14"/>
      <c r="S5" s="14"/>
      <c r="T5" s="14"/>
      <c r="U5" s="14"/>
      <c r="V5" s="14"/>
      <c r="W5" s="14"/>
      <c r="X5" s="14"/>
      <c r="Y5" s="14"/>
      <c r="Z5" s="34">
        <f t="shared" si="1"/>
        <v>32</v>
      </c>
      <c r="AA5" s="35">
        <f t="shared" si="2"/>
        <v>21.524999999999999</v>
      </c>
      <c r="AB5" s="39">
        <f t="shared" si="3"/>
        <v>7.36</v>
      </c>
      <c r="AC5" s="41">
        <f t="shared" si="4"/>
        <v>28.884999999999998</v>
      </c>
      <c r="AD5" s="44"/>
    </row>
    <row r="6" spans="1:30" ht="17.100000000000001" customHeight="1" thickBot="1" x14ac:dyDescent="0.3">
      <c r="A6" s="29">
        <v>5</v>
      </c>
      <c r="B6" s="46" t="s">
        <v>40</v>
      </c>
      <c r="C6" s="19">
        <v>10.5</v>
      </c>
      <c r="D6" s="4">
        <v>16.100000000000001</v>
      </c>
      <c r="E6" s="4">
        <v>20.2</v>
      </c>
      <c r="F6" s="4">
        <v>19</v>
      </c>
      <c r="G6" s="4">
        <v>20.100000000000001</v>
      </c>
      <c r="H6" s="4">
        <v>17</v>
      </c>
      <c r="I6" s="4"/>
      <c r="J6" s="4"/>
      <c r="K6" s="4"/>
      <c r="L6" s="4"/>
      <c r="M6" s="4"/>
      <c r="N6" s="26">
        <f t="shared" si="0"/>
        <v>92.4</v>
      </c>
      <c r="O6" s="14">
        <v>19.2</v>
      </c>
      <c r="P6" s="14">
        <v>17.2</v>
      </c>
      <c r="Q6" s="14"/>
      <c r="R6" s="14"/>
      <c r="S6" s="14"/>
      <c r="T6" s="14"/>
      <c r="U6" s="14"/>
      <c r="V6" s="14"/>
      <c r="W6" s="14"/>
      <c r="X6" s="14"/>
      <c r="Y6" s="14"/>
      <c r="Z6" s="34">
        <f t="shared" si="1"/>
        <v>32.9</v>
      </c>
      <c r="AA6" s="35">
        <f t="shared" si="2"/>
        <v>46.2</v>
      </c>
      <c r="AB6" s="39">
        <f t="shared" si="3"/>
        <v>7.5670000000000002</v>
      </c>
      <c r="AC6" s="41">
        <f t="shared" si="4"/>
        <v>53.767000000000003</v>
      </c>
      <c r="AD6" s="44"/>
    </row>
    <row r="7" spans="1:30" ht="17.100000000000001" customHeight="1" thickBot="1" x14ac:dyDescent="0.3">
      <c r="A7" s="29">
        <v>6</v>
      </c>
      <c r="B7" s="46" t="s">
        <v>26</v>
      </c>
      <c r="C7" s="19"/>
      <c r="D7" s="4"/>
      <c r="E7" s="4"/>
      <c r="F7" s="4"/>
      <c r="G7" s="4"/>
      <c r="H7" s="4"/>
      <c r="I7" s="4"/>
      <c r="J7" s="4"/>
      <c r="K7" s="4"/>
      <c r="L7" s="4"/>
      <c r="M7" s="4"/>
      <c r="N7" s="26">
        <f t="shared" si="0"/>
        <v>0</v>
      </c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34">
        <f t="shared" si="1"/>
        <v>0</v>
      </c>
      <c r="AA7" s="35">
        <f t="shared" si="2"/>
        <v>0</v>
      </c>
      <c r="AB7" s="39">
        <f t="shared" si="3"/>
        <v>0</v>
      </c>
      <c r="AC7" s="41">
        <f t="shared" si="4"/>
        <v>0</v>
      </c>
      <c r="AD7" s="44"/>
    </row>
    <row r="8" spans="1:30" ht="17.100000000000001" customHeight="1" thickBot="1" x14ac:dyDescent="0.3">
      <c r="A8" s="29">
        <v>7</v>
      </c>
      <c r="B8" s="46" t="s">
        <v>33</v>
      </c>
      <c r="C8" s="19">
        <v>13.1</v>
      </c>
      <c r="D8" s="4">
        <v>21.8</v>
      </c>
      <c r="E8" s="4">
        <v>23</v>
      </c>
      <c r="F8" s="4">
        <v>22</v>
      </c>
      <c r="G8" s="4">
        <v>20.9</v>
      </c>
      <c r="H8" s="4"/>
      <c r="I8" s="4"/>
      <c r="J8" s="4"/>
      <c r="K8" s="4"/>
      <c r="L8" s="4"/>
      <c r="M8" s="4"/>
      <c r="N8" s="26">
        <f t="shared" si="0"/>
        <v>92.050000000000011</v>
      </c>
      <c r="O8" s="14">
        <v>21.2</v>
      </c>
      <c r="P8" s="14">
        <v>16.2</v>
      </c>
      <c r="Q8" s="14"/>
      <c r="R8" s="14"/>
      <c r="S8" s="14"/>
      <c r="T8" s="14"/>
      <c r="U8" s="14"/>
      <c r="V8" s="14"/>
      <c r="W8" s="14"/>
      <c r="X8" s="14"/>
      <c r="Y8" s="14"/>
      <c r="Z8" s="34">
        <f t="shared" si="1"/>
        <v>33.9</v>
      </c>
      <c r="AA8" s="35">
        <f t="shared" si="2"/>
        <v>46.025000000000006</v>
      </c>
      <c r="AB8" s="39">
        <f t="shared" si="3"/>
        <v>7.7969999999999997</v>
      </c>
      <c r="AC8" s="41">
        <f t="shared" si="4"/>
        <v>53.822000000000003</v>
      </c>
      <c r="AD8" s="44"/>
    </row>
    <row r="9" spans="1:30" ht="17.100000000000001" customHeight="1" thickBot="1" x14ac:dyDescent="0.3">
      <c r="A9" s="29">
        <v>8</v>
      </c>
      <c r="B9" s="46" t="s">
        <v>36</v>
      </c>
      <c r="C9" s="19">
        <v>14.1</v>
      </c>
      <c r="D9" s="4">
        <v>16</v>
      </c>
      <c r="E9" s="4">
        <v>18.399999999999999</v>
      </c>
      <c r="F9" s="4">
        <v>17</v>
      </c>
      <c r="G9" s="4">
        <v>17.600000000000001</v>
      </c>
      <c r="H9" s="4">
        <v>19.3</v>
      </c>
      <c r="I9" s="4">
        <v>14.5</v>
      </c>
      <c r="J9" s="4"/>
      <c r="K9" s="4"/>
      <c r="L9" s="4"/>
      <c r="M9" s="4"/>
      <c r="N9" s="26">
        <f t="shared" si="0"/>
        <v>104.64999999999999</v>
      </c>
      <c r="O9" s="14">
        <v>14.1</v>
      </c>
      <c r="P9" s="14">
        <v>17.600000000000001</v>
      </c>
      <c r="Q9" s="14">
        <v>14.8</v>
      </c>
      <c r="R9" s="14"/>
      <c r="S9" s="14"/>
      <c r="T9" s="14"/>
      <c r="U9" s="14"/>
      <c r="V9" s="14"/>
      <c r="W9" s="14"/>
      <c r="X9" s="14"/>
      <c r="Y9" s="14"/>
      <c r="Z9" s="34">
        <f t="shared" si="1"/>
        <v>41.25</v>
      </c>
      <c r="AA9" s="35">
        <f t="shared" si="2"/>
        <v>52.324999999999996</v>
      </c>
      <c r="AB9" s="39">
        <f t="shared" si="3"/>
        <v>9.4875000000000007</v>
      </c>
      <c r="AC9" s="41">
        <f t="shared" si="4"/>
        <v>61.8125</v>
      </c>
      <c r="AD9" s="44"/>
    </row>
    <row r="10" spans="1:30" ht="17.100000000000001" customHeight="1" thickBot="1" x14ac:dyDescent="0.3">
      <c r="A10" s="29">
        <v>9</v>
      </c>
      <c r="B10" s="46" t="s">
        <v>39</v>
      </c>
      <c r="C10" s="19">
        <v>8.1999999999999993</v>
      </c>
      <c r="D10" s="4">
        <v>14.1</v>
      </c>
      <c r="E10" s="4">
        <v>15.5</v>
      </c>
      <c r="F10" s="4">
        <v>14</v>
      </c>
      <c r="G10" s="4"/>
      <c r="H10" s="4"/>
      <c r="I10" s="4"/>
      <c r="J10" s="4"/>
      <c r="K10" s="4"/>
      <c r="L10" s="4"/>
      <c r="M10" s="4"/>
      <c r="N10" s="26">
        <f t="shared" si="0"/>
        <v>44.8</v>
      </c>
      <c r="O10" s="14">
        <v>13.9</v>
      </c>
      <c r="P10" s="14">
        <v>15.5</v>
      </c>
      <c r="Q10" s="14"/>
      <c r="R10" s="14"/>
      <c r="S10" s="14"/>
      <c r="T10" s="14"/>
      <c r="U10" s="14"/>
      <c r="V10" s="14"/>
      <c r="W10" s="14"/>
      <c r="X10" s="14"/>
      <c r="Y10" s="14"/>
      <c r="Z10" s="34">
        <f t="shared" si="1"/>
        <v>25.9</v>
      </c>
      <c r="AA10" s="35">
        <f t="shared" si="2"/>
        <v>22.4</v>
      </c>
      <c r="AB10" s="39">
        <f t="shared" si="3"/>
        <v>5.9569999999999999</v>
      </c>
      <c r="AC10" s="41">
        <f t="shared" si="4"/>
        <v>28.356999999999999</v>
      </c>
      <c r="AD10" s="44"/>
    </row>
    <row r="11" spans="1:30" ht="17.100000000000001" customHeight="1" thickBot="1" x14ac:dyDescent="0.3">
      <c r="A11" s="29">
        <v>10</v>
      </c>
      <c r="B11" s="46" t="s">
        <v>43</v>
      </c>
      <c r="C11" s="32">
        <v>11.4</v>
      </c>
      <c r="D11" s="10">
        <v>18</v>
      </c>
      <c r="E11" s="10">
        <v>20.2</v>
      </c>
      <c r="F11" s="10">
        <v>14.2</v>
      </c>
      <c r="G11" s="10"/>
      <c r="H11" s="10"/>
      <c r="I11" s="10"/>
      <c r="J11" s="10"/>
      <c r="K11" s="10"/>
      <c r="L11" s="10"/>
      <c r="M11" s="10"/>
      <c r="N11" s="26">
        <f t="shared" si="0"/>
        <v>56.8</v>
      </c>
      <c r="O11" s="33">
        <v>16.899999999999999</v>
      </c>
      <c r="P11" s="33">
        <v>24.2</v>
      </c>
      <c r="Q11" s="33"/>
      <c r="R11" s="33"/>
      <c r="S11" s="33"/>
      <c r="T11" s="33"/>
      <c r="U11" s="33"/>
      <c r="V11" s="33"/>
      <c r="W11" s="33"/>
      <c r="X11" s="33"/>
      <c r="Y11" s="33"/>
      <c r="Z11" s="34">
        <f t="shared" si="1"/>
        <v>37.599999999999994</v>
      </c>
      <c r="AA11" s="35">
        <f t="shared" si="2"/>
        <v>28.4</v>
      </c>
      <c r="AB11" s="39">
        <f t="shared" si="3"/>
        <v>8.6479999999999997</v>
      </c>
      <c r="AC11" s="41">
        <f t="shared" si="4"/>
        <v>37.048000000000002</v>
      </c>
      <c r="AD11" s="44"/>
    </row>
    <row r="12" spans="1:30" ht="17.100000000000001" customHeight="1" thickBot="1" x14ac:dyDescent="0.3">
      <c r="A12" s="29">
        <v>11</v>
      </c>
      <c r="B12" s="46" t="s">
        <v>50</v>
      </c>
      <c r="C12" s="32">
        <v>15.1</v>
      </c>
      <c r="D12" s="10">
        <v>18.600000000000001</v>
      </c>
      <c r="E12" s="10">
        <v>19.8</v>
      </c>
      <c r="F12" s="10">
        <v>19.899999999999999</v>
      </c>
      <c r="G12" s="10">
        <v>21.1</v>
      </c>
      <c r="H12" s="10"/>
      <c r="I12" s="10"/>
      <c r="J12" s="10"/>
      <c r="K12" s="10"/>
      <c r="L12" s="10"/>
      <c r="M12" s="10"/>
      <c r="N12" s="26">
        <f t="shared" si="0"/>
        <v>85.75</v>
      </c>
      <c r="O12" s="33">
        <v>19.100000000000001</v>
      </c>
      <c r="P12" s="33">
        <v>6.3</v>
      </c>
      <c r="Q12" s="33"/>
      <c r="R12" s="33"/>
      <c r="S12" s="33"/>
      <c r="T12" s="33"/>
      <c r="U12" s="33"/>
      <c r="V12" s="33"/>
      <c r="W12" s="33"/>
      <c r="X12" s="33"/>
      <c r="Y12" s="33"/>
      <c r="Z12" s="34">
        <f t="shared" si="1"/>
        <v>21.900000000000002</v>
      </c>
      <c r="AA12" s="35">
        <f t="shared" si="2"/>
        <v>42.875</v>
      </c>
      <c r="AB12" s="39">
        <f t="shared" si="3"/>
        <v>5.0370000000000008</v>
      </c>
      <c r="AC12" s="41">
        <f t="shared" si="4"/>
        <v>47.911999999999999</v>
      </c>
      <c r="AD12" s="44"/>
    </row>
    <row r="13" spans="1:30" ht="17.100000000000001" customHeight="1" thickBot="1" x14ac:dyDescent="0.3">
      <c r="A13" s="29">
        <v>12</v>
      </c>
      <c r="B13" s="46"/>
      <c r="C13" s="32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26">
        <f t="shared" si="0"/>
        <v>0</v>
      </c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4">
        <f t="shared" si="1"/>
        <v>0</v>
      </c>
      <c r="AA13" s="35">
        <f t="shared" si="2"/>
        <v>0</v>
      </c>
      <c r="AB13" s="39">
        <f t="shared" si="3"/>
        <v>0</v>
      </c>
      <c r="AC13" s="41">
        <f t="shared" si="4"/>
        <v>0</v>
      </c>
      <c r="AD13" s="44"/>
    </row>
    <row r="14" spans="1:30" ht="17.100000000000001" customHeight="1" thickBot="1" x14ac:dyDescent="0.3">
      <c r="A14" s="29">
        <v>13</v>
      </c>
      <c r="B14" s="46"/>
      <c r="C14" s="32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26">
        <f t="shared" si="0"/>
        <v>0</v>
      </c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4">
        <f t="shared" si="1"/>
        <v>0</v>
      </c>
      <c r="AA14" s="35">
        <f t="shared" si="2"/>
        <v>0</v>
      </c>
      <c r="AB14" s="39">
        <f t="shared" si="3"/>
        <v>0</v>
      </c>
      <c r="AC14" s="41">
        <f t="shared" si="4"/>
        <v>0</v>
      </c>
      <c r="AD14" s="44"/>
    </row>
    <row r="15" spans="1:30" ht="17.100000000000001" customHeight="1" thickBot="1" x14ac:dyDescent="0.3">
      <c r="A15" s="29">
        <v>14</v>
      </c>
      <c r="B15" s="46"/>
      <c r="C15" s="32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26">
        <f t="shared" si="0"/>
        <v>0</v>
      </c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4">
        <f t="shared" si="1"/>
        <v>0</v>
      </c>
      <c r="AA15" s="35">
        <f t="shared" si="2"/>
        <v>0</v>
      </c>
      <c r="AB15" s="39">
        <f t="shared" si="3"/>
        <v>0</v>
      </c>
      <c r="AC15" s="41">
        <f t="shared" si="4"/>
        <v>0</v>
      </c>
      <c r="AD15" s="44"/>
    </row>
    <row r="16" spans="1:30" ht="17.100000000000001" customHeight="1" thickBot="1" x14ac:dyDescent="0.3">
      <c r="A16" s="29">
        <v>15</v>
      </c>
      <c r="B16" s="46"/>
      <c r="C16" s="32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26">
        <f t="shared" si="0"/>
        <v>0</v>
      </c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4">
        <f t="shared" si="1"/>
        <v>0</v>
      </c>
      <c r="AA16" s="35">
        <f t="shared" si="2"/>
        <v>0</v>
      </c>
      <c r="AB16" s="39">
        <f t="shared" si="3"/>
        <v>0</v>
      </c>
      <c r="AC16" s="41">
        <f t="shared" si="4"/>
        <v>0</v>
      </c>
      <c r="AD16" s="44"/>
    </row>
    <row r="17" spans="1:30" ht="17.100000000000001" customHeight="1" thickBot="1" x14ac:dyDescent="0.3">
      <c r="A17" s="29">
        <v>16</v>
      </c>
      <c r="B17" s="46"/>
      <c r="C17" s="20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26">
        <f t="shared" si="0"/>
        <v>0</v>
      </c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34">
        <f t="shared" si="1"/>
        <v>0</v>
      </c>
      <c r="AA17" s="35">
        <f t="shared" si="2"/>
        <v>0</v>
      </c>
      <c r="AB17" s="39">
        <f t="shared" si="3"/>
        <v>0</v>
      </c>
      <c r="AC17" s="41">
        <f t="shared" si="4"/>
        <v>0</v>
      </c>
      <c r="AD17" s="44"/>
    </row>
    <row r="18" spans="1:30" ht="17.100000000000001" customHeight="1" thickBot="1" x14ac:dyDescent="0.3">
      <c r="A18" s="30">
        <v>1</v>
      </c>
      <c r="B18" s="46"/>
      <c r="C18" s="23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26">
        <f t="shared" si="0"/>
        <v>0</v>
      </c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34">
        <f t="shared" si="1"/>
        <v>0</v>
      </c>
      <c r="AA18" s="35">
        <f t="shared" si="2"/>
        <v>0</v>
      </c>
      <c r="AB18" s="39">
        <f t="shared" si="3"/>
        <v>0</v>
      </c>
      <c r="AC18" s="41">
        <f t="shared" si="4"/>
        <v>0</v>
      </c>
      <c r="AD18" s="44"/>
    </row>
    <row r="19" spans="1:30" ht="17.100000000000001" customHeight="1" thickBot="1" x14ac:dyDescent="0.3">
      <c r="A19" s="31">
        <v>2</v>
      </c>
      <c r="B19" s="46"/>
      <c r="C19" s="19"/>
      <c r="D19" s="4"/>
      <c r="E19" s="4"/>
      <c r="F19" s="4"/>
      <c r="G19" s="4"/>
      <c r="H19" s="4"/>
      <c r="I19" s="4"/>
      <c r="J19" s="4"/>
      <c r="K19" s="4"/>
      <c r="L19" s="4"/>
      <c r="M19" s="4"/>
      <c r="N19" s="26">
        <f t="shared" si="0"/>
        <v>0</v>
      </c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34">
        <f t="shared" si="1"/>
        <v>0</v>
      </c>
      <c r="AA19" s="35">
        <f t="shared" si="2"/>
        <v>0</v>
      </c>
      <c r="AB19" s="39">
        <f t="shared" si="3"/>
        <v>0</v>
      </c>
      <c r="AC19" s="41">
        <f t="shared" si="4"/>
        <v>0</v>
      </c>
      <c r="AD19" s="44"/>
    </row>
    <row r="20" spans="1:30" ht="17.100000000000001" customHeight="1" thickBot="1" x14ac:dyDescent="0.3">
      <c r="A20" s="31">
        <v>3</v>
      </c>
      <c r="B20" s="46"/>
      <c r="C20" s="19"/>
      <c r="D20" s="4"/>
      <c r="E20" s="4"/>
      <c r="F20" s="4"/>
      <c r="G20" s="4"/>
      <c r="H20" s="4"/>
      <c r="I20" s="4"/>
      <c r="J20" s="4"/>
      <c r="K20" s="4"/>
      <c r="L20" s="4"/>
      <c r="M20" s="4"/>
      <c r="N20" s="26">
        <f t="shared" si="0"/>
        <v>0</v>
      </c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34">
        <f t="shared" si="1"/>
        <v>0</v>
      </c>
      <c r="AA20" s="35">
        <f t="shared" si="2"/>
        <v>0</v>
      </c>
      <c r="AB20" s="39">
        <f t="shared" si="3"/>
        <v>0</v>
      </c>
      <c r="AC20" s="41">
        <f t="shared" si="4"/>
        <v>0</v>
      </c>
      <c r="AD20" s="44"/>
    </row>
    <row r="21" spans="1:30" ht="17.100000000000001" customHeight="1" thickBot="1" x14ac:dyDescent="0.3">
      <c r="A21" s="31">
        <v>4</v>
      </c>
      <c r="B21" s="46"/>
      <c r="C21" s="19"/>
      <c r="D21" s="4"/>
      <c r="E21" s="4"/>
      <c r="F21" s="4"/>
      <c r="G21" s="4"/>
      <c r="H21" s="4"/>
      <c r="I21" s="4"/>
      <c r="J21" s="4"/>
      <c r="K21" s="4"/>
      <c r="L21" s="4"/>
      <c r="M21" s="4"/>
      <c r="N21" s="26">
        <f t="shared" si="0"/>
        <v>0</v>
      </c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34">
        <f t="shared" si="1"/>
        <v>0</v>
      </c>
      <c r="AA21" s="35">
        <f t="shared" si="2"/>
        <v>0</v>
      </c>
      <c r="AB21" s="39">
        <f t="shared" si="3"/>
        <v>0</v>
      </c>
      <c r="AC21" s="41">
        <f t="shared" si="4"/>
        <v>0</v>
      </c>
      <c r="AD21" s="44"/>
    </row>
    <row r="22" spans="1:30" ht="17.100000000000001" customHeight="1" thickBot="1" x14ac:dyDescent="0.3">
      <c r="A22" s="31">
        <v>5</v>
      </c>
      <c r="B22" s="46"/>
      <c r="C22" s="19"/>
      <c r="D22" s="4"/>
      <c r="E22" s="4"/>
      <c r="F22" s="4"/>
      <c r="G22" s="4"/>
      <c r="H22" s="4"/>
      <c r="I22" s="4"/>
      <c r="J22" s="4"/>
      <c r="K22" s="4"/>
      <c r="L22" s="4"/>
      <c r="M22" s="4"/>
      <c r="N22" s="26">
        <f t="shared" si="0"/>
        <v>0</v>
      </c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34">
        <f t="shared" si="1"/>
        <v>0</v>
      </c>
      <c r="AA22" s="35">
        <f t="shared" si="2"/>
        <v>0</v>
      </c>
      <c r="AB22" s="39">
        <f t="shared" si="3"/>
        <v>0</v>
      </c>
      <c r="AC22" s="41">
        <f t="shared" si="4"/>
        <v>0</v>
      </c>
      <c r="AD22" s="44"/>
    </row>
    <row r="23" spans="1:30" ht="17.100000000000001" customHeight="1" thickBot="1" x14ac:dyDescent="0.3">
      <c r="A23" s="31">
        <v>6</v>
      </c>
      <c r="B23" s="46"/>
      <c r="C23" s="19"/>
      <c r="D23" s="4"/>
      <c r="E23" s="4"/>
      <c r="F23" s="4"/>
      <c r="G23" s="4"/>
      <c r="H23" s="4"/>
      <c r="I23" s="4"/>
      <c r="J23" s="4"/>
      <c r="K23" s="4"/>
      <c r="L23" s="4"/>
      <c r="M23" s="4"/>
      <c r="N23" s="26">
        <f t="shared" si="0"/>
        <v>0</v>
      </c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34">
        <f t="shared" si="1"/>
        <v>0</v>
      </c>
      <c r="AA23" s="35">
        <f t="shared" si="2"/>
        <v>0</v>
      </c>
      <c r="AB23" s="39">
        <f t="shared" si="3"/>
        <v>0</v>
      </c>
      <c r="AC23" s="41">
        <f t="shared" si="4"/>
        <v>0</v>
      </c>
      <c r="AD23" s="44"/>
    </row>
    <row r="24" spans="1:30" ht="17.100000000000001" customHeight="1" thickBot="1" x14ac:dyDescent="0.3">
      <c r="A24" s="31">
        <v>7</v>
      </c>
      <c r="B24" s="46"/>
      <c r="C24" s="19"/>
      <c r="D24" s="4"/>
      <c r="E24" s="4"/>
      <c r="F24" s="4"/>
      <c r="G24" s="4"/>
      <c r="H24" s="4"/>
      <c r="I24" s="4"/>
      <c r="J24" s="4"/>
      <c r="K24" s="4"/>
      <c r="L24" s="4"/>
      <c r="M24" s="4"/>
      <c r="N24" s="26">
        <f t="shared" si="0"/>
        <v>0</v>
      </c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34">
        <f t="shared" si="1"/>
        <v>0</v>
      </c>
      <c r="AA24" s="35">
        <f t="shared" si="2"/>
        <v>0</v>
      </c>
      <c r="AB24" s="39">
        <f t="shared" si="3"/>
        <v>0</v>
      </c>
      <c r="AC24" s="41">
        <f t="shared" si="4"/>
        <v>0</v>
      </c>
      <c r="AD24" s="44"/>
    </row>
    <row r="25" spans="1:30" ht="17.100000000000001" customHeight="1" thickBot="1" x14ac:dyDescent="0.3">
      <c r="A25" s="31">
        <v>8</v>
      </c>
      <c r="B25" s="46"/>
      <c r="C25" s="19"/>
      <c r="D25" s="4"/>
      <c r="E25" s="4"/>
      <c r="F25" s="4"/>
      <c r="G25" s="4"/>
      <c r="H25" s="4"/>
      <c r="I25" s="4"/>
      <c r="J25" s="4"/>
      <c r="K25" s="4"/>
      <c r="L25" s="4"/>
      <c r="M25" s="4"/>
      <c r="N25" s="26">
        <f t="shared" si="0"/>
        <v>0</v>
      </c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34">
        <f t="shared" si="1"/>
        <v>0</v>
      </c>
      <c r="AA25" s="35">
        <f t="shared" si="2"/>
        <v>0</v>
      </c>
      <c r="AB25" s="39">
        <f t="shared" si="3"/>
        <v>0</v>
      </c>
      <c r="AC25" s="41">
        <f t="shared" si="4"/>
        <v>0</v>
      </c>
      <c r="AD25" s="44"/>
    </row>
    <row r="26" spans="1:30" ht="17.100000000000001" customHeight="1" thickBot="1" x14ac:dyDescent="0.3">
      <c r="A26" s="31">
        <v>9</v>
      </c>
      <c r="B26" s="46"/>
      <c r="C26" s="19"/>
      <c r="D26" s="4"/>
      <c r="E26" s="4"/>
      <c r="F26" s="4"/>
      <c r="G26" s="4"/>
      <c r="H26" s="4"/>
      <c r="I26" s="4"/>
      <c r="J26" s="4"/>
      <c r="K26" s="4"/>
      <c r="L26" s="4"/>
      <c r="M26" s="4"/>
      <c r="N26" s="26">
        <f t="shared" si="0"/>
        <v>0</v>
      </c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34">
        <f t="shared" si="1"/>
        <v>0</v>
      </c>
      <c r="AA26" s="35">
        <f t="shared" si="2"/>
        <v>0</v>
      </c>
      <c r="AB26" s="39">
        <f t="shared" si="3"/>
        <v>0</v>
      </c>
      <c r="AC26" s="41">
        <f t="shared" si="4"/>
        <v>0</v>
      </c>
      <c r="AD26" s="44"/>
    </row>
    <row r="27" spans="1:30" ht="17.100000000000001" customHeight="1" thickBot="1" x14ac:dyDescent="0.3">
      <c r="A27" s="31">
        <v>10</v>
      </c>
      <c r="B27" s="46"/>
      <c r="C27" s="32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26">
        <f t="shared" si="0"/>
        <v>0</v>
      </c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4">
        <f t="shared" si="1"/>
        <v>0</v>
      </c>
      <c r="AA27" s="35">
        <f t="shared" si="2"/>
        <v>0</v>
      </c>
      <c r="AB27" s="39">
        <f t="shared" si="3"/>
        <v>0</v>
      </c>
      <c r="AC27" s="41">
        <f t="shared" si="4"/>
        <v>0</v>
      </c>
      <c r="AD27" s="44"/>
    </row>
    <row r="28" spans="1:30" ht="17.100000000000001" customHeight="1" thickBot="1" x14ac:dyDescent="0.3">
      <c r="A28" s="31">
        <v>11</v>
      </c>
      <c r="B28" s="46"/>
      <c r="C28" s="32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26">
        <f t="shared" si="0"/>
        <v>0</v>
      </c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4">
        <f t="shared" si="1"/>
        <v>0</v>
      </c>
      <c r="AA28" s="35">
        <f t="shared" si="2"/>
        <v>0</v>
      </c>
      <c r="AB28" s="39">
        <f t="shared" si="3"/>
        <v>0</v>
      </c>
      <c r="AC28" s="41">
        <f t="shared" si="4"/>
        <v>0</v>
      </c>
      <c r="AD28" s="44"/>
    </row>
    <row r="29" spans="1:30" ht="17.100000000000001" customHeight="1" thickBot="1" x14ac:dyDescent="0.3">
      <c r="A29" s="31">
        <v>12</v>
      </c>
      <c r="B29" s="46"/>
      <c r="C29" s="32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26">
        <f t="shared" si="0"/>
        <v>0</v>
      </c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4">
        <f t="shared" si="1"/>
        <v>0</v>
      </c>
      <c r="AA29" s="35">
        <f t="shared" si="2"/>
        <v>0</v>
      </c>
      <c r="AB29" s="39">
        <f t="shared" si="3"/>
        <v>0</v>
      </c>
      <c r="AC29" s="41">
        <f t="shared" si="4"/>
        <v>0</v>
      </c>
      <c r="AD29" s="44"/>
    </row>
    <row r="30" spans="1:30" ht="17.100000000000001" customHeight="1" thickBot="1" x14ac:dyDescent="0.3">
      <c r="A30" s="31">
        <v>13</v>
      </c>
      <c r="B30" s="46"/>
      <c r="C30" s="32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26">
        <f t="shared" si="0"/>
        <v>0</v>
      </c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4">
        <f t="shared" si="1"/>
        <v>0</v>
      </c>
      <c r="AA30" s="35">
        <f t="shared" si="2"/>
        <v>0</v>
      </c>
      <c r="AB30" s="39">
        <f t="shared" si="3"/>
        <v>0</v>
      </c>
      <c r="AC30" s="41">
        <f t="shared" si="4"/>
        <v>0</v>
      </c>
      <c r="AD30" s="44"/>
    </row>
    <row r="31" spans="1:30" ht="17.100000000000001" customHeight="1" thickBot="1" x14ac:dyDescent="0.3">
      <c r="A31" s="31">
        <v>14</v>
      </c>
      <c r="B31" s="46"/>
      <c r="C31" s="32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26">
        <f t="shared" si="0"/>
        <v>0</v>
      </c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4">
        <f t="shared" si="1"/>
        <v>0</v>
      </c>
      <c r="AA31" s="35">
        <f t="shared" si="2"/>
        <v>0</v>
      </c>
      <c r="AB31" s="39">
        <f t="shared" si="3"/>
        <v>0</v>
      </c>
      <c r="AC31" s="41">
        <f t="shared" si="4"/>
        <v>0</v>
      </c>
      <c r="AD31" s="44"/>
    </row>
    <row r="32" spans="1:30" ht="17.100000000000001" customHeight="1" thickBot="1" x14ac:dyDescent="0.3">
      <c r="A32" s="31">
        <v>15</v>
      </c>
      <c r="B32" s="46"/>
      <c r="C32" s="32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26">
        <f t="shared" si="0"/>
        <v>0</v>
      </c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4">
        <f t="shared" si="1"/>
        <v>0</v>
      </c>
      <c r="AA32" s="35">
        <f t="shared" si="2"/>
        <v>0</v>
      </c>
      <c r="AB32" s="39">
        <f t="shared" si="3"/>
        <v>0</v>
      </c>
      <c r="AC32" s="41">
        <f t="shared" si="4"/>
        <v>0</v>
      </c>
      <c r="AD32" s="44"/>
    </row>
    <row r="33" spans="1:30" ht="17.100000000000001" customHeight="1" thickBot="1" x14ac:dyDescent="0.3">
      <c r="A33" s="31">
        <v>16</v>
      </c>
      <c r="B33" s="46"/>
      <c r="C33" s="20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26">
        <f t="shared" si="0"/>
        <v>0</v>
      </c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34">
        <f t="shared" si="1"/>
        <v>0</v>
      </c>
      <c r="AA33" s="35">
        <f t="shared" si="2"/>
        <v>0</v>
      </c>
      <c r="AB33" s="39">
        <f t="shared" si="3"/>
        <v>0</v>
      </c>
      <c r="AC33" s="41">
        <f>SUM(AA33:AB33)</f>
        <v>0</v>
      </c>
      <c r="AD33" s="45"/>
    </row>
  </sheetData>
  <protectedRanges>
    <protectedRange sqref="AD2:AD33" name="Plage4"/>
    <protectedRange sqref="O2:Y33" name="Plage3"/>
    <protectedRange sqref="C2:M33" name="Plage2"/>
    <protectedRange sqref="B2:B33" name="Plage1"/>
  </protectedRanges>
  <mergeCells count="2">
    <mergeCell ref="C1:N1"/>
    <mergeCell ref="O1:Z1"/>
  </mergeCells>
  <pageMargins left="1.1811023622047245" right="0" top="0.59055118110236227" bottom="0" header="0" footer="0"/>
  <pageSetup paperSize="9" scale="51" orientation="landscape" horizontalDpi="0" verticalDpi="0" r:id="rId1"/>
  <headerFooter>
    <oddHeader>&amp;L&amp;20&amp;A&amp;R&amp;20Tare: 1,75</oddHead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promptTitle="onglet prédigrée" prompt="saisie des noms:onglet prédigrée" xr:uid="{A5393C91-531B-48F2-95D2-9B78423FDFEE}">
          <x14:formula1>
            <xm:f>pédigréé!$A$2:$A$50</xm:f>
          </x14:formula1>
          <xm:sqref>B2:B33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BAC43-A0C8-49CF-A1BC-47FE7824F481}">
  <sheetPr codeName="Feuil12">
    <pageSetUpPr fitToPage="1"/>
  </sheetPr>
  <dimension ref="A1:AD33"/>
  <sheetViews>
    <sheetView zoomScaleNormal="100" workbookViewId="0">
      <pane xSplit="2" ySplit="2" topLeftCell="C3" activePane="bottomRight" state="frozen"/>
      <selection pane="topRight" activeCell="C1" sqref="C1"/>
      <selection pane="bottomLeft" activeCell="A2" sqref="A2"/>
      <selection pane="bottomRight" activeCell="O8" sqref="O8:R29"/>
    </sheetView>
  </sheetViews>
  <sheetFormatPr baseColWidth="10" defaultColWidth="21.28515625" defaultRowHeight="15" x14ac:dyDescent="0.25"/>
  <cols>
    <col min="1" max="1" width="6.7109375" style="11" customWidth="1"/>
    <col min="2" max="2" width="47.85546875" style="3" customWidth="1"/>
    <col min="3" max="3" width="5.7109375" style="12" customWidth="1"/>
    <col min="4" max="13" width="5.7109375" style="2" customWidth="1"/>
    <col min="14" max="14" width="5.7109375" style="21" customWidth="1"/>
    <col min="15" max="24" width="5.7109375" style="2" customWidth="1"/>
    <col min="25" max="25" width="5.7109375" style="12" customWidth="1"/>
    <col min="26" max="26" width="5.7109375" style="21" customWidth="1"/>
    <col min="27" max="27" width="13.42578125" style="2" customWidth="1"/>
    <col min="28" max="28" width="15.28515625" style="2" customWidth="1"/>
    <col min="29" max="29" width="13.5703125" style="2" bestFit="1" customWidth="1"/>
    <col min="30" max="30" width="12.85546875" style="2" bestFit="1" customWidth="1"/>
    <col min="31" max="16384" width="21.28515625" style="2"/>
  </cols>
  <sheetData>
    <row r="1" spans="1:30" s="11" customFormat="1" ht="30.75" customHeight="1" thickBot="1" x14ac:dyDescent="0.3">
      <c r="A1" s="22"/>
      <c r="B1" s="36" t="s">
        <v>7</v>
      </c>
      <c r="C1" s="69" t="s">
        <v>9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1" t="s">
        <v>8</v>
      </c>
      <c r="P1" s="71"/>
      <c r="Q1" s="71"/>
      <c r="R1" s="71"/>
      <c r="S1" s="71"/>
      <c r="T1" s="71"/>
      <c r="U1" s="71"/>
      <c r="V1" s="71"/>
      <c r="W1" s="71"/>
      <c r="X1" s="71"/>
      <c r="Y1" s="71"/>
      <c r="Z1" s="72"/>
      <c r="AA1" s="37" t="s">
        <v>10</v>
      </c>
      <c r="AB1" s="38" t="s">
        <v>11</v>
      </c>
      <c r="AC1" s="40" t="s">
        <v>12</v>
      </c>
      <c r="AD1" s="42" t="s">
        <v>13</v>
      </c>
    </row>
    <row r="2" spans="1:30" ht="17.100000000000001" customHeight="1" thickBot="1" x14ac:dyDescent="0.3">
      <c r="A2" s="28">
        <v>1</v>
      </c>
      <c r="B2" s="46" t="s">
        <v>41</v>
      </c>
      <c r="C2" s="24">
        <v>18.2</v>
      </c>
      <c r="D2" s="25">
        <v>18.7</v>
      </c>
      <c r="E2" s="25">
        <v>17.100000000000001</v>
      </c>
      <c r="F2" s="25">
        <v>17.3</v>
      </c>
      <c r="G2" s="25">
        <v>19.8</v>
      </c>
      <c r="H2" s="25">
        <v>11.9</v>
      </c>
      <c r="I2" s="25"/>
      <c r="J2" s="25"/>
      <c r="K2" s="25"/>
      <c r="L2" s="25"/>
      <c r="M2" s="25"/>
      <c r="N2" s="26">
        <f>C2+D2+E2+F2+G2+H2+I2+J2+K2+L2+M2-COUNTA(C2:M2)*1.75</f>
        <v>92.5</v>
      </c>
      <c r="O2" s="27">
        <v>18</v>
      </c>
      <c r="P2" s="27">
        <v>19.399999999999999</v>
      </c>
      <c r="Q2" s="27">
        <v>11.4</v>
      </c>
      <c r="R2" s="27"/>
      <c r="S2" s="27"/>
      <c r="T2" s="27"/>
      <c r="U2" s="27"/>
      <c r="V2" s="27"/>
      <c r="W2" s="27"/>
      <c r="X2" s="27"/>
      <c r="Y2" s="27"/>
      <c r="Z2" s="34">
        <f>O2+P2+Q2+R2+S2+T2+U2+V2+W2+X2+Y2-COUNTA(O2:Y2)*1.75</f>
        <v>43.55</v>
      </c>
      <c r="AA2" s="35">
        <f>N2*0.5</f>
        <v>46.25</v>
      </c>
      <c r="AB2" s="39">
        <f>Z2*0.23</f>
        <v>10.016500000000001</v>
      </c>
      <c r="AC2" s="41">
        <f>SUM(AA2:AB2)</f>
        <v>56.266500000000001</v>
      </c>
      <c r="AD2" s="43"/>
    </row>
    <row r="3" spans="1:30" ht="17.100000000000001" customHeight="1" thickBot="1" x14ac:dyDescent="0.3">
      <c r="A3" s="29">
        <v>2</v>
      </c>
      <c r="B3" s="46" t="s">
        <v>34</v>
      </c>
      <c r="C3" s="19">
        <v>14.2</v>
      </c>
      <c r="D3" s="4"/>
      <c r="E3" s="4"/>
      <c r="F3" s="4"/>
      <c r="G3" s="4"/>
      <c r="H3" s="4"/>
      <c r="I3" s="4"/>
      <c r="J3" s="4"/>
      <c r="K3" s="4"/>
      <c r="L3" s="4"/>
      <c r="M3" s="4"/>
      <c r="N3" s="26">
        <f t="shared" ref="N3:N33" si="0">C3+D3+E3+F3+G3+H3+I3+J3+K3+L3+M3-COUNTA(C3:M3)*1.75</f>
        <v>12.45</v>
      </c>
      <c r="O3" s="14">
        <v>19.5</v>
      </c>
      <c r="P3" s="14"/>
      <c r="Q3" s="14"/>
      <c r="R3" s="14"/>
      <c r="S3" s="14"/>
      <c r="T3" s="14"/>
      <c r="U3" s="14"/>
      <c r="V3" s="14"/>
      <c r="W3" s="14"/>
      <c r="X3" s="14"/>
      <c r="Y3" s="14"/>
      <c r="Z3" s="34">
        <f t="shared" ref="Z3:Z33" si="1">O3+P3+Q3+R3+S3+T3+U3+V3+W3+X3+Y3-COUNTA(O3:Y3)*1.75</f>
        <v>17.75</v>
      </c>
      <c r="AA3" s="35">
        <f t="shared" ref="AA3:AA33" si="2">N3*0.5</f>
        <v>6.2249999999999996</v>
      </c>
      <c r="AB3" s="39">
        <f t="shared" ref="AB3:AB33" si="3">Z3*0.23</f>
        <v>4.0825000000000005</v>
      </c>
      <c r="AC3" s="41">
        <f t="shared" ref="AC3:AC32" si="4">SUM(AA3:AB3)</f>
        <v>10.307500000000001</v>
      </c>
      <c r="AD3" s="44"/>
    </row>
    <row r="4" spans="1:30" ht="17.100000000000001" customHeight="1" thickBot="1" x14ac:dyDescent="0.3">
      <c r="A4" s="29">
        <v>3</v>
      </c>
      <c r="B4" s="46" t="s">
        <v>58</v>
      </c>
      <c r="C4" s="19">
        <v>15.9</v>
      </c>
      <c r="D4" s="4">
        <v>14.2</v>
      </c>
      <c r="E4" s="4">
        <v>9.1999999999999993</v>
      </c>
      <c r="F4" s="4">
        <v>21.3</v>
      </c>
      <c r="G4" s="4">
        <v>19.399999999999999</v>
      </c>
      <c r="H4" s="4"/>
      <c r="I4" s="4"/>
      <c r="J4" s="4"/>
      <c r="K4" s="4"/>
      <c r="L4" s="4"/>
      <c r="M4" s="4"/>
      <c r="N4" s="26">
        <f t="shared" si="0"/>
        <v>71.25</v>
      </c>
      <c r="O4" s="14">
        <v>22.4</v>
      </c>
      <c r="P4" s="14">
        <v>17</v>
      </c>
      <c r="Q4" s="14"/>
      <c r="R4" s="14"/>
      <c r="S4" s="14"/>
      <c r="T4" s="14"/>
      <c r="U4" s="14"/>
      <c r="V4" s="14"/>
      <c r="W4" s="14"/>
      <c r="X4" s="14"/>
      <c r="Y4" s="14"/>
      <c r="Z4" s="34">
        <f t="shared" si="1"/>
        <v>35.9</v>
      </c>
      <c r="AA4" s="35">
        <f t="shared" si="2"/>
        <v>35.625</v>
      </c>
      <c r="AB4" s="39">
        <f t="shared" si="3"/>
        <v>8.2569999999999997</v>
      </c>
      <c r="AC4" s="41">
        <f t="shared" si="4"/>
        <v>43.881999999999998</v>
      </c>
      <c r="AD4" s="44"/>
    </row>
    <row r="5" spans="1:30" ht="17.100000000000001" customHeight="1" thickBot="1" x14ac:dyDescent="0.3">
      <c r="A5" s="29">
        <v>4</v>
      </c>
      <c r="B5" s="46" t="s">
        <v>36</v>
      </c>
      <c r="C5" s="19">
        <v>17.2</v>
      </c>
      <c r="D5" s="4">
        <v>20.5</v>
      </c>
      <c r="E5" s="4">
        <v>16.8</v>
      </c>
      <c r="F5" s="4">
        <v>21.2</v>
      </c>
      <c r="G5" s="4">
        <v>22.9</v>
      </c>
      <c r="H5" s="4">
        <v>20.6</v>
      </c>
      <c r="I5" s="4"/>
      <c r="J5" s="4"/>
      <c r="K5" s="4"/>
      <c r="L5" s="4"/>
      <c r="M5" s="4"/>
      <c r="N5" s="26">
        <f t="shared" si="0"/>
        <v>108.69999999999999</v>
      </c>
      <c r="O5" s="14">
        <v>22.9</v>
      </c>
      <c r="P5" s="14">
        <v>21</v>
      </c>
      <c r="Q5" s="14"/>
      <c r="R5" s="14"/>
      <c r="S5" s="14"/>
      <c r="T5" s="14"/>
      <c r="U5" s="14"/>
      <c r="V5" s="14"/>
      <c r="W5" s="14"/>
      <c r="X5" s="14"/>
      <c r="Y5" s="14"/>
      <c r="Z5" s="34">
        <f t="shared" si="1"/>
        <v>40.4</v>
      </c>
      <c r="AA5" s="35">
        <f t="shared" si="2"/>
        <v>54.349999999999994</v>
      </c>
      <c r="AB5" s="39">
        <f t="shared" si="3"/>
        <v>9.2919999999999998</v>
      </c>
      <c r="AC5" s="41">
        <f t="shared" si="4"/>
        <v>63.641999999999996</v>
      </c>
      <c r="AD5" s="44"/>
    </row>
    <row r="6" spans="1:30" ht="17.100000000000001" customHeight="1" thickBot="1" x14ac:dyDescent="0.3">
      <c r="A6" s="29">
        <v>5</v>
      </c>
      <c r="B6" s="46" t="s">
        <v>39</v>
      </c>
      <c r="C6" s="19">
        <v>17.5</v>
      </c>
      <c r="D6" s="4">
        <v>15.3</v>
      </c>
      <c r="E6" s="4">
        <v>18.399999999999999</v>
      </c>
      <c r="F6" s="4">
        <v>20.2</v>
      </c>
      <c r="G6" s="4"/>
      <c r="H6" s="4"/>
      <c r="I6" s="4"/>
      <c r="J6" s="4"/>
      <c r="K6" s="4"/>
      <c r="L6" s="4"/>
      <c r="M6" s="4"/>
      <c r="N6" s="26">
        <f t="shared" si="0"/>
        <v>64.399999999999991</v>
      </c>
      <c r="O6" s="14">
        <v>18.5</v>
      </c>
      <c r="P6" s="14">
        <v>17.600000000000001</v>
      </c>
      <c r="Q6" s="14"/>
      <c r="R6" s="14"/>
      <c r="S6" s="14"/>
      <c r="T6" s="14"/>
      <c r="U6" s="14"/>
      <c r="V6" s="14"/>
      <c r="W6" s="14"/>
      <c r="X6" s="14"/>
      <c r="Y6" s="14"/>
      <c r="Z6" s="34">
        <f t="shared" si="1"/>
        <v>32.6</v>
      </c>
      <c r="AA6" s="35">
        <f t="shared" si="2"/>
        <v>32.199999999999996</v>
      </c>
      <c r="AB6" s="39">
        <f t="shared" si="3"/>
        <v>7.4980000000000002</v>
      </c>
      <c r="AC6" s="41">
        <f t="shared" si="4"/>
        <v>39.697999999999993</v>
      </c>
      <c r="AD6" s="44"/>
    </row>
    <row r="7" spans="1:30" ht="17.100000000000001" customHeight="1" thickBot="1" x14ac:dyDescent="0.3">
      <c r="A7" s="29">
        <v>6</v>
      </c>
      <c r="B7" s="46" t="s">
        <v>37</v>
      </c>
      <c r="C7" s="19">
        <v>11.9</v>
      </c>
      <c r="D7" s="4">
        <v>20.6</v>
      </c>
      <c r="E7" s="4">
        <v>7.5</v>
      </c>
      <c r="F7" s="4"/>
      <c r="G7" s="4"/>
      <c r="H7" s="4"/>
      <c r="I7" s="4"/>
      <c r="J7" s="4"/>
      <c r="K7" s="4"/>
      <c r="L7" s="4"/>
      <c r="M7" s="4"/>
      <c r="N7" s="26">
        <f t="shared" si="0"/>
        <v>34.75</v>
      </c>
      <c r="O7" s="14">
        <v>21.9</v>
      </c>
      <c r="P7" s="14"/>
      <c r="Q7" s="14"/>
      <c r="R7" s="14"/>
      <c r="S7" s="14"/>
      <c r="T7" s="14"/>
      <c r="U7" s="14"/>
      <c r="V7" s="14"/>
      <c r="W7" s="14"/>
      <c r="X7" s="14"/>
      <c r="Y7" s="14"/>
      <c r="Z7" s="34">
        <f t="shared" si="1"/>
        <v>20.149999999999999</v>
      </c>
      <c r="AA7" s="35">
        <f t="shared" si="2"/>
        <v>17.375</v>
      </c>
      <c r="AB7" s="39">
        <f t="shared" si="3"/>
        <v>4.6345000000000001</v>
      </c>
      <c r="AC7" s="41">
        <f t="shared" si="4"/>
        <v>22.009499999999999</v>
      </c>
      <c r="AD7" s="44"/>
    </row>
    <row r="8" spans="1:30" ht="17.100000000000001" customHeight="1" thickBot="1" x14ac:dyDescent="0.3">
      <c r="A8" s="29">
        <v>7</v>
      </c>
      <c r="B8" s="46"/>
      <c r="C8" s="19"/>
      <c r="D8" s="4"/>
      <c r="E8" s="4"/>
      <c r="F8" s="4"/>
      <c r="G8" s="4"/>
      <c r="H8" s="4"/>
      <c r="I8" s="4"/>
      <c r="J8" s="4"/>
      <c r="K8" s="4"/>
      <c r="L8" s="4"/>
      <c r="M8" s="4"/>
      <c r="N8" s="26">
        <f t="shared" si="0"/>
        <v>0</v>
      </c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34">
        <f t="shared" si="1"/>
        <v>0</v>
      </c>
      <c r="AA8" s="35">
        <f t="shared" si="2"/>
        <v>0</v>
      </c>
      <c r="AB8" s="39">
        <f t="shared" si="3"/>
        <v>0</v>
      </c>
      <c r="AC8" s="41">
        <f t="shared" si="4"/>
        <v>0</v>
      </c>
      <c r="AD8" s="44"/>
    </row>
    <row r="9" spans="1:30" ht="17.100000000000001" customHeight="1" thickBot="1" x14ac:dyDescent="0.3">
      <c r="A9" s="29">
        <v>8</v>
      </c>
      <c r="B9" s="46"/>
      <c r="C9" s="19"/>
      <c r="D9" s="4"/>
      <c r="E9" s="4"/>
      <c r="F9" s="4"/>
      <c r="G9" s="4"/>
      <c r="H9" s="4"/>
      <c r="I9" s="4"/>
      <c r="J9" s="4"/>
      <c r="K9" s="4"/>
      <c r="L9" s="4"/>
      <c r="M9" s="4"/>
      <c r="N9" s="26">
        <f t="shared" si="0"/>
        <v>0</v>
      </c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34">
        <f t="shared" si="1"/>
        <v>0</v>
      </c>
      <c r="AA9" s="35">
        <f t="shared" si="2"/>
        <v>0</v>
      </c>
      <c r="AB9" s="39">
        <f t="shared" si="3"/>
        <v>0</v>
      </c>
      <c r="AC9" s="41">
        <f t="shared" si="4"/>
        <v>0</v>
      </c>
      <c r="AD9" s="44"/>
    </row>
    <row r="10" spans="1:30" ht="17.100000000000001" customHeight="1" thickBot="1" x14ac:dyDescent="0.3">
      <c r="A10" s="29">
        <v>9</v>
      </c>
      <c r="B10" s="46"/>
      <c r="C10" s="19"/>
      <c r="D10" s="4"/>
      <c r="E10" s="4"/>
      <c r="F10" s="4"/>
      <c r="G10" s="4"/>
      <c r="H10" s="4"/>
      <c r="I10" s="4"/>
      <c r="J10" s="4"/>
      <c r="K10" s="4"/>
      <c r="L10" s="4"/>
      <c r="M10" s="4"/>
      <c r="N10" s="26">
        <f t="shared" si="0"/>
        <v>0</v>
      </c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34">
        <f t="shared" si="1"/>
        <v>0</v>
      </c>
      <c r="AA10" s="35">
        <f t="shared" si="2"/>
        <v>0</v>
      </c>
      <c r="AB10" s="39">
        <f t="shared" si="3"/>
        <v>0</v>
      </c>
      <c r="AC10" s="41">
        <f t="shared" si="4"/>
        <v>0</v>
      </c>
      <c r="AD10" s="44"/>
    </row>
    <row r="11" spans="1:30" ht="17.100000000000001" customHeight="1" thickBot="1" x14ac:dyDescent="0.3">
      <c r="A11" s="29">
        <v>10</v>
      </c>
      <c r="B11" s="46"/>
      <c r="C11" s="32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26">
        <f t="shared" si="0"/>
        <v>0</v>
      </c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4">
        <f t="shared" si="1"/>
        <v>0</v>
      </c>
      <c r="AA11" s="35">
        <f t="shared" si="2"/>
        <v>0</v>
      </c>
      <c r="AB11" s="39">
        <f t="shared" si="3"/>
        <v>0</v>
      </c>
      <c r="AC11" s="41">
        <f t="shared" si="4"/>
        <v>0</v>
      </c>
      <c r="AD11" s="44"/>
    </row>
    <row r="12" spans="1:30" ht="17.100000000000001" customHeight="1" thickBot="1" x14ac:dyDescent="0.3">
      <c r="A12" s="29">
        <v>11</v>
      </c>
      <c r="B12" s="46"/>
      <c r="C12" s="32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26">
        <f t="shared" si="0"/>
        <v>0</v>
      </c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4">
        <f t="shared" si="1"/>
        <v>0</v>
      </c>
      <c r="AA12" s="35">
        <f t="shared" si="2"/>
        <v>0</v>
      </c>
      <c r="AB12" s="39">
        <f t="shared" si="3"/>
        <v>0</v>
      </c>
      <c r="AC12" s="41">
        <f t="shared" si="4"/>
        <v>0</v>
      </c>
      <c r="AD12" s="44"/>
    </row>
    <row r="13" spans="1:30" ht="17.100000000000001" customHeight="1" thickBot="1" x14ac:dyDescent="0.3">
      <c r="A13" s="29">
        <v>12</v>
      </c>
      <c r="B13" s="46"/>
      <c r="C13" s="32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26">
        <f t="shared" si="0"/>
        <v>0</v>
      </c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4">
        <f t="shared" si="1"/>
        <v>0</v>
      </c>
      <c r="AA13" s="35">
        <f t="shared" si="2"/>
        <v>0</v>
      </c>
      <c r="AB13" s="39">
        <f t="shared" si="3"/>
        <v>0</v>
      </c>
      <c r="AC13" s="41">
        <f t="shared" si="4"/>
        <v>0</v>
      </c>
      <c r="AD13" s="44"/>
    </row>
    <row r="14" spans="1:30" ht="17.100000000000001" customHeight="1" thickBot="1" x14ac:dyDescent="0.3">
      <c r="A14" s="29">
        <v>13</v>
      </c>
      <c r="B14" s="46"/>
      <c r="C14" s="32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26">
        <f t="shared" si="0"/>
        <v>0</v>
      </c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4">
        <f t="shared" si="1"/>
        <v>0</v>
      </c>
      <c r="AA14" s="35">
        <f t="shared" si="2"/>
        <v>0</v>
      </c>
      <c r="AB14" s="39">
        <f t="shared" si="3"/>
        <v>0</v>
      </c>
      <c r="AC14" s="41">
        <f t="shared" si="4"/>
        <v>0</v>
      </c>
      <c r="AD14" s="44"/>
    </row>
    <row r="15" spans="1:30" ht="17.100000000000001" customHeight="1" thickBot="1" x14ac:dyDescent="0.3">
      <c r="A15" s="29">
        <v>14</v>
      </c>
      <c r="B15" s="46"/>
      <c r="C15" s="32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26">
        <f t="shared" si="0"/>
        <v>0</v>
      </c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4">
        <f t="shared" si="1"/>
        <v>0</v>
      </c>
      <c r="AA15" s="35">
        <f t="shared" si="2"/>
        <v>0</v>
      </c>
      <c r="AB15" s="39">
        <f t="shared" si="3"/>
        <v>0</v>
      </c>
      <c r="AC15" s="41">
        <f t="shared" si="4"/>
        <v>0</v>
      </c>
      <c r="AD15" s="44"/>
    </row>
    <row r="16" spans="1:30" ht="17.100000000000001" customHeight="1" thickBot="1" x14ac:dyDescent="0.3">
      <c r="A16" s="29">
        <v>15</v>
      </c>
      <c r="B16" s="46"/>
      <c r="C16" s="32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26">
        <f t="shared" si="0"/>
        <v>0</v>
      </c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4">
        <f t="shared" si="1"/>
        <v>0</v>
      </c>
      <c r="AA16" s="35">
        <f t="shared" si="2"/>
        <v>0</v>
      </c>
      <c r="AB16" s="39">
        <f t="shared" si="3"/>
        <v>0</v>
      </c>
      <c r="AC16" s="41">
        <f t="shared" si="4"/>
        <v>0</v>
      </c>
      <c r="AD16" s="44"/>
    </row>
    <row r="17" spans="1:30" ht="17.100000000000001" customHeight="1" thickBot="1" x14ac:dyDescent="0.3">
      <c r="A17" s="29">
        <v>16</v>
      </c>
      <c r="B17" s="46"/>
      <c r="C17" s="20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26">
        <f t="shared" si="0"/>
        <v>0</v>
      </c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34">
        <f t="shared" si="1"/>
        <v>0</v>
      </c>
      <c r="AA17" s="35">
        <f t="shared" si="2"/>
        <v>0</v>
      </c>
      <c r="AB17" s="39">
        <f t="shared" si="3"/>
        <v>0</v>
      </c>
      <c r="AC17" s="41">
        <f t="shared" si="4"/>
        <v>0</v>
      </c>
      <c r="AD17" s="44"/>
    </row>
    <row r="18" spans="1:30" ht="17.100000000000001" customHeight="1" thickBot="1" x14ac:dyDescent="0.3">
      <c r="A18" s="30">
        <v>1</v>
      </c>
      <c r="B18" s="46"/>
      <c r="C18" s="23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26">
        <f t="shared" si="0"/>
        <v>0</v>
      </c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34">
        <f t="shared" si="1"/>
        <v>0</v>
      </c>
      <c r="AA18" s="35">
        <f t="shared" si="2"/>
        <v>0</v>
      </c>
      <c r="AB18" s="39">
        <f t="shared" si="3"/>
        <v>0</v>
      </c>
      <c r="AC18" s="41">
        <f t="shared" si="4"/>
        <v>0</v>
      </c>
      <c r="AD18" s="44"/>
    </row>
    <row r="19" spans="1:30" ht="17.100000000000001" customHeight="1" thickBot="1" x14ac:dyDescent="0.3">
      <c r="A19" s="31">
        <v>2</v>
      </c>
      <c r="B19" s="46"/>
      <c r="C19" s="19"/>
      <c r="D19" s="4"/>
      <c r="E19" s="4"/>
      <c r="F19" s="4"/>
      <c r="G19" s="4"/>
      <c r="H19" s="4"/>
      <c r="I19" s="4"/>
      <c r="J19" s="4"/>
      <c r="K19" s="4"/>
      <c r="L19" s="4"/>
      <c r="M19" s="4"/>
      <c r="N19" s="26">
        <f t="shared" si="0"/>
        <v>0</v>
      </c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34">
        <f t="shared" si="1"/>
        <v>0</v>
      </c>
      <c r="AA19" s="35">
        <f t="shared" si="2"/>
        <v>0</v>
      </c>
      <c r="AB19" s="39">
        <f t="shared" si="3"/>
        <v>0</v>
      </c>
      <c r="AC19" s="41">
        <f t="shared" si="4"/>
        <v>0</v>
      </c>
      <c r="AD19" s="44"/>
    </row>
    <row r="20" spans="1:30" ht="17.100000000000001" customHeight="1" thickBot="1" x14ac:dyDescent="0.3">
      <c r="A20" s="31">
        <v>3</v>
      </c>
      <c r="B20" s="46"/>
      <c r="C20" s="19"/>
      <c r="D20" s="4"/>
      <c r="E20" s="4"/>
      <c r="F20" s="4"/>
      <c r="G20" s="4"/>
      <c r="H20" s="4"/>
      <c r="I20" s="4"/>
      <c r="J20" s="4"/>
      <c r="K20" s="4"/>
      <c r="L20" s="4"/>
      <c r="M20" s="4"/>
      <c r="N20" s="26">
        <f t="shared" si="0"/>
        <v>0</v>
      </c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34">
        <f t="shared" si="1"/>
        <v>0</v>
      </c>
      <c r="AA20" s="35">
        <f t="shared" si="2"/>
        <v>0</v>
      </c>
      <c r="AB20" s="39">
        <f t="shared" si="3"/>
        <v>0</v>
      </c>
      <c r="AC20" s="41">
        <f t="shared" si="4"/>
        <v>0</v>
      </c>
      <c r="AD20" s="44"/>
    </row>
    <row r="21" spans="1:30" ht="17.100000000000001" customHeight="1" thickBot="1" x14ac:dyDescent="0.3">
      <c r="A21" s="31">
        <v>4</v>
      </c>
      <c r="B21" s="46"/>
      <c r="C21" s="19"/>
      <c r="D21" s="4"/>
      <c r="E21" s="4"/>
      <c r="F21" s="4"/>
      <c r="G21" s="4"/>
      <c r="H21" s="4"/>
      <c r="I21" s="4"/>
      <c r="J21" s="4"/>
      <c r="K21" s="4"/>
      <c r="L21" s="4"/>
      <c r="M21" s="4"/>
      <c r="N21" s="26">
        <f t="shared" si="0"/>
        <v>0</v>
      </c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34">
        <f t="shared" si="1"/>
        <v>0</v>
      </c>
      <c r="AA21" s="35">
        <f t="shared" si="2"/>
        <v>0</v>
      </c>
      <c r="AB21" s="39">
        <f t="shared" si="3"/>
        <v>0</v>
      </c>
      <c r="AC21" s="41">
        <f t="shared" si="4"/>
        <v>0</v>
      </c>
      <c r="AD21" s="44"/>
    </row>
    <row r="22" spans="1:30" ht="17.100000000000001" customHeight="1" thickBot="1" x14ac:dyDescent="0.3">
      <c r="A22" s="31">
        <v>5</v>
      </c>
      <c r="B22" s="46"/>
      <c r="C22" s="19"/>
      <c r="D22" s="4"/>
      <c r="E22" s="4"/>
      <c r="F22" s="4"/>
      <c r="G22" s="4"/>
      <c r="H22" s="4"/>
      <c r="I22" s="4"/>
      <c r="J22" s="4"/>
      <c r="K22" s="4"/>
      <c r="L22" s="4"/>
      <c r="M22" s="4"/>
      <c r="N22" s="26">
        <f t="shared" si="0"/>
        <v>0</v>
      </c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34">
        <f t="shared" si="1"/>
        <v>0</v>
      </c>
      <c r="AA22" s="35">
        <f t="shared" si="2"/>
        <v>0</v>
      </c>
      <c r="AB22" s="39">
        <f t="shared" si="3"/>
        <v>0</v>
      </c>
      <c r="AC22" s="41">
        <f t="shared" si="4"/>
        <v>0</v>
      </c>
      <c r="AD22" s="44"/>
    </row>
    <row r="23" spans="1:30" ht="17.100000000000001" customHeight="1" thickBot="1" x14ac:dyDescent="0.3">
      <c r="A23" s="31">
        <v>6</v>
      </c>
      <c r="B23" s="46"/>
      <c r="C23" s="19"/>
      <c r="D23" s="4"/>
      <c r="E23" s="4"/>
      <c r="F23" s="4"/>
      <c r="G23" s="4"/>
      <c r="H23" s="4"/>
      <c r="I23" s="4"/>
      <c r="J23" s="4"/>
      <c r="K23" s="4"/>
      <c r="L23" s="4"/>
      <c r="M23" s="4"/>
      <c r="N23" s="26">
        <f t="shared" si="0"/>
        <v>0</v>
      </c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34">
        <f t="shared" si="1"/>
        <v>0</v>
      </c>
      <c r="AA23" s="35">
        <f t="shared" si="2"/>
        <v>0</v>
      </c>
      <c r="AB23" s="39">
        <f t="shared" si="3"/>
        <v>0</v>
      </c>
      <c r="AC23" s="41">
        <f t="shared" si="4"/>
        <v>0</v>
      </c>
      <c r="AD23" s="44"/>
    </row>
    <row r="24" spans="1:30" ht="17.100000000000001" customHeight="1" thickBot="1" x14ac:dyDescent="0.3">
      <c r="A24" s="31">
        <v>7</v>
      </c>
      <c r="B24" s="46"/>
      <c r="C24" s="19"/>
      <c r="D24" s="4"/>
      <c r="E24" s="4"/>
      <c r="F24" s="4"/>
      <c r="G24" s="4"/>
      <c r="H24" s="4"/>
      <c r="I24" s="4"/>
      <c r="J24" s="4"/>
      <c r="K24" s="4"/>
      <c r="L24" s="4"/>
      <c r="M24" s="4"/>
      <c r="N24" s="26">
        <f t="shared" si="0"/>
        <v>0</v>
      </c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34">
        <f t="shared" si="1"/>
        <v>0</v>
      </c>
      <c r="AA24" s="35">
        <f t="shared" si="2"/>
        <v>0</v>
      </c>
      <c r="AB24" s="39">
        <f t="shared" si="3"/>
        <v>0</v>
      </c>
      <c r="AC24" s="41">
        <f t="shared" si="4"/>
        <v>0</v>
      </c>
      <c r="AD24" s="44"/>
    </row>
    <row r="25" spans="1:30" ht="17.100000000000001" customHeight="1" thickBot="1" x14ac:dyDescent="0.3">
      <c r="A25" s="31">
        <v>8</v>
      </c>
      <c r="B25" s="46"/>
      <c r="C25" s="19"/>
      <c r="D25" s="4"/>
      <c r="E25" s="4"/>
      <c r="F25" s="4"/>
      <c r="G25" s="4"/>
      <c r="H25" s="4"/>
      <c r="I25" s="4"/>
      <c r="J25" s="4"/>
      <c r="K25" s="4"/>
      <c r="L25" s="4"/>
      <c r="M25" s="4"/>
      <c r="N25" s="26">
        <f t="shared" si="0"/>
        <v>0</v>
      </c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34">
        <f t="shared" si="1"/>
        <v>0</v>
      </c>
      <c r="AA25" s="35">
        <f t="shared" si="2"/>
        <v>0</v>
      </c>
      <c r="AB25" s="39">
        <f t="shared" si="3"/>
        <v>0</v>
      </c>
      <c r="AC25" s="41">
        <f t="shared" si="4"/>
        <v>0</v>
      </c>
      <c r="AD25" s="44"/>
    </row>
    <row r="26" spans="1:30" ht="17.100000000000001" customHeight="1" thickBot="1" x14ac:dyDescent="0.3">
      <c r="A26" s="31">
        <v>9</v>
      </c>
      <c r="B26" s="46"/>
      <c r="C26" s="19"/>
      <c r="D26" s="4"/>
      <c r="E26" s="4"/>
      <c r="F26" s="4"/>
      <c r="G26" s="4"/>
      <c r="H26" s="4"/>
      <c r="I26" s="4"/>
      <c r="J26" s="4"/>
      <c r="K26" s="4"/>
      <c r="L26" s="4"/>
      <c r="M26" s="4"/>
      <c r="N26" s="26">
        <f t="shared" si="0"/>
        <v>0</v>
      </c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34">
        <f t="shared" si="1"/>
        <v>0</v>
      </c>
      <c r="AA26" s="35">
        <f t="shared" si="2"/>
        <v>0</v>
      </c>
      <c r="AB26" s="39">
        <f t="shared" si="3"/>
        <v>0</v>
      </c>
      <c r="AC26" s="41">
        <f t="shared" si="4"/>
        <v>0</v>
      </c>
      <c r="AD26" s="44"/>
    </row>
    <row r="27" spans="1:30" ht="17.100000000000001" customHeight="1" thickBot="1" x14ac:dyDescent="0.3">
      <c r="A27" s="31">
        <v>10</v>
      </c>
      <c r="B27" s="46"/>
      <c r="C27" s="32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26">
        <f t="shared" si="0"/>
        <v>0</v>
      </c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4">
        <f t="shared" si="1"/>
        <v>0</v>
      </c>
      <c r="AA27" s="35">
        <f t="shared" si="2"/>
        <v>0</v>
      </c>
      <c r="AB27" s="39">
        <f t="shared" si="3"/>
        <v>0</v>
      </c>
      <c r="AC27" s="41">
        <f t="shared" si="4"/>
        <v>0</v>
      </c>
      <c r="AD27" s="44"/>
    </row>
    <row r="28" spans="1:30" ht="17.100000000000001" customHeight="1" thickBot="1" x14ac:dyDescent="0.3">
      <c r="A28" s="31">
        <v>11</v>
      </c>
      <c r="B28" s="46"/>
      <c r="C28" s="32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26">
        <f t="shared" si="0"/>
        <v>0</v>
      </c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4">
        <f t="shared" si="1"/>
        <v>0</v>
      </c>
      <c r="AA28" s="35">
        <f t="shared" si="2"/>
        <v>0</v>
      </c>
      <c r="AB28" s="39">
        <f t="shared" si="3"/>
        <v>0</v>
      </c>
      <c r="AC28" s="41">
        <f t="shared" si="4"/>
        <v>0</v>
      </c>
      <c r="AD28" s="44"/>
    </row>
    <row r="29" spans="1:30" ht="17.100000000000001" customHeight="1" thickBot="1" x14ac:dyDescent="0.3">
      <c r="A29" s="31">
        <v>12</v>
      </c>
      <c r="B29" s="46"/>
      <c r="C29" s="32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26">
        <f t="shared" si="0"/>
        <v>0</v>
      </c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4">
        <f t="shared" si="1"/>
        <v>0</v>
      </c>
      <c r="AA29" s="35">
        <f t="shared" si="2"/>
        <v>0</v>
      </c>
      <c r="AB29" s="39">
        <f t="shared" si="3"/>
        <v>0</v>
      </c>
      <c r="AC29" s="41">
        <f t="shared" si="4"/>
        <v>0</v>
      </c>
      <c r="AD29" s="44"/>
    </row>
    <row r="30" spans="1:30" ht="17.100000000000001" customHeight="1" thickBot="1" x14ac:dyDescent="0.3">
      <c r="A30" s="31">
        <v>13</v>
      </c>
      <c r="B30" s="46"/>
      <c r="C30" s="32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26">
        <f t="shared" si="0"/>
        <v>0</v>
      </c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4">
        <f t="shared" si="1"/>
        <v>0</v>
      </c>
      <c r="AA30" s="35">
        <f t="shared" si="2"/>
        <v>0</v>
      </c>
      <c r="AB30" s="39">
        <f t="shared" si="3"/>
        <v>0</v>
      </c>
      <c r="AC30" s="41">
        <f t="shared" si="4"/>
        <v>0</v>
      </c>
      <c r="AD30" s="44"/>
    </row>
    <row r="31" spans="1:30" ht="17.100000000000001" customHeight="1" thickBot="1" x14ac:dyDescent="0.3">
      <c r="A31" s="31">
        <v>14</v>
      </c>
      <c r="B31" s="46" t="s">
        <v>26</v>
      </c>
      <c r="C31" s="32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26">
        <f t="shared" si="0"/>
        <v>0</v>
      </c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4">
        <f t="shared" si="1"/>
        <v>0</v>
      </c>
      <c r="AA31" s="35">
        <f t="shared" si="2"/>
        <v>0</v>
      </c>
      <c r="AB31" s="39">
        <f t="shared" si="3"/>
        <v>0</v>
      </c>
      <c r="AC31" s="41">
        <f t="shared" si="4"/>
        <v>0</v>
      </c>
      <c r="AD31" s="44"/>
    </row>
    <row r="32" spans="1:30" ht="17.100000000000001" customHeight="1" thickBot="1" x14ac:dyDescent="0.3">
      <c r="A32" s="31">
        <v>15</v>
      </c>
      <c r="B32" s="46" t="s">
        <v>26</v>
      </c>
      <c r="C32" s="32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26">
        <f t="shared" si="0"/>
        <v>0</v>
      </c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4">
        <f t="shared" si="1"/>
        <v>0</v>
      </c>
      <c r="AA32" s="35">
        <f t="shared" si="2"/>
        <v>0</v>
      </c>
      <c r="AB32" s="39">
        <f t="shared" si="3"/>
        <v>0</v>
      </c>
      <c r="AC32" s="41">
        <f t="shared" si="4"/>
        <v>0</v>
      </c>
      <c r="AD32" s="44"/>
    </row>
    <row r="33" spans="1:30" ht="17.100000000000001" customHeight="1" thickBot="1" x14ac:dyDescent="0.3">
      <c r="A33" s="31">
        <v>16</v>
      </c>
      <c r="B33" s="46" t="s">
        <v>26</v>
      </c>
      <c r="C33" s="20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26">
        <f t="shared" si="0"/>
        <v>0</v>
      </c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34">
        <f t="shared" si="1"/>
        <v>0</v>
      </c>
      <c r="AA33" s="35">
        <f t="shared" si="2"/>
        <v>0</v>
      </c>
      <c r="AB33" s="39">
        <f t="shared" si="3"/>
        <v>0</v>
      </c>
      <c r="AC33" s="41">
        <f>SUM(AA33:AB33)</f>
        <v>0</v>
      </c>
      <c r="AD33" s="45"/>
    </row>
  </sheetData>
  <sheetProtection sheet="1" objects="1" scenarios="1"/>
  <protectedRanges>
    <protectedRange sqref="AD2:AD33" name="Plage4"/>
    <protectedRange sqref="O2:Y33" name="Plage3"/>
    <protectedRange sqref="C2:M33" name="Plage2"/>
    <protectedRange sqref="B2:B33" name="Plage1"/>
  </protectedRanges>
  <mergeCells count="2">
    <mergeCell ref="C1:N1"/>
    <mergeCell ref="O1:Z1"/>
  </mergeCells>
  <pageMargins left="1.1811023622047245" right="0" top="0.59055118110236227" bottom="0" header="0" footer="0"/>
  <pageSetup paperSize="9" scale="51" orientation="landscape" horizontalDpi="0" verticalDpi="0" r:id="rId1"/>
  <headerFooter>
    <oddHeader>&amp;L&amp;20&amp;A&amp;R&amp;20Tare: 1,75</oddHead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promptTitle="onglet prédigrée" prompt="saisie des noms:onglet prédigrée" xr:uid="{314967D1-5234-4A97-84B9-BE81CC8727D1}">
          <x14:formula1>
            <xm:f>pédigréé!$A$2:$A$50</xm:f>
          </x14:formula1>
          <xm:sqref>B2:B33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187F6-D127-4CC2-AF6B-72F8E16CB6D6}">
  <sheetPr codeName="Feuil13">
    <pageSetUpPr fitToPage="1"/>
  </sheetPr>
  <dimension ref="A1:AD33"/>
  <sheetViews>
    <sheetView zoomScaleNormal="100" workbookViewId="0">
      <pane xSplit="2" ySplit="2" topLeftCell="C5" activePane="bottomRight" state="frozen"/>
      <selection pane="topRight" activeCell="C1" sqref="C1"/>
      <selection pane="bottomLeft" activeCell="A2" sqref="A2"/>
      <selection pane="bottomRight" activeCell="N18" sqref="N18"/>
    </sheetView>
  </sheetViews>
  <sheetFormatPr baseColWidth="10" defaultColWidth="21.28515625" defaultRowHeight="15" x14ac:dyDescent="0.25"/>
  <cols>
    <col min="1" max="1" width="6.7109375" style="11" customWidth="1"/>
    <col min="2" max="2" width="47.85546875" style="3" customWidth="1"/>
    <col min="3" max="3" width="5.7109375" style="12" customWidth="1"/>
    <col min="4" max="13" width="5.7109375" style="2" customWidth="1"/>
    <col min="14" max="14" width="5.7109375" style="21" customWidth="1"/>
    <col min="15" max="24" width="5.7109375" style="2" customWidth="1"/>
    <col min="25" max="25" width="5.7109375" style="12" customWidth="1"/>
    <col min="26" max="26" width="5.7109375" style="21" customWidth="1"/>
    <col min="27" max="27" width="13.42578125" style="2" customWidth="1"/>
    <col min="28" max="28" width="15.28515625" style="2" customWidth="1"/>
    <col min="29" max="29" width="13.5703125" style="2" bestFit="1" customWidth="1"/>
    <col min="30" max="30" width="12.85546875" style="2" bestFit="1" customWidth="1"/>
    <col min="31" max="16384" width="21.28515625" style="2"/>
  </cols>
  <sheetData>
    <row r="1" spans="1:30" s="11" customFormat="1" ht="30.75" customHeight="1" thickBot="1" x14ac:dyDescent="0.3">
      <c r="A1" s="22"/>
      <c r="B1" s="36" t="s">
        <v>7</v>
      </c>
      <c r="C1" s="69" t="s">
        <v>9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1" t="s">
        <v>8</v>
      </c>
      <c r="P1" s="71"/>
      <c r="Q1" s="71"/>
      <c r="R1" s="71"/>
      <c r="S1" s="71"/>
      <c r="T1" s="71"/>
      <c r="U1" s="71"/>
      <c r="V1" s="71"/>
      <c r="W1" s="71"/>
      <c r="X1" s="71"/>
      <c r="Y1" s="71"/>
      <c r="Z1" s="72"/>
      <c r="AA1" s="37" t="s">
        <v>10</v>
      </c>
      <c r="AB1" s="38" t="s">
        <v>11</v>
      </c>
      <c r="AC1" s="40" t="s">
        <v>12</v>
      </c>
      <c r="AD1" s="42" t="s">
        <v>13</v>
      </c>
    </row>
    <row r="2" spans="1:30" ht="17.100000000000001" customHeight="1" thickBot="1" x14ac:dyDescent="0.3">
      <c r="A2" s="28">
        <v>1</v>
      </c>
      <c r="B2" s="46" t="s">
        <v>36</v>
      </c>
      <c r="C2" s="24">
        <v>10.199999999999999</v>
      </c>
      <c r="D2" s="25">
        <v>9.3000000000000007</v>
      </c>
      <c r="E2" s="25">
        <v>20.3</v>
      </c>
      <c r="F2" s="25">
        <v>18.5</v>
      </c>
      <c r="G2" s="25"/>
      <c r="H2" s="25"/>
      <c r="I2" s="25"/>
      <c r="J2" s="25"/>
      <c r="K2" s="25"/>
      <c r="L2" s="25"/>
      <c r="M2" s="25"/>
      <c r="N2" s="26">
        <f>C2+D2+E2+F2+G2+H2+I2+J2+K2+L2+M2-COUNTA(C2:M2)*1.75</f>
        <v>51.3</v>
      </c>
      <c r="O2" s="27">
        <v>15.9</v>
      </c>
      <c r="P2" s="27"/>
      <c r="Q2" s="27"/>
      <c r="R2" s="27"/>
      <c r="S2" s="27"/>
      <c r="T2" s="27"/>
      <c r="U2" s="27"/>
      <c r="V2" s="27"/>
      <c r="W2" s="27"/>
      <c r="X2" s="27"/>
      <c r="Y2" s="27"/>
      <c r="Z2" s="34">
        <f>O2+P2+Q2+R2+S2+T2+U2+V2+W2+X2+Y2-COUNTA(O2:Y2)*1.75</f>
        <v>14.15</v>
      </c>
      <c r="AA2" s="35">
        <f>N2*0.5</f>
        <v>25.65</v>
      </c>
      <c r="AB2" s="39">
        <f>Z2*0.23</f>
        <v>3.2545000000000002</v>
      </c>
      <c r="AC2" s="41">
        <f>SUM(AA2:AB2)</f>
        <v>28.904499999999999</v>
      </c>
      <c r="AD2" s="43"/>
    </row>
    <row r="3" spans="1:30" ht="17.100000000000001" customHeight="1" thickBot="1" x14ac:dyDescent="0.3">
      <c r="A3" s="29">
        <v>2</v>
      </c>
      <c r="B3" s="46" t="s">
        <v>27</v>
      </c>
      <c r="C3" s="19">
        <v>10</v>
      </c>
      <c r="D3" s="4">
        <v>7.9</v>
      </c>
      <c r="E3" s="4">
        <v>18.3</v>
      </c>
      <c r="F3" s="4">
        <v>18.100000000000001</v>
      </c>
      <c r="G3" s="4"/>
      <c r="H3" s="4"/>
      <c r="I3" s="4"/>
      <c r="J3" s="4"/>
      <c r="K3" s="4"/>
      <c r="L3" s="4"/>
      <c r="M3" s="4"/>
      <c r="N3" s="26">
        <f t="shared" ref="N3:N33" si="0">C3+D3+E3+F3+G3+H3+I3+J3+K3+L3+M3-COUNTA(C3:M3)*1.75</f>
        <v>47.300000000000004</v>
      </c>
      <c r="O3" s="14">
        <v>18.7</v>
      </c>
      <c r="P3" s="14"/>
      <c r="Q3" s="14"/>
      <c r="R3" s="14"/>
      <c r="S3" s="14"/>
      <c r="T3" s="14"/>
      <c r="U3" s="14"/>
      <c r="V3" s="14"/>
      <c r="W3" s="14"/>
      <c r="X3" s="14"/>
      <c r="Y3" s="14"/>
      <c r="Z3" s="34">
        <f t="shared" ref="Z3:Z33" si="1">O3+P3+Q3+R3+S3+T3+U3+V3+W3+X3+Y3-COUNTA(O3:Y3)*1.75</f>
        <v>16.95</v>
      </c>
      <c r="AA3" s="35">
        <f t="shared" ref="AA3:AA33" si="2">N3*0.5</f>
        <v>23.650000000000002</v>
      </c>
      <c r="AB3" s="39">
        <f t="shared" ref="AB3:AB33" si="3">Z3*0.23</f>
        <v>3.8984999999999999</v>
      </c>
      <c r="AC3" s="41">
        <f t="shared" ref="AC3:AC32" si="4">SUM(AA3:AB3)</f>
        <v>27.548500000000001</v>
      </c>
      <c r="AD3" s="44"/>
    </row>
    <row r="4" spans="1:30" ht="17.100000000000001" customHeight="1" thickBot="1" x14ac:dyDescent="0.3">
      <c r="A4" s="29">
        <v>3</v>
      </c>
      <c r="B4" s="46" t="s">
        <v>17</v>
      </c>
      <c r="C4" s="19">
        <v>11.3</v>
      </c>
      <c r="D4" s="4">
        <v>3.2</v>
      </c>
      <c r="E4" s="4"/>
      <c r="F4" s="4"/>
      <c r="G4" s="4"/>
      <c r="H4" s="4"/>
      <c r="I4" s="4"/>
      <c r="J4" s="4"/>
      <c r="K4" s="4"/>
      <c r="L4" s="4"/>
      <c r="M4" s="4"/>
      <c r="N4" s="26">
        <f t="shared" si="0"/>
        <v>11</v>
      </c>
      <c r="O4" s="14">
        <v>8</v>
      </c>
      <c r="P4" s="14"/>
      <c r="Q4" s="14"/>
      <c r="R4" s="14"/>
      <c r="S4" s="14"/>
      <c r="T4" s="14"/>
      <c r="U4" s="14"/>
      <c r="V4" s="14"/>
      <c r="W4" s="14"/>
      <c r="X4" s="14"/>
      <c r="Y4" s="14"/>
      <c r="Z4" s="34">
        <f t="shared" si="1"/>
        <v>6.25</v>
      </c>
      <c r="AA4" s="35">
        <f t="shared" si="2"/>
        <v>5.5</v>
      </c>
      <c r="AB4" s="39">
        <f t="shared" si="3"/>
        <v>1.4375</v>
      </c>
      <c r="AC4" s="41">
        <f t="shared" si="4"/>
        <v>6.9375</v>
      </c>
      <c r="AD4" s="44"/>
    </row>
    <row r="5" spans="1:30" ht="17.100000000000001" customHeight="1" thickBot="1" x14ac:dyDescent="0.3">
      <c r="A5" s="29">
        <v>4</v>
      </c>
      <c r="B5" s="46" t="s">
        <v>37</v>
      </c>
      <c r="C5" s="19">
        <v>11.6</v>
      </c>
      <c r="D5" s="4">
        <v>14.6</v>
      </c>
      <c r="E5" s="4"/>
      <c r="F5" s="4"/>
      <c r="G5" s="4"/>
      <c r="H5" s="4"/>
      <c r="I5" s="4"/>
      <c r="J5" s="4"/>
      <c r="K5" s="4"/>
      <c r="L5" s="4"/>
      <c r="M5" s="4"/>
      <c r="N5" s="26">
        <f t="shared" si="0"/>
        <v>22.7</v>
      </c>
      <c r="O5" s="14">
        <v>16.8</v>
      </c>
      <c r="P5" s="14">
        <v>6</v>
      </c>
      <c r="Q5" s="14"/>
      <c r="R5" s="14"/>
      <c r="S5" s="14"/>
      <c r="T5" s="14"/>
      <c r="U5" s="14"/>
      <c r="V5" s="14"/>
      <c r="W5" s="14"/>
      <c r="X5" s="14"/>
      <c r="Y5" s="14"/>
      <c r="Z5" s="34">
        <f t="shared" si="1"/>
        <v>19.3</v>
      </c>
      <c r="AA5" s="35">
        <f t="shared" si="2"/>
        <v>11.35</v>
      </c>
      <c r="AB5" s="39">
        <f t="shared" si="3"/>
        <v>4.4390000000000001</v>
      </c>
      <c r="AC5" s="41">
        <f t="shared" si="4"/>
        <v>15.789</v>
      </c>
      <c r="AD5" s="44"/>
    </row>
    <row r="6" spans="1:30" ht="17.100000000000001" customHeight="1" thickBot="1" x14ac:dyDescent="0.3">
      <c r="A6" s="29">
        <v>5</v>
      </c>
      <c r="B6" s="46" t="s">
        <v>35</v>
      </c>
      <c r="C6" s="19"/>
      <c r="D6" s="4"/>
      <c r="E6" s="4"/>
      <c r="F6" s="4"/>
      <c r="G6" s="4"/>
      <c r="H6" s="4"/>
      <c r="I6" s="4"/>
      <c r="J6" s="4"/>
      <c r="K6" s="4"/>
      <c r="L6" s="4"/>
      <c r="M6" s="4"/>
      <c r="N6" s="26">
        <f t="shared" si="0"/>
        <v>0</v>
      </c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34">
        <f t="shared" si="1"/>
        <v>0</v>
      </c>
      <c r="AA6" s="35">
        <f t="shared" si="2"/>
        <v>0</v>
      </c>
      <c r="AB6" s="39">
        <f t="shared" si="3"/>
        <v>0</v>
      </c>
      <c r="AC6" s="41">
        <f t="shared" si="4"/>
        <v>0</v>
      </c>
      <c r="AD6" s="44"/>
    </row>
    <row r="7" spans="1:30" ht="17.100000000000001" customHeight="1" thickBot="1" x14ac:dyDescent="0.3">
      <c r="A7" s="29">
        <v>6</v>
      </c>
      <c r="B7" s="46" t="s">
        <v>39</v>
      </c>
      <c r="C7" s="19">
        <v>19.399999999999999</v>
      </c>
      <c r="D7" s="4">
        <v>5.2</v>
      </c>
      <c r="E7" s="4">
        <v>13.2</v>
      </c>
      <c r="F7" s="4">
        <v>20.6</v>
      </c>
      <c r="G7" s="4">
        <v>23.5</v>
      </c>
      <c r="H7" s="4">
        <v>21.7</v>
      </c>
      <c r="I7" s="4"/>
      <c r="J7" s="4"/>
      <c r="K7" s="4"/>
      <c r="L7" s="4"/>
      <c r="M7" s="4"/>
      <c r="N7" s="26">
        <f t="shared" si="0"/>
        <v>93.100000000000009</v>
      </c>
      <c r="O7" s="14">
        <v>20.3</v>
      </c>
      <c r="P7" s="14">
        <v>16</v>
      </c>
      <c r="Q7" s="14"/>
      <c r="R7" s="14"/>
      <c r="S7" s="14"/>
      <c r="T7" s="14"/>
      <c r="U7" s="14"/>
      <c r="V7" s="14"/>
      <c r="W7" s="14"/>
      <c r="X7" s="14"/>
      <c r="Y7" s="14"/>
      <c r="Z7" s="34">
        <f t="shared" si="1"/>
        <v>32.799999999999997</v>
      </c>
      <c r="AA7" s="35">
        <f t="shared" si="2"/>
        <v>46.550000000000004</v>
      </c>
      <c r="AB7" s="39">
        <f t="shared" si="3"/>
        <v>7.5439999999999996</v>
      </c>
      <c r="AC7" s="41">
        <f t="shared" si="4"/>
        <v>54.094000000000001</v>
      </c>
      <c r="AD7" s="44"/>
    </row>
    <row r="8" spans="1:30" ht="17.100000000000001" customHeight="1" thickBot="1" x14ac:dyDescent="0.3">
      <c r="A8" s="29">
        <v>7</v>
      </c>
      <c r="B8" s="46" t="s">
        <v>46</v>
      </c>
      <c r="C8" s="19">
        <v>10.9</v>
      </c>
      <c r="D8" s="4">
        <v>4.9000000000000004</v>
      </c>
      <c r="E8" s="4">
        <v>14</v>
      </c>
      <c r="F8" s="4"/>
      <c r="G8" s="4"/>
      <c r="H8" s="4"/>
      <c r="I8" s="4"/>
      <c r="J8" s="4"/>
      <c r="K8" s="4"/>
      <c r="L8" s="4"/>
      <c r="M8" s="4"/>
      <c r="N8" s="26">
        <f t="shared" si="0"/>
        <v>24.55</v>
      </c>
      <c r="O8" s="14">
        <v>15.3</v>
      </c>
      <c r="P8" s="14"/>
      <c r="Q8" s="14"/>
      <c r="R8" s="14"/>
      <c r="S8" s="14"/>
      <c r="T8" s="14"/>
      <c r="U8" s="14"/>
      <c r="V8" s="14"/>
      <c r="W8" s="14"/>
      <c r="X8" s="14"/>
      <c r="Y8" s="14"/>
      <c r="Z8" s="34">
        <f t="shared" si="1"/>
        <v>13.55</v>
      </c>
      <c r="AA8" s="35">
        <f t="shared" si="2"/>
        <v>12.275</v>
      </c>
      <c r="AB8" s="39">
        <f t="shared" si="3"/>
        <v>3.1165000000000003</v>
      </c>
      <c r="AC8" s="41">
        <f t="shared" si="4"/>
        <v>15.391500000000001</v>
      </c>
      <c r="AD8" s="44"/>
    </row>
    <row r="9" spans="1:30" ht="17.100000000000001" customHeight="1" thickBot="1" x14ac:dyDescent="0.3">
      <c r="A9" s="29">
        <v>8</v>
      </c>
      <c r="B9" s="46" t="s">
        <v>52</v>
      </c>
      <c r="C9" s="19">
        <v>8</v>
      </c>
      <c r="D9" s="4">
        <v>15</v>
      </c>
      <c r="E9" s="4"/>
      <c r="F9" s="4"/>
      <c r="G9" s="4"/>
      <c r="H9" s="4"/>
      <c r="I9" s="4"/>
      <c r="J9" s="4"/>
      <c r="K9" s="4"/>
      <c r="L9" s="4"/>
      <c r="M9" s="4"/>
      <c r="N9" s="26">
        <f t="shared" si="0"/>
        <v>19.5</v>
      </c>
      <c r="O9" s="14">
        <v>15.7</v>
      </c>
      <c r="P9" s="14"/>
      <c r="Q9" s="14"/>
      <c r="R9" s="14"/>
      <c r="S9" s="14"/>
      <c r="T9" s="14"/>
      <c r="U9" s="14"/>
      <c r="V9" s="14"/>
      <c r="W9" s="14"/>
      <c r="X9" s="14"/>
      <c r="Y9" s="14"/>
      <c r="Z9" s="34">
        <f t="shared" si="1"/>
        <v>13.95</v>
      </c>
      <c r="AA9" s="35">
        <f t="shared" si="2"/>
        <v>9.75</v>
      </c>
      <c r="AB9" s="39">
        <f t="shared" si="3"/>
        <v>3.2084999999999999</v>
      </c>
      <c r="AC9" s="41">
        <f t="shared" si="4"/>
        <v>12.958500000000001</v>
      </c>
      <c r="AD9" s="44"/>
    </row>
    <row r="10" spans="1:30" ht="17.100000000000001" customHeight="1" thickBot="1" x14ac:dyDescent="0.3">
      <c r="A10" s="29">
        <v>9</v>
      </c>
      <c r="B10" s="46"/>
      <c r="C10" s="19"/>
      <c r="D10" s="4"/>
      <c r="E10" s="4"/>
      <c r="F10" s="4"/>
      <c r="G10" s="4"/>
      <c r="H10" s="4"/>
      <c r="I10" s="4"/>
      <c r="J10" s="4"/>
      <c r="K10" s="4"/>
      <c r="L10" s="4"/>
      <c r="M10" s="4"/>
      <c r="N10" s="26">
        <f t="shared" si="0"/>
        <v>0</v>
      </c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34">
        <f t="shared" si="1"/>
        <v>0</v>
      </c>
      <c r="AA10" s="35">
        <f t="shared" si="2"/>
        <v>0</v>
      </c>
      <c r="AB10" s="39">
        <f t="shared" si="3"/>
        <v>0</v>
      </c>
      <c r="AC10" s="41">
        <f t="shared" si="4"/>
        <v>0</v>
      </c>
      <c r="AD10" s="44"/>
    </row>
    <row r="11" spans="1:30" ht="17.100000000000001" customHeight="1" thickBot="1" x14ac:dyDescent="0.3">
      <c r="A11" s="29">
        <v>10</v>
      </c>
      <c r="B11" s="46"/>
      <c r="C11" s="32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26">
        <f t="shared" si="0"/>
        <v>0</v>
      </c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4">
        <f t="shared" si="1"/>
        <v>0</v>
      </c>
      <c r="AA11" s="35">
        <f t="shared" si="2"/>
        <v>0</v>
      </c>
      <c r="AB11" s="39">
        <f t="shared" si="3"/>
        <v>0</v>
      </c>
      <c r="AC11" s="41">
        <f t="shared" si="4"/>
        <v>0</v>
      </c>
      <c r="AD11" s="44"/>
    </row>
    <row r="12" spans="1:30" ht="17.100000000000001" customHeight="1" thickBot="1" x14ac:dyDescent="0.3">
      <c r="A12" s="29">
        <v>11</v>
      </c>
      <c r="B12" s="46"/>
      <c r="C12" s="32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26">
        <f t="shared" si="0"/>
        <v>0</v>
      </c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4">
        <f t="shared" si="1"/>
        <v>0</v>
      </c>
      <c r="AA12" s="35">
        <f t="shared" si="2"/>
        <v>0</v>
      </c>
      <c r="AB12" s="39">
        <f t="shared" si="3"/>
        <v>0</v>
      </c>
      <c r="AC12" s="41">
        <f t="shared" si="4"/>
        <v>0</v>
      </c>
      <c r="AD12" s="44"/>
    </row>
    <row r="13" spans="1:30" ht="17.100000000000001" customHeight="1" thickBot="1" x14ac:dyDescent="0.3">
      <c r="A13" s="29">
        <v>12</v>
      </c>
      <c r="B13" s="46"/>
      <c r="C13" s="32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26">
        <f t="shared" si="0"/>
        <v>0</v>
      </c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4">
        <f t="shared" si="1"/>
        <v>0</v>
      </c>
      <c r="AA13" s="35">
        <f t="shared" si="2"/>
        <v>0</v>
      </c>
      <c r="AB13" s="39">
        <f t="shared" si="3"/>
        <v>0</v>
      </c>
      <c r="AC13" s="41">
        <f t="shared" si="4"/>
        <v>0</v>
      </c>
      <c r="AD13" s="44"/>
    </row>
    <row r="14" spans="1:30" ht="17.100000000000001" customHeight="1" thickBot="1" x14ac:dyDescent="0.3">
      <c r="A14" s="29">
        <v>13</v>
      </c>
      <c r="B14" s="46"/>
      <c r="C14" s="32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26">
        <f t="shared" si="0"/>
        <v>0</v>
      </c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4">
        <f t="shared" si="1"/>
        <v>0</v>
      </c>
      <c r="AA14" s="35">
        <f t="shared" si="2"/>
        <v>0</v>
      </c>
      <c r="AB14" s="39">
        <f t="shared" si="3"/>
        <v>0</v>
      </c>
      <c r="AC14" s="41">
        <f t="shared" si="4"/>
        <v>0</v>
      </c>
      <c r="AD14" s="44"/>
    </row>
    <row r="15" spans="1:30" ht="17.100000000000001" customHeight="1" thickBot="1" x14ac:dyDescent="0.3">
      <c r="A15" s="29">
        <v>14</v>
      </c>
      <c r="B15" s="46"/>
      <c r="C15" s="32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26">
        <f t="shared" si="0"/>
        <v>0</v>
      </c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4">
        <f t="shared" si="1"/>
        <v>0</v>
      </c>
      <c r="AA15" s="35">
        <f t="shared" si="2"/>
        <v>0</v>
      </c>
      <c r="AB15" s="39">
        <f t="shared" si="3"/>
        <v>0</v>
      </c>
      <c r="AC15" s="41">
        <f t="shared" si="4"/>
        <v>0</v>
      </c>
      <c r="AD15" s="44"/>
    </row>
    <row r="16" spans="1:30" ht="17.100000000000001" customHeight="1" thickBot="1" x14ac:dyDescent="0.3">
      <c r="A16" s="29">
        <v>15</v>
      </c>
      <c r="B16" s="46"/>
      <c r="C16" s="32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26">
        <f t="shared" si="0"/>
        <v>0</v>
      </c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4">
        <f t="shared" si="1"/>
        <v>0</v>
      </c>
      <c r="AA16" s="35">
        <f t="shared" si="2"/>
        <v>0</v>
      </c>
      <c r="AB16" s="39">
        <f t="shared" si="3"/>
        <v>0</v>
      </c>
      <c r="AC16" s="41">
        <f t="shared" si="4"/>
        <v>0</v>
      </c>
      <c r="AD16" s="44"/>
    </row>
    <row r="17" spans="1:30" ht="17.100000000000001" customHeight="1" thickBot="1" x14ac:dyDescent="0.3">
      <c r="A17" s="29">
        <v>16</v>
      </c>
      <c r="B17" s="46"/>
      <c r="C17" s="20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26">
        <f t="shared" si="0"/>
        <v>0</v>
      </c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34">
        <f t="shared" si="1"/>
        <v>0</v>
      </c>
      <c r="AA17" s="35">
        <f t="shared" si="2"/>
        <v>0</v>
      </c>
      <c r="AB17" s="39">
        <f t="shared" si="3"/>
        <v>0</v>
      </c>
      <c r="AC17" s="41">
        <f t="shared" si="4"/>
        <v>0</v>
      </c>
      <c r="AD17" s="44"/>
    </row>
    <row r="18" spans="1:30" ht="17.100000000000001" customHeight="1" thickBot="1" x14ac:dyDescent="0.3">
      <c r="A18" s="30">
        <v>1</v>
      </c>
      <c r="B18" s="46" t="s">
        <v>36</v>
      </c>
      <c r="C18" s="23">
        <v>20.2</v>
      </c>
      <c r="D18" s="15">
        <v>17.3</v>
      </c>
      <c r="E18" s="15">
        <v>25.2</v>
      </c>
      <c r="F18" s="15">
        <v>10.7</v>
      </c>
      <c r="G18" s="15"/>
      <c r="H18" s="15"/>
      <c r="I18" s="15"/>
      <c r="J18" s="15"/>
      <c r="K18" s="15"/>
      <c r="L18" s="15"/>
      <c r="M18" s="15"/>
      <c r="N18" s="26">
        <f t="shared" si="0"/>
        <v>66.400000000000006</v>
      </c>
      <c r="O18" s="16">
        <v>15.8</v>
      </c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34">
        <f t="shared" si="1"/>
        <v>14.05</v>
      </c>
      <c r="AA18" s="35">
        <f t="shared" si="2"/>
        <v>33.200000000000003</v>
      </c>
      <c r="AB18" s="39">
        <f t="shared" si="3"/>
        <v>3.2315000000000005</v>
      </c>
      <c r="AC18" s="41">
        <f t="shared" si="4"/>
        <v>36.4315</v>
      </c>
      <c r="AD18" s="44"/>
    </row>
    <row r="19" spans="1:30" ht="17.100000000000001" customHeight="1" thickBot="1" x14ac:dyDescent="0.3">
      <c r="A19" s="31">
        <v>2</v>
      </c>
      <c r="B19" s="46" t="s">
        <v>39</v>
      </c>
      <c r="C19" s="19">
        <v>19</v>
      </c>
      <c r="D19" s="4">
        <v>17.399999999999999</v>
      </c>
      <c r="E19" s="4">
        <v>22.8</v>
      </c>
      <c r="F19" s="4">
        <v>11.4</v>
      </c>
      <c r="G19" s="4"/>
      <c r="H19" s="4"/>
      <c r="I19" s="4"/>
      <c r="J19" s="4"/>
      <c r="K19" s="4"/>
      <c r="L19" s="4"/>
      <c r="M19" s="4"/>
      <c r="N19" s="26">
        <f t="shared" si="0"/>
        <v>63.600000000000009</v>
      </c>
      <c r="O19" s="14">
        <v>20.7</v>
      </c>
      <c r="P19" s="14">
        <v>6.5</v>
      </c>
      <c r="Q19" s="14"/>
      <c r="R19" s="14"/>
      <c r="S19" s="14"/>
      <c r="T19" s="14"/>
      <c r="U19" s="14"/>
      <c r="V19" s="14"/>
      <c r="W19" s="14"/>
      <c r="X19" s="14"/>
      <c r="Y19" s="14"/>
      <c r="Z19" s="34">
        <f t="shared" si="1"/>
        <v>23.7</v>
      </c>
      <c r="AA19" s="35">
        <f t="shared" si="2"/>
        <v>31.800000000000004</v>
      </c>
      <c r="AB19" s="39">
        <f t="shared" si="3"/>
        <v>5.4510000000000005</v>
      </c>
      <c r="AC19" s="41">
        <f t="shared" si="4"/>
        <v>37.251000000000005</v>
      </c>
      <c r="AD19" s="44"/>
    </row>
    <row r="20" spans="1:30" ht="17.100000000000001" customHeight="1" thickBot="1" x14ac:dyDescent="0.3">
      <c r="A20" s="31">
        <v>3</v>
      </c>
      <c r="B20" s="46" t="s">
        <v>35</v>
      </c>
      <c r="C20" s="19">
        <v>20</v>
      </c>
      <c r="D20" s="4">
        <v>14.5</v>
      </c>
      <c r="E20" s="4">
        <v>9.5</v>
      </c>
      <c r="F20" s="4"/>
      <c r="G20" s="4"/>
      <c r="H20" s="4"/>
      <c r="I20" s="4"/>
      <c r="J20" s="4"/>
      <c r="K20" s="4"/>
      <c r="L20" s="4"/>
      <c r="M20" s="4"/>
      <c r="N20" s="26">
        <f t="shared" si="0"/>
        <v>38.75</v>
      </c>
      <c r="O20" s="14">
        <v>18.2</v>
      </c>
      <c r="P20" s="14">
        <v>8.6</v>
      </c>
      <c r="Q20" s="14"/>
      <c r="R20" s="14"/>
      <c r="S20" s="14"/>
      <c r="T20" s="14"/>
      <c r="U20" s="14"/>
      <c r="V20" s="14"/>
      <c r="W20" s="14"/>
      <c r="X20" s="14"/>
      <c r="Y20" s="14"/>
      <c r="Z20" s="34">
        <f t="shared" si="1"/>
        <v>23.299999999999997</v>
      </c>
      <c r="AA20" s="35">
        <f t="shared" si="2"/>
        <v>19.375</v>
      </c>
      <c r="AB20" s="39">
        <f t="shared" si="3"/>
        <v>5.359</v>
      </c>
      <c r="AC20" s="41">
        <f t="shared" si="4"/>
        <v>24.734000000000002</v>
      </c>
      <c r="AD20" s="44"/>
    </row>
    <row r="21" spans="1:30" ht="17.100000000000001" customHeight="1" thickBot="1" x14ac:dyDescent="0.3">
      <c r="A21" s="31">
        <v>4</v>
      </c>
      <c r="B21" s="46" t="s">
        <v>64</v>
      </c>
      <c r="C21" s="19">
        <v>20.399999999999999</v>
      </c>
      <c r="D21" s="4">
        <v>18</v>
      </c>
      <c r="E21" s="4">
        <v>12.8</v>
      </c>
      <c r="F21" s="4"/>
      <c r="G21" s="4"/>
      <c r="H21" s="4"/>
      <c r="I21" s="4"/>
      <c r="J21" s="4"/>
      <c r="K21" s="4"/>
      <c r="L21" s="4"/>
      <c r="M21" s="4"/>
      <c r="N21" s="26">
        <f t="shared" si="0"/>
        <v>45.95</v>
      </c>
      <c r="O21" s="14">
        <v>8.6</v>
      </c>
      <c r="P21" s="14">
        <v>8.1</v>
      </c>
      <c r="Q21" s="14">
        <v>11.4</v>
      </c>
      <c r="R21" s="14"/>
      <c r="S21" s="14"/>
      <c r="T21" s="14"/>
      <c r="U21" s="14"/>
      <c r="V21" s="14"/>
      <c r="W21" s="14"/>
      <c r="X21" s="14"/>
      <c r="Y21" s="14"/>
      <c r="Z21" s="34">
        <f t="shared" si="1"/>
        <v>22.85</v>
      </c>
      <c r="AA21" s="35">
        <f t="shared" si="2"/>
        <v>22.975000000000001</v>
      </c>
      <c r="AB21" s="39">
        <f t="shared" si="3"/>
        <v>5.2555000000000005</v>
      </c>
      <c r="AC21" s="41">
        <f t="shared" si="4"/>
        <v>28.230500000000003</v>
      </c>
      <c r="AD21" s="44"/>
    </row>
    <row r="22" spans="1:30" ht="17.100000000000001" customHeight="1" thickBot="1" x14ac:dyDescent="0.3">
      <c r="A22" s="31">
        <v>5</v>
      </c>
      <c r="B22" s="46"/>
      <c r="C22" s="19"/>
      <c r="D22" s="4"/>
      <c r="E22" s="4"/>
      <c r="F22" s="4"/>
      <c r="G22" s="4"/>
      <c r="H22" s="4"/>
      <c r="I22" s="4"/>
      <c r="J22" s="4"/>
      <c r="K22" s="4"/>
      <c r="L22" s="4"/>
      <c r="M22" s="4"/>
      <c r="N22" s="26">
        <f t="shared" si="0"/>
        <v>0</v>
      </c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34">
        <f t="shared" si="1"/>
        <v>0</v>
      </c>
      <c r="AA22" s="35">
        <f t="shared" si="2"/>
        <v>0</v>
      </c>
      <c r="AB22" s="39">
        <f t="shared" si="3"/>
        <v>0</v>
      </c>
      <c r="AC22" s="41">
        <f t="shared" si="4"/>
        <v>0</v>
      </c>
      <c r="AD22" s="44"/>
    </row>
    <row r="23" spans="1:30" ht="17.100000000000001" customHeight="1" thickBot="1" x14ac:dyDescent="0.3">
      <c r="A23" s="31">
        <v>6</v>
      </c>
      <c r="B23" s="46"/>
      <c r="C23" s="19"/>
      <c r="D23" s="4"/>
      <c r="E23" s="4"/>
      <c r="F23" s="4"/>
      <c r="G23" s="4"/>
      <c r="H23" s="4"/>
      <c r="I23" s="4"/>
      <c r="J23" s="4"/>
      <c r="K23" s="4"/>
      <c r="L23" s="4"/>
      <c r="M23" s="4"/>
      <c r="N23" s="26">
        <f t="shared" si="0"/>
        <v>0</v>
      </c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34">
        <f t="shared" si="1"/>
        <v>0</v>
      </c>
      <c r="AA23" s="35">
        <f t="shared" si="2"/>
        <v>0</v>
      </c>
      <c r="AB23" s="39">
        <f t="shared" si="3"/>
        <v>0</v>
      </c>
      <c r="AC23" s="41">
        <f t="shared" si="4"/>
        <v>0</v>
      </c>
      <c r="AD23" s="44"/>
    </row>
    <row r="24" spans="1:30" ht="17.100000000000001" customHeight="1" thickBot="1" x14ac:dyDescent="0.3">
      <c r="A24" s="31">
        <v>7</v>
      </c>
      <c r="B24" s="46"/>
      <c r="C24" s="19"/>
      <c r="D24" s="4"/>
      <c r="E24" s="4"/>
      <c r="F24" s="4"/>
      <c r="G24" s="4"/>
      <c r="H24" s="4"/>
      <c r="I24" s="4"/>
      <c r="J24" s="4"/>
      <c r="K24" s="4"/>
      <c r="L24" s="4"/>
      <c r="M24" s="4"/>
      <c r="N24" s="26">
        <f t="shared" si="0"/>
        <v>0</v>
      </c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34">
        <f t="shared" si="1"/>
        <v>0</v>
      </c>
      <c r="AA24" s="35">
        <f t="shared" si="2"/>
        <v>0</v>
      </c>
      <c r="AB24" s="39">
        <f t="shared" si="3"/>
        <v>0</v>
      </c>
      <c r="AC24" s="41">
        <f t="shared" si="4"/>
        <v>0</v>
      </c>
      <c r="AD24" s="44"/>
    </row>
    <row r="25" spans="1:30" ht="17.100000000000001" customHeight="1" thickBot="1" x14ac:dyDescent="0.3">
      <c r="A25" s="31">
        <v>8</v>
      </c>
      <c r="B25" s="46"/>
      <c r="C25" s="19"/>
      <c r="D25" s="4"/>
      <c r="E25" s="4"/>
      <c r="F25" s="4"/>
      <c r="G25" s="4"/>
      <c r="H25" s="4"/>
      <c r="I25" s="4"/>
      <c r="J25" s="4"/>
      <c r="K25" s="4"/>
      <c r="L25" s="4"/>
      <c r="M25" s="4"/>
      <c r="N25" s="26">
        <f t="shared" si="0"/>
        <v>0</v>
      </c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34">
        <f t="shared" si="1"/>
        <v>0</v>
      </c>
      <c r="AA25" s="35">
        <f t="shared" si="2"/>
        <v>0</v>
      </c>
      <c r="AB25" s="39">
        <f t="shared" si="3"/>
        <v>0</v>
      </c>
      <c r="AC25" s="41">
        <f t="shared" si="4"/>
        <v>0</v>
      </c>
      <c r="AD25" s="44"/>
    </row>
    <row r="26" spans="1:30" ht="17.100000000000001" customHeight="1" thickBot="1" x14ac:dyDescent="0.3">
      <c r="A26" s="31">
        <v>9</v>
      </c>
      <c r="B26" s="46"/>
      <c r="C26" s="19"/>
      <c r="D26" s="4"/>
      <c r="E26" s="4"/>
      <c r="F26" s="4"/>
      <c r="G26" s="4"/>
      <c r="H26" s="4"/>
      <c r="I26" s="4"/>
      <c r="J26" s="4"/>
      <c r="K26" s="4"/>
      <c r="L26" s="4"/>
      <c r="M26" s="4"/>
      <c r="N26" s="26">
        <f t="shared" si="0"/>
        <v>0</v>
      </c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34">
        <f t="shared" si="1"/>
        <v>0</v>
      </c>
      <c r="AA26" s="35">
        <f t="shared" si="2"/>
        <v>0</v>
      </c>
      <c r="AB26" s="39">
        <f t="shared" si="3"/>
        <v>0</v>
      </c>
      <c r="AC26" s="41">
        <f t="shared" si="4"/>
        <v>0</v>
      </c>
      <c r="AD26" s="44"/>
    </row>
    <row r="27" spans="1:30" ht="17.100000000000001" customHeight="1" thickBot="1" x14ac:dyDescent="0.3">
      <c r="A27" s="31">
        <v>10</v>
      </c>
      <c r="B27" s="46"/>
      <c r="C27" s="32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26">
        <f t="shared" si="0"/>
        <v>0</v>
      </c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4">
        <f t="shared" si="1"/>
        <v>0</v>
      </c>
      <c r="AA27" s="35">
        <f t="shared" si="2"/>
        <v>0</v>
      </c>
      <c r="AB27" s="39">
        <f t="shared" si="3"/>
        <v>0</v>
      </c>
      <c r="AC27" s="41">
        <f t="shared" si="4"/>
        <v>0</v>
      </c>
      <c r="AD27" s="44"/>
    </row>
    <row r="28" spans="1:30" ht="17.100000000000001" customHeight="1" thickBot="1" x14ac:dyDescent="0.3">
      <c r="A28" s="31">
        <v>11</v>
      </c>
      <c r="B28" s="46"/>
      <c r="C28" s="32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26">
        <f t="shared" si="0"/>
        <v>0</v>
      </c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4">
        <f t="shared" si="1"/>
        <v>0</v>
      </c>
      <c r="AA28" s="35">
        <f t="shared" si="2"/>
        <v>0</v>
      </c>
      <c r="AB28" s="39">
        <f t="shared" si="3"/>
        <v>0</v>
      </c>
      <c r="AC28" s="41">
        <f t="shared" si="4"/>
        <v>0</v>
      </c>
      <c r="AD28" s="44"/>
    </row>
    <row r="29" spans="1:30" ht="17.100000000000001" customHeight="1" thickBot="1" x14ac:dyDescent="0.3">
      <c r="A29" s="31">
        <v>12</v>
      </c>
      <c r="B29" s="46"/>
      <c r="C29" s="32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26">
        <f t="shared" si="0"/>
        <v>0</v>
      </c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4">
        <f t="shared" si="1"/>
        <v>0</v>
      </c>
      <c r="AA29" s="35">
        <f t="shared" si="2"/>
        <v>0</v>
      </c>
      <c r="AB29" s="39">
        <f t="shared" si="3"/>
        <v>0</v>
      </c>
      <c r="AC29" s="41">
        <f t="shared" si="4"/>
        <v>0</v>
      </c>
      <c r="AD29" s="44"/>
    </row>
    <row r="30" spans="1:30" ht="17.100000000000001" customHeight="1" thickBot="1" x14ac:dyDescent="0.3">
      <c r="A30" s="31">
        <v>13</v>
      </c>
      <c r="B30" s="46" t="s">
        <v>26</v>
      </c>
      <c r="C30" s="32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26">
        <f t="shared" si="0"/>
        <v>0</v>
      </c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4">
        <f t="shared" si="1"/>
        <v>0</v>
      </c>
      <c r="AA30" s="35">
        <f t="shared" si="2"/>
        <v>0</v>
      </c>
      <c r="AB30" s="39">
        <f t="shared" si="3"/>
        <v>0</v>
      </c>
      <c r="AC30" s="41">
        <f t="shared" si="4"/>
        <v>0</v>
      </c>
      <c r="AD30" s="44"/>
    </row>
    <row r="31" spans="1:30" ht="17.100000000000001" customHeight="1" thickBot="1" x14ac:dyDescent="0.3">
      <c r="A31" s="31">
        <v>14</v>
      </c>
      <c r="B31" s="46" t="s">
        <v>26</v>
      </c>
      <c r="C31" s="32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26">
        <f t="shared" si="0"/>
        <v>0</v>
      </c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4">
        <f t="shared" si="1"/>
        <v>0</v>
      </c>
      <c r="AA31" s="35">
        <f t="shared" si="2"/>
        <v>0</v>
      </c>
      <c r="AB31" s="39">
        <f t="shared" si="3"/>
        <v>0</v>
      </c>
      <c r="AC31" s="41">
        <f t="shared" si="4"/>
        <v>0</v>
      </c>
      <c r="AD31" s="44"/>
    </row>
    <row r="32" spans="1:30" ht="17.100000000000001" customHeight="1" thickBot="1" x14ac:dyDescent="0.3">
      <c r="A32" s="31">
        <v>15</v>
      </c>
      <c r="B32" s="46" t="s">
        <v>26</v>
      </c>
      <c r="C32" s="32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26">
        <f t="shared" si="0"/>
        <v>0</v>
      </c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4">
        <f t="shared" si="1"/>
        <v>0</v>
      </c>
      <c r="AA32" s="35">
        <f t="shared" si="2"/>
        <v>0</v>
      </c>
      <c r="AB32" s="39">
        <f t="shared" si="3"/>
        <v>0</v>
      </c>
      <c r="AC32" s="41">
        <f t="shared" si="4"/>
        <v>0</v>
      </c>
      <c r="AD32" s="44"/>
    </row>
    <row r="33" spans="1:30" ht="17.100000000000001" customHeight="1" thickBot="1" x14ac:dyDescent="0.3">
      <c r="A33" s="31">
        <v>16</v>
      </c>
      <c r="B33" s="46" t="s">
        <v>26</v>
      </c>
      <c r="C33" s="20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26">
        <f t="shared" si="0"/>
        <v>0</v>
      </c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34">
        <f t="shared" si="1"/>
        <v>0</v>
      </c>
      <c r="AA33" s="35">
        <f t="shared" si="2"/>
        <v>0</v>
      </c>
      <c r="AB33" s="39">
        <f t="shared" si="3"/>
        <v>0</v>
      </c>
      <c r="AC33" s="41">
        <f>SUM(AA33:AB33)</f>
        <v>0</v>
      </c>
      <c r="AD33" s="45"/>
    </row>
  </sheetData>
  <sheetProtection sheet="1" objects="1" scenarios="1"/>
  <protectedRanges>
    <protectedRange sqref="AD2:AD33" name="Plage4"/>
    <protectedRange sqref="O2:Y33" name="Plage3"/>
    <protectedRange sqref="C2:M33" name="Plage2"/>
    <protectedRange sqref="B2:B33" name="Plage1"/>
  </protectedRanges>
  <mergeCells count="2">
    <mergeCell ref="C1:N1"/>
    <mergeCell ref="O1:Z1"/>
  </mergeCells>
  <pageMargins left="1.1811023622047245" right="0" top="0.59055118110236227" bottom="0" header="0" footer="0"/>
  <pageSetup paperSize="9" scale="51" orientation="landscape" horizontalDpi="0" verticalDpi="0" r:id="rId1"/>
  <headerFooter>
    <oddHeader>&amp;L&amp;20&amp;A&amp;R&amp;20Tare: 1,75</oddHead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promptTitle="onglet prédigrée" prompt="saisie des noms:onglet prédigrée" xr:uid="{A032022F-E8C9-43B8-A80C-4D2AC2E912E0}">
          <x14:formula1>
            <xm:f>pédigréé!$A$2:$A$50</xm:f>
          </x14:formula1>
          <xm:sqref>B2:B33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D567D-4965-492E-82A7-B062301987DF}">
  <sheetPr codeName="Feuil14"/>
  <dimension ref="A1:R50"/>
  <sheetViews>
    <sheetView tabSelected="1" workbookViewId="0">
      <pane xSplit="1" ySplit="1" topLeftCell="B2" activePane="bottomRight" state="frozen"/>
      <selection pane="topRight" activeCell="C1" sqref="C1"/>
      <selection pane="bottomLeft" activeCell="A2" sqref="A2"/>
      <selection pane="bottomRight" activeCell="A3" sqref="A3"/>
    </sheetView>
  </sheetViews>
  <sheetFormatPr baseColWidth="10" defaultRowHeight="15" x14ac:dyDescent="0.25"/>
  <cols>
    <col min="1" max="1" width="18" bestFit="1" customWidth="1"/>
    <col min="3" max="3" width="14" bestFit="1" customWidth="1"/>
    <col min="5" max="5" width="14" bestFit="1" customWidth="1"/>
    <col min="7" max="7" width="14" bestFit="1" customWidth="1"/>
    <col min="8" max="8" width="14" customWidth="1"/>
  </cols>
  <sheetData>
    <row r="1" spans="1:18" ht="45" x14ac:dyDescent="0.25">
      <c r="A1" t="s">
        <v>28</v>
      </c>
      <c r="B1" s="65">
        <v>44791</v>
      </c>
      <c r="C1" s="65" t="s">
        <v>29</v>
      </c>
      <c r="D1" s="66">
        <v>44792</v>
      </c>
      <c r="E1" s="66" t="s">
        <v>30</v>
      </c>
      <c r="F1" s="65">
        <v>44793</v>
      </c>
      <c r="G1" s="65" t="s">
        <v>31</v>
      </c>
      <c r="H1" s="67" t="s">
        <v>32</v>
      </c>
    </row>
    <row r="2" spans="1:18" x14ac:dyDescent="0.25">
      <c r="A2" t="str" cm="1">
        <f t="array" ref="A2:A50">pédigréé!A2:A50</f>
        <v>._._.</v>
      </c>
      <c r="B2" s="1"/>
      <c r="C2" s="1"/>
      <c r="D2" s="1"/>
      <c r="E2" s="1"/>
      <c r="F2" s="1"/>
      <c r="G2" s="1"/>
      <c r="H2" s="68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x14ac:dyDescent="0.25">
      <c r="A3" t="str">
        <v xml:space="preserve"> maxens</v>
      </c>
      <c r="B3" s="1"/>
      <c r="C3" s="1"/>
      <c r="D3" s="1"/>
      <c r="E3" s="1"/>
      <c r="F3" s="1"/>
      <c r="G3" s="1"/>
      <c r="H3" s="68">
        <f>SUM(B3:G3)</f>
        <v>0</v>
      </c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x14ac:dyDescent="0.25">
      <c r="A4" t="str">
        <v>nordin</v>
      </c>
      <c r="B4" s="1"/>
      <c r="C4" s="1"/>
      <c r="D4" s="1"/>
      <c r="E4" s="1"/>
      <c r="F4" s="1"/>
      <c r="G4" s="1"/>
      <c r="H4" s="68">
        <f>SUM(B4:G4)</f>
        <v>0</v>
      </c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x14ac:dyDescent="0.25">
      <c r="A5" t="str">
        <v>lisa</v>
      </c>
      <c r="B5" s="1"/>
      <c r="C5" s="1"/>
      <c r="D5" s="1"/>
      <c r="E5" s="1"/>
      <c r="F5" s="1"/>
      <c r="G5" s="1"/>
      <c r="H5" s="68">
        <f>SUM(B5:G5)</f>
        <v>0</v>
      </c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x14ac:dyDescent="0.25">
      <c r="A6" t="str">
        <v xml:space="preserve"> pierre louis</v>
      </c>
      <c r="B6" s="1"/>
      <c r="C6" s="1"/>
      <c r="D6" s="1"/>
      <c r="E6" s="1"/>
      <c r="F6" s="1"/>
      <c r="G6" s="1"/>
      <c r="H6" s="68">
        <f>SUM(B6:G6)</f>
        <v>0</v>
      </c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x14ac:dyDescent="0.25">
      <c r="A7" t="str">
        <v xml:space="preserve"> lylou</v>
      </c>
      <c r="B7" s="1"/>
      <c r="C7" s="1"/>
      <c r="D7" s="1"/>
      <c r="E7" s="1"/>
      <c r="F7" s="1"/>
      <c r="G7" s="1"/>
      <c r="H7" s="68">
        <f>SUM(B7:G7)</f>
        <v>0</v>
      </c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x14ac:dyDescent="0.25">
      <c r="A8" t="str">
        <v>mathéo</v>
      </c>
      <c r="B8" s="1"/>
      <c r="C8" s="1"/>
      <c r="D8" s="1"/>
      <c r="E8" s="1"/>
      <c r="F8" s="1"/>
      <c r="G8" s="1"/>
      <c r="H8" s="68">
        <f>SUM(B8:G8)</f>
        <v>0</v>
      </c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x14ac:dyDescent="0.25">
      <c r="A9" t="str">
        <v>vincent</v>
      </c>
      <c r="B9" s="1"/>
      <c r="C9" s="1"/>
      <c r="D9" s="1"/>
      <c r="E9" s="1"/>
      <c r="F9" s="1"/>
      <c r="G9" s="1"/>
      <c r="H9" s="68">
        <f>SUM(B9:G9)</f>
        <v>0</v>
      </c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x14ac:dyDescent="0.25">
      <c r="A10" t="str">
        <v>raphael</v>
      </c>
      <c r="B10" s="1"/>
      <c r="C10" s="1"/>
      <c r="D10" s="1"/>
      <c r="E10" s="1"/>
      <c r="F10" s="1"/>
      <c r="G10" s="1"/>
      <c r="H10" s="68">
        <f>SUM(B10:G10)</f>
        <v>0</v>
      </c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x14ac:dyDescent="0.25">
      <c r="A11" t="str">
        <v>hugo</v>
      </c>
      <c r="B11" s="1"/>
      <c r="C11" s="1"/>
      <c r="D11" s="1"/>
      <c r="E11" s="1"/>
      <c r="F11" s="1"/>
      <c r="G11" s="1"/>
      <c r="H11" s="68">
        <f>SUM(B11:G11)</f>
        <v>0</v>
      </c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 x14ac:dyDescent="0.25">
      <c r="A12" t="str">
        <v>marvin</v>
      </c>
      <c r="B12" s="1"/>
      <c r="C12" s="1"/>
      <c r="D12" s="1"/>
      <c r="E12" s="1"/>
      <c r="F12" s="1"/>
      <c r="G12" s="1"/>
      <c r="H12" s="68">
        <f>SUM(B12:G12)</f>
        <v>0</v>
      </c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 x14ac:dyDescent="0.25">
      <c r="A13" t="str">
        <v xml:space="preserve"> wayat</v>
      </c>
      <c r="B13" s="1"/>
      <c r="C13" s="1"/>
      <c r="D13" s="1"/>
      <c r="E13" s="1"/>
      <c r="F13" s="1"/>
      <c r="G13" s="1"/>
      <c r="H13" s="68">
        <f>SUM(B13:G13)</f>
        <v>0</v>
      </c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18" x14ac:dyDescent="0.25">
      <c r="A14" t="str">
        <v>emma</v>
      </c>
      <c r="B14" s="1"/>
      <c r="C14" s="1"/>
      <c r="D14" s="1"/>
      <c r="E14" s="1"/>
      <c r="F14" s="1"/>
      <c r="G14" s="1"/>
      <c r="H14" s="68">
        <f>SUM(B14:G14)</f>
        <v>0</v>
      </c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 x14ac:dyDescent="0.25">
      <c r="A15" t="str">
        <v>ayoub</v>
      </c>
      <c r="B15" s="1"/>
      <c r="C15" s="1"/>
      <c r="D15" s="1"/>
      <c r="E15" s="1"/>
      <c r="F15" s="1"/>
      <c r="G15" s="1"/>
      <c r="H15" s="68">
        <f>SUM(B15:G15)</f>
        <v>0</v>
      </c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x14ac:dyDescent="0.25">
      <c r="A16" t="str">
        <v>brahim</v>
      </c>
      <c r="B16" s="1"/>
      <c r="C16" s="1"/>
      <c r="D16" s="1"/>
      <c r="E16" s="1"/>
      <c r="F16" s="1"/>
      <c r="G16" s="1"/>
      <c r="H16" s="68">
        <f>SUM(B16:G16)</f>
        <v>0</v>
      </c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x14ac:dyDescent="0.25">
      <c r="A17" t="str">
        <v>nathanaël</v>
      </c>
      <c r="B17" s="1"/>
      <c r="C17" s="1"/>
      <c r="D17" s="1"/>
      <c r="E17" s="1"/>
      <c r="F17" s="1"/>
      <c r="G17" s="1"/>
      <c r="H17" s="68">
        <f>SUM(B17:G17)</f>
        <v>0</v>
      </c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x14ac:dyDescent="0.25">
      <c r="A18" t="str">
        <v>méline</v>
      </c>
      <c r="B18" s="1"/>
      <c r="C18" s="1"/>
      <c r="D18" s="1"/>
      <c r="E18" s="1"/>
      <c r="F18" s="1"/>
      <c r="G18" s="1"/>
      <c r="H18" s="68">
        <f>SUM(B18:G18)</f>
        <v>0</v>
      </c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18" x14ac:dyDescent="0.25">
      <c r="A19" t="str">
        <v>tristan</v>
      </c>
      <c r="B19" s="1"/>
      <c r="C19" s="1"/>
      <c r="D19" s="1"/>
      <c r="E19" s="1"/>
      <c r="F19" s="1"/>
      <c r="G19" s="1"/>
      <c r="H19" s="68">
        <f>SUM(B19:G19)</f>
        <v>0</v>
      </c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1:18" x14ac:dyDescent="0.25">
      <c r="A20" t="str">
        <v>Lou-Hann</v>
      </c>
      <c r="B20" s="1"/>
      <c r="C20" s="1"/>
      <c r="D20" s="1"/>
      <c r="E20" s="1"/>
      <c r="F20" s="1"/>
      <c r="G20" s="1"/>
      <c r="H20" s="68">
        <f>SUM(B20:G20)</f>
        <v>0</v>
      </c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1:18" x14ac:dyDescent="0.25">
      <c r="A21" t="str">
        <v>bayimima</v>
      </c>
      <c r="B21" s="1"/>
      <c r="C21" s="1"/>
      <c r="D21" s="1"/>
      <c r="E21" s="1"/>
      <c r="F21" s="1"/>
      <c r="G21" s="1"/>
      <c r="H21" s="68">
        <f>SUM(B21:G21)</f>
        <v>0</v>
      </c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1:18" x14ac:dyDescent="0.25">
      <c r="A22" t="str">
        <v>enzo</v>
      </c>
      <c r="B22" s="1"/>
      <c r="C22" s="1"/>
      <c r="D22" s="1"/>
      <c r="E22" s="1"/>
      <c r="F22" s="1"/>
      <c r="G22" s="1"/>
      <c r="H22" s="68">
        <f>SUM(B22:G22)</f>
        <v>0</v>
      </c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18" x14ac:dyDescent="0.25">
      <c r="A23" t="str">
        <v>enzo 2</v>
      </c>
      <c r="B23" s="1"/>
      <c r="C23" s="1"/>
      <c r="D23" s="1"/>
      <c r="E23" s="1"/>
      <c r="F23" s="1"/>
      <c r="G23" s="1"/>
      <c r="H23" s="68">
        <f>SUM(B23:G23)</f>
        <v>0</v>
      </c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1:18" x14ac:dyDescent="0.25">
      <c r="A24" t="str">
        <v>jules</v>
      </c>
      <c r="B24" s="1"/>
      <c r="C24" s="1"/>
      <c r="D24" s="1"/>
      <c r="E24" s="1"/>
      <c r="F24" s="1"/>
      <c r="G24" s="1"/>
      <c r="H24" s="68">
        <f>SUM(B24:G24)</f>
        <v>0</v>
      </c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1:18" x14ac:dyDescent="0.25">
      <c r="A25" t="str">
        <v>matthis</v>
      </c>
      <c r="B25" s="1"/>
      <c r="C25" s="1"/>
      <c r="D25" s="1"/>
      <c r="E25" s="1"/>
      <c r="F25" s="1"/>
      <c r="G25" s="1"/>
      <c r="H25" s="68">
        <f>SUM(B25:G25)</f>
        <v>0</v>
      </c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1:18" x14ac:dyDescent="0.25">
      <c r="A26" t="str">
        <v>olivia</v>
      </c>
      <c r="B26" s="1"/>
      <c r="C26" s="1"/>
      <c r="D26" s="1"/>
      <c r="E26" s="1"/>
      <c r="F26" s="1"/>
      <c r="G26" s="1"/>
      <c r="H26" s="68">
        <f>SUM(B26:G26)</f>
        <v>0</v>
      </c>
      <c r="I26" s="1"/>
      <c r="J26" s="1"/>
      <c r="K26" s="1"/>
      <c r="L26" s="1"/>
      <c r="M26" s="1"/>
      <c r="N26" s="1"/>
      <c r="O26" s="1"/>
      <c r="P26" s="1"/>
      <c r="Q26" s="1"/>
      <c r="R26" s="1"/>
    </row>
    <row r="27" spans="1:18" x14ac:dyDescent="0.25">
      <c r="A27" t="str">
        <v>marwan</v>
      </c>
      <c r="B27" s="1"/>
      <c r="C27" s="1"/>
      <c r="D27" s="1"/>
      <c r="E27" s="1"/>
      <c r="F27" s="1"/>
      <c r="G27" s="1"/>
      <c r="H27" s="68">
        <f>SUM(B27:G27)</f>
        <v>0</v>
      </c>
      <c r="I27" s="1"/>
      <c r="J27" s="1"/>
      <c r="K27" s="1"/>
      <c r="L27" s="1"/>
      <c r="M27" s="1"/>
      <c r="N27" s="1"/>
      <c r="O27" s="1"/>
      <c r="P27" s="1"/>
      <c r="Q27" s="1"/>
      <c r="R27" s="1"/>
    </row>
    <row r="28" spans="1:18" x14ac:dyDescent="0.25">
      <c r="A28" t="str">
        <v>kamal</v>
      </c>
      <c r="B28" s="1"/>
      <c r="C28" s="1"/>
      <c r="D28" s="1"/>
      <c r="E28" s="1"/>
      <c r="F28" s="1"/>
      <c r="G28" s="1"/>
      <c r="H28" s="68">
        <f>SUM(B28:G28)</f>
        <v>0</v>
      </c>
      <c r="I28" s="1"/>
      <c r="J28" s="1"/>
      <c r="K28" s="1"/>
      <c r="L28" s="1"/>
      <c r="M28" s="1"/>
      <c r="N28" s="1"/>
      <c r="O28" s="1"/>
      <c r="P28" s="1"/>
      <c r="Q28" s="1"/>
      <c r="R28" s="1"/>
    </row>
    <row r="29" spans="1:18" x14ac:dyDescent="0.25">
      <c r="A29" t="str">
        <v xml:space="preserve"> arthur</v>
      </c>
      <c r="B29" s="1"/>
      <c r="C29" s="1"/>
      <c r="D29" s="1"/>
      <c r="E29" s="1"/>
      <c r="F29" s="1"/>
      <c r="G29" s="1"/>
      <c r="H29" s="68">
        <f>SUM(B29:G29)</f>
        <v>0</v>
      </c>
      <c r="I29" s="1"/>
      <c r="J29" s="1"/>
      <c r="K29" s="1"/>
      <c r="L29" s="1"/>
      <c r="M29" s="1"/>
      <c r="N29" s="1"/>
      <c r="O29" s="1"/>
      <c r="P29" s="1"/>
      <c r="Q29" s="1"/>
      <c r="R29" s="1"/>
    </row>
    <row r="30" spans="1:18" x14ac:dyDescent="0.25">
      <c r="A30" t="str">
        <v>julien</v>
      </c>
      <c r="B30" s="1"/>
      <c r="C30" s="1"/>
      <c r="D30" s="1"/>
      <c r="E30" s="1"/>
      <c r="F30" s="1"/>
      <c r="G30" s="1"/>
      <c r="H30" s="68">
        <f>SUM(B30:G30)</f>
        <v>0</v>
      </c>
      <c r="I30" s="1"/>
      <c r="J30" s="1"/>
      <c r="K30" s="1"/>
      <c r="L30" s="1"/>
      <c r="M30" s="1"/>
      <c r="N30" s="1"/>
      <c r="O30" s="1"/>
      <c r="P30" s="1"/>
      <c r="Q30" s="1"/>
      <c r="R30" s="1"/>
    </row>
    <row r="31" spans="1:18" x14ac:dyDescent="0.25">
      <c r="A31" t="str">
        <v>ethan</v>
      </c>
      <c r="B31" s="1"/>
      <c r="C31" s="1"/>
      <c r="D31" s="1"/>
      <c r="E31" s="1"/>
      <c r="F31" s="1"/>
      <c r="G31" s="1"/>
      <c r="H31" s="68">
        <f>SUM(B31:G31)</f>
        <v>0</v>
      </c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1:18" x14ac:dyDescent="0.25">
      <c r="A32" t="str">
        <v>fabien</v>
      </c>
      <c r="B32" s="1"/>
      <c r="C32" s="1"/>
      <c r="D32" s="1"/>
      <c r="E32" s="1"/>
      <c r="F32" s="1"/>
      <c r="G32" s="1"/>
      <c r="H32" s="68">
        <f>SUM(B32:G32)</f>
        <v>0</v>
      </c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1:18" x14ac:dyDescent="0.25">
      <c r="A33" t="str">
        <v>julian</v>
      </c>
      <c r="B33" s="1"/>
      <c r="C33" s="1"/>
      <c r="D33" s="1"/>
      <c r="E33" s="1"/>
      <c r="F33" s="1"/>
      <c r="G33" s="1"/>
      <c r="H33" s="68">
        <f>SUM(B33:G33)</f>
        <v>0</v>
      </c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1:18" x14ac:dyDescent="0.25">
      <c r="A34" t="str">
        <v>armand</v>
      </c>
      <c r="B34" s="1"/>
      <c r="C34" s="1"/>
      <c r="D34" s="1"/>
      <c r="E34" s="1"/>
      <c r="F34" s="1"/>
      <c r="G34" s="1"/>
      <c r="H34" s="68">
        <f>SUM(B34:G34)</f>
        <v>0</v>
      </c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1:18" x14ac:dyDescent="0.25">
      <c r="A35" t="str">
        <v>florian</v>
      </c>
      <c r="B35" s="1"/>
      <c r="C35" s="1"/>
      <c r="D35" s="1"/>
      <c r="E35" s="1"/>
      <c r="F35" s="1"/>
      <c r="G35" s="1"/>
      <c r="H35" s="68">
        <f>SUM(B35:G35)</f>
        <v>0</v>
      </c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1:18" x14ac:dyDescent="0.25">
      <c r="A36">
        <v>0</v>
      </c>
      <c r="B36" s="1"/>
      <c r="C36" s="1"/>
      <c r="D36" s="1"/>
      <c r="E36" s="1"/>
      <c r="F36" s="1"/>
      <c r="G36" s="1"/>
      <c r="H36" s="68">
        <f>SUM(B36:G36)</f>
        <v>0</v>
      </c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8" x14ac:dyDescent="0.25">
      <c r="A37">
        <v>0</v>
      </c>
      <c r="B37" s="1"/>
      <c r="C37" s="1"/>
      <c r="D37" s="1"/>
      <c r="E37" s="1"/>
      <c r="F37" s="1"/>
      <c r="G37" s="1"/>
      <c r="H37" s="68">
        <f>SUM(B37:G37)</f>
        <v>0</v>
      </c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1:18" x14ac:dyDescent="0.25">
      <c r="A38">
        <v>0</v>
      </c>
      <c r="B38" s="1"/>
      <c r="C38" s="1"/>
      <c r="D38" s="1"/>
      <c r="E38" s="1"/>
      <c r="F38" s="1"/>
      <c r="G38" s="1"/>
      <c r="H38" s="68">
        <f>SUM(B38:G38)</f>
        <v>0</v>
      </c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1:18" x14ac:dyDescent="0.25">
      <c r="A39">
        <v>0</v>
      </c>
      <c r="B39" s="1"/>
      <c r="C39" s="1"/>
      <c r="D39" s="1"/>
      <c r="E39" s="1"/>
      <c r="F39" s="1"/>
      <c r="G39" s="1"/>
      <c r="H39" s="68">
        <f>SUM(B39:G39)</f>
        <v>0</v>
      </c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1:18" x14ac:dyDescent="0.25">
      <c r="A40">
        <v>0</v>
      </c>
      <c r="B40" s="1"/>
      <c r="C40" s="1"/>
      <c r="D40" s="1"/>
      <c r="E40" s="1"/>
      <c r="F40" s="1"/>
      <c r="G40" s="1"/>
      <c r="H40" s="68">
        <f>SUM(B40:G40)</f>
        <v>0</v>
      </c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1:18" x14ac:dyDescent="0.25">
      <c r="A41">
        <v>0</v>
      </c>
      <c r="B41" s="1"/>
      <c r="C41" s="1"/>
      <c r="D41" s="1"/>
      <c r="E41" s="1"/>
      <c r="F41" s="1"/>
      <c r="G41" s="1"/>
      <c r="H41" s="68">
        <f>SUM(B41:G41)</f>
        <v>0</v>
      </c>
      <c r="I41" s="1"/>
      <c r="J41" s="1"/>
      <c r="K41" s="1"/>
      <c r="L41" s="1"/>
      <c r="M41" s="1"/>
      <c r="N41" s="1"/>
      <c r="O41" s="1"/>
      <c r="P41" s="1"/>
      <c r="Q41" s="1"/>
      <c r="R41" s="1"/>
    </row>
    <row r="42" spans="1:18" x14ac:dyDescent="0.25">
      <c r="A42">
        <v>0</v>
      </c>
      <c r="B42" s="1"/>
      <c r="C42" s="1"/>
      <c r="D42" s="1"/>
      <c r="E42" s="1"/>
      <c r="F42" s="1"/>
      <c r="G42" s="1"/>
      <c r="H42" s="68">
        <f>SUM(B42:G42)</f>
        <v>0</v>
      </c>
      <c r="I42" s="1"/>
      <c r="J42" s="1"/>
      <c r="K42" s="1"/>
      <c r="L42" s="1"/>
      <c r="M42" s="1"/>
      <c r="N42" s="1"/>
      <c r="O42" s="1"/>
      <c r="P42" s="1"/>
      <c r="Q42" s="1"/>
      <c r="R42" s="1"/>
    </row>
    <row r="43" spans="1:18" x14ac:dyDescent="0.25">
      <c r="A43">
        <v>0</v>
      </c>
      <c r="B43" s="1"/>
      <c r="C43" s="1"/>
      <c r="D43" s="1"/>
      <c r="E43" s="1"/>
      <c r="F43" s="1"/>
      <c r="G43" s="1"/>
      <c r="H43" s="68">
        <f>SUM(B43:G43)</f>
        <v>0</v>
      </c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1:18" x14ac:dyDescent="0.25">
      <c r="A44">
        <v>0</v>
      </c>
      <c r="B44" s="1"/>
      <c r="C44" s="1"/>
      <c r="D44" s="1"/>
      <c r="E44" s="1"/>
      <c r="F44" s="1"/>
      <c r="G44" s="1"/>
      <c r="H44" s="68">
        <f>SUM(B44:G44)</f>
        <v>0</v>
      </c>
      <c r="I44" s="1"/>
      <c r="J44" s="1"/>
      <c r="K44" s="1"/>
      <c r="L44" s="1"/>
      <c r="M44" s="1"/>
      <c r="N44" s="1"/>
      <c r="O44" s="1"/>
      <c r="P44" s="1"/>
      <c r="Q44" s="1"/>
      <c r="R44" s="1"/>
    </row>
    <row r="45" spans="1:18" x14ac:dyDescent="0.25">
      <c r="A45">
        <v>0</v>
      </c>
      <c r="B45" s="1"/>
      <c r="C45" s="1"/>
      <c r="D45" s="1"/>
      <c r="E45" s="1"/>
      <c r="F45" s="1"/>
      <c r="G45" s="1"/>
      <c r="H45" s="68">
        <f>SUM(B45:G45)</f>
        <v>0</v>
      </c>
      <c r="I45" s="1"/>
      <c r="J45" s="1"/>
      <c r="K45" s="1"/>
      <c r="L45" s="1"/>
      <c r="M45" s="1"/>
      <c r="N45" s="1"/>
      <c r="O45" s="1"/>
      <c r="P45" s="1"/>
      <c r="Q45" s="1"/>
      <c r="R45" s="1"/>
    </row>
    <row r="46" spans="1:18" x14ac:dyDescent="0.25">
      <c r="A46">
        <v>0</v>
      </c>
      <c r="B46" s="1"/>
      <c r="C46" s="1"/>
      <c r="D46" s="1"/>
      <c r="E46" s="1"/>
      <c r="F46" s="1"/>
      <c r="G46" s="1"/>
      <c r="H46" s="68">
        <f>SUM(B46:G46)</f>
        <v>0</v>
      </c>
      <c r="I46" s="1"/>
      <c r="J46" s="1"/>
      <c r="K46" s="1"/>
      <c r="L46" s="1"/>
      <c r="M46" s="1"/>
      <c r="N46" s="1"/>
      <c r="O46" s="1"/>
      <c r="P46" s="1"/>
      <c r="Q46" s="1"/>
      <c r="R46" s="1"/>
    </row>
    <row r="47" spans="1:18" x14ac:dyDescent="0.25">
      <c r="A47">
        <v>0</v>
      </c>
      <c r="B47" s="1"/>
      <c r="C47" s="1"/>
      <c r="D47" s="1"/>
      <c r="E47" s="1"/>
      <c r="F47" s="1"/>
      <c r="G47" s="1"/>
      <c r="H47" s="68">
        <f>SUM(B47:G47)</f>
        <v>0</v>
      </c>
      <c r="I47" s="1"/>
      <c r="J47" s="1"/>
      <c r="K47" s="1"/>
      <c r="L47" s="1"/>
      <c r="M47" s="1"/>
      <c r="N47" s="1"/>
      <c r="O47" s="1"/>
      <c r="P47" s="1"/>
      <c r="Q47" s="1"/>
      <c r="R47" s="1"/>
    </row>
    <row r="48" spans="1:18" x14ac:dyDescent="0.25">
      <c r="A48">
        <v>0</v>
      </c>
      <c r="B48" s="1"/>
      <c r="C48" s="1"/>
      <c r="D48" s="1"/>
      <c r="E48" s="1"/>
      <c r="F48" s="1"/>
      <c r="G48" s="1"/>
      <c r="H48" s="68">
        <f>SUM(B48:G48)</f>
        <v>0</v>
      </c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1:18" x14ac:dyDescent="0.25">
      <c r="A49">
        <v>0</v>
      </c>
      <c r="B49" s="1"/>
      <c r="C49" s="1"/>
      <c r="D49" s="1"/>
      <c r="E49" s="1"/>
      <c r="F49" s="1"/>
      <c r="G49" s="1"/>
      <c r="H49" s="68">
        <f>SUM(B49:G49)</f>
        <v>0</v>
      </c>
      <c r="I49" s="1"/>
      <c r="J49" s="1"/>
      <c r="K49" s="1"/>
      <c r="L49" s="1"/>
      <c r="M49" s="1"/>
      <c r="N49" s="1"/>
      <c r="O49" s="1"/>
      <c r="P49" s="1"/>
      <c r="Q49" s="1"/>
      <c r="R49" s="1"/>
    </row>
    <row r="50" spans="1:18" x14ac:dyDescent="0.25">
      <c r="A50">
        <v>0</v>
      </c>
      <c r="B50" s="1"/>
      <c r="C50" s="1"/>
      <c r="D50" s="1"/>
      <c r="E50" s="1"/>
      <c r="F50" s="1"/>
      <c r="G50" s="1"/>
      <c r="H50" s="68">
        <f>SUM(B50:G50)</f>
        <v>0</v>
      </c>
      <c r="I50" s="1"/>
      <c r="J50" s="1"/>
      <c r="K50" s="1"/>
      <c r="L50" s="1"/>
      <c r="M50" s="1"/>
      <c r="N50" s="1"/>
      <c r="O50" s="1"/>
      <c r="P50" s="1"/>
      <c r="Q50" s="1"/>
      <c r="R50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10</vt:i4>
      </vt:variant>
    </vt:vector>
  </HeadingPairs>
  <TitlesOfParts>
    <vt:vector size="18" baseType="lpstr">
      <vt:lpstr>pédigréé</vt:lpstr>
      <vt:lpstr>test</vt:lpstr>
      <vt:lpstr>09 aout 22 (2)</vt:lpstr>
      <vt:lpstr>10 aout 22</vt:lpstr>
      <vt:lpstr>18 aout 22</vt:lpstr>
      <vt:lpstr>19 aout 22</vt:lpstr>
      <vt:lpstr>20 aout 22</vt:lpstr>
      <vt:lpstr>récapitulatif</vt:lpstr>
      <vt:lpstr>pédigréé!Impression_des_titres</vt:lpstr>
      <vt:lpstr>NB.SI.ENS</vt:lpstr>
      <vt:lpstr>'09 aout 22'!Zone_d_impression</vt:lpstr>
      <vt:lpstr>'09 aout 22 (2)'!Zone_d_impression</vt:lpstr>
      <vt:lpstr>'10 aout 22'!Zone_d_impression</vt:lpstr>
      <vt:lpstr>'18 aout 22'!Zone_d_impression</vt:lpstr>
      <vt:lpstr>'19 aout 22'!Zone_d_impression</vt:lpstr>
      <vt:lpstr>'20 aout 22'!Zone_d_impression</vt:lpstr>
      <vt:lpstr>pédigréé!Zone_d_impression</vt:lpstr>
      <vt:lpstr>test!Zone_d_impression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Dominique Guerin</cp:lastModifiedBy>
  <cp:lastPrinted>2022-08-09T15:52:39Z</cp:lastPrinted>
  <dcterms:created xsi:type="dcterms:W3CDTF">2021-08-19T08:02:48Z</dcterms:created>
  <dcterms:modified xsi:type="dcterms:W3CDTF">2022-08-26T09:19:05Z</dcterms:modified>
</cp:coreProperties>
</file>