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gerbier\Downloads\"/>
    </mc:Choice>
  </mc:AlternateContent>
  <xr:revisionPtr revIDLastSave="0" documentId="13_ncr:1_{B8FA7321-63F0-45F9-BFB1-0A0B012D6EBE}" xr6:coauthVersionLast="47" xr6:coauthVersionMax="47" xr10:uidLastSave="{00000000-0000-0000-0000-000000000000}"/>
  <bookViews>
    <workbookView xWindow="-120" yWindow="-120" windowWidth="29040" windowHeight="15720" activeTab="1" xr2:uid="{6908ABD3-577F-4FEA-A43F-056E91110095}"/>
  </bookViews>
  <sheets>
    <sheet name="Accueil" sheetId="4" r:id="rId1"/>
    <sheet name="CCN" sheetId="1" r:id="rId2"/>
    <sheet name="CCO" sheetId="3" r:id="rId3"/>
    <sheet name="Paramètre" sheetId="2" r:id="rId4"/>
  </sheets>
  <definedNames>
    <definedName name="Hors_Intra">Paramètre!$F$3:$F$26</definedName>
    <definedName name="Millésime">Tableau4[[#All],[Millésime]]</definedName>
    <definedName name="Noms_vendeurs">Tableau4[[#All],[Nom du vendeur]]</definedName>
    <definedName name="Type">Tableau4[[#All],[Type]]</definedName>
    <definedName name="Véhicules">Paramètre!$I$3:$I$8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20" i="1" l="1"/>
  <c r="N19" i="1"/>
  <c r="N18" i="1"/>
  <c r="N17" i="1" l="1"/>
  <c r="N16" i="1"/>
  <c r="N15" i="1"/>
  <c r="N14" i="1"/>
  <c r="N13" i="1"/>
  <c r="N12" i="1"/>
  <c r="N11" i="1"/>
  <c r="N10" i="1"/>
  <c r="N9" i="1"/>
  <c r="N8" i="1"/>
  <c r="N7" i="1"/>
  <c r="N6" i="1"/>
  <c r="N5" i="1"/>
</calcChain>
</file>

<file path=xl/sharedStrings.xml><?xml version="1.0" encoding="utf-8"?>
<sst xmlns="http://schemas.openxmlformats.org/spreadsheetml/2006/main" count="214" uniqueCount="92">
  <si>
    <t>N°interne</t>
  </si>
  <si>
    <t>HORS / INTRA GROUPE</t>
  </si>
  <si>
    <t>DATE D'ACHAT</t>
  </si>
  <si>
    <t>N° FAC</t>
  </si>
  <si>
    <t>MILLESIME</t>
  </si>
  <si>
    <t>TYPE</t>
  </si>
  <si>
    <t>MARQUE</t>
  </si>
  <si>
    <t>MODELE</t>
  </si>
  <si>
    <t>N° CHASSIS</t>
  </si>
  <si>
    <t>STOCK INITIAL</t>
  </si>
  <si>
    <t>ACHATS</t>
  </si>
  <si>
    <t>TRANSPORT SUR ACHATS</t>
  </si>
  <si>
    <t xml:space="preserve">Organisme </t>
  </si>
  <si>
    <t>Destination</t>
  </si>
  <si>
    <t>Millésime</t>
  </si>
  <si>
    <t>Intégral</t>
  </si>
  <si>
    <t>Organisme</t>
  </si>
  <si>
    <t>Type</t>
  </si>
  <si>
    <t>Non</t>
  </si>
  <si>
    <t>Nom du vendeur</t>
  </si>
  <si>
    <t>HORS</t>
  </si>
  <si>
    <t>Type de financement</t>
  </si>
  <si>
    <t>Régime TVA</t>
  </si>
  <si>
    <t>Payé</t>
  </si>
  <si>
    <t>Mois</t>
  </si>
  <si>
    <t>Colonne1</t>
  </si>
  <si>
    <t>CCN</t>
  </si>
  <si>
    <t>Etat</t>
  </si>
  <si>
    <t>janvier</t>
  </si>
  <si>
    <t>CCO</t>
  </si>
  <si>
    <t>Profilé</t>
  </si>
  <si>
    <t>Claude CAQUINEAU</t>
  </si>
  <si>
    <t xml:space="preserve">Viaxel </t>
  </si>
  <si>
    <t>LOA</t>
  </si>
  <si>
    <t>Export</t>
  </si>
  <si>
    <t>Oui</t>
  </si>
  <si>
    <t>février</t>
  </si>
  <si>
    <t>VSP VN</t>
  </si>
  <si>
    <t>Fourgon</t>
  </si>
  <si>
    <t>Camille FAVENNEC</t>
  </si>
  <si>
    <t>Santander</t>
  </si>
  <si>
    <t>Crédit</t>
  </si>
  <si>
    <t>TVA sur marge</t>
  </si>
  <si>
    <t>INTRA</t>
  </si>
  <si>
    <t>mars</t>
  </si>
  <si>
    <t>VSP VO</t>
  </si>
  <si>
    <t>Van</t>
  </si>
  <si>
    <t>Manon HEDJEM</t>
  </si>
  <si>
    <t xml:space="preserve">Cetelem </t>
  </si>
  <si>
    <t>TVA sur prix de vente</t>
  </si>
  <si>
    <t>avril</t>
  </si>
  <si>
    <t>VO</t>
  </si>
  <si>
    <t>Emmanuel LERICHE</t>
  </si>
  <si>
    <t>Financo</t>
  </si>
  <si>
    <t>mai</t>
  </si>
  <si>
    <t>Total</t>
  </si>
  <si>
    <t>Capucine</t>
  </si>
  <si>
    <t>Brice LOUPIL</t>
  </si>
  <si>
    <t>juin</t>
  </si>
  <si>
    <t>Aurélie OSMOND</t>
  </si>
  <si>
    <t>juillet</t>
  </si>
  <si>
    <t>Frédéric PRIEUR</t>
  </si>
  <si>
    <t>août</t>
  </si>
  <si>
    <t>septembre</t>
  </si>
  <si>
    <t>octobre</t>
  </si>
  <si>
    <t>novembre</t>
  </si>
  <si>
    <t>décembre</t>
  </si>
  <si>
    <t>Colonne2</t>
  </si>
  <si>
    <t/>
  </si>
  <si>
    <t>S01/2023</t>
  </si>
  <si>
    <t>pilote</t>
  </si>
  <si>
    <t>G640</t>
  </si>
  <si>
    <t>VAF2021</t>
  </si>
  <si>
    <t>400</t>
  </si>
  <si>
    <t>S02/2023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</si>
  <si>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</si>
  <si>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</si>
  <si>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</si>
  <si>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</si>
  <si>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</si>
  <si>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</si>
  <si>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</si>
  <si>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</si>
  <si>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</si>
  <si>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0</t>
  </si>
  <si>
    <t>250</t>
  </si>
  <si>
    <t>200000</t>
  </si>
  <si>
    <t>15000</t>
  </si>
  <si>
    <t>S02071995</t>
  </si>
  <si>
    <t>trigano</t>
  </si>
  <si>
    <t>D540</t>
  </si>
  <si>
    <t>VAF154215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</si>
</sst>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General"/>
    <numFmt numFmtId="165" formatCode="[$-40C]dd/mm/yy"/>
  </numFmts>
  <fonts count="5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theme="0" tint="-4.9989318521683403E-2"/>
      <name val="Arial11"/>
    </font>
    <font>
      <b/>
      <sz val="11"/>
      <color rgb="FF000000"/>
      <name val="Arial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Border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165" fontId="2" fillId="0" borderId="1" xfId="1" applyNumberFormat="1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horizontal="center" vertical="center" wrapText="1"/>
    </xf>
    <xf numFmtId="164" fontId="2" fillId="0" borderId="1" xfId="1" applyFont="1" applyBorder="1" applyAlignment="1" applyProtection="1">
      <alignment horizontal="center" vertical="center"/>
    </xf>
    <xf numFmtId="164" fontId="2" fillId="0" borderId="1" xfId="1" applyFont="1" applyBorder="1" applyAlignment="1" applyProtection="1">
      <alignment horizontal="center" vertical="center" wrapText="1"/>
    </xf>
    <xf numFmtId="0" fontId="3" fillId="0" borderId="0" xfId="0" applyFont="1"/>
    <xf numFmtId="14" fontId="0" fillId="0" borderId="0" xfId="0" applyNumberFormat="1"/>
    <xf numFmtId="0" fontId="0" fillId="0" borderId="0" xfId="0" applyFont="1" applyAlignment="1">
      <alignment horizontal="center"/>
    </xf>
    <xf numFmtId="14" fontId="2" fillId="0" borderId="1" xfId="1" applyNumberFormat="1" applyFont="1" applyBorder="1" applyAlignment="1" applyProtection="1">
      <alignment horizontal="center" vertical="center"/>
    </xf>
    <xf numFmtId="14" fontId="0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Font="1" applyAlignment="1">
      <alignment horizontal="center"/>
    </xf>
    <xf numFmtId="165" fontId="0" fillId="0" borderId="0" xfId="1" applyNumberFormat="1" applyFont="1" applyBorder="1" applyAlignment="1" applyProtection="1">
      <alignment horizontal="center"/>
    </xf>
    <xf numFmtId="14" fontId="0" fillId="0" borderId="0" xfId="1" applyNumberFormat="1" applyFont="1" applyBorder="1" applyAlignment="1" applyProtection="1">
      <alignment horizontal="center"/>
    </xf>
    <xf numFmtId="164" fontId="0" fillId="0" borderId="0" xfId="1" applyFont="1" applyBorder="1" applyAlignment="1" applyProtection="1">
      <alignment horizontal="center"/>
    </xf>
  </cellXfs>
  <cellStyles count="2">
    <cellStyle name="Excel Built-in Normal" xfId="1" xr:uid="{F7358C90-D3C9-41A3-B9F6-F50465F9DB0C}"/>
    <cellStyle name="Normal" xfId="0" builtinId="0"/>
  </cellStyles>
  <dxfs count="46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rial11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1"/>
        <scheme val="none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rial11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38100</xdr:rowOff>
        </xdr:from>
        <xdr:to>
          <xdr:col>3</xdr:col>
          <xdr:colOff>295275</xdr:colOff>
          <xdr:row>3</xdr:row>
          <xdr:rowOff>161925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1183C3E6-65B9-50E7-5511-644F9F49B9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38100</xdr:rowOff>
        </xdr:from>
        <xdr:to>
          <xdr:col>2</xdr:col>
          <xdr:colOff>876300</xdr:colOff>
          <xdr:row>2</xdr:row>
          <xdr:rowOff>161925</xdr:rowOff>
        </xdr:to>
        <xdr:sp macro="" textlink="">
          <xdr:nvSpPr>
            <xdr:cNvPr id="1039" name="CommandButton1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12F2F9BC-E188-A52B-5CC1-9ED6F07A22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32D247-F5F9-44A8-A6C5-3C249C18277E}" name="Tableau1" displayName="Tableau1" ref="B4:X20" totalsRowShown="0" headerRowDxfId="45" dataDxfId="30" headerRowBorderDxfId="44" tableBorderDxfId="43" headerRowCellStyle="Excel Built-in Normal">
  <autoFilter ref="B4:X20" xr:uid="{3032D247-F5F9-44A8-A6C5-3C249C18277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xr3:uid="{7E3A709E-DE55-40D8-9F85-74B69EED5F45}" name="N°interne" dataDxfId="40"/>
    <tableColumn id="2" xr3:uid="{33359B10-CE5E-4D4C-9021-F8F07DC012B6}" name="HORS / INTRA GROUPE" dataDxfId="29"/>
    <tableColumn id="3" xr3:uid="{B531AA0C-7CB9-40BD-9EBC-1055F27916BD}" name="DATE D'ACHAT" dataDxfId="28"/>
    <tableColumn id="4" xr3:uid="{F599529D-2BD7-4A71-9408-EF651A9B7D6F}" name="N° FAC" dataDxfId="39"/>
    <tableColumn id="5" xr3:uid="{CB87E06B-CC57-4165-84EB-725AC9CDDF46}" name="MILLESIME" dataDxfId="38"/>
    <tableColumn id="6" xr3:uid="{DB2B4BBA-792E-4172-A2B0-EA77B632C973}" name="TYPE" dataDxfId="37"/>
    <tableColumn id="7" xr3:uid="{CA819669-F199-47A9-8C7C-D7E4D60C9498}" name="MARQUE" dataDxfId="36"/>
    <tableColumn id="8" xr3:uid="{AC328135-65D5-4363-AEDD-0E5EADE79D0A}" name="MODELE" dataDxfId="35"/>
    <tableColumn id="9" xr3:uid="{DF274781-91E3-4D23-B208-50F024EAE2E2}" name="N° CHASSIS" dataDxfId="34"/>
    <tableColumn id="10" xr3:uid="{850EC1AE-1DB6-48DE-8018-F6C762FE2294}" name="STOCK INITIAL" dataDxfId="33"/>
    <tableColumn id="11" xr3:uid="{52D97E7F-4F26-4F93-8191-87DB8CAE8963}" name="ACHATS" dataDxfId="32"/>
    <tableColumn id="12" xr3:uid="{938C7166-ED20-4BEB-9EA6-EA6782C60D84}" name="TRANSPORT SUR ACHATS" dataDxfId="31"/>
    <tableColumn id="14" xr3:uid="{FC5F7C61-E5E9-4745-A543-F964B6E085A7}" name="Colonne1" dataDxfId="26">
      <calculatedColumnFormula>+Tableau1[[#This Row],[STOCK INITIAL]]+Tableau1[[#This Row],[ACHATS]]+Tableau1[[#This Row],[TRANSPORT SUR ACHATS]]</calculatedColumnFormula>
    </tableColumn>
    <tableColumn id="15" xr3:uid="{3B6FE78D-AF44-46CD-B14D-D374534041C2}" name="Colonne2" dataDxfId="27"/>
    <tableColumn id="16" xr3:uid="{4963A37C-8F3F-4AF1-97AF-A20EDA58FD8D}" name="Colonne3" dataDxfId="8"/>
    <tableColumn id="17" xr3:uid="{1191F87B-EE75-47CB-BB77-1BE8023A9ED2}" name="Colonne4" dataDxfId="7"/>
    <tableColumn id="18" xr3:uid="{6D05885B-ADAE-4F0D-B199-9C69F18270D7}" name="Colonne5" dataDxfId="6"/>
    <tableColumn id="19" xr3:uid="{00AE5D5B-EDBF-4449-AD97-B353877D5059}" name="Colonne6" dataDxfId="5"/>
    <tableColumn id="20" xr3:uid="{8F6D2DD5-D220-44CE-B921-CC132C33A8AE}" name="Colonne7" dataDxfId="4"/>
    <tableColumn id="21" xr3:uid="{6C2DDFB3-A553-4816-A179-6883FFBE8A8C}" name="Colonne8" dataDxfId="3"/>
    <tableColumn id="22" xr3:uid="{050B40E5-5985-482C-AB23-FE42E39A42E8}" name="Colonne9" dataDxfId="2"/>
    <tableColumn id="23" xr3:uid="{01ACCD14-8A92-41FF-8B7A-D5E61407EAAB}" name="Colonne10" dataDxfId="1"/>
    <tableColumn id="24" xr3:uid="{955F30A7-7184-4155-BE95-E0CD2AEDC13B}" name="Colonne11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B43461-7635-416B-B31E-92D4FA438052}" name="Tableau2" displayName="Tableau2" ref="B4:O7" totalsRowShown="0" headerRowDxfId="9" dataDxfId="11" headerRowBorderDxfId="10" headerRowCellStyle="Excel Built-in Normal">
  <autoFilter ref="B4:O7" xr:uid="{E4B43461-7635-416B-B31E-92D4FA438052}"/>
  <tableColumns count="14">
    <tableColumn id="1" xr3:uid="{6A47BBF1-1612-49EA-A08F-08B770C01FD1}" name="N°interne" dataDxfId="25"/>
    <tableColumn id="2" xr3:uid="{0D4A05F4-8097-4D4E-8694-9A1E5035DBB4}" name="HORS / INTRA GROUPE" dataDxfId="24"/>
    <tableColumn id="3" xr3:uid="{01E4AFC2-BD81-400F-8D76-6714DACE62C1}" name="DATE D'ACHAT" dataDxfId="23"/>
    <tableColumn id="4" xr3:uid="{36389823-B627-4520-A241-C4958EAF4405}" name="N° FAC" dataDxfId="22"/>
    <tableColumn id="5" xr3:uid="{2D171C36-24A5-4405-8783-EB07EFDC423D}" name="MILLESIME" dataDxfId="21"/>
    <tableColumn id="6" xr3:uid="{6DD17AAE-862A-442E-A82C-5CE5B43E40B1}" name="TYPE" dataDxfId="20"/>
    <tableColumn id="7" xr3:uid="{AB876CD2-1189-4DAB-8B3E-028928DDB598}" name="MARQUE" dataDxfId="19"/>
    <tableColumn id="8" xr3:uid="{5B2DFE0B-042A-4246-8B07-56788648F484}" name="MODELE" dataDxfId="18"/>
    <tableColumn id="9" xr3:uid="{906444FF-86F6-403B-A540-25B5B0685989}" name="N° CHASSIS" dataDxfId="17"/>
    <tableColumn id="10" xr3:uid="{6D5A755A-806A-4C40-8BEA-6D0A28E46D76}" name="STOCK INITIAL" dataDxfId="16"/>
    <tableColumn id="11" xr3:uid="{4C79052F-08AA-45CB-B866-3DE8E6FC5A5A}" name="ACHATS" dataDxfId="15"/>
    <tableColumn id="12" xr3:uid="{A2780093-027A-46D9-AC85-E974B439D786}" name="TRANSPORT SUR ACHATS" dataDxfId="14"/>
    <tableColumn id="13" xr3:uid="{B05DD19A-EDB0-4432-A613-0D3DC28AF15F}" name="Colonne1" dataDxfId="13"/>
    <tableColumn id="14" xr3:uid="{75EE181E-A8BD-4D2B-8661-2C16CA3045BE}" name="Colonne2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8C3305-76DA-41FC-9879-6F9C9A0A43F4}" name="Tableau4" displayName="Tableau4" ref="B3:M27" totalsRowShown="0" headerRowDxfId="42">
  <autoFilter ref="B3:M27" xr:uid="{008C3305-76DA-41FC-9879-6F9C9A0A43F4}"/>
  <tableColumns count="12">
    <tableColumn id="1" xr3:uid="{2C25E161-3420-4A5F-9AEE-430734E78899}" name="Organisme "/>
    <tableColumn id="2" xr3:uid="{624BCF90-08AE-4233-BDF5-5183D4171FC5}" name="Type de financement"/>
    <tableColumn id="3" xr3:uid="{03AEADE9-995E-46B3-8794-EDB8CB9FA32A}" name="Régime TVA"/>
    <tableColumn id="4" xr3:uid="{09FB1C7D-F076-4C81-8499-34833139C2A2}" name="Payé"/>
    <tableColumn id="5" xr3:uid="{56FA6993-9E99-4226-8973-EB77D57AB084}" name="HORS / INTRA GROUPE"/>
    <tableColumn id="6" xr3:uid="{B7AB8AD3-AC8A-4707-88D6-0B2FADA24042}" name="Mois"/>
    <tableColumn id="7" xr3:uid="{145E73D5-3F17-438E-AE85-16228ED80B2F}" name="Colonne1" dataDxfId="41"/>
    <tableColumn id="8" xr3:uid="{01118AAF-FD7E-41C5-9DE5-D00CDDEB50AE}" name="CCN"/>
    <tableColumn id="9" xr3:uid="{E8E3830A-75D4-4C38-88C1-DA48DE57546A}" name="Millésime"/>
    <tableColumn id="10" xr3:uid="{3A7C71B5-550F-49A1-8F58-7907B8FE58FE}" name="Type"/>
    <tableColumn id="11" xr3:uid="{FFBF57A3-29EC-46D2-9FA1-836F536D9598}" name="Nom du vendeur"/>
    <tableColumn id="12" xr3:uid="{65EF6E55-FC88-4114-ABBF-30DF60D90A3D}" name="Colonn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1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9B60D-8523-431C-BE15-D06571319D2B}">
  <sheetPr codeName="Feuil4"/>
  <dimension ref="A1"/>
  <sheetViews>
    <sheetView workbookViewId="0">
      <selection activeCell="B1" sqref="B1"/>
    </sheetView>
  </sheetViews>
  <sheetFormatPr baseColWidth="10"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1">
          <controlPr defaultSize="0" autoLine="0" r:id="rId4">
            <anchor moveWithCells="1">
              <from>
                <xdr:col>1</xdr:col>
                <xdr:colOff>0</xdr:colOff>
                <xdr:row>1</xdr:row>
                <xdr:rowOff>38100</xdr:rowOff>
              </from>
              <to>
                <xdr:col>3</xdr:col>
                <xdr:colOff>295275</xdr:colOff>
                <xdr:row>3</xdr:row>
                <xdr:rowOff>161925</xdr:rowOff>
              </to>
            </anchor>
          </controlPr>
        </control>
      </mc:Choice>
      <mc:Fallback>
        <control shapeId="3074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2BFFF-97D4-4A89-90AF-C190B9E07A10}">
  <sheetPr codeName="Feuil1"/>
  <dimension ref="B4:X20"/>
  <sheetViews>
    <sheetView tabSelected="1" zoomScale="70" zoomScaleNormal="70" workbookViewId="0">
      <selection activeCell="P6" sqref="P6"/>
    </sheetView>
  </sheetViews>
  <sheetFormatPr baseColWidth="10" defaultRowHeight="15"/>
  <cols>
    <col min="1" max="1" width="11.42578125" style="1"/>
    <col min="2" max="2" width="14.140625" style="1" customWidth="1"/>
    <col min="3" max="3" width="27.5703125" style="1" customWidth="1"/>
    <col min="4" max="4" width="19.85546875" style="11" customWidth="1"/>
    <col min="5" max="5" width="14.140625" style="1" customWidth="1"/>
    <col min="6" max="6" width="14.85546875" style="1" customWidth="1"/>
    <col min="7" max="9" width="14.140625" style="1" customWidth="1"/>
    <col min="10" max="10" width="15.42578125" style="1" customWidth="1"/>
    <col min="11" max="11" width="18.7109375" style="1" customWidth="1"/>
    <col min="12" max="12" width="14.140625" style="1" customWidth="1"/>
    <col min="13" max="13" width="30.85546875" style="1" customWidth="1"/>
    <col min="14" max="16384" width="11.42578125" style="1"/>
  </cols>
  <sheetData>
    <row r="4" spans="2:24" ht="30">
      <c r="B4" s="2" t="s">
        <v>0</v>
      </c>
      <c r="C4" s="3" t="s">
        <v>1</v>
      </c>
      <c r="D4" s="9" t="s">
        <v>2</v>
      </c>
      <c r="E4" s="2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5" t="s">
        <v>9</v>
      </c>
      <c r="L4" s="5" t="s">
        <v>10</v>
      </c>
      <c r="M4" s="5" t="s">
        <v>11</v>
      </c>
      <c r="N4" s="5" t="s">
        <v>25</v>
      </c>
      <c r="O4" s="5" t="s">
        <v>67</v>
      </c>
      <c r="P4" s="5" t="s">
        <v>75</v>
      </c>
      <c r="Q4" s="5" t="s">
        <v>76</v>
      </c>
      <c r="R4" s="5" t="s">
        <v>77</v>
      </c>
      <c r="S4" s="5" t="s">
        <v>78</v>
      </c>
      <c r="T4" s="5" t="s">
        <v>79</v>
      </c>
      <c r="U4" s="5" t="s">
        <v>80</v>
      </c>
      <c r="V4" s="5" t="s">
        <v>81</v>
      </c>
      <c r="W4" s="5" t="s">
        <v>82</v>
      </c>
      <c r="X4" s="5" t="s">
        <v>83</v>
      </c>
    </row>
    <row r="5" spans="2:24">
      <c r="B5" s="8"/>
      <c r="C5" s="8"/>
      <c r="D5" s="10"/>
      <c r="E5" s="8"/>
      <c r="F5" s="8"/>
      <c r="G5" s="8"/>
      <c r="H5" s="8"/>
      <c r="I5" s="8"/>
      <c r="J5" s="8"/>
      <c r="K5" s="8"/>
      <c r="L5" s="8"/>
      <c r="M5" s="8"/>
      <c r="N5" s="8">
        <f>+Tableau1[[#This Row],[STOCK INITIAL]]+Tableau1[[#This Row],[ACHATS]]+Tableau1[[#This Row],[TRANSPORT SUR ACHATS]]</f>
        <v>0</v>
      </c>
      <c r="O5" s="8"/>
      <c r="P5" s="8"/>
      <c r="Q5" s="8"/>
      <c r="R5" s="8"/>
      <c r="S5" s="8"/>
      <c r="T5" s="8"/>
      <c r="U5" s="8"/>
      <c r="V5" s="8"/>
      <c r="W5" s="8"/>
      <c r="X5" s="8"/>
    </row>
    <row r="6" spans="2:24">
      <c r="B6" s="8" t="s">
        <v>69</v>
      </c>
      <c r="C6" s="8" t="s">
        <v>20</v>
      </c>
      <c r="D6" s="10">
        <v>44562</v>
      </c>
      <c r="E6" s="8">
        <v>20112</v>
      </c>
      <c r="F6" s="8">
        <v>2023</v>
      </c>
      <c r="G6" s="8" t="s">
        <v>30</v>
      </c>
      <c r="H6" s="8" t="s">
        <v>70</v>
      </c>
      <c r="I6" s="8" t="s">
        <v>71</v>
      </c>
      <c r="J6" s="8" t="s">
        <v>72</v>
      </c>
      <c r="K6" s="8"/>
      <c r="L6" s="8">
        <v>45000</v>
      </c>
      <c r="M6" s="8" t="s">
        <v>73</v>
      </c>
      <c r="N6" s="12">
        <f>+Tableau1[[#This Row],[STOCK INITIAL]]+Tableau1[[#This Row],[ACHATS]]+Tableau1[[#This Row],[TRANSPORT SUR ACHATS]]</f>
        <v>45400</v>
      </c>
      <c r="O6" s="8"/>
      <c r="P6" s="8"/>
      <c r="Q6" s="8"/>
      <c r="R6" s="8"/>
      <c r="S6" s="8"/>
      <c r="T6" s="8"/>
      <c r="U6" s="8"/>
      <c r="V6" s="8"/>
      <c r="W6" s="8"/>
      <c r="X6" s="8"/>
    </row>
    <row r="7" spans="2:24">
      <c r="B7" s="8" t="s">
        <v>74</v>
      </c>
      <c r="C7" s="8" t="s">
        <v>20</v>
      </c>
      <c r="D7" s="10">
        <v>44562</v>
      </c>
      <c r="E7" s="8">
        <v>20112</v>
      </c>
      <c r="F7" s="8">
        <v>2023</v>
      </c>
      <c r="G7" s="8" t="s">
        <v>30</v>
      </c>
      <c r="H7" s="8" t="s">
        <v>70</v>
      </c>
      <c r="I7" s="8" t="s">
        <v>71</v>
      </c>
      <c r="J7" s="8" t="s">
        <v>72</v>
      </c>
      <c r="K7" s="8"/>
      <c r="L7" s="8">
        <v>45000</v>
      </c>
      <c r="M7" s="8" t="s">
        <v>73</v>
      </c>
      <c r="N7" s="12">
        <f>+Tableau1[[#This Row],[STOCK INITIAL]]+Tableau1[[#This Row],[ACHATS]]+Tableau1[[#This Row],[TRANSPORT SUR ACHATS]]</f>
        <v>45400</v>
      </c>
      <c r="O7" s="8"/>
      <c r="P7" s="8"/>
      <c r="Q7" s="8"/>
      <c r="R7" s="8"/>
      <c r="S7" s="8"/>
      <c r="T7" s="8"/>
      <c r="U7" s="8"/>
      <c r="V7" s="8"/>
      <c r="W7" s="8"/>
      <c r="X7" s="8"/>
    </row>
    <row r="8" spans="2:24">
      <c r="B8" s="8" t="s">
        <v>69</v>
      </c>
      <c r="C8" s="8" t="s">
        <v>20</v>
      </c>
      <c r="D8" s="10">
        <v>44562</v>
      </c>
      <c r="E8" s="8">
        <v>20112</v>
      </c>
      <c r="F8" s="8">
        <v>2023</v>
      </c>
      <c r="G8" s="8" t="s">
        <v>30</v>
      </c>
      <c r="H8" s="8" t="s">
        <v>70</v>
      </c>
      <c r="I8" s="8" t="s">
        <v>71</v>
      </c>
      <c r="J8" s="8" t="s">
        <v>72</v>
      </c>
      <c r="K8" s="8"/>
      <c r="L8" s="8">
        <v>45000</v>
      </c>
      <c r="M8" s="8" t="s">
        <v>73</v>
      </c>
      <c r="N8" s="12">
        <f>+Tableau1[[#This Row],[STOCK INITIAL]]+Tableau1[[#This Row],[ACHATS]]+Tableau1[[#This Row],[TRANSPORT SUR ACHATS]]</f>
        <v>45400</v>
      </c>
      <c r="O8" s="8"/>
      <c r="P8" s="8"/>
      <c r="Q8" s="8"/>
      <c r="R8" s="8"/>
      <c r="S8" s="8"/>
      <c r="T8" s="8"/>
      <c r="U8" s="8"/>
      <c r="V8" s="8"/>
      <c r="W8" s="8"/>
      <c r="X8" s="8"/>
    </row>
    <row r="9" spans="2:24">
      <c r="B9" s="8" t="s">
        <v>69</v>
      </c>
      <c r="C9" s="8" t="s">
        <v>20</v>
      </c>
      <c r="D9" s="10">
        <v>44562</v>
      </c>
      <c r="E9" s="8">
        <v>20112</v>
      </c>
      <c r="F9" s="8">
        <v>2023</v>
      </c>
      <c r="G9" s="8" t="s">
        <v>30</v>
      </c>
      <c r="H9" s="8" t="s">
        <v>70</v>
      </c>
      <c r="I9" s="8" t="s">
        <v>71</v>
      </c>
      <c r="J9" s="8" t="s">
        <v>72</v>
      </c>
      <c r="K9" s="8"/>
      <c r="L9" s="8">
        <v>45000</v>
      </c>
      <c r="M9" s="8" t="s">
        <v>68</v>
      </c>
      <c r="N9" s="12" t="e">
        <f>+Tableau1[[#This Row],[STOCK INITIAL]]+Tableau1[[#This Row],[ACHATS]]+Tableau1[[#This Row],[TRANSPORT SUR ACHATS]]</f>
        <v>#VALUE!</v>
      </c>
      <c r="O9" s="8"/>
      <c r="P9" s="8"/>
      <c r="Q9" s="8"/>
      <c r="R9" s="8"/>
      <c r="S9" s="8"/>
      <c r="T9" s="8"/>
      <c r="U9" s="8"/>
      <c r="V9" s="8"/>
      <c r="W9" s="8"/>
      <c r="X9" s="8"/>
    </row>
    <row r="10" spans="2:24">
      <c r="B10" s="8" t="s">
        <v>69</v>
      </c>
      <c r="C10" s="8" t="s">
        <v>20</v>
      </c>
      <c r="D10" s="10">
        <v>44562</v>
      </c>
      <c r="E10" s="8">
        <v>20112</v>
      </c>
      <c r="F10" s="8">
        <v>2023</v>
      </c>
      <c r="G10" s="8" t="s">
        <v>30</v>
      </c>
      <c r="H10" s="8" t="s">
        <v>70</v>
      </c>
      <c r="I10" s="8" t="s">
        <v>71</v>
      </c>
      <c r="J10" s="8" t="s">
        <v>72</v>
      </c>
      <c r="K10" s="8"/>
      <c r="L10" s="8">
        <v>45000</v>
      </c>
      <c r="M10" s="8"/>
      <c r="N10" s="12">
        <f>+Tableau1[[#This Row],[STOCK INITIAL]]+Tableau1[[#This Row],[ACHATS]]+Tableau1[[#This Row],[TRANSPORT SUR ACHATS]]</f>
        <v>45000</v>
      </c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pans="2:24">
      <c r="B11" s="8" t="s">
        <v>69</v>
      </c>
      <c r="C11" s="8" t="s">
        <v>20</v>
      </c>
      <c r="D11" s="10">
        <v>44562</v>
      </c>
      <c r="E11" s="8">
        <v>20112</v>
      </c>
      <c r="F11" s="8">
        <v>2023</v>
      </c>
      <c r="G11" s="8" t="s">
        <v>30</v>
      </c>
      <c r="H11" s="8" t="s">
        <v>70</v>
      </c>
      <c r="I11" s="8" t="s">
        <v>71</v>
      </c>
      <c r="J11" s="8" t="s">
        <v>72</v>
      </c>
      <c r="K11" s="8"/>
      <c r="L11" s="8">
        <v>45000</v>
      </c>
      <c r="M11" s="8" t="s">
        <v>84</v>
      </c>
      <c r="N11" s="12">
        <f>+Tableau1[[#This Row],[STOCK INITIAL]]+Tableau1[[#This Row],[ACHATS]]+Tableau1[[#This Row],[TRANSPORT SUR ACHATS]]</f>
        <v>45000</v>
      </c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pans="2:24">
      <c r="B12" s="8" t="s">
        <v>69</v>
      </c>
      <c r="C12" s="8" t="s">
        <v>20</v>
      </c>
      <c r="D12" s="10">
        <v>44562</v>
      </c>
      <c r="E12" s="8">
        <v>20112</v>
      </c>
      <c r="F12" s="8">
        <v>2023</v>
      </c>
      <c r="G12" s="8" t="s">
        <v>30</v>
      </c>
      <c r="H12" s="8" t="s">
        <v>70</v>
      </c>
      <c r="I12" s="8" t="s">
        <v>71</v>
      </c>
      <c r="J12" s="8" t="s">
        <v>72</v>
      </c>
      <c r="K12" s="8"/>
      <c r="L12" s="8">
        <v>30000</v>
      </c>
      <c r="M12" s="8" t="s">
        <v>85</v>
      </c>
      <c r="N12" s="12">
        <f>+Tableau1[[#This Row],[STOCK INITIAL]]+Tableau1[[#This Row],[ACHATS]]+Tableau1[[#This Row],[TRANSPORT SUR ACHATS]]</f>
        <v>30250</v>
      </c>
      <c r="O12" s="8"/>
      <c r="P12" s="8"/>
      <c r="Q12" s="8"/>
      <c r="R12" s="8"/>
      <c r="S12" s="8"/>
      <c r="T12" s="8"/>
      <c r="U12" s="8"/>
      <c r="V12" s="8"/>
      <c r="W12" s="8"/>
      <c r="X12" s="8"/>
    </row>
    <row r="13" spans="2:24">
      <c r="B13" s="8" t="s">
        <v>69</v>
      </c>
      <c r="C13" s="8" t="s">
        <v>20</v>
      </c>
      <c r="D13" s="10">
        <v>44562</v>
      </c>
      <c r="E13" s="8">
        <v>20112</v>
      </c>
      <c r="F13" s="8">
        <v>2023</v>
      </c>
      <c r="G13" s="8" t="s">
        <v>30</v>
      </c>
      <c r="H13" s="8" t="s">
        <v>70</v>
      </c>
      <c r="I13" s="8" t="s">
        <v>71</v>
      </c>
      <c r="J13" s="8" t="s">
        <v>72</v>
      </c>
      <c r="K13" s="8"/>
      <c r="L13" s="8">
        <v>45000</v>
      </c>
      <c r="M13" s="8" t="s">
        <v>84</v>
      </c>
      <c r="N13" s="12">
        <f>+Tableau1[[#This Row],[STOCK INITIAL]]+Tableau1[[#This Row],[ACHATS]]+Tableau1[[#This Row],[TRANSPORT SUR ACHATS]]</f>
        <v>45000</v>
      </c>
      <c r="O13" s="8"/>
      <c r="P13" s="8"/>
      <c r="Q13" s="8"/>
      <c r="R13" s="8"/>
      <c r="S13" s="8"/>
      <c r="T13" s="8"/>
      <c r="U13" s="8"/>
      <c r="V13" s="8"/>
      <c r="W13" s="8"/>
      <c r="X13" s="8"/>
    </row>
    <row r="14" spans="2:24">
      <c r="B14" s="8" t="s">
        <v>69</v>
      </c>
      <c r="C14" s="8" t="s">
        <v>20</v>
      </c>
      <c r="D14" s="10">
        <v>44562</v>
      </c>
      <c r="E14" s="8">
        <v>20112</v>
      </c>
      <c r="F14" s="8">
        <v>2023</v>
      </c>
      <c r="G14" s="8" t="s">
        <v>30</v>
      </c>
      <c r="H14" s="8" t="s">
        <v>70</v>
      </c>
      <c r="I14" s="8" t="s">
        <v>71</v>
      </c>
      <c r="J14" s="8" t="s">
        <v>72</v>
      </c>
      <c r="K14" s="8"/>
      <c r="L14" s="8">
        <v>45000</v>
      </c>
      <c r="M14" s="8" t="s">
        <v>84</v>
      </c>
      <c r="N14" s="12">
        <f>+Tableau1[[#This Row],[STOCK INITIAL]]+Tableau1[[#This Row],[ACHATS]]+Tableau1[[#This Row],[TRANSPORT SUR ACHATS]]</f>
        <v>45000</v>
      </c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2:24">
      <c r="B15" s="8" t="s">
        <v>69</v>
      </c>
      <c r="C15" s="8" t="s">
        <v>20</v>
      </c>
      <c r="D15" s="10">
        <v>44562</v>
      </c>
      <c r="E15" s="8">
        <v>20112</v>
      </c>
      <c r="F15" s="8">
        <v>2023</v>
      </c>
      <c r="G15" s="8" t="s">
        <v>30</v>
      </c>
      <c r="H15" s="8" t="s">
        <v>70</v>
      </c>
      <c r="I15" s="8" t="s">
        <v>71</v>
      </c>
      <c r="J15" s="8" t="s">
        <v>72</v>
      </c>
      <c r="K15" s="8"/>
      <c r="L15" s="8">
        <v>45000</v>
      </c>
      <c r="M15" s="8" t="s">
        <v>84</v>
      </c>
      <c r="N15" s="12">
        <f>+Tableau1[[#This Row],[STOCK INITIAL]]+Tableau1[[#This Row],[ACHATS]]+Tableau1[[#This Row],[TRANSPORT SUR ACHATS]]</f>
        <v>45000</v>
      </c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pans="2:24">
      <c r="B16" s="8" t="s">
        <v>69</v>
      </c>
      <c r="C16" s="8" t="s">
        <v>20</v>
      </c>
      <c r="D16" s="10">
        <v>44562</v>
      </c>
      <c r="E16" s="8">
        <v>20112</v>
      </c>
      <c r="F16" s="8">
        <v>2023</v>
      </c>
      <c r="G16" s="8" t="s">
        <v>30</v>
      </c>
      <c r="H16" s="8" t="s">
        <v>70</v>
      </c>
      <c r="I16" s="8" t="s">
        <v>71</v>
      </c>
      <c r="J16" s="8" t="s">
        <v>72</v>
      </c>
      <c r="K16" s="8"/>
      <c r="L16" s="8">
        <v>45000</v>
      </c>
      <c r="M16" s="8" t="s">
        <v>86</v>
      </c>
      <c r="N16" s="12">
        <f>+Tableau1[[#This Row],[STOCK INITIAL]]+Tableau1[[#This Row],[ACHATS]]+Tableau1[[#This Row],[TRANSPORT SUR ACHATS]]</f>
        <v>245000</v>
      </c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pans="2:24">
      <c r="B17" s="8" t="s">
        <v>69</v>
      </c>
      <c r="C17" s="8" t="s">
        <v>20</v>
      </c>
      <c r="D17" s="10">
        <v>44562</v>
      </c>
      <c r="E17" s="8">
        <v>20112</v>
      </c>
      <c r="F17" s="8">
        <v>2023</v>
      </c>
      <c r="G17" s="8" t="s">
        <v>30</v>
      </c>
      <c r="H17" s="8" t="s">
        <v>70</v>
      </c>
      <c r="I17" s="8" t="s">
        <v>71</v>
      </c>
      <c r="J17" s="8" t="s">
        <v>72</v>
      </c>
      <c r="K17" s="8"/>
      <c r="L17" s="8">
        <v>45000</v>
      </c>
      <c r="M17" s="8" t="s">
        <v>84</v>
      </c>
      <c r="N17" s="12">
        <f>+Tableau1[[#This Row],[STOCK INITIAL]]+Tableau1[[#This Row],[ACHATS]]+Tableau1[[#This Row],[TRANSPORT SUR ACHATS]]</f>
        <v>45000</v>
      </c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2:24">
      <c r="B18" s="8" t="s">
        <v>69</v>
      </c>
      <c r="C18" s="8" t="s">
        <v>20</v>
      </c>
      <c r="D18" s="10">
        <v>44562</v>
      </c>
      <c r="E18" s="8">
        <v>20112</v>
      </c>
      <c r="F18" s="8">
        <v>2023</v>
      </c>
      <c r="G18" s="8" t="s">
        <v>30</v>
      </c>
      <c r="H18" s="8" t="s">
        <v>70</v>
      </c>
      <c r="I18" s="8" t="s">
        <v>71</v>
      </c>
      <c r="J18" s="8" t="s">
        <v>72</v>
      </c>
      <c r="K18" s="8"/>
      <c r="L18" s="8">
        <v>45000</v>
      </c>
      <c r="M18" s="8" t="s">
        <v>84</v>
      </c>
      <c r="N18" s="12">
        <f>+Tableau1[[#This Row],[STOCK INITIAL]]+Tableau1[[#This Row],[ACHATS]]+Tableau1[[#This Row],[TRANSPORT SUR ACHATS]]</f>
        <v>45000</v>
      </c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2:24">
      <c r="B19" s="8" t="s">
        <v>69</v>
      </c>
      <c r="C19" s="8" t="s">
        <v>20</v>
      </c>
      <c r="D19" s="10">
        <v>44562</v>
      </c>
      <c r="E19" s="8">
        <v>20112</v>
      </c>
      <c r="F19" s="8">
        <v>2023</v>
      </c>
      <c r="G19" s="8" t="s">
        <v>30</v>
      </c>
      <c r="H19" s="8" t="s">
        <v>70</v>
      </c>
      <c r="I19" s="8" t="s">
        <v>71</v>
      </c>
      <c r="J19" s="8" t="s">
        <v>72</v>
      </c>
      <c r="K19" s="8"/>
      <c r="L19" s="8">
        <v>45000</v>
      </c>
      <c r="M19" s="8" t="s">
        <v>84</v>
      </c>
      <c r="N19" s="12">
        <f>+Tableau1[[#This Row],[STOCK INITIAL]]+Tableau1[[#This Row],[ACHATS]]+Tableau1[[#This Row],[TRANSPORT SUR ACHATS]]</f>
        <v>45000</v>
      </c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2:24">
      <c r="B20" s="8" t="s">
        <v>69</v>
      </c>
      <c r="C20" s="8" t="s">
        <v>20</v>
      </c>
      <c r="D20" s="10">
        <v>44562</v>
      </c>
      <c r="E20" s="8">
        <v>20112</v>
      </c>
      <c r="F20" s="8">
        <v>2023</v>
      </c>
      <c r="G20" s="8" t="s">
        <v>30</v>
      </c>
      <c r="H20" s="8" t="s">
        <v>70</v>
      </c>
      <c r="I20" s="8" t="s">
        <v>71</v>
      </c>
      <c r="J20" s="8" t="s">
        <v>72</v>
      </c>
      <c r="K20" s="8"/>
      <c r="L20" s="8">
        <v>45000</v>
      </c>
      <c r="M20" s="8" t="s">
        <v>84</v>
      </c>
      <c r="N20" s="12">
        <f>+Tableau1[[#This Row],[STOCK INITIAL]]+Tableau1[[#This Row],[ACHATS]]+Tableau1[[#This Row],[TRANSPORT SUR ACHATS]]</f>
        <v>45000</v>
      </c>
      <c r="O20" s="8"/>
      <c r="P20" s="8"/>
      <c r="Q20" s="8"/>
      <c r="R20" s="8"/>
      <c r="S20" s="8"/>
      <c r="T20" s="8"/>
      <c r="U20" s="8"/>
      <c r="V20" s="8"/>
      <c r="W20" s="8"/>
      <c r="X20" s="8"/>
    </row>
  </sheetData>
  <phoneticPr fontId="4" type="noConversion"/>
  <dataValidations count="1">
    <dataValidation type="list" allowBlank="1" showInputMessage="1" showErrorMessage="1" sqref="C5:C20" xr:uid="{4EDC8D4E-145C-429C-92EA-17576AB0841A}">
      <formula1>"HORS GROUPE,INTRA GROUPE"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9" r:id="rId3" name="CommandButton1">
          <controlPr defaultSize="0" autoLine="0" r:id="rId4">
            <anchor moveWithCells="1">
              <from>
                <xdr:col>1</xdr:col>
                <xdr:colOff>0</xdr:colOff>
                <xdr:row>0</xdr:row>
                <xdr:rowOff>38100</xdr:rowOff>
              </from>
              <to>
                <xdr:col>2</xdr:col>
                <xdr:colOff>876300</xdr:colOff>
                <xdr:row>2</xdr:row>
                <xdr:rowOff>161925</xdr:rowOff>
              </to>
            </anchor>
          </controlPr>
        </control>
      </mc:Choice>
      <mc:Fallback>
        <control shapeId="1039" r:id="rId3" name="CommandButton1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C0708-CD19-4BFD-BBE7-E2E503759942}">
  <sheetPr codeName="Feuil3"/>
  <dimension ref="A4:O9"/>
  <sheetViews>
    <sheetView workbookViewId="0">
      <selection activeCell="M7" sqref="M7"/>
    </sheetView>
  </sheetViews>
  <sheetFormatPr baseColWidth="10" defaultRowHeight="15"/>
  <cols>
    <col min="1" max="1" width="11.42578125" style="1"/>
    <col min="2" max="2" width="14.140625" style="1" customWidth="1"/>
    <col min="3" max="3" width="27.5703125" style="1" customWidth="1"/>
    <col min="4" max="4" width="19.85546875" style="11" customWidth="1"/>
    <col min="5" max="5" width="14.140625" style="1" customWidth="1"/>
    <col min="6" max="6" width="14.85546875" style="1" customWidth="1"/>
    <col min="7" max="9" width="14.140625" style="1" customWidth="1"/>
    <col min="10" max="10" width="15.42578125" style="1" customWidth="1"/>
    <col min="11" max="11" width="18.7109375" style="1" customWidth="1"/>
    <col min="12" max="12" width="14.140625" style="1" customWidth="1"/>
    <col min="13" max="13" width="33.7109375" style="1" bestFit="1" customWidth="1"/>
    <col min="14" max="15" width="14" style="1" customWidth="1"/>
  </cols>
  <sheetData>
    <row r="4" spans="2:15">
      <c r="B4" s="2" t="s">
        <v>0</v>
      </c>
      <c r="C4" s="3" t="s">
        <v>1</v>
      </c>
      <c r="D4" s="9" t="s">
        <v>2</v>
      </c>
      <c r="E4" s="2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5" t="s">
        <v>9</v>
      </c>
      <c r="L4" s="5" t="s">
        <v>10</v>
      </c>
      <c r="M4" s="5" t="s">
        <v>11</v>
      </c>
      <c r="N4" s="5" t="s">
        <v>25</v>
      </c>
      <c r="O4" s="5" t="s">
        <v>67</v>
      </c>
    </row>
    <row r="5" spans="2:15">
      <c r="B5" s="13" t="s">
        <v>69</v>
      </c>
      <c r="C5" s="13" t="s">
        <v>20</v>
      </c>
      <c r="D5" s="14">
        <v>44562</v>
      </c>
      <c r="E5" s="13">
        <v>20112</v>
      </c>
      <c r="F5" s="15">
        <v>2023</v>
      </c>
      <c r="G5" s="15" t="s">
        <v>30</v>
      </c>
      <c r="H5" s="15" t="s">
        <v>70</v>
      </c>
      <c r="I5" s="15" t="s">
        <v>71</v>
      </c>
      <c r="J5" s="15" t="s">
        <v>72</v>
      </c>
      <c r="K5" s="15"/>
      <c r="L5" s="15">
        <v>45000</v>
      </c>
      <c r="M5" s="15" t="s">
        <v>84</v>
      </c>
      <c r="N5" s="15"/>
      <c r="O5" s="15"/>
    </row>
    <row r="6" spans="2:15">
      <c r="B6" s="13" t="s">
        <v>88</v>
      </c>
      <c r="C6" s="13" t="s">
        <v>20</v>
      </c>
      <c r="D6" s="14">
        <v>44562</v>
      </c>
      <c r="E6" s="13">
        <v>154515</v>
      </c>
      <c r="F6" s="15">
        <v>2023</v>
      </c>
      <c r="G6" s="15" t="s">
        <v>38</v>
      </c>
      <c r="H6" s="15" t="s">
        <v>89</v>
      </c>
      <c r="I6" s="15" t="s">
        <v>90</v>
      </c>
      <c r="J6" s="15" t="s">
        <v>91</v>
      </c>
      <c r="K6" s="15"/>
      <c r="L6" s="15">
        <v>30000</v>
      </c>
      <c r="M6" s="15" t="s">
        <v>87</v>
      </c>
      <c r="N6" s="15"/>
      <c r="O6" s="15"/>
    </row>
    <row r="7" spans="2:15">
      <c r="B7" s="13"/>
      <c r="C7" s="13"/>
      <c r="D7" s="14"/>
      <c r="E7" s="13"/>
      <c r="F7" s="15"/>
      <c r="G7" s="15"/>
      <c r="H7" s="15"/>
      <c r="I7" s="15"/>
      <c r="J7" s="15"/>
      <c r="K7" s="15"/>
      <c r="L7" s="15"/>
      <c r="M7" s="15"/>
      <c r="N7" s="15"/>
      <c r="O7" s="15"/>
    </row>
    <row r="8" spans="2:15">
      <c r="B8" s="8"/>
      <c r="C8" s="8"/>
      <c r="D8" s="10"/>
      <c r="E8" s="8"/>
      <c r="F8" s="8"/>
      <c r="G8" s="8"/>
      <c r="H8" s="8"/>
      <c r="I8" s="8"/>
      <c r="J8" s="8"/>
      <c r="K8" s="8"/>
      <c r="L8" s="8"/>
      <c r="M8" s="8"/>
      <c r="N8" s="12"/>
      <c r="O8" s="8"/>
    </row>
    <row r="9" spans="2:15">
      <c r="B9" s="8"/>
      <c r="C9" s="8"/>
      <c r="D9" s="10"/>
      <c r="E9" s="8"/>
      <c r="F9" s="8"/>
      <c r="G9" s="8"/>
      <c r="H9" s="8"/>
      <c r="I9" s="8"/>
      <c r="J9" s="8"/>
      <c r="K9" s="8"/>
      <c r="L9" s="8"/>
      <c r="M9" s="8"/>
      <c r="N9" s="12"/>
      <c r="O9" s="8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52D8B-7AAA-4F00-BF99-89284EF33590}">
  <sheetPr codeName="Feuil2"/>
  <dimension ref="B3:M27"/>
  <sheetViews>
    <sheetView workbookViewId="0">
      <selection activeCell="P23" sqref="P23"/>
    </sheetView>
  </sheetViews>
  <sheetFormatPr baseColWidth="10" defaultRowHeight="15"/>
  <cols>
    <col min="2" max="2" width="14.7109375" customWidth="1"/>
    <col min="3" max="3" width="24.28515625" customWidth="1"/>
    <col min="4" max="4" width="20" bestFit="1" customWidth="1"/>
    <col min="5" max="5" width="8" customWidth="1"/>
    <col min="6" max="6" width="27.5703125" customWidth="1"/>
    <col min="7" max="7" width="10.7109375" bestFit="1" customWidth="1"/>
    <col min="8" max="8" width="12.85546875" style="7" customWidth="1"/>
    <col min="9" max="9" width="7.85546875" customWidth="1"/>
    <col min="10" max="10" width="12.7109375" customWidth="1"/>
    <col min="11" max="11" width="9.140625" bestFit="1" customWidth="1"/>
    <col min="12" max="12" width="20" customWidth="1"/>
    <col min="13" max="13" width="11.5703125" customWidth="1"/>
  </cols>
  <sheetData>
    <row r="3" spans="2:13">
      <c r="B3" s="6" t="s">
        <v>12</v>
      </c>
      <c r="C3" s="6" t="s">
        <v>21</v>
      </c>
      <c r="D3" s="6" t="s">
        <v>22</v>
      </c>
      <c r="E3" s="6" t="s">
        <v>23</v>
      </c>
      <c r="F3" s="6" t="s">
        <v>1</v>
      </c>
      <c r="G3" s="6" t="s">
        <v>24</v>
      </c>
      <c r="H3" s="6" t="s">
        <v>25</v>
      </c>
      <c r="I3" s="6" t="s">
        <v>26</v>
      </c>
      <c r="J3" s="6" t="s">
        <v>14</v>
      </c>
      <c r="K3" s="6" t="s">
        <v>17</v>
      </c>
      <c r="L3" s="6" t="s">
        <v>19</v>
      </c>
      <c r="M3" t="s">
        <v>67</v>
      </c>
    </row>
    <row r="4" spans="2:13">
      <c r="B4" t="s">
        <v>16</v>
      </c>
      <c r="C4" t="s">
        <v>17</v>
      </c>
      <c r="D4" t="s">
        <v>22</v>
      </c>
      <c r="E4" t="s">
        <v>27</v>
      </c>
      <c r="F4" t="s">
        <v>13</v>
      </c>
      <c r="G4" t="s">
        <v>28</v>
      </c>
      <c r="H4" s="7">
        <v>44592</v>
      </c>
      <c r="I4" t="s">
        <v>29</v>
      </c>
      <c r="J4">
        <v>2017</v>
      </c>
      <c r="K4" t="s">
        <v>30</v>
      </c>
      <c r="L4" t="s">
        <v>31</v>
      </c>
    </row>
    <row r="5" spans="2:13">
      <c r="B5" t="s">
        <v>32</v>
      </c>
      <c r="C5" t="s">
        <v>33</v>
      </c>
      <c r="D5" t="s">
        <v>34</v>
      </c>
      <c r="E5" t="s">
        <v>35</v>
      </c>
      <c r="F5" t="s">
        <v>20</v>
      </c>
      <c r="G5" t="s">
        <v>36</v>
      </c>
      <c r="H5" s="7">
        <v>44620</v>
      </c>
      <c r="I5" t="s">
        <v>37</v>
      </c>
      <c r="J5">
        <v>2018</v>
      </c>
      <c r="K5" t="s">
        <v>38</v>
      </c>
      <c r="L5" t="s">
        <v>39</v>
      </c>
    </row>
    <row r="6" spans="2:13">
      <c r="B6" t="s">
        <v>40</v>
      </c>
      <c r="C6" t="s">
        <v>41</v>
      </c>
      <c r="D6" t="s">
        <v>42</v>
      </c>
      <c r="E6" t="s">
        <v>18</v>
      </c>
      <c r="F6" t="s">
        <v>43</v>
      </c>
      <c r="G6" t="s">
        <v>44</v>
      </c>
      <c r="H6" s="7">
        <v>44651</v>
      </c>
      <c r="I6" t="s">
        <v>45</v>
      </c>
      <c r="J6">
        <v>2019</v>
      </c>
      <c r="K6" t="s">
        <v>46</v>
      </c>
      <c r="L6" t="s">
        <v>47</v>
      </c>
    </row>
    <row r="7" spans="2:13">
      <c r="B7" t="s">
        <v>48</v>
      </c>
      <c r="D7" t="s">
        <v>49</v>
      </c>
      <c r="G7" t="s">
        <v>50</v>
      </c>
      <c r="H7" s="7">
        <v>44681</v>
      </c>
      <c r="I7" t="s">
        <v>51</v>
      </c>
      <c r="J7">
        <v>2020</v>
      </c>
      <c r="K7" t="s">
        <v>15</v>
      </c>
      <c r="L7" t="s">
        <v>52</v>
      </c>
    </row>
    <row r="8" spans="2:13">
      <c r="B8" t="s">
        <v>53</v>
      </c>
      <c r="G8" t="s">
        <v>54</v>
      </c>
      <c r="H8" s="7">
        <v>44712</v>
      </c>
      <c r="I8" t="s">
        <v>55</v>
      </c>
      <c r="J8">
        <v>2021</v>
      </c>
      <c r="K8" t="s">
        <v>56</v>
      </c>
      <c r="L8" t="s">
        <v>57</v>
      </c>
    </row>
    <row r="9" spans="2:13">
      <c r="G9" t="s">
        <v>58</v>
      </c>
      <c r="H9" s="7">
        <v>44742</v>
      </c>
      <c r="J9">
        <v>2022</v>
      </c>
      <c r="L9" t="s">
        <v>59</v>
      </c>
    </row>
    <row r="10" spans="2:13">
      <c r="G10" t="s">
        <v>60</v>
      </c>
      <c r="H10" s="7">
        <v>44773</v>
      </c>
      <c r="J10">
        <v>2023</v>
      </c>
      <c r="L10" t="s">
        <v>61</v>
      </c>
    </row>
    <row r="11" spans="2:13">
      <c r="G11" t="s">
        <v>62</v>
      </c>
      <c r="H11" s="7">
        <v>44804</v>
      </c>
      <c r="J11">
        <v>2024</v>
      </c>
    </row>
    <row r="12" spans="2:13">
      <c r="G12" t="s">
        <v>63</v>
      </c>
      <c r="H12" s="7">
        <v>44834</v>
      </c>
      <c r="J12">
        <v>2025</v>
      </c>
    </row>
    <row r="13" spans="2:13">
      <c r="G13" t="s">
        <v>64</v>
      </c>
      <c r="H13" s="7">
        <v>44865</v>
      </c>
    </row>
    <row r="14" spans="2:13">
      <c r="G14" t="s">
        <v>65</v>
      </c>
      <c r="H14" s="7">
        <v>44895</v>
      </c>
    </row>
    <row r="15" spans="2:13">
      <c r="G15" t="s">
        <v>66</v>
      </c>
      <c r="H15" s="7">
        <v>44926</v>
      </c>
    </row>
    <row r="16" spans="2:13">
      <c r="H16" s="7">
        <v>44957</v>
      </c>
    </row>
    <row r="17" spans="8:8">
      <c r="H17" s="7">
        <v>44985</v>
      </c>
    </row>
    <row r="18" spans="8:8">
      <c r="H18" s="7">
        <v>45016</v>
      </c>
    </row>
    <row r="19" spans="8:8">
      <c r="H19" s="7">
        <v>45046</v>
      </c>
    </row>
    <row r="20" spans="8:8">
      <c r="H20" s="7">
        <v>45077</v>
      </c>
    </row>
    <row r="21" spans="8:8">
      <c r="H21" s="7">
        <v>45107</v>
      </c>
    </row>
    <row r="22" spans="8:8">
      <c r="H22" s="7">
        <v>45138</v>
      </c>
    </row>
    <row r="23" spans="8:8">
      <c r="H23" s="7">
        <v>45169</v>
      </c>
    </row>
    <row r="24" spans="8:8">
      <c r="H24" s="7">
        <v>45199</v>
      </c>
    </row>
    <row r="25" spans="8:8">
      <c r="H25" s="7">
        <v>45230</v>
      </c>
    </row>
    <row r="26" spans="8:8">
      <c r="H26" s="7">
        <v>45260</v>
      </c>
    </row>
    <row r="27" spans="8:8">
      <c r="H27" s="7">
        <v>45291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Accueil</vt:lpstr>
      <vt:lpstr>CCN</vt:lpstr>
      <vt:lpstr>CCO</vt:lpstr>
      <vt:lpstr>Paramètre</vt:lpstr>
      <vt:lpstr>Hors_Intra</vt:lpstr>
      <vt:lpstr>Millésime</vt:lpstr>
      <vt:lpstr>Noms_vendeurs</vt:lpstr>
      <vt:lpstr>Type</vt:lpstr>
      <vt:lpstr>Véhicules</vt:lpstr>
    </vt:vector>
  </TitlesOfParts>
  <Company>Groupe David Gerbier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GERBIER</dc:creator>
  <cp:lastModifiedBy>Etienne GERBIER</cp:lastModifiedBy>
  <dcterms:created xsi:type="dcterms:W3CDTF">2022-08-17T13:21:02Z</dcterms:created>
  <dcterms:modified xsi:type="dcterms:W3CDTF">2022-08-18T15:14:25Z</dcterms:modified>
</cp:coreProperties>
</file>