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olen\Downloads\"/>
    </mc:Choice>
  </mc:AlternateContent>
  <xr:revisionPtr revIDLastSave="0" documentId="13_ncr:11_{C3AE040E-ECBF-4840-B4D9-8120982DD2F3}" xr6:coauthVersionLast="47" xr6:coauthVersionMax="47" xr10:uidLastSave="{00000000-0000-0000-0000-000000000000}"/>
  <bookViews>
    <workbookView xWindow="-120" yWindow="-120" windowWidth="29040" windowHeight="15720" xr2:uid="{D44A8C87-660A-405D-887F-138F5D4EBC85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5" i="1" l="1" a="1"/>
  <c r="U5" i="1" s="1"/>
  <c r="U6" i="1" a="1"/>
  <c r="U6" i="1" s="1"/>
  <c r="U7" i="1" a="1"/>
  <c r="U7" i="1" s="1"/>
  <c r="U8" i="1" a="1"/>
  <c r="U8" i="1"/>
  <c r="U9" i="1" a="1"/>
  <c r="U9" i="1" s="1"/>
  <c r="U10" i="1" a="1"/>
  <c r="U10" i="1" s="1"/>
  <c r="U11" i="1" a="1"/>
  <c r="U11" i="1" s="1"/>
  <c r="U12" i="1" a="1"/>
  <c r="U12" i="1"/>
  <c r="U13" i="1" a="1"/>
  <c r="U13" i="1" s="1"/>
  <c r="U14" i="1" a="1"/>
  <c r="U14" i="1" s="1"/>
  <c r="U15" i="1" a="1"/>
  <c r="U15" i="1" s="1"/>
  <c r="U16" i="1" a="1"/>
  <c r="U16" i="1"/>
  <c r="U17" i="1" a="1"/>
  <c r="U17" i="1" s="1"/>
  <c r="U18" i="1" a="1"/>
  <c r="U18" i="1" s="1"/>
  <c r="U19" i="1" a="1"/>
  <c r="U19" i="1" s="1"/>
  <c r="U20" i="1" a="1"/>
  <c r="U20" i="1"/>
  <c r="U21" i="1" a="1"/>
  <c r="U21" i="1" s="1"/>
  <c r="U22" i="1" a="1"/>
  <c r="U22" i="1" s="1"/>
  <c r="U23" i="1" a="1"/>
  <c r="U23" i="1" s="1"/>
  <c r="U24" i="1" a="1"/>
  <c r="U24" i="1"/>
  <c r="U25" i="1" a="1"/>
  <c r="U25" i="1" s="1"/>
  <c r="U26" i="1" a="1"/>
  <c r="U26" i="1" s="1"/>
  <c r="U27" i="1" a="1"/>
  <c r="U27" i="1" s="1"/>
  <c r="U28" i="1" a="1"/>
  <c r="U28" i="1"/>
  <c r="U29" i="1" a="1"/>
  <c r="U29" i="1" s="1"/>
  <c r="U30" i="1" a="1"/>
  <c r="U30" i="1" s="1"/>
  <c r="U31" i="1" a="1"/>
  <c r="U31" i="1" s="1"/>
  <c r="U32" i="1" a="1"/>
  <c r="U32" i="1"/>
  <c r="U33" i="1" a="1"/>
  <c r="U33" i="1" s="1"/>
  <c r="U34" i="1" a="1"/>
  <c r="U34" i="1" s="1"/>
  <c r="U35" i="1" a="1"/>
  <c r="U35" i="1" s="1"/>
  <c r="U36" i="1" a="1"/>
  <c r="U36" i="1"/>
  <c r="U37" i="1" a="1"/>
  <c r="U37" i="1" s="1"/>
  <c r="U38" i="1" a="1"/>
  <c r="U38" i="1" s="1"/>
  <c r="U39" i="1" a="1"/>
  <c r="U39" i="1" s="1"/>
  <c r="U40" i="1" a="1"/>
  <c r="U40" i="1"/>
  <c r="U41" i="1" a="1"/>
  <c r="U41" i="1" s="1"/>
  <c r="U42" i="1" a="1"/>
  <c r="U42" i="1" s="1"/>
  <c r="U43" i="1" a="1"/>
  <c r="U43" i="1" s="1"/>
  <c r="U44" i="1" a="1"/>
  <c r="U44" i="1"/>
  <c r="U45" i="1" a="1"/>
  <c r="U45" i="1" s="1"/>
  <c r="U46" i="1" a="1"/>
  <c r="U46" i="1" s="1"/>
  <c r="U47" i="1" a="1"/>
  <c r="U47" i="1" s="1"/>
  <c r="U48" i="1" a="1"/>
  <c r="U48" i="1"/>
  <c r="U49" i="1" a="1"/>
  <c r="U49" i="1" s="1"/>
  <c r="U50" i="1" a="1"/>
  <c r="U50" i="1" s="1"/>
  <c r="U51" i="1" a="1"/>
  <c r="U51" i="1" s="1"/>
  <c r="U52" i="1" a="1"/>
  <c r="U52" i="1"/>
  <c r="U53" i="1" a="1"/>
  <c r="U53" i="1" s="1"/>
  <c r="U54" i="1" a="1"/>
  <c r="U54" i="1" s="1"/>
  <c r="U55" i="1" a="1"/>
  <c r="U55" i="1" s="1"/>
  <c r="U56" i="1" a="1"/>
  <c r="U56" i="1"/>
  <c r="U57" i="1" a="1"/>
  <c r="U57" i="1" s="1"/>
  <c r="U58" i="1" a="1"/>
  <c r="U58" i="1" s="1"/>
  <c r="U59" i="1" a="1"/>
  <c r="U59" i="1" s="1"/>
  <c r="U60" i="1" a="1"/>
  <c r="U60" i="1"/>
  <c r="U61" i="1" a="1"/>
  <c r="U61" i="1" s="1"/>
  <c r="U62" i="1" a="1"/>
  <c r="U62" i="1" s="1"/>
  <c r="U63" i="1" a="1"/>
  <c r="U63" i="1" s="1"/>
  <c r="U64" i="1" a="1"/>
  <c r="U64" i="1"/>
  <c r="U65" i="1" a="1"/>
  <c r="U65" i="1" s="1"/>
  <c r="U66" i="1" a="1"/>
  <c r="U66" i="1" s="1"/>
  <c r="U67" i="1" a="1"/>
  <c r="U67" i="1" s="1"/>
  <c r="U68" i="1" a="1"/>
  <c r="U68" i="1"/>
  <c r="U69" i="1" a="1"/>
  <c r="U69" i="1" s="1"/>
  <c r="U70" i="1" a="1"/>
  <c r="U70" i="1" s="1"/>
  <c r="U71" i="1" a="1"/>
  <c r="U71" i="1" s="1"/>
  <c r="U72" i="1" a="1"/>
  <c r="U72" i="1"/>
  <c r="U73" i="1" a="1"/>
  <c r="U73" i="1" s="1"/>
  <c r="U74" i="1" a="1"/>
  <c r="U74" i="1" s="1"/>
  <c r="U75" i="1" a="1"/>
  <c r="U75" i="1" s="1"/>
  <c r="U76" i="1" a="1"/>
  <c r="U76" i="1"/>
  <c r="U77" i="1" a="1"/>
  <c r="U77" i="1" s="1"/>
  <c r="U78" i="1" a="1"/>
  <c r="U78" i="1" s="1"/>
  <c r="U79" i="1" a="1"/>
  <c r="U79" i="1" s="1"/>
  <c r="U80" i="1" a="1"/>
  <c r="U80" i="1"/>
  <c r="U81" i="1" a="1"/>
  <c r="U81" i="1" s="1"/>
  <c r="U82" i="1" a="1"/>
  <c r="U82" i="1" s="1"/>
  <c r="U83" i="1" a="1"/>
  <c r="U83" i="1" s="1"/>
  <c r="U84" i="1" a="1"/>
  <c r="U84" i="1"/>
  <c r="U85" i="1" a="1"/>
  <c r="U85" i="1" s="1"/>
  <c r="U86" i="1" a="1"/>
  <c r="U86" i="1" s="1"/>
  <c r="U87" i="1" a="1"/>
  <c r="U87" i="1" s="1"/>
  <c r="U88" i="1" a="1"/>
  <c r="U88" i="1"/>
  <c r="U89" i="1" a="1"/>
  <c r="U89" i="1" s="1"/>
  <c r="U90" i="1" a="1"/>
  <c r="U90" i="1" s="1"/>
  <c r="U91" i="1" a="1"/>
  <c r="U91" i="1" s="1"/>
  <c r="U92" i="1" a="1"/>
  <c r="U92" i="1"/>
  <c r="U93" i="1" a="1"/>
  <c r="U93" i="1" s="1"/>
  <c r="U94" i="1" a="1"/>
  <c r="U94" i="1" s="1"/>
  <c r="U95" i="1" a="1"/>
  <c r="U95" i="1" s="1"/>
  <c r="U96" i="1" a="1"/>
  <c r="U96" i="1"/>
  <c r="U97" i="1" a="1"/>
  <c r="U97" i="1" s="1"/>
  <c r="U98" i="1" a="1"/>
  <c r="U98" i="1" s="1"/>
  <c r="U99" i="1" a="1"/>
  <c r="U99" i="1" s="1"/>
  <c r="U100" i="1" a="1"/>
  <c r="U100" i="1"/>
  <c r="U101" i="1" a="1"/>
  <c r="U101" i="1" s="1"/>
  <c r="U102" i="1" a="1"/>
  <c r="U102" i="1" s="1"/>
  <c r="U103" i="1" a="1"/>
  <c r="U103" i="1" s="1"/>
  <c r="U104" i="1" a="1"/>
  <c r="U104" i="1"/>
  <c r="U105" i="1" a="1"/>
  <c r="U105" i="1" s="1"/>
  <c r="U106" i="1" a="1"/>
  <c r="U106" i="1" s="1"/>
  <c r="U107" i="1" a="1"/>
  <c r="U107" i="1" s="1"/>
  <c r="U108" i="1" a="1"/>
  <c r="U108" i="1"/>
  <c r="U109" i="1" a="1"/>
  <c r="U109" i="1" s="1"/>
  <c r="U110" i="1" a="1"/>
  <c r="U110" i="1" s="1"/>
  <c r="U111" i="1" a="1"/>
  <c r="U111" i="1" s="1"/>
  <c r="U112" i="1" a="1"/>
  <c r="U112" i="1"/>
  <c r="U113" i="1" a="1"/>
  <c r="U113" i="1" s="1"/>
  <c r="U114" i="1" a="1"/>
  <c r="U114" i="1" s="1"/>
  <c r="U115" i="1" a="1"/>
  <c r="U115" i="1" s="1"/>
  <c r="U116" i="1" a="1"/>
  <c r="U116" i="1"/>
  <c r="U117" i="1" a="1"/>
  <c r="U117" i="1" s="1"/>
  <c r="U118" i="1" a="1"/>
  <c r="U118" i="1" s="1"/>
  <c r="U119" i="1" a="1"/>
  <c r="U119" i="1" s="1"/>
  <c r="U120" i="1" a="1"/>
  <c r="U120" i="1"/>
  <c r="U121" i="1" a="1"/>
  <c r="U121" i="1" s="1"/>
  <c r="U122" i="1" a="1"/>
  <c r="U122" i="1" s="1"/>
  <c r="U123" i="1" a="1"/>
  <c r="U123" i="1" s="1"/>
  <c r="U124" i="1" a="1"/>
  <c r="U124" i="1"/>
  <c r="U125" i="1" a="1"/>
  <c r="U125" i="1" s="1"/>
  <c r="U126" i="1" a="1"/>
  <c r="U126" i="1" s="1"/>
  <c r="U127" i="1" a="1"/>
  <c r="U127" i="1" s="1"/>
  <c r="U128" i="1" a="1"/>
  <c r="U128" i="1"/>
  <c r="U129" i="1" a="1"/>
  <c r="U129" i="1" s="1"/>
  <c r="U130" i="1" a="1"/>
  <c r="U130" i="1" s="1"/>
  <c r="U131" i="1" a="1"/>
  <c r="U131" i="1" s="1"/>
  <c r="U132" i="1" a="1"/>
  <c r="U132" i="1"/>
  <c r="U133" i="1" a="1"/>
  <c r="U133" i="1" s="1"/>
  <c r="U134" i="1" a="1"/>
  <c r="U134" i="1" s="1"/>
  <c r="U135" i="1" a="1"/>
  <c r="U135" i="1" s="1"/>
  <c r="U136" i="1" a="1"/>
  <c r="U136" i="1"/>
  <c r="U137" i="1" a="1"/>
  <c r="U137" i="1" s="1"/>
  <c r="U138" i="1" a="1"/>
  <c r="U138" i="1" s="1"/>
  <c r="U139" i="1" a="1"/>
  <c r="U139" i="1" s="1"/>
  <c r="U140" i="1" a="1"/>
  <c r="U140" i="1"/>
  <c r="U141" i="1" a="1"/>
  <c r="U141" i="1" s="1"/>
  <c r="U142" i="1" a="1"/>
  <c r="U142" i="1" s="1"/>
  <c r="U143" i="1" a="1"/>
  <c r="U143" i="1" s="1"/>
  <c r="U144" i="1" a="1"/>
  <c r="U144" i="1"/>
  <c r="U145" i="1" a="1"/>
  <c r="U145" i="1" s="1"/>
  <c r="U146" i="1" a="1"/>
  <c r="U146" i="1" s="1"/>
  <c r="U147" i="1" a="1"/>
  <c r="U147" i="1" s="1"/>
  <c r="U148" i="1" a="1"/>
  <c r="U148" i="1"/>
  <c r="U149" i="1" a="1"/>
  <c r="U149" i="1" s="1"/>
  <c r="U150" i="1" a="1"/>
  <c r="U150" i="1" s="1"/>
  <c r="U151" i="1" a="1"/>
  <c r="U151" i="1" s="1"/>
  <c r="U152" i="1" a="1"/>
  <c r="U152" i="1"/>
  <c r="U153" i="1" a="1"/>
  <c r="U153" i="1" s="1"/>
  <c r="U154" i="1" a="1"/>
  <c r="U154" i="1" s="1"/>
  <c r="U155" i="1" a="1"/>
  <c r="U155" i="1" s="1"/>
  <c r="U156" i="1" a="1"/>
  <c r="U156" i="1"/>
  <c r="U157" i="1" a="1"/>
  <c r="U157" i="1" s="1"/>
  <c r="U158" i="1" a="1"/>
  <c r="U158" i="1" s="1"/>
  <c r="U159" i="1" a="1"/>
  <c r="U159" i="1" s="1"/>
  <c r="U4" i="1" a="1"/>
  <c r="U4" i="1"/>
  <c r="M13" i="1"/>
  <c r="R19" i="1"/>
  <c r="R20" i="1"/>
  <c r="R21" i="1"/>
  <c r="R22" i="1"/>
  <c r="R23" i="1"/>
  <c r="R24" i="1"/>
  <c r="R25" i="1"/>
  <c r="R18" i="1"/>
  <c r="R16" i="1"/>
  <c r="R15" i="1"/>
  <c r="R13" i="1"/>
  <c r="R5" i="1"/>
  <c r="R6" i="1"/>
  <c r="R7" i="1"/>
  <c r="R8" i="1"/>
  <c r="R9" i="1"/>
  <c r="R4" i="1"/>
  <c r="R27" i="1" l="1"/>
  <c r="R11" i="1"/>
  <c r="O25" i="1" l="1"/>
  <c r="M25" i="1"/>
  <c r="O24" i="1"/>
  <c r="M24" i="1"/>
  <c r="O23" i="1"/>
  <c r="M23" i="1"/>
  <c r="O22" i="1"/>
  <c r="M22" i="1"/>
  <c r="O21" i="1"/>
  <c r="M21" i="1"/>
  <c r="O20" i="1"/>
  <c r="M20" i="1"/>
  <c r="O19" i="1"/>
  <c r="M19" i="1"/>
  <c r="O18" i="1"/>
  <c r="M18" i="1"/>
  <c r="O16" i="1"/>
  <c r="M16" i="1"/>
  <c r="O15" i="1"/>
  <c r="M15" i="1"/>
  <c r="O13" i="1"/>
  <c r="O9" i="1"/>
  <c r="M9" i="1"/>
  <c r="O8" i="1"/>
  <c r="M8" i="1"/>
  <c r="O7" i="1"/>
  <c r="M7" i="1"/>
  <c r="O6" i="1"/>
  <c r="M6" i="1"/>
  <c r="O5" i="1"/>
  <c r="M5" i="1"/>
  <c r="O4" i="1"/>
  <c r="M4" i="1"/>
  <c r="S15" i="1" l="1"/>
  <c r="M27" i="1"/>
  <c r="S20" i="1"/>
  <c r="S24" i="1"/>
  <c r="P23" i="1"/>
  <c r="S7" i="1"/>
  <c r="S16" i="1"/>
  <c r="S21" i="1"/>
  <c r="S25" i="1"/>
  <c r="S8" i="1"/>
  <c r="S6" i="1"/>
  <c r="S4" i="1"/>
  <c r="S18" i="1"/>
  <c r="S22" i="1"/>
  <c r="S5" i="1"/>
  <c r="S9" i="1"/>
  <c r="S19" i="1"/>
  <c r="S23" i="1"/>
  <c r="O27" i="1"/>
  <c r="O11" i="1"/>
  <c r="P21" i="1"/>
  <c r="P18" i="1"/>
  <c r="P6" i="1"/>
  <c r="P20" i="1"/>
  <c r="P24" i="1"/>
  <c r="M11" i="1"/>
  <c r="P22" i="1"/>
  <c r="P16" i="1"/>
  <c r="P19" i="1"/>
  <c r="P4" i="1"/>
  <c r="P25" i="1"/>
  <c r="P15" i="1"/>
  <c r="P8" i="1"/>
  <c r="P13" i="1"/>
  <c r="P7" i="1"/>
  <c r="S13" i="1"/>
  <c r="P5" i="1"/>
  <c r="P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<sst xmlns="http://schemas.openxmlformats.org/spreadsheetml/2006/main" count="115" uniqueCount="38">
  <si>
    <t>Estimation</t>
  </si>
  <si>
    <t>N° Prix</t>
  </si>
  <si>
    <t>u</t>
  </si>
  <si>
    <t>Qté</t>
  </si>
  <si>
    <t>Prix Unitaire €</t>
  </si>
  <si>
    <t>Prix Total € H.T.</t>
  </si>
  <si>
    <t>Ecart</t>
  </si>
  <si>
    <t/>
  </si>
  <si>
    <t>F</t>
  </si>
  <si>
    <t xml:space="preserve"> </t>
  </si>
  <si>
    <t xml:space="preserve">Sous-Total </t>
  </si>
  <si>
    <t>ml</t>
  </si>
  <si>
    <t>m²</t>
  </si>
  <si>
    <r>
      <t>m</t>
    </r>
    <r>
      <rPr>
        <vertAlign val="superscript"/>
        <sz val="10"/>
        <rFont val="Arial"/>
        <family val="2"/>
      </rPr>
      <t>3</t>
    </r>
  </si>
  <si>
    <t>travaux</t>
  </si>
  <si>
    <t>Entreprise 1</t>
  </si>
  <si>
    <t>Entreprise 2</t>
  </si>
  <si>
    <t>a</t>
  </si>
  <si>
    <t>b</t>
  </si>
  <si>
    <t>c</t>
  </si>
  <si>
    <t>d</t>
  </si>
  <si>
    <t>e</t>
  </si>
  <si>
    <t>f</t>
  </si>
  <si>
    <t>g</t>
  </si>
  <si>
    <t>h</t>
  </si>
  <si>
    <t>- i</t>
  </si>
  <si>
    <t>- j</t>
  </si>
  <si>
    <t>k</t>
  </si>
  <si>
    <t>- l</t>
  </si>
  <si>
    <t>- m</t>
  </si>
  <si>
    <t>n</t>
  </si>
  <si>
    <t>o</t>
  </si>
  <si>
    <t>q</t>
  </si>
  <si>
    <t>r</t>
  </si>
  <si>
    <t>s</t>
  </si>
  <si>
    <t>p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</si>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</sst>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b/>
      <i/>
      <sz val="9"/>
      <name val="Arial"/>
      <family val="2"/>
    </font>
    <font>
      <vertAlign val="superscript"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1" fontId="1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4" fontId="3" fillId="3" borderId="6" xfId="0" applyNumberFormat="1" applyFont="1" applyFill="1" applyBorder="1" applyAlignment="1">
      <alignment horizontal="center" vertical="center"/>
    </xf>
    <xf numFmtId="4" fontId="3" fillId="3" borderId="7" xfId="0" applyNumberFormat="1" applyFont="1" applyFill="1" applyBorder="1" applyAlignment="1">
      <alignment horizontal="center" vertical="center"/>
    </xf>
    <xf numFmtId="4" fontId="3" fillId="3" borderId="8" xfId="0" applyNumberFormat="1" applyFont="1" applyFill="1" applyBorder="1" applyAlignment="1">
      <alignment horizontal="center" vertical="center"/>
    </xf>
    <xf numFmtId="4" fontId="3" fillId="3" borderId="9" xfId="0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/>
    </xf>
    <xf numFmtId="4" fontId="3" fillId="0" borderId="10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3" fontId="1" fillId="0" borderId="11" xfId="0" applyNumberFormat="1" applyFont="1" applyBorder="1" applyAlignment="1" applyProtection="1">
      <alignment horizontal="center" vertical="center"/>
      <protection locked="0"/>
    </xf>
    <xf numFmtId="4" fontId="1" fillId="2" borderId="11" xfId="0" applyNumberFormat="1" applyFont="1" applyFill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4" fontId="3" fillId="2" borderId="10" xfId="0" applyNumberFormat="1" applyFont="1" applyFill="1" applyBorder="1" applyAlignment="1">
      <alignment horizontal="center" vertical="center"/>
    </xf>
    <xf numFmtId="4" fontId="3" fillId="0" borderId="10" xfId="0" applyNumberFormat="1" applyFont="1" applyBorder="1" applyAlignment="1">
      <alignment horizontal="center" vertical="center"/>
    </xf>
    <xf numFmtId="1" fontId="1" fillId="0" borderId="14" xfId="0" applyNumberFormat="1" applyFont="1" applyBorder="1" applyAlignment="1">
      <alignment horizontal="center" vertical="center"/>
    </xf>
    <xf numFmtId="0" fontId="3" fillId="0" borderId="12" xfId="0" applyFont="1" applyBorder="1" applyAlignment="1" applyProtection="1">
      <alignment horizontal="left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3" fontId="1" fillId="0" borderId="12" xfId="0" applyNumberFormat="1" applyFont="1" applyBorder="1" applyAlignment="1" applyProtection="1">
      <alignment horizontal="center" vertical="center"/>
      <protection locked="0"/>
    </xf>
    <xf numFmtId="4" fontId="1" fillId="2" borderId="12" xfId="0" applyNumberFormat="1" applyFont="1" applyFill="1" applyBorder="1" applyAlignment="1" applyProtection="1">
      <alignment horizontal="center" vertical="center"/>
      <protection locked="0"/>
    </xf>
    <xf numFmtId="4" fontId="1" fillId="2" borderId="13" xfId="0" applyNumberFormat="1" applyFont="1" applyFill="1" applyBorder="1" applyAlignment="1">
      <alignment horizontal="center" vertical="center"/>
    </xf>
    <xf numFmtId="4" fontId="1" fillId="0" borderId="12" xfId="0" applyNumberFormat="1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left" vertical="center"/>
      <protection locked="0"/>
    </xf>
    <xf numFmtId="4" fontId="1" fillId="2" borderId="11" xfId="0" applyNumberFormat="1" applyFont="1" applyFill="1" applyBorder="1" applyAlignment="1" applyProtection="1">
      <alignment horizontal="center" vertical="center"/>
      <protection locked="0"/>
    </xf>
    <xf numFmtId="4" fontId="1" fillId="0" borderId="11" xfId="0" applyNumberFormat="1" applyFont="1" applyBorder="1" applyAlignment="1" applyProtection="1">
      <alignment horizontal="center" vertical="center"/>
      <protection locked="0"/>
    </xf>
    <xf numFmtId="4" fontId="3" fillId="4" borderId="2" xfId="0" applyNumberFormat="1" applyFont="1" applyFill="1" applyBorder="1" applyAlignment="1">
      <alignment horizontal="center" vertical="center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1" fillId="0" borderId="12" xfId="0" quotePrefix="1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fgColor indexed="64"/>
          <bgColor theme="5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ill>
        <patternFill>
          <fgColor indexed="64"/>
          <bgColor theme="5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ill>
        <patternFill>
          <fgColor indexed="64"/>
          <bgColor theme="5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ill>
        <patternFill>
          <fgColor indexed="64"/>
          <bgColor theme="5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ont>
        <color theme="0"/>
      </font>
      <fill>
        <patternFill>
          <fgColor indexed="64"/>
          <bgColor theme="0"/>
        </patternFill>
      </fill>
    </dxf>
    <dxf>
      <fill>
        <patternFill>
          <fgColor indexed="64"/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0B0AF-9629-456E-8051-6AFE20130E4C}">
  <sheetPr codeName="Feuil1"/>
  <dimension ref="A1:U159"/>
  <sheetViews>
    <sheetView tabSelected="1" workbookViewId="0">
      <selection activeCell="L34" sqref="L34"/>
    </sheetView>
  </sheetViews>
  <sheetFormatPr baseColWidth="10" defaultRowHeight="15" x14ac:dyDescent="0.25"/>
  <cols>
    <col min="21" max="22" width="13.7109375" bestFit="1" customWidth="1"/>
  </cols>
  <sheetData>
    <row r="1" spans="1:21" ht="15.75" thickBot="1" x14ac:dyDescent="0.3">
      <c r="A1" s="1"/>
      <c r="B1" s="2"/>
      <c r="C1" s="2"/>
      <c r="D1" s="2"/>
      <c r="E1" s="3"/>
      <c r="F1" s="4"/>
      <c r="G1" s="4"/>
      <c r="H1" s="4"/>
      <c r="I1" s="4"/>
      <c r="J1" s="5"/>
      <c r="K1" s="5"/>
      <c r="L1" s="63" t="s">
        <v>0</v>
      </c>
      <c r="M1" s="64"/>
      <c r="N1" s="65" t="s">
        <v>15</v>
      </c>
      <c r="O1" s="66"/>
      <c r="P1" s="67"/>
      <c r="Q1" s="68" t="s">
        <v>16</v>
      </c>
      <c r="R1" s="69"/>
      <c r="S1" s="70"/>
      <c r="T1">
        <v>4</v>
      </c>
    </row>
    <row r="2" spans="1:21" x14ac:dyDescent="0.25">
      <c r="A2" s="6"/>
      <c r="B2" s="7"/>
      <c r="C2" s="8" t="s">
        <v>1</v>
      </c>
      <c r="D2" s="9"/>
      <c r="E2" s="10" t="s">
        <v>14</v>
      </c>
      <c r="F2" s="10"/>
      <c r="G2" s="10"/>
      <c r="H2" s="10"/>
      <c r="I2" s="10"/>
      <c r="J2" s="7" t="s">
        <v>2</v>
      </c>
      <c r="K2" s="7" t="s">
        <v>3</v>
      </c>
      <c r="L2" s="11" t="s">
        <v>4</v>
      </c>
      <c r="M2" s="12" t="s">
        <v>5</v>
      </c>
      <c r="N2" s="13" t="s">
        <v>4</v>
      </c>
      <c r="O2" s="13" t="s">
        <v>5</v>
      </c>
      <c r="P2" s="14" t="s">
        <v>6</v>
      </c>
      <c r="Q2" s="13" t="s">
        <v>4</v>
      </c>
      <c r="R2" s="13" t="s">
        <v>5</v>
      </c>
      <c r="S2" s="14" t="s">
        <v>6</v>
      </c>
    </row>
    <row r="3" spans="1:21" x14ac:dyDescent="0.25">
      <c r="A3" s="15">
        <v>1</v>
      </c>
      <c r="B3" s="16" t="s">
        <v>7</v>
      </c>
      <c r="C3" s="16" t="s">
        <v>7</v>
      </c>
      <c r="D3" s="17" t="s">
        <v>7</v>
      </c>
      <c r="E3" s="18" t="s">
        <v>36</v>
      </c>
      <c r="F3" s="18"/>
      <c r="G3" s="18"/>
      <c r="H3" s="18"/>
      <c r="I3" s="18"/>
      <c r="J3" s="19"/>
      <c r="K3" s="19"/>
      <c r="L3" s="20" t="s">
        <v>7</v>
      </c>
      <c r="M3" s="21" t="s">
        <v>7</v>
      </c>
      <c r="N3" s="22" t="s">
        <v>7</v>
      </c>
      <c r="O3" s="23" t="s">
        <v>7</v>
      </c>
      <c r="P3" s="18"/>
      <c r="Q3" s="18"/>
      <c r="R3" s="18"/>
      <c r="S3" s="18"/>
    </row>
    <row r="4" spans="1:21" x14ac:dyDescent="0.25">
      <c r="A4" s="24">
        <v>1</v>
      </c>
      <c r="B4" s="25">
        <v>1</v>
      </c>
      <c r="C4" s="26" t="s">
        <v>7</v>
      </c>
      <c r="D4" s="27" t="s">
        <v>7</v>
      </c>
      <c r="E4" s="28"/>
      <c r="F4" s="58" t="s">
        <v>17</v>
      </c>
      <c r="G4" s="59"/>
      <c r="H4" s="59"/>
      <c r="I4" s="60"/>
      <c r="J4" s="29" t="s">
        <v>8</v>
      </c>
      <c r="K4" s="30">
        <v>1</v>
      </c>
      <c r="L4" s="31">
        <v>100</v>
      </c>
      <c r="M4" s="31">
        <f t="shared" ref="M4:M9" si="0">K4*L4</f>
        <v>100</v>
      </c>
      <c r="N4" s="32">
        <v>1000</v>
      </c>
      <c r="O4" s="32">
        <f t="shared" ref="O4:O9" si="1">K4*N4</f>
        <v>1000</v>
      </c>
      <c r="P4" s="32">
        <f t="shared" ref="P4:P9" si="2">O4-M4</f>
        <v>900</v>
      </c>
      <c r="Q4" s="32">
        <v>20</v>
      </c>
      <c r="R4" s="32">
        <f>Q4*K4</f>
        <v>20</v>
      </c>
      <c r="S4" s="32">
        <f>R4-M4</f>
        <v>-80</v>
      </c>
      <c r="U4" t="str" cm="1">
        <f t="array" ref="U4">_xlfn.IFS($O4&gt;$T$1*$M4,"attention haut",$M4&gt;$T$1*$O4,"attention bas")</f>
        <v>attention haut</v>
      </c>
    </row>
    <row r="5" spans="1:21" x14ac:dyDescent="0.25">
      <c r="A5" s="24">
        <v>1</v>
      </c>
      <c r="B5" s="25">
        <v>2</v>
      </c>
      <c r="C5" s="26" t="s">
        <v>7</v>
      </c>
      <c r="D5" s="27" t="s">
        <v>7</v>
      </c>
      <c r="E5" s="28"/>
      <c r="F5" s="58" t="s">
        <v>18</v>
      </c>
      <c r="G5" s="59"/>
      <c r="H5" s="59"/>
      <c r="I5" s="60"/>
      <c r="J5" s="29" t="s">
        <v>2</v>
      </c>
      <c r="K5" s="30">
        <v>1</v>
      </c>
      <c r="L5" s="31">
        <v>100</v>
      </c>
      <c r="M5" s="31">
        <f t="shared" si="0"/>
        <v>100</v>
      </c>
      <c r="N5" s="32">
        <v>400</v>
      </c>
      <c r="O5" s="32">
        <f t="shared" si="1"/>
        <v>400</v>
      </c>
      <c r="P5" s="32">
        <f t="shared" si="2"/>
        <v>300</v>
      </c>
      <c r="Q5" s="32">
        <v>50</v>
      </c>
      <c r="R5" s="32">
        <f t="shared" ref="R5:R9" si="3">Q5*K5</f>
        <v>50</v>
      </c>
      <c r="S5" s="32">
        <f t="shared" ref="S5:S9" si="4">R5-M5</f>
        <v>-50</v>
      </c>
      <c r="U5" t="e" cm="1">
        <f t="array" ref="U5">_xlfn.IFS($O5&gt;$T$1*$M5,"attention haut",$M5&gt;$T$1*$O5,"attention bas")</f>
        <v>#N/A</v>
      </c>
    </row>
    <row r="6" spans="1:21" x14ac:dyDescent="0.25">
      <c r="A6" s="24">
        <v>1</v>
      </c>
      <c r="B6" s="25">
        <v>3</v>
      </c>
      <c r="C6" s="26" t="s">
        <v>7</v>
      </c>
      <c r="D6" s="27" t="s">
        <v>7</v>
      </c>
      <c r="E6" s="28"/>
      <c r="F6" s="58" t="s">
        <v>19</v>
      </c>
      <c r="G6" s="59"/>
      <c r="H6" s="59"/>
      <c r="I6" s="60"/>
      <c r="J6" s="29" t="s">
        <v>8</v>
      </c>
      <c r="K6" s="30">
        <v>1</v>
      </c>
      <c r="L6" s="31">
        <v>100</v>
      </c>
      <c r="M6" s="31">
        <f t="shared" si="0"/>
        <v>100</v>
      </c>
      <c r="N6" s="32">
        <v>400</v>
      </c>
      <c r="O6" s="32">
        <f>K6*N6</f>
        <v>400</v>
      </c>
      <c r="P6" s="32">
        <f t="shared" si="2"/>
        <v>300</v>
      </c>
      <c r="Q6" s="32">
        <v>30</v>
      </c>
      <c r="R6" s="32">
        <f t="shared" si="3"/>
        <v>30</v>
      </c>
      <c r="S6" s="32">
        <f t="shared" si="4"/>
        <v>-70</v>
      </c>
      <c r="U6" t="e" cm="1">
        <f t="array" ref="U6">_xlfn.IFS($O6&gt;$T$1*$M6,"attention haut",$M6&gt;$T$1*$O6,"attention bas")</f>
        <v>#N/A</v>
      </c>
    </row>
    <row r="7" spans="1:21" x14ac:dyDescent="0.25">
      <c r="A7" s="24">
        <v>1</v>
      </c>
      <c r="B7" s="25">
        <v>4</v>
      </c>
      <c r="C7" s="26" t="s">
        <v>7</v>
      </c>
      <c r="D7" s="27" t="s">
        <v>7</v>
      </c>
      <c r="E7" s="28"/>
      <c r="F7" s="58" t="s">
        <v>20</v>
      </c>
      <c r="G7" s="59"/>
      <c r="H7" s="59"/>
      <c r="I7" s="60"/>
      <c r="J7" s="29" t="s">
        <v>2</v>
      </c>
      <c r="K7" s="30">
        <v>1</v>
      </c>
      <c r="L7" s="31">
        <v>100</v>
      </c>
      <c r="M7" s="31">
        <f t="shared" si="0"/>
        <v>100</v>
      </c>
      <c r="N7" s="32">
        <v>400</v>
      </c>
      <c r="O7" s="32">
        <f t="shared" si="1"/>
        <v>400</v>
      </c>
      <c r="P7" s="32">
        <f t="shared" si="2"/>
        <v>300</v>
      </c>
      <c r="Q7" s="32">
        <v>40</v>
      </c>
      <c r="R7" s="32">
        <f t="shared" si="3"/>
        <v>40</v>
      </c>
      <c r="S7" s="32">
        <f t="shared" si="4"/>
        <v>-60</v>
      </c>
      <c r="U7" t="e" cm="1">
        <f t="array" ref="U7">_xlfn.IFS($O7&gt;$T$1*$M7,"attention haut",$M7&gt;$T$1*$O7,"attention bas")</f>
        <v>#N/A</v>
      </c>
    </row>
    <row r="8" spans="1:21" x14ac:dyDescent="0.25">
      <c r="A8" s="24">
        <v>1</v>
      </c>
      <c r="B8" s="25">
        <v>5</v>
      </c>
      <c r="C8" s="26" t="s">
        <v>7</v>
      </c>
      <c r="D8" s="27" t="s">
        <v>7</v>
      </c>
      <c r="E8" s="28"/>
      <c r="F8" s="58" t="s">
        <v>21</v>
      </c>
      <c r="G8" s="59"/>
      <c r="H8" s="59"/>
      <c r="I8" s="60"/>
      <c r="J8" s="29" t="s">
        <v>8</v>
      </c>
      <c r="K8" s="30">
        <v>1</v>
      </c>
      <c r="L8" s="31">
        <v>100</v>
      </c>
      <c r="M8" s="31">
        <f t="shared" si="0"/>
        <v>100</v>
      </c>
      <c r="N8" s="32">
        <v>400</v>
      </c>
      <c r="O8" s="32">
        <f t="shared" si="1"/>
        <v>400</v>
      </c>
      <c r="P8" s="32">
        <f t="shared" si="2"/>
        <v>300</v>
      </c>
      <c r="Q8" s="32">
        <v>60</v>
      </c>
      <c r="R8" s="32">
        <f t="shared" si="3"/>
        <v>60</v>
      </c>
      <c r="S8" s="32">
        <f t="shared" si="4"/>
        <v>-40</v>
      </c>
      <c r="U8" t="e" cm="1">
        <f t="array" ref="U8">_xlfn.IFS($O8&gt;$T$1*$M8,"attention haut",$M8&gt;$T$1*$O8,"attention bas")</f>
        <v>#N/A</v>
      </c>
    </row>
    <row r="9" spans="1:21" x14ac:dyDescent="0.25">
      <c r="A9" s="24">
        <v>1</v>
      </c>
      <c r="B9" s="25">
        <v>6</v>
      </c>
      <c r="C9" s="26" t="s">
        <v>7</v>
      </c>
      <c r="D9" s="27" t="s">
        <v>7</v>
      </c>
      <c r="E9" s="28"/>
      <c r="F9" s="58" t="s">
        <v>22</v>
      </c>
      <c r="G9" s="59"/>
      <c r="H9" s="59"/>
      <c r="I9" s="60"/>
      <c r="J9" s="29" t="s">
        <v>8</v>
      </c>
      <c r="K9" s="30">
        <v>1</v>
      </c>
      <c r="L9" s="31">
        <v>100</v>
      </c>
      <c r="M9" s="31">
        <f t="shared" si="0"/>
        <v>100</v>
      </c>
      <c r="N9" s="32">
        <v>20</v>
      </c>
      <c r="O9" s="32">
        <f t="shared" si="1"/>
        <v>20</v>
      </c>
      <c r="P9" s="32">
        <f t="shared" si="2"/>
        <v>-80</v>
      </c>
      <c r="Q9" s="32">
        <v>100</v>
      </c>
      <c r="R9" s="32">
        <f t="shared" si="3"/>
        <v>100</v>
      </c>
      <c r="S9" s="32">
        <f t="shared" si="4"/>
        <v>0</v>
      </c>
      <c r="U9" t="str" cm="1">
        <f t="array" ref="U9">_xlfn.IFS($O9&gt;$T$1*$M9,"attention haut",$M9&gt;$T$1*$O9,"attention bas")</f>
        <v>attention bas</v>
      </c>
    </row>
    <row r="10" spans="1:21" ht="15.75" thickBot="1" x14ac:dyDescent="0.3">
      <c r="A10" s="1" t="s">
        <v>7</v>
      </c>
      <c r="B10" s="2" t="s">
        <v>7</v>
      </c>
      <c r="C10" s="33" t="s">
        <v>7</v>
      </c>
      <c r="D10" s="2" t="s">
        <v>7</v>
      </c>
      <c r="E10" s="3"/>
      <c r="F10" s="4"/>
      <c r="G10" s="4"/>
      <c r="H10" s="4"/>
      <c r="I10" s="4" t="s">
        <v>9</v>
      </c>
      <c r="J10" s="34"/>
      <c r="K10" s="35" t="s">
        <v>7</v>
      </c>
      <c r="L10" s="36" t="s">
        <v>7</v>
      </c>
      <c r="M10" s="36" t="s">
        <v>7</v>
      </c>
      <c r="N10" s="37" t="s">
        <v>7</v>
      </c>
      <c r="O10" s="37" t="s">
        <v>7</v>
      </c>
      <c r="P10" s="18"/>
      <c r="Q10" s="18"/>
      <c r="R10" s="18"/>
      <c r="S10" s="38"/>
      <c r="U10" t="e" cm="1">
        <f t="array" ref="U10">_xlfn.IFS($O10&gt;$T$1*$M10,"attention haut",$M10&gt;$T$1*$O10,"attention bas")</f>
        <v>#VALUE!</v>
      </c>
    </row>
    <row r="11" spans="1:21" ht="15.75" thickBot="1" x14ac:dyDescent="0.3">
      <c r="A11" s="1" t="s">
        <v>7</v>
      </c>
      <c r="B11" s="2" t="s">
        <v>7</v>
      </c>
      <c r="C11" s="33"/>
      <c r="D11" s="2" t="s">
        <v>7</v>
      </c>
      <c r="E11" s="3"/>
      <c r="F11" s="4"/>
      <c r="G11" s="4"/>
      <c r="H11" s="4"/>
      <c r="I11" s="4"/>
      <c r="J11" s="34"/>
      <c r="K11" s="35" t="s">
        <v>7</v>
      </c>
      <c r="L11" s="39" t="s">
        <v>10</v>
      </c>
      <c r="M11" s="40">
        <f>SUM(M4:M9)</f>
        <v>600</v>
      </c>
      <c r="N11" s="41" t="s">
        <v>10</v>
      </c>
      <c r="O11" s="42">
        <f>SUM(O4:O9)</f>
        <v>2620</v>
      </c>
      <c r="P11" s="18"/>
      <c r="Q11" s="41" t="s">
        <v>10</v>
      </c>
      <c r="R11" s="42">
        <f>SUM(R4:R9)</f>
        <v>300</v>
      </c>
      <c r="S11" s="38"/>
      <c r="U11" t="str" cm="1">
        <f t="array" ref="U11">_xlfn.IFS($O11&gt;$T$1*$M11,"attention haut",$M11&gt;$T$1*$O11,"attention bas")</f>
        <v>attention haut</v>
      </c>
    </row>
    <row r="12" spans="1:21" x14ac:dyDescent="0.25">
      <c r="A12" s="15">
        <v>2</v>
      </c>
      <c r="B12" s="16" t="s">
        <v>7</v>
      </c>
      <c r="C12" s="16" t="s">
        <v>7</v>
      </c>
      <c r="D12" s="17" t="s">
        <v>7</v>
      </c>
      <c r="E12" s="18" t="s">
        <v>37</v>
      </c>
      <c r="F12" s="18"/>
      <c r="G12" s="18"/>
      <c r="H12" s="18"/>
      <c r="I12" s="18"/>
      <c r="J12" s="43"/>
      <c r="K12" s="44" t="s">
        <v>7</v>
      </c>
      <c r="L12" s="45" t="s">
        <v>7</v>
      </c>
      <c r="M12" s="21" t="s">
        <v>7</v>
      </c>
      <c r="N12" s="46" t="s">
        <v>7</v>
      </c>
      <c r="O12" s="23" t="s">
        <v>7</v>
      </c>
      <c r="P12" s="18"/>
      <c r="Q12" s="18"/>
      <c r="R12" s="18"/>
      <c r="S12" s="18"/>
      <c r="U12" t="e" cm="1">
        <f t="array" ref="U12">_xlfn.IFS($O12&gt;$T$1*$M12,"attention haut",$M12&gt;$T$1*$O12,"attention bas")</f>
        <v>#VALUE!</v>
      </c>
    </row>
    <row r="13" spans="1:21" x14ac:dyDescent="0.25">
      <c r="A13" s="24">
        <v>2</v>
      </c>
      <c r="B13" s="25">
        <v>1</v>
      </c>
      <c r="C13" s="26" t="s">
        <v>7</v>
      </c>
      <c r="D13" s="27" t="s">
        <v>7</v>
      </c>
      <c r="E13" s="28"/>
      <c r="F13" s="58" t="s">
        <v>23</v>
      </c>
      <c r="G13" s="59"/>
      <c r="H13" s="59"/>
      <c r="I13" s="60"/>
      <c r="J13" s="29" t="s">
        <v>11</v>
      </c>
      <c r="K13" s="30">
        <v>55</v>
      </c>
      <c r="L13" s="31">
        <v>100</v>
      </c>
      <c r="M13" s="31">
        <f>K13*L13</f>
        <v>5500</v>
      </c>
      <c r="N13" s="32">
        <v>4000</v>
      </c>
      <c r="O13" s="32">
        <f>K13*N13</f>
        <v>220000</v>
      </c>
      <c r="P13" s="32">
        <f t="shared" ref="P13" si="5">O13-M13</f>
        <v>214500</v>
      </c>
      <c r="Q13" s="32">
        <v>350</v>
      </c>
      <c r="R13" s="32">
        <f t="shared" ref="R13" si="6">Q13*K13</f>
        <v>19250</v>
      </c>
      <c r="S13" s="32">
        <f t="shared" ref="S13:S16" si="7">R13-M13</f>
        <v>13750</v>
      </c>
      <c r="U13" t="str" cm="1">
        <f t="array" ref="U13">_xlfn.IFS($O13&gt;$T$1*$M13,"attention haut",$M13&gt;$T$1*$O13,"attention bas")</f>
        <v>attention haut</v>
      </c>
    </row>
    <row r="14" spans="1:21" x14ac:dyDescent="0.25">
      <c r="A14" s="47">
        <v>2</v>
      </c>
      <c r="B14" s="25">
        <v>2</v>
      </c>
      <c r="C14" s="26"/>
      <c r="D14" s="27" t="s">
        <v>7</v>
      </c>
      <c r="E14" s="48"/>
      <c r="F14" s="58" t="s">
        <v>24</v>
      </c>
      <c r="G14" s="59"/>
      <c r="H14" s="59"/>
      <c r="I14" s="60"/>
      <c r="J14" s="49"/>
      <c r="K14" s="50"/>
      <c r="L14" s="51" t="s">
        <v>7</v>
      </c>
      <c r="M14" s="52"/>
      <c r="N14" s="53"/>
      <c r="O14" s="18"/>
      <c r="P14" s="18"/>
      <c r="Q14" s="18"/>
      <c r="R14" s="18"/>
      <c r="S14" s="18"/>
      <c r="U14" t="e" cm="1">
        <f t="array" ref="U14">_xlfn.IFS($O14&gt;$T$1*$M14,"attention haut",$M14&gt;$T$1*$O14,"attention bas")</f>
        <v>#N/A</v>
      </c>
    </row>
    <row r="15" spans="1:21" x14ac:dyDescent="0.25">
      <c r="A15" s="24">
        <v>2</v>
      </c>
      <c r="B15" s="25">
        <v>3</v>
      </c>
      <c r="C15" s="26"/>
      <c r="D15" s="27" t="s">
        <v>7</v>
      </c>
      <c r="E15" s="48"/>
      <c r="F15" s="54"/>
      <c r="G15" s="61" t="s">
        <v>25</v>
      </c>
      <c r="H15" s="59"/>
      <c r="I15" s="60"/>
      <c r="J15" s="29" t="s">
        <v>13</v>
      </c>
      <c r="K15" s="30">
        <v>500</v>
      </c>
      <c r="L15" s="55">
        <v>100</v>
      </c>
      <c r="M15" s="31">
        <f t="shared" ref="M15:M16" si="8">K15*L15</f>
        <v>50000</v>
      </c>
      <c r="N15" s="56">
        <v>400</v>
      </c>
      <c r="O15" s="32">
        <f t="shared" ref="O15:O25" si="9">K15*N15</f>
        <v>200000</v>
      </c>
      <c r="P15" s="32">
        <f t="shared" ref="P15:P16" si="10">O15-M15</f>
        <v>150000</v>
      </c>
      <c r="Q15" s="56">
        <v>450</v>
      </c>
      <c r="R15" s="32">
        <f t="shared" ref="R15:R16" si="11">Q15*K15</f>
        <v>225000</v>
      </c>
      <c r="S15" s="32">
        <f t="shared" si="7"/>
        <v>175000</v>
      </c>
      <c r="U15" t="e" cm="1">
        <f t="array" ref="U15">_xlfn.IFS($O15&gt;$T$1*$M15,"attention haut",$M15&gt;$T$1*$O15,"attention bas")</f>
        <v>#N/A</v>
      </c>
    </row>
    <row r="16" spans="1:21" x14ac:dyDescent="0.25">
      <c r="A16" s="24">
        <v>2</v>
      </c>
      <c r="B16" s="25">
        <v>4</v>
      </c>
      <c r="C16" s="26"/>
      <c r="D16" s="27" t="s">
        <v>7</v>
      </c>
      <c r="E16" s="48"/>
      <c r="F16" s="54"/>
      <c r="G16" s="61" t="s">
        <v>26</v>
      </c>
      <c r="H16" s="59"/>
      <c r="I16" s="60"/>
      <c r="J16" s="29" t="s">
        <v>13</v>
      </c>
      <c r="K16" s="30">
        <v>50</v>
      </c>
      <c r="L16" s="55">
        <v>100</v>
      </c>
      <c r="M16" s="31">
        <f t="shared" si="8"/>
        <v>5000</v>
      </c>
      <c r="N16" s="56">
        <v>400</v>
      </c>
      <c r="O16" s="32">
        <f t="shared" si="9"/>
        <v>20000</v>
      </c>
      <c r="P16" s="32">
        <f t="shared" si="10"/>
        <v>15000</v>
      </c>
      <c r="Q16" s="56">
        <v>20</v>
      </c>
      <c r="R16" s="32">
        <f t="shared" si="11"/>
        <v>1000</v>
      </c>
      <c r="S16" s="32">
        <f t="shared" si="7"/>
        <v>-4000</v>
      </c>
      <c r="U16" t="e" cm="1">
        <f t="array" ref="U16">_xlfn.IFS($O16&gt;$T$1*$M16,"attention haut",$M16&gt;$T$1*$O16,"attention bas")</f>
        <v>#N/A</v>
      </c>
    </row>
    <row r="17" spans="1:21" x14ac:dyDescent="0.25">
      <c r="A17" s="47">
        <v>2</v>
      </c>
      <c r="B17" s="25">
        <v>5</v>
      </c>
      <c r="C17" s="26"/>
      <c r="D17" s="27" t="s">
        <v>7</v>
      </c>
      <c r="E17" s="48"/>
      <c r="F17" s="58" t="s">
        <v>27</v>
      </c>
      <c r="G17" s="59"/>
      <c r="H17" s="59"/>
      <c r="I17" s="60"/>
      <c r="J17" s="49"/>
      <c r="K17" s="50"/>
      <c r="L17" s="51" t="s">
        <v>7</v>
      </c>
      <c r="M17" s="52"/>
      <c r="N17" s="53"/>
      <c r="O17" s="18"/>
      <c r="P17" s="18"/>
      <c r="Q17" s="18"/>
      <c r="R17" s="18"/>
      <c r="S17" s="18"/>
      <c r="U17" t="e" cm="1">
        <f t="array" ref="U17">_xlfn.IFS($O17&gt;$T$1*$M17,"attention haut",$M17&gt;$T$1*$O17,"attention bas")</f>
        <v>#N/A</v>
      </c>
    </row>
    <row r="18" spans="1:21" x14ac:dyDescent="0.25">
      <c r="A18" s="24">
        <v>2</v>
      </c>
      <c r="B18" s="25">
        <v>6</v>
      </c>
      <c r="C18" s="26"/>
      <c r="D18" s="27" t="s">
        <v>7</v>
      </c>
      <c r="E18" s="48"/>
      <c r="F18" s="54"/>
      <c r="G18" s="61" t="s">
        <v>28</v>
      </c>
      <c r="H18" s="59"/>
      <c r="I18" s="60"/>
      <c r="J18" s="29" t="s">
        <v>13</v>
      </c>
      <c r="K18" s="30">
        <v>3000</v>
      </c>
      <c r="L18" s="55">
        <v>100</v>
      </c>
      <c r="M18" s="31">
        <f t="shared" ref="M18:M25" si="12">K18*L18</f>
        <v>300000</v>
      </c>
      <c r="N18" s="56">
        <v>400</v>
      </c>
      <c r="O18" s="32">
        <f t="shared" si="9"/>
        <v>1200000</v>
      </c>
      <c r="P18" s="32">
        <f t="shared" ref="P18:P25" si="13">O18-M18</f>
        <v>900000</v>
      </c>
      <c r="Q18" s="56">
        <v>500</v>
      </c>
      <c r="R18" s="32">
        <f t="shared" ref="R18:R25" si="14">Q18*K18</f>
        <v>1500000</v>
      </c>
      <c r="S18" s="32">
        <f t="shared" ref="S18:S25" si="15">R18-M18</f>
        <v>1200000</v>
      </c>
      <c r="U18" t="e" cm="1">
        <f t="array" ref="U18">_xlfn.IFS($O18&gt;$T$1*$M18,"attention haut",$M18&gt;$T$1*$O18,"attention bas")</f>
        <v>#N/A</v>
      </c>
    </row>
    <row r="19" spans="1:21" x14ac:dyDescent="0.25">
      <c r="A19" s="24">
        <v>2</v>
      </c>
      <c r="B19" s="25">
        <v>7</v>
      </c>
      <c r="C19" s="26"/>
      <c r="D19" s="27" t="s">
        <v>7</v>
      </c>
      <c r="E19" s="48"/>
      <c r="F19" s="54"/>
      <c r="G19" s="61" t="s">
        <v>29</v>
      </c>
      <c r="H19" s="59"/>
      <c r="I19" s="60"/>
      <c r="J19" s="29" t="s">
        <v>13</v>
      </c>
      <c r="K19" s="30">
        <v>40</v>
      </c>
      <c r="L19" s="55">
        <v>100</v>
      </c>
      <c r="M19" s="31">
        <f>K19*L19</f>
        <v>4000</v>
      </c>
      <c r="N19" s="56">
        <v>20</v>
      </c>
      <c r="O19" s="32">
        <f t="shared" si="9"/>
        <v>800</v>
      </c>
      <c r="P19" s="32">
        <f t="shared" si="13"/>
        <v>-3200</v>
      </c>
      <c r="Q19" s="56">
        <v>600</v>
      </c>
      <c r="R19" s="32">
        <f t="shared" si="14"/>
        <v>24000</v>
      </c>
      <c r="S19" s="32">
        <f t="shared" si="15"/>
        <v>20000</v>
      </c>
      <c r="U19" t="str" cm="1">
        <f t="array" ref="U19">_xlfn.IFS($O19&gt;$T$1*$M19,"attention haut",$M19&gt;$T$1*$O19,"attention bas")</f>
        <v>attention bas</v>
      </c>
    </row>
    <row r="20" spans="1:21" x14ac:dyDescent="0.25">
      <c r="A20" s="47">
        <v>2</v>
      </c>
      <c r="B20" s="25">
        <v>8</v>
      </c>
      <c r="C20" s="26"/>
      <c r="D20" s="27"/>
      <c r="E20" s="28"/>
      <c r="F20" s="58" t="s">
        <v>30</v>
      </c>
      <c r="G20" s="58"/>
      <c r="H20" s="58"/>
      <c r="I20" s="62"/>
      <c r="J20" s="29" t="s">
        <v>13</v>
      </c>
      <c r="K20" s="30">
        <v>40</v>
      </c>
      <c r="L20" s="55">
        <v>100</v>
      </c>
      <c r="M20" s="31">
        <f t="shared" si="12"/>
        <v>4000</v>
      </c>
      <c r="N20" s="56">
        <v>400</v>
      </c>
      <c r="O20" s="32">
        <f t="shared" si="9"/>
        <v>16000</v>
      </c>
      <c r="P20" s="32">
        <f t="shared" si="13"/>
        <v>12000</v>
      </c>
      <c r="Q20" s="32">
        <v>250</v>
      </c>
      <c r="R20" s="32">
        <f t="shared" si="14"/>
        <v>10000</v>
      </c>
      <c r="S20" s="32">
        <f t="shared" si="15"/>
        <v>6000</v>
      </c>
      <c r="U20" t="e" cm="1">
        <f t="array" ref="U20">_xlfn.IFS($O20&gt;$T$1*$M20,"attention haut",$M20&gt;$T$1*$O20,"attention bas")</f>
        <v>#N/A</v>
      </c>
    </row>
    <row r="21" spans="1:21" x14ac:dyDescent="0.25">
      <c r="A21" s="24">
        <v>2</v>
      </c>
      <c r="B21" s="25">
        <v>9</v>
      </c>
      <c r="C21" s="26"/>
      <c r="D21" s="27" t="s">
        <v>7</v>
      </c>
      <c r="E21" s="28"/>
      <c r="F21" s="58" t="s">
        <v>31</v>
      </c>
      <c r="G21" s="59"/>
      <c r="H21" s="59"/>
      <c r="I21" s="60"/>
      <c r="J21" s="29" t="s">
        <v>13</v>
      </c>
      <c r="K21" s="30">
        <v>450</v>
      </c>
      <c r="L21" s="55">
        <v>100</v>
      </c>
      <c r="M21" s="31">
        <f t="shared" si="12"/>
        <v>45000</v>
      </c>
      <c r="N21" s="56">
        <v>400</v>
      </c>
      <c r="O21" s="32">
        <f t="shared" si="9"/>
        <v>180000</v>
      </c>
      <c r="P21" s="32">
        <f t="shared" si="13"/>
        <v>135000</v>
      </c>
      <c r="Q21" s="32">
        <v>400</v>
      </c>
      <c r="R21" s="32">
        <f t="shared" si="14"/>
        <v>180000</v>
      </c>
      <c r="S21" s="32">
        <f t="shared" si="15"/>
        <v>135000</v>
      </c>
      <c r="U21" t="e" cm="1">
        <f t="array" ref="U21">_xlfn.IFS($O21&gt;$T$1*$M21,"attention haut",$M21&gt;$T$1*$O21,"attention bas")</f>
        <v>#N/A</v>
      </c>
    </row>
    <row r="22" spans="1:21" x14ac:dyDescent="0.25">
      <c r="A22" s="24">
        <v>2</v>
      </c>
      <c r="B22" s="25">
        <v>10</v>
      </c>
      <c r="C22" s="26" t="s">
        <v>7</v>
      </c>
      <c r="D22" s="27" t="s">
        <v>7</v>
      </c>
      <c r="E22" s="28"/>
      <c r="F22" s="58" t="s">
        <v>35</v>
      </c>
      <c r="G22" s="59"/>
      <c r="H22" s="59"/>
      <c r="I22" s="60"/>
      <c r="J22" s="29" t="s">
        <v>12</v>
      </c>
      <c r="K22" s="30">
        <v>3000</v>
      </c>
      <c r="L22" s="55">
        <v>100</v>
      </c>
      <c r="M22" s="31">
        <f t="shared" si="12"/>
        <v>300000</v>
      </c>
      <c r="N22" s="56">
        <v>400</v>
      </c>
      <c r="O22" s="32">
        <f t="shared" si="9"/>
        <v>1200000</v>
      </c>
      <c r="P22" s="32">
        <f t="shared" si="13"/>
        <v>900000</v>
      </c>
      <c r="Q22" s="32">
        <v>80</v>
      </c>
      <c r="R22" s="32">
        <f t="shared" si="14"/>
        <v>240000</v>
      </c>
      <c r="S22" s="32">
        <f t="shared" si="15"/>
        <v>-60000</v>
      </c>
      <c r="U22" t="e" cm="1">
        <f t="array" ref="U22">_xlfn.IFS($O22&gt;$T$1*$M22,"attention haut",$M22&gt;$T$1*$O22,"attention bas")</f>
        <v>#N/A</v>
      </c>
    </row>
    <row r="23" spans="1:21" x14ac:dyDescent="0.25">
      <c r="A23" s="24">
        <v>2</v>
      </c>
      <c r="B23" s="25">
        <v>11</v>
      </c>
      <c r="C23" s="26" t="s">
        <v>7</v>
      </c>
      <c r="D23" s="27" t="s">
        <v>7</v>
      </c>
      <c r="E23" s="28"/>
      <c r="F23" s="58" t="s">
        <v>32</v>
      </c>
      <c r="G23" s="59"/>
      <c r="H23" s="59"/>
      <c r="I23" s="60"/>
      <c r="J23" s="29" t="s">
        <v>13</v>
      </c>
      <c r="K23" s="30">
        <v>10</v>
      </c>
      <c r="L23" s="55">
        <v>100</v>
      </c>
      <c r="M23" s="31">
        <f t="shared" si="12"/>
        <v>1000</v>
      </c>
      <c r="N23" s="56">
        <v>400</v>
      </c>
      <c r="O23" s="32">
        <f t="shared" si="9"/>
        <v>4000</v>
      </c>
      <c r="P23" s="32">
        <f t="shared" si="13"/>
        <v>3000</v>
      </c>
      <c r="Q23" s="32">
        <v>100</v>
      </c>
      <c r="R23" s="32">
        <f t="shared" si="14"/>
        <v>1000</v>
      </c>
      <c r="S23" s="32">
        <f t="shared" si="15"/>
        <v>0</v>
      </c>
      <c r="U23" t="e" cm="1">
        <f t="array" ref="U23">_xlfn.IFS($O23&gt;$T$1*$M23,"attention haut",$M23&gt;$T$1*$O23,"attention bas")</f>
        <v>#N/A</v>
      </c>
    </row>
    <row r="24" spans="1:21" x14ac:dyDescent="0.25">
      <c r="A24" s="24">
        <v>2</v>
      </c>
      <c r="B24" s="25">
        <v>12</v>
      </c>
      <c r="C24" s="26"/>
      <c r="D24" s="27"/>
      <c r="E24" s="28"/>
      <c r="F24" s="58" t="s">
        <v>33</v>
      </c>
      <c r="G24" s="59"/>
      <c r="H24" s="59"/>
      <c r="I24" s="60"/>
      <c r="J24" s="29" t="s">
        <v>8</v>
      </c>
      <c r="K24" s="30">
        <v>5</v>
      </c>
      <c r="L24" s="55">
        <v>100</v>
      </c>
      <c r="M24" s="31">
        <f t="shared" si="12"/>
        <v>500</v>
      </c>
      <c r="N24" s="56">
        <v>400</v>
      </c>
      <c r="O24" s="32">
        <f t="shared" si="9"/>
        <v>2000</v>
      </c>
      <c r="P24" s="32">
        <f t="shared" si="13"/>
        <v>1500</v>
      </c>
      <c r="Q24" s="32">
        <v>20</v>
      </c>
      <c r="R24" s="32">
        <f t="shared" si="14"/>
        <v>100</v>
      </c>
      <c r="S24" s="32">
        <f t="shared" si="15"/>
        <v>-400</v>
      </c>
      <c r="U24" t="e" cm="1">
        <f t="array" ref="U24">_xlfn.IFS($O24&gt;$T$1*$M24,"attention haut",$M24&gt;$T$1*$O24,"attention bas")</f>
        <v>#N/A</v>
      </c>
    </row>
    <row r="25" spans="1:21" x14ac:dyDescent="0.25">
      <c r="A25" s="24">
        <v>2</v>
      </c>
      <c r="B25" s="25">
        <v>13</v>
      </c>
      <c r="C25" s="26"/>
      <c r="D25" s="27"/>
      <c r="E25" s="28"/>
      <c r="F25" s="58" t="s">
        <v>34</v>
      </c>
      <c r="G25" s="59"/>
      <c r="H25" s="59"/>
      <c r="I25" s="60"/>
      <c r="J25" s="29" t="s">
        <v>11</v>
      </c>
      <c r="K25" s="30">
        <v>10</v>
      </c>
      <c r="L25" s="55">
        <v>100</v>
      </c>
      <c r="M25" s="31">
        <f t="shared" si="12"/>
        <v>1000</v>
      </c>
      <c r="N25" s="56">
        <v>400</v>
      </c>
      <c r="O25" s="32">
        <f t="shared" si="9"/>
        <v>4000</v>
      </c>
      <c r="P25" s="32">
        <f t="shared" si="13"/>
        <v>3000</v>
      </c>
      <c r="Q25" s="32">
        <v>80</v>
      </c>
      <c r="R25" s="32">
        <f t="shared" si="14"/>
        <v>800</v>
      </c>
      <c r="S25" s="32">
        <f t="shared" si="15"/>
        <v>-200</v>
      </c>
      <c r="U25" t="e" cm="1">
        <f t="array" ref="U25">_xlfn.IFS($O25&gt;$T$1*$M25,"attention haut",$M25&gt;$T$1*$O25,"attention bas")</f>
        <v>#N/A</v>
      </c>
    </row>
    <row r="26" spans="1:21" ht="15.75" thickBot="1" x14ac:dyDescent="0.3">
      <c r="U26" t="e" cm="1">
        <f t="array" ref="U26">_xlfn.IFS($O26&gt;$T$1*$M26,"attention haut",$M26&gt;$T$1*$O26,"attention bas")</f>
        <v>#N/A</v>
      </c>
    </row>
    <row r="27" spans="1:21" ht="15.75" thickBot="1" x14ac:dyDescent="0.3">
      <c r="L27" s="39" t="s">
        <v>10</v>
      </c>
      <c r="M27" s="40">
        <f>SUM(M13:M25)</f>
        <v>716000</v>
      </c>
      <c r="N27" s="41" t="s">
        <v>10</v>
      </c>
      <c r="O27" s="57">
        <f>SUM(O13:O25)</f>
        <v>3046800</v>
      </c>
      <c r="P27" s="18"/>
      <c r="Q27" s="41" t="s">
        <v>10</v>
      </c>
      <c r="R27" s="57">
        <f>SUM(R13:R25)</f>
        <v>2201150</v>
      </c>
      <c r="U27" t="str" cm="1">
        <f t="array" ref="U27">_xlfn.IFS($O27&gt;$T$1*$M27,"attention haut",$M27&gt;$T$1*$O27,"attention bas")</f>
        <v>attention haut</v>
      </c>
    </row>
    <row r="28" spans="1:21" x14ac:dyDescent="0.25">
      <c r="U28" t="e" cm="1">
        <f t="array" ref="U28">_xlfn.IFS($O28&gt;$T$1*$M28,"attention haut",$M28&gt;$T$1*$O28,"attention bas")</f>
        <v>#N/A</v>
      </c>
    </row>
    <row r="29" spans="1:21" x14ac:dyDescent="0.25">
      <c r="U29" t="e" cm="1">
        <f t="array" ref="U29">_xlfn.IFS($O29&gt;$T$1*$M29,"attention haut",$M29&gt;$T$1*$O29,"attention bas")</f>
        <v>#N/A</v>
      </c>
    </row>
    <row r="30" spans="1:21" x14ac:dyDescent="0.25">
      <c r="U30" t="e" cm="1">
        <f t="array" ref="U30">_xlfn.IFS($O30&gt;$T$1*$M30,"attention haut",$M30&gt;$T$1*$O30,"attention bas")</f>
        <v>#N/A</v>
      </c>
    </row>
    <row r="31" spans="1:21" x14ac:dyDescent="0.25">
      <c r="U31" t="e" cm="1">
        <f t="array" ref="U31">_xlfn.IFS($O31&gt;$T$1*$M31,"attention haut",$M31&gt;$T$1*$O31,"attention bas")</f>
        <v>#N/A</v>
      </c>
    </row>
    <row r="32" spans="1:21" x14ac:dyDescent="0.25">
      <c r="U32" t="e" cm="1">
        <f t="array" ref="U32">_xlfn.IFS($O32&gt;$T$1*$M32,"attention haut",$M32&gt;$T$1*$O32,"attention bas")</f>
        <v>#N/A</v>
      </c>
    </row>
    <row r="33" spans="21:21" x14ac:dyDescent="0.25">
      <c r="U33" t="e" cm="1">
        <f t="array" ref="U33">_xlfn.IFS($O33&gt;$T$1*$M33,"attention haut",$M33&gt;$T$1*$O33,"attention bas")</f>
        <v>#N/A</v>
      </c>
    </row>
    <row r="34" spans="21:21" x14ac:dyDescent="0.25">
      <c r="U34" t="e" cm="1">
        <f t="array" ref="U34">_xlfn.IFS($O34&gt;$T$1*$M34,"attention haut",$M34&gt;$T$1*$O34,"attention bas")</f>
        <v>#N/A</v>
      </c>
    </row>
    <row r="35" spans="21:21" x14ac:dyDescent="0.25">
      <c r="U35" t="e" cm="1">
        <f t="array" ref="U35">_xlfn.IFS($O35&gt;$T$1*$M35,"attention haut",$M35&gt;$T$1*$O35,"attention bas")</f>
        <v>#N/A</v>
      </c>
    </row>
    <row r="36" spans="21:21" x14ac:dyDescent="0.25">
      <c r="U36" t="e" cm="1">
        <f t="array" ref="U36">_xlfn.IFS($O36&gt;$T$1*$M36,"attention haut",$M36&gt;$T$1*$O36,"attention bas")</f>
        <v>#N/A</v>
      </c>
    </row>
    <row r="37" spans="21:21" x14ac:dyDescent="0.25">
      <c r="U37" t="e" cm="1">
        <f t="array" ref="U37">_xlfn.IFS($O37&gt;$T$1*$M37,"attention haut",$M37&gt;$T$1*$O37,"attention bas")</f>
        <v>#N/A</v>
      </c>
    </row>
    <row r="38" spans="21:21" x14ac:dyDescent="0.25">
      <c r="U38" t="e" cm="1">
        <f t="array" ref="U38">_xlfn.IFS($O38&gt;$T$1*$M38,"attention haut",$M38&gt;$T$1*$O38,"attention bas")</f>
        <v>#N/A</v>
      </c>
    </row>
    <row r="39" spans="21:21" x14ac:dyDescent="0.25">
      <c r="U39" t="e" cm="1">
        <f t="array" ref="U39">_xlfn.IFS($O39&gt;$T$1*$M39,"attention haut",$M39&gt;$T$1*$O39,"attention bas")</f>
        <v>#N/A</v>
      </c>
    </row>
    <row r="40" spans="21:21" x14ac:dyDescent="0.25">
      <c r="U40" t="e" cm="1">
        <f t="array" ref="U40">_xlfn.IFS($O40&gt;$T$1*$M40,"attention haut",$M40&gt;$T$1*$O40,"attention bas")</f>
        <v>#N/A</v>
      </c>
    </row>
    <row r="41" spans="21:21" x14ac:dyDescent="0.25">
      <c r="U41" t="e" cm="1">
        <f t="array" ref="U41">_xlfn.IFS($O41&gt;$T$1*$M41,"attention haut",$M41&gt;$T$1*$O41,"attention bas")</f>
        <v>#N/A</v>
      </c>
    </row>
    <row r="42" spans="21:21" x14ac:dyDescent="0.25">
      <c r="U42" t="e" cm="1">
        <f t="array" ref="U42">_xlfn.IFS($O42&gt;$T$1*$M42,"attention haut",$M42&gt;$T$1*$O42,"attention bas")</f>
        <v>#N/A</v>
      </c>
    </row>
    <row r="43" spans="21:21" x14ac:dyDescent="0.25">
      <c r="U43" t="e" cm="1">
        <f t="array" ref="U43">_xlfn.IFS($O43&gt;$T$1*$M43,"attention haut",$M43&gt;$T$1*$O43,"attention bas")</f>
        <v>#N/A</v>
      </c>
    </row>
    <row r="44" spans="21:21" x14ac:dyDescent="0.25">
      <c r="U44" t="e" cm="1">
        <f t="array" ref="U44">_xlfn.IFS($O44&gt;$T$1*$M44,"attention haut",$M44&gt;$T$1*$O44,"attention bas")</f>
        <v>#N/A</v>
      </c>
    </row>
    <row r="45" spans="21:21" x14ac:dyDescent="0.25">
      <c r="U45" t="e" cm="1">
        <f t="array" ref="U45">_xlfn.IFS($O45&gt;$T$1*$M45,"attention haut",$M45&gt;$T$1*$O45,"attention bas")</f>
        <v>#N/A</v>
      </c>
    </row>
    <row r="46" spans="21:21" x14ac:dyDescent="0.25">
      <c r="U46" t="e" cm="1">
        <f t="array" ref="U46">_xlfn.IFS($O46&gt;$T$1*$M46,"attention haut",$M46&gt;$T$1*$O46,"attention bas")</f>
        <v>#N/A</v>
      </c>
    </row>
    <row r="47" spans="21:21" x14ac:dyDescent="0.25">
      <c r="U47" t="e" cm="1">
        <f t="array" ref="U47">_xlfn.IFS($O47&gt;$T$1*$M47,"attention haut",$M47&gt;$T$1*$O47,"attention bas")</f>
        <v>#N/A</v>
      </c>
    </row>
    <row r="48" spans="21:21" x14ac:dyDescent="0.25">
      <c r="U48" t="e" cm="1">
        <f t="array" ref="U48">_xlfn.IFS($O48&gt;$T$1*$M48,"attention haut",$M48&gt;$T$1*$O48,"attention bas")</f>
        <v>#N/A</v>
      </c>
    </row>
    <row r="49" spans="21:21" x14ac:dyDescent="0.25">
      <c r="U49" t="e" cm="1">
        <f t="array" ref="U49">_xlfn.IFS($O49&gt;$T$1*$M49,"attention haut",$M49&gt;$T$1*$O49,"attention bas")</f>
        <v>#N/A</v>
      </c>
    </row>
    <row r="50" spans="21:21" x14ac:dyDescent="0.25">
      <c r="U50" t="e" cm="1">
        <f t="array" ref="U50">_xlfn.IFS($O50&gt;$T$1*$M50,"attention haut",$M50&gt;$T$1*$O50,"attention bas")</f>
        <v>#N/A</v>
      </c>
    </row>
    <row r="51" spans="21:21" x14ac:dyDescent="0.25">
      <c r="U51" t="e" cm="1">
        <f t="array" ref="U51">_xlfn.IFS($O51&gt;$T$1*$M51,"attention haut",$M51&gt;$T$1*$O51,"attention bas")</f>
        <v>#N/A</v>
      </c>
    </row>
    <row r="52" spans="21:21" x14ac:dyDescent="0.25">
      <c r="U52" t="e" cm="1">
        <f t="array" ref="U52">_xlfn.IFS($O52&gt;$T$1*$M52,"attention haut",$M52&gt;$T$1*$O52,"attention bas")</f>
        <v>#N/A</v>
      </c>
    </row>
    <row r="53" spans="21:21" x14ac:dyDescent="0.25">
      <c r="U53" t="e" cm="1">
        <f t="array" ref="U53">_xlfn.IFS($O53&gt;$T$1*$M53,"attention haut",$M53&gt;$T$1*$O53,"attention bas")</f>
        <v>#N/A</v>
      </c>
    </row>
    <row r="54" spans="21:21" x14ac:dyDescent="0.25">
      <c r="U54" t="e" cm="1">
        <f t="array" ref="U54">_xlfn.IFS($O54&gt;$T$1*$M54,"attention haut",$M54&gt;$T$1*$O54,"attention bas")</f>
        <v>#N/A</v>
      </c>
    </row>
    <row r="55" spans="21:21" x14ac:dyDescent="0.25">
      <c r="U55" t="e" cm="1">
        <f t="array" ref="U55">_xlfn.IFS($O55&gt;$T$1*$M55,"attention haut",$M55&gt;$T$1*$O55,"attention bas")</f>
        <v>#N/A</v>
      </c>
    </row>
    <row r="56" spans="21:21" x14ac:dyDescent="0.25">
      <c r="U56" t="e" cm="1">
        <f t="array" ref="U56">_xlfn.IFS($O56&gt;$T$1*$M56,"attention haut",$M56&gt;$T$1*$O56,"attention bas")</f>
        <v>#N/A</v>
      </c>
    </row>
    <row r="57" spans="21:21" x14ac:dyDescent="0.25">
      <c r="U57" t="e" cm="1">
        <f t="array" ref="U57">_xlfn.IFS($O57&gt;$T$1*$M57,"attention haut",$M57&gt;$T$1*$O57,"attention bas")</f>
        <v>#N/A</v>
      </c>
    </row>
    <row r="58" spans="21:21" x14ac:dyDescent="0.25">
      <c r="U58" t="e" cm="1">
        <f t="array" ref="U58">_xlfn.IFS($O58&gt;$T$1*$M58,"attention haut",$M58&gt;$T$1*$O58,"attention bas")</f>
        <v>#N/A</v>
      </c>
    </row>
    <row r="59" spans="21:21" x14ac:dyDescent="0.25">
      <c r="U59" t="e" cm="1">
        <f t="array" ref="U59">_xlfn.IFS($O59&gt;$T$1*$M59,"attention haut",$M59&gt;$T$1*$O59,"attention bas")</f>
        <v>#N/A</v>
      </c>
    </row>
    <row r="60" spans="21:21" x14ac:dyDescent="0.25">
      <c r="U60" t="e" cm="1">
        <f t="array" ref="U60">_xlfn.IFS($O60&gt;$T$1*$M60,"attention haut",$M60&gt;$T$1*$O60,"attention bas")</f>
        <v>#N/A</v>
      </c>
    </row>
    <row r="61" spans="21:21" x14ac:dyDescent="0.25">
      <c r="U61" t="e" cm="1">
        <f t="array" ref="U61">_xlfn.IFS($O61&gt;$T$1*$M61,"attention haut",$M61&gt;$T$1*$O61,"attention bas")</f>
        <v>#N/A</v>
      </c>
    </row>
    <row r="62" spans="21:21" x14ac:dyDescent="0.25">
      <c r="U62" t="e" cm="1">
        <f t="array" ref="U62">_xlfn.IFS($O62&gt;$T$1*$M62,"attention haut",$M62&gt;$T$1*$O62,"attention bas")</f>
        <v>#N/A</v>
      </c>
    </row>
    <row r="63" spans="21:21" x14ac:dyDescent="0.25">
      <c r="U63" t="e" cm="1">
        <f t="array" ref="U63">_xlfn.IFS($O63&gt;$T$1*$M63,"attention haut",$M63&gt;$T$1*$O63,"attention bas")</f>
        <v>#N/A</v>
      </c>
    </row>
    <row r="64" spans="21:21" x14ac:dyDescent="0.25">
      <c r="U64" t="e" cm="1">
        <f t="array" ref="U64">_xlfn.IFS($O64&gt;$T$1*$M64,"attention haut",$M64&gt;$T$1*$O64,"attention bas")</f>
        <v>#N/A</v>
      </c>
    </row>
    <row r="65" spans="21:21" x14ac:dyDescent="0.25">
      <c r="U65" t="e" cm="1">
        <f t="array" ref="U65">_xlfn.IFS($O65&gt;$T$1*$M65,"attention haut",$M65&gt;$T$1*$O65,"attention bas")</f>
        <v>#N/A</v>
      </c>
    </row>
    <row r="66" spans="21:21" x14ac:dyDescent="0.25">
      <c r="U66" t="e" cm="1">
        <f t="array" ref="U66">_xlfn.IFS($O66&gt;$T$1*$M66,"attention haut",$M66&gt;$T$1*$O66,"attention bas")</f>
        <v>#N/A</v>
      </c>
    </row>
    <row r="67" spans="21:21" x14ac:dyDescent="0.25">
      <c r="U67" t="e" cm="1">
        <f t="array" ref="U67">_xlfn.IFS($O67&gt;$T$1*$M67,"attention haut",$M67&gt;$T$1*$O67,"attention bas")</f>
        <v>#N/A</v>
      </c>
    </row>
    <row r="68" spans="21:21" x14ac:dyDescent="0.25">
      <c r="U68" t="e" cm="1">
        <f t="array" ref="U68">_xlfn.IFS($O68&gt;$T$1*$M68,"attention haut",$M68&gt;$T$1*$O68,"attention bas")</f>
        <v>#N/A</v>
      </c>
    </row>
    <row r="69" spans="21:21" x14ac:dyDescent="0.25">
      <c r="U69" t="e" cm="1">
        <f t="array" ref="U69">_xlfn.IFS($O69&gt;$T$1*$M69,"attention haut",$M69&gt;$T$1*$O69,"attention bas")</f>
        <v>#N/A</v>
      </c>
    </row>
    <row r="70" spans="21:21" x14ac:dyDescent="0.25">
      <c r="U70" t="e" cm="1">
        <f t="array" ref="U70">_xlfn.IFS($O70&gt;$T$1*$M70,"attention haut",$M70&gt;$T$1*$O70,"attention bas")</f>
        <v>#N/A</v>
      </c>
    </row>
    <row r="71" spans="21:21" x14ac:dyDescent="0.25">
      <c r="U71" t="e" cm="1">
        <f t="array" ref="U71">_xlfn.IFS($O71&gt;$T$1*$M71,"attention haut",$M71&gt;$T$1*$O71,"attention bas")</f>
        <v>#N/A</v>
      </c>
    </row>
    <row r="72" spans="21:21" x14ac:dyDescent="0.25">
      <c r="U72" t="e" cm="1">
        <f t="array" ref="U72">_xlfn.IFS($O72&gt;$T$1*$M72,"attention haut",$M72&gt;$T$1*$O72,"attention bas")</f>
        <v>#N/A</v>
      </c>
    </row>
    <row r="73" spans="21:21" x14ac:dyDescent="0.25">
      <c r="U73" t="e" cm="1">
        <f t="array" ref="U73">_xlfn.IFS($O73&gt;$T$1*$M73,"attention haut",$M73&gt;$T$1*$O73,"attention bas")</f>
        <v>#N/A</v>
      </c>
    </row>
    <row r="74" spans="21:21" x14ac:dyDescent="0.25">
      <c r="U74" t="e" cm="1">
        <f t="array" ref="U74">_xlfn.IFS($O74&gt;$T$1*$M74,"attention haut",$M74&gt;$T$1*$O74,"attention bas")</f>
        <v>#N/A</v>
      </c>
    </row>
    <row r="75" spans="21:21" x14ac:dyDescent="0.25">
      <c r="U75" t="e" cm="1">
        <f t="array" ref="U75">_xlfn.IFS($O75&gt;$T$1*$M75,"attention haut",$M75&gt;$T$1*$O75,"attention bas")</f>
        <v>#N/A</v>
      </c>
    </row>
    <row r="76" spans="21:21" x14ac:dyDescent="0.25">
      <c r="U76" t="e" cm="1">
        <f t="array" ref="U76">_xlfn.IFS($O76&gt;$T$1*$M76,"attention haut",$M76&gt;$T$1*$O76,"attention bas")</f>
        <v>#N/A</v>
      </c>
    </row>
    <row r="77" spans="21:21" x14ac:dyDescent="0.25">
      <c r="U77" t="e" cm="1">
        <f t="array" ref="U77">_xlfn.IFS($O77&gt;$T$1*$M77,"attention haut",$M77&gt;$T$1*$O77,"attention bas")</f>
        <v>#N/A</v>
      </c>
    </row>
    <row r="78" spans="21:21" x14ac:dyDescent="0.25">
      <c r="U78" t="e" cm="1">
        <f t="array" ref="U78">_xlfn.IFS($O78&gt;$T$1*$M78,"attention haut",$M78&gt;$T$1*$O78,"attention bas")</f>
        <v>#N/A</v>
      </c>
    </row>
    <row r="79" spans="21:21" x14ac:dyDescent="0.25">
      <c r="U79" t="e" cm="1">
        <f t="array" ref="U79">_xlfn.IFS($O79&gt;$T$1*$M79,"attention haut",$M79&gt;$T$1*$O79,"attention bas")</f>
        <v>#N/A</v>
      </c>
    </row>
    <row r="80" spans="21:21" x14ac:dyDescent="0.25">
      <c r="U80" t="e" cm="1">
        <f t="array" ref="U80">_xlfn.IFS($O80&gt;$T$1*$M80,"attention haut",$M80&gt;$T$1*$O80,"attention bas")</f>
        <v>#N/A</v>
      </c>
    </row>
    <row r="81" spans="21:21" x14ac:dyDescent="0.25">
      <c r="U81" t="e" cm="1">
        <f t="array" ref="U81">_xlfn.IFS($O81&gt;$T$1*$M81,"attention haut",$M81&gt;$T$1*$O81,"attention bas")</f>
        <v>#N/A</v>
      </c>
    </row>
    <row r="82" spans="21:21" x14ac:dyDescent="0.25">
      <c r="U82" t="e" cm="1">
        <f t="array" ref="U82">_xlfn.IFS($O82&gt;$T$1*$M82,"attention haut",$M82&gt;$T$1*$O82,"attention bas")</f>
        <v>#N/A</v>
      </c>
    </row>
    <row r="83" spans="21:21" x14ac:dyDescent="0.25">
      <c r="U83" t="e" cm="1">
        <f t="array" ref="U83">_xlfn.IFS($O83&gt;$T$1*$M83,"attention haut",$M83&gt;$T$1*$O83,"attention bas")</f>
        <v>#N/A</v>
      </c>
    </row>
    <row r="84" spans="21:21" x14ac:dyDescent="0.25">
      <c r="U84" t="e" cm="1">
        <f t="array" ref="U84">_xlfn.IFS($O84&gt;$T$1*$M84,"attention haut",$M84&gt;$T$1*$O84,"attention bas")</f>
        <v>#N/A</v>
      </c>
    </row>
    <row r="85" spans="21:21" x14ac:dyDescent="0.25">
      <c r="U85" t="e" cm="1">
        <f t="array" ref="U85">_xlfn.IFS($O85&gt;$T$1*$M85,"attention haut",$M85&gt;$T$1*$O85,"attention bas")</f>
        <v>#N/A</v>
      </c>
    </row>
    <row r="86" spans="21:21" x14ac:dyDescent="0.25">
      <c r="U86" t="e" cm="1">
        <f t="array" ref="U86">_xlfn.IFS($O86&gt;$T$1*$M86,"attention haut",$M86&gt;$T$1*$O86,"attention bas")</f>
        <v>#N/A</v>
      </c>
    </row>
    <row r="87" spans="21:21" x14ac:dyDescent="0.25">
      <c r="U87" t="e" cm="1">
        <f t="array" ref="U87">_xlfn.IFS($O87&gt;$T$1*$M87,"attention haut",$M87&gt;$T$1*$O87,"attention bas")</f>
        <v>#N/A</v>
      </c>
    </row>
    <row r="88" spans="21:21" x14ac:dyDescent="0.25">
      <c r="U88" t="e" cm="1">
        <f t="array" ref="U88">_xlfn.IFS($O88&gt;$T$1*$M88,"attention haut",$M88&gt;$T$1*$O88,"attention bas")</f>
        <v>#N/A</v>
      </c>
    </row>
    <row r="89" spans="21:21" x14ac:dyDescent="0.25">
      <c r="U89" t="e" cm="1">
        <f t="array" ref="U89">_xlfn.IFS($O89&gt;$T$1*$M89,"attention haut",$M89&gt;$T$1*$O89,"attention bas")</f>
        <v>#N/A</v>
      </c>
    </row>
    <row r="90" spans="21:21" x14ac:dyDescent="0.25">
      <c r="U90" t="e" cm="1">
        <f t="array" ref="U90">_xlfn.IFS($O90&gt;$T$1*$M90,"attention haut",$M90&gt;$T$1*$O90,"attention bas")</f>
        <v>#N/A</v>
      </c>
    </row>
    <row r="91" spans="21:21" x14ac:dyDescent="0.25">
      <c r="U91" t="e" cm="1">
        <f t="array" ref="U91">_xlfn.IFS($O91&gt;$T$1*$M91,"attention haut",$M91&gt;$T$1*$O91,"attention bas")</f>
        <v>#N/A</v>
      </c>
    </row>
    <row r="92" spans="21:21" x14ac:dyDescent="0.25">
      <c r="U92" t="e" cm="1">
        <f t="array" ref="U92">_xlfn.IFS($O92&gt;$T$1*$M92,"attention haut",$M92&gt;$T$1*$O92,"attention bas")</f>
        <v>#N/A</v>
      </c>
    </row>
    <row r="93" spans="21:21" x14ac:dyDescent="0.25">
      <c r="U93" t="e" cm="1">
        <f t="array" ref="U93">_xlfn.IFS($O93&gt;$T$1*$M93,"attention haut",$M93&gt;$T$1*$O93,"attention bas")</f>
        <v>#N/A</v>
      </c>
    </row>
    <row r="94" spans="21:21" x14ac:dyDescent="0.25">
      <c r="U94" t="e" cm="1">
        <f t="array" ref="U94">_xlfn.IFS($O94&gt;$T$1*$M94,"attention haut",$M94&gt;$T$1*$O94,"attention bas")</f>
        <v>#N/A</v>
      </c>
    </row>
    <row r="95" spans="21:21" x14ac:dyDescent="0.25">
      <c r="U95" t="e" cm="1">
        <f t="array" ref="U95">_xlfn.IFS($O95&gt;$T$1*$M95,"attention haut",$M95&gt;$T$1*$O95,"attention bas")</f>
        <v>#N/A</v>
      </c>
    </row>
    <row r="96" spans="21:21" x14ac:dyDescent="0.25">
      <c r="U96" t="e" cm="1">
        <f t="array" ref="U96">_xlfn.IFS($O96&gt;$T$1*$M96,"attention haut",$M96&gt;$T$1*$O96,"attention bas")</f>
        <v>#N/A</v>
      </c>
    </row>
    <row r="97" spans="21:21" x14ac:dyDescent="0.25">
      <c r="U97" t="e" cm="1">
        <f t="array" ref="U97">_xlfn.IFS($O97&gt;$T$1*$M97,"attention haut",$M97&gt;$T$1*$O97,"attention bas")</f>
        <v>#N/A</v>
      </c>
    </row>
    <row r="98" spans="21:21" x14ac:dyDescent="0.25">
      <c r="U98" t="e" cm="1">
        <f t="array" ref="U98">_xlfn.IFS($O98&gt;$T$1*$M98,"attention haut",$M98&gt;$T$1*$O98,"attention bas")</f>
        <v>#N/A</v>
      </c>
    </row>
    <row r="99" spans="21:21" x14ac:dyDescent="0.25">
      <c r="U99" t="e" cm="1">
        <f t="array" ref="U99">_xlfn.IFS($O99&gt;$T$1*$M99,"attention haut",$M99&gt;$T$1*$O99,"attention bas")</f>
        <v>#N/A</v>
      </c>
    </row>
    <row r="100" spans="21:21" x14ac:dyDescent="0.25">
      <c r="U100" t="e" cm="1">
        <f t="array" ref="U100">_xlfn.IFS($O100&gt;$T$1*$M100,"attention haut",$M100&gt;$T$1*$O100,"attention bas")</f>
        <v>#N/A</v>
      </c>
    </row>
    <row r="101" spans="21:21" x14ac:dyDescent="0.25">
      <c r="U101" t="e" cm="1">
        <f t="array" ref="U101">_xlfn.IFS($O101&gt;$T$1*$M101,"attention haut",$M101&gt;$T$1*$O101,"attention bas")</f>
        <v>#N/A</v>
      </c>
    </row>
    <row r="102" spans="21:21" x14ac:dyDescent="0.25">
      <c r="U102" t="e" cm="1">
        <f t="array" ref="U102">_xlfn.IFS($O102&gt;$T$1*$M102,"attention haut",$M102&gt;$T$1*$O102,"attention bas")</f>
        <v>#N/A</v>
      </c>
    </row>
    <row r="103" spans="21:21" x14ac:dyDescent="0.25">
      <c r="U103" t="e" cm="1">
        <f t="array" ref="U103">_xlfn.IFS($O103&gt;$T$1*$M103,"attention haut",$M103&gt;$T$1*$O103,"attention bas")</f>
        <v>#N/A</v>
      </c>
    </row>
    <row r="104" spans="21:21" x14ac:dyDescent="0.25">
      <c r="U104" t="e" cm="1">
        <f t="array" ref="U104">_xlfn.IFS($O104&gt;$T$1*$M104,"attention haut",$M104&gt;$T$1*$O104,"attention bas")</f>
        <v>#N/A</v>
      </c>
    </row>
    <row r="105" spans="21:21" x14ac:dyDescent="0.25">
      <c r="U105" t="e" cm="1">
        <f t="array" ref="U105">_xlfn.IFS($O105&gt;$T$1*$M105,"attention haut",$M105&gt;$T$1*$O105,"attention bas")</f>
        <v>#N/A</v>
      </c>
    </row>
    <row r="106" spans="21:21" x14ac:dyDescent="0.25">
      <c r="U106" t="e" cm="1">
        <f t="array" ref="U106">_xlfn.IFS($O106&gt;$T$1*$M106,"attention haut",$M106&gt;$T$1*$O106,"attention bas")</f>
        <v>#N/A</v>
      </c>
    </row>
    <row r="107" spans="21:21" x14ac:dyDescent="0.25">
      <c r="U107" t="e" cm="1">
        <f t="array" ref="U107">_xlfn.IFS($O107&gt;$T$1*$M107,"attention haut",$M107&gt;$T$1*$O107,"attention bas")</f>
        <v>#N/A</v>
      </c>
    </row>
    <row r="108" spans="21:21" x14ac:dyDescent="0.25">
      <c r="U108" t="e" cm="1">
        <f t="array" ref="U108">_xlfn.IFS($O108&gt;$T$1*$M108,"attention haut",$M108&gt;$T$1*$O108,"attention bas")</f>
        <v>#N/A</v>
      </c>
    </row>
    <row r="109" spans="21:21" x14ac:dyDescent="0.25">
      <c r="U109" t="e" cm="1">
        <f t="array" ref="U109">_xlfn.IFS($O109&gt;$T$1*$M109,"attention haut",$M109&gt;$T$1*$O109,"attention bas")</f>
        <v>#N/A</v>
      </c>
    </row>
    <row r="110" spans="21:21" x14ac:dyDescent="0.25">
      <c r="U110" t="e" cm="1">
        <f t="array" ref="U110">_xlfn.IFS($O110&gt;$T$1*$M110,"attention haut",$M110&gt;$T$1*$O110,"attention bas")</f>
        <v>#N/A</v>
      </c>
    </row>
    <row r="111" spans="21:21" x14ac:dyDescent="0.25">
      <c r="U111" t="e" cm="1">
        <f t="array" ref="U111">_xlfn.IFS($O111&gt;$T$1*$M111,"attention haut",$M111&gt;$T$1*$O111,"attention bas")</f>
        <v>#N/A</v>
      </c>
    </row>
    <row r="112" spans="21:21" x14ac:dyDescent="0.25">
      <c r="U112" t="e" cm="1">
        <f t="array" ref="U112">_xlfn.IFS($O112&gt;$T$1*$M112,"attention haut",$M112&gt;$T$1*$O112,"attention bas")</f>
        <v>#N/A</v>
      </c>
    </row>
    <row r="113" spans="21:21" x14ac:dyDescent="0.25">
      <c r="U113" t="e" cm="1">
        <f t="array" ref="U113">_xlfn.IFS($O113&gt;$T$1*$M113,"attention haut",$M113&gt;$T$1*$O113,"attention bas")</f>
        <v>#N/A</v>
      </c>
    </row>
    <row r="114" spans="21:21" x14ac:dyDescent="0.25">
      <c r="U114" t="e" cm="1">
        <f t="array" ref="U114">_xlfn.IFS($O114&gt;$T$1*$M114,"attention haut",$M114&gt;$T$1*$O114,"attention bas")</f>
        <v>#N/A</v>
      </c>
    </row>
    <row r="115" spans="21:21" x14ac:dyDescent="0.25">
      <c r="U115" t="e" cm="1">
        <f t="array" ref="U115">_xlfn.IFS($O115&gt;$T$1*$M115,"attention haut",$M115&gt;$T$1*$O115,"attention bas")</f>
        <v>#N/A</v>
      </c>
    </row>
    <row r="116" spans="21:21" x14ac:dyDescent="0.25">
      <c r="U116" t="e" cm="1">
        <f t="array" ref="U116">_xlfn.IFS($O116&gt;$T$1*$M116,"attention haut",$M116&gt;$T$1*$O116,"attention bas")</f>
        <v>#N/A</v>
      </c>
    </row>
    <row r="117" spans="21:21" x14ac:dyDescent="0.25">
      <c r="U117" t="e" cm="1">
        <f t="array" ref="U117">_xlfn.IFS($O117&gt;$T$1*$M117,"attention haut",$M117&gt;$T$1*$O117,"attention bas")</f>
        <v>#N/A</v>
      </c>
    </row>
    <row r="118" spans="21:21" x14ac:dyDescent="0.25">
      <c r="U118" t="e" cm="1">
        <f t="array" ref="U118">_xlfn.IFS($O118&gt;$T$1*$M118,"attention haut",$M118&gt;$T$1*$O118,"attention bas")</f>
        <v>#N/A</v>
      </c>
    </row>
    <row r="119" spans="21:21" x14ac:dyDescent="0.25">
      <c r="U119" t="e" cm="1">
        <f t="array" ref="U119">_xlfn.IFS($O119&gt;$T$1*$M119,"attention haut",$M119&gt;$T$1*$O119,"attention bas")</f>
        <v>#N/A</v>
      </c>
    </row>
    <row r="120" spans="21:21" x14ac:dyDescent="0.25">
      <c r="U120" t="e" cm="1">
        <f t="array" ref="U120">_xlfn.IFS($O120&gt;$T$1*$M120,"attention haut",$M120&gt;$T$1*$O120,"attention bas")</f>
        <v>#N/A</v>
      </c>
    </row>
    <row r="121" spans="21:21" x14ac:dyDescent="0.25">
      <c r="U121" t="e" cm="1">
        <f t="array" ref="U121">_xlfn.IFS($O121&gt;$T$1*$M121,"attention haut",$M121&gt;$T$1*$O121,"attention bas")</f>
        <v>#N/A</v>
      </c>
    </row>
    <row r="122" spans="21:21" x14ac:dyDescent="0.25">
      <c r="U122" t="e" cm="1">
        <f t="array" ref="U122">_xlfn.IFS($O122&gt;$T$1*$M122,"attention haut",$M122&gt;$T$1*$O122,"attention bas")</f>
        <v>#N/A</v>
      </c>
    </row>
    <row r="123" spans="21:21" x14ac:dyDescent="0.25">
      <c r="U123" t="e" cm="1">
        <f t="array" ref="U123">_xlfn.IFS($O123&gt;$T$1*$M123,"attention haut",$M123&gt;$T$1*$O123,"attention bas")</f>
        <v>#N/A</v>
      </c>
    </row>
    <row r="124" spans="21:21" x14ac:dyDescent="0.25">
      <c r="U124" t="e" cm="1">
        <f t="array" ref="U124">_xlfn.IFS($O124&gt;$T$1*$M124,"attention haut",$M124&gt;$T$1*$O124,"attention bas")</f>
        <v>#N/A</v>
      </c>
    </row>
    <row r="125" spans="21:21" x14ac:dyDescent="0.25">
      <c r="U125" t="e" cm="1">
        <f t="array" ref="U125">_xlfn.IFS($O125&gt;$T$1*$M125,"attention haut",$M125&gt;$T$1*$O125,"attention bas")</f>
        <v>#N/A</v>
      </c>
    </row>
    <row r="126" spans="21:21" x14ac:dyDescent="0.25">
      <c r="U126" t="e" cm="1">
        <f t="array" ref="U126">_xlfn.IFS($O126&gt;$T$1*$M126,"attention haut",$M126&gt;$T$1*$O126,"attention bas")</f>
        <v>#N/A</v>
      </c>
    </row>
    <row r="127" spans="21:21" x14ac:dyDescent="0.25">
      <c r="U127" t="e" cm="1">
        <f t="array" ref="U127">_xlfn.IFS($O127&gt;$T$1*$M127,"attention haut",$M127&gt;$T$1*$O127,"attention bas")</f>
        <v>#N/A</v>
      </c>
    </row>
    <row r="128" spans="21:21" x14ac:dyDescent="0.25">
      <c r="U128" t="e" cm="1">
        <f t="array" ref="U128">_xlfn.IFS($O128&gt;$T$1*$M128,"attention haut",$M128&gt;$T$1*$O128,"attention bas")</f>
        <v>#N/A</v>
      </c>
    </row>
    <row r="129" spans="21:21" x14ac:dyDescent="0.25">
      <c r="U129" t="e" cm="1">
        <f t="array" ref="U129">_xlfn.IFS($O129&gt;$T$1*$M129,"attention haut",$M129&gt;$T$1*$O129,"attention bas")</f>
        <v>#N/A</v>
      </c>
    </row>
    <row r="130" spans="21:21" x14ac:dyDescent="0.25">
      <c r="U130" t="e" cm="1">
        <f t="array" ref="U130">_xlfn.IFS($O130&gt;$T$1*$M130,"attention haut",$M130&gt;$T$1*$O130,"attention bas")</f>
        <v>#N/A</v>
      </c>
    </row>
    <row r="131" spans="21:21" x14ac:dyDescent="0.25">
      <c r="U131" t="e" cm="1">
        <f t="array" ref="U131">_xlfn.IFS($O131&gt;$T$1*$M131,"attention haut",$M131&gt;$T$1*$O131,"attention bas")</f>
        <v>#N/A</v>
      </c>
    </row>
    <row r="132" spans="21:21" x14ac:dyDescent="0.25">
      <c r="U132" t="e" cm="1">
        <f t="array" ref="U132">_xlfn.IFS($O132&gt;$T$1*$M132,"attention haut",$M132&gt;$T$1*$O132,"attention bas")</f>
        <v>#N/A</v>
      </c>
    </row>
    <row r="133" spans="21:21" x14ac:dyDescent="0.25">
      <c r="U133" t="e" cm="1">
        <f t="array" ref="U133">_xlfn.IFS($O133&gt;$T$1*$M133,"attention haut",$M133&gt;$T$1*$O133,"attention bas")</f>
        <v>#N/A</v>
      </c>
    </row>
    <row r="134" spans="21:21" x14ac:dyDescent="0.25">
      <c r="U134" t="e" cm="1">
        <f t="array" ref="U134">_xlfn.IFS($O134&gt;$T$1*$M134,"attention haut",$M134&gt;$T$1*$O134,"attention bas")</f>
        <v>#N/A</v>
      </c>
    </row>
    <row r="135" spans="21:21" x14ac:dyDescent="0.25">
      <c r="U135" t="e" cm="1">
        <f t="array" ref="U135">_xlfn.IFS($O135&gt;$T$1*$M135,"attention haut",$M135&gt;$T$1*$O135,"attention bas")</f>
        <v>#N/A</v>
      </c>
    </row>
    <row r="136" spans="21:21" x14ac:dyDescent="0.25">
      <c r="U136" t="e" cm="1">
        <f t="array" ref="U136">_xlfn.IFS($O136&gt;$T$1*$M136,"attention haut",$M136&gt;$T$1*$O136,"attention bas")</f>
        <v>#N/A</v>
      </c>
    </row>
    <row r="137" spans="21:21" x14ac:dyDescent="0.25">
      <c r="U137" t="e" cm="1">
        <f t="array" ref="U137">_xlfn.IFS($O137&gt;$T$1*$M137,"attention haut",$M137&gt;$T$1*$O137,"attention bas")</f>
        <v>#N/A</v>
      </c>
    </row>
    <row r="138" spans="21:21" x14ac:dyDescent="0.25">
      <c r="U138" t="e" cm="1">
        <f t="array" ref="U138">_xlfn.IFS($O138&gt;$T$1*$M138,"attention haut",$M138&gt;$T$1*$O138,"attention bas")</f>
        <v>#N/A</v>
      </c>
    </row>
    <row r="139" spans="21:21" x14ac:dyDescent="0.25">
      <c r="U139" t="e" cm="1">
        <f t="array" ref="U139">_xlfn.IFS($O139&gt;$T$1*$M139,"attention haut",$M139&gt;$T$1*$O139,"attention bas")</f>
        <v>#N/A</v>
      </c>
    </row>
    <row r="140" spans="21:21" x14ac:dyDescent="0.25">
      <c r="U140" t="e" cm="1">
        <f t="array" ref="U140">_xlfn.IFS($O140&gt;$T$1*$M140,"attention haut",$M140&gt;$T$1*$O140,"attention bas")</f>
        <v>#N/A</v>
      </c>
    </row>
    <row r="141" spans="21:21" x14ac:dyDescent="0.25">
      <c r="U141" t="e" cm="1">
        <f t="array" ref="U141">_xlfn.IFS($O141&gt;$T$1*$M141,"attention haut",$M141&gt;$T$1*$O141,"attention bas")</f>
        <v>#N/A</v>
      </c>
    </row>
    <row r="142" spans="21:21" x14ac:dyDescent="0.25">
      <c r="U142" t="e" cm="1">
        <f t="array" ref="U142">_xlfn.IFS($O142&gt;$T$1*$M142,"attention haut",$M142&gt;$T$1*$O142,"attention bas")</f>
        <v>#N/A</v>
      </c>
    </row>
    <row r="143" spans="21:21" x14ac:dyDescent="0.25">
      <c r="U143" t="e" cm="1">
        <f t="array" ref="U143">_xlfn.IFS($O143&gt;$T$1*$M143,"attention haut",$M143&gt;$T$1*$O143,"attention bas")</f>
        <v>#N/A</v>
      </c>
    </row>
    <row r="144" spans="21:21" x14ac:dyDescent="0.25">
      <c r="U144" t="e" cm="1">
        <f t="array" ref="U144">_xlfn.IFS($O144&gt;$T$1*$M144,"attention haut",$M144&gt;$T$1*$O144,"attention bas")</f>
        <v>#N/A</v>
      </c>
    </row>
    <row r="145" spans="21:21" x14ac:dyDescent="0.25">
      <c r="U145" t="e" cm="1">
        <f t="array" ref="U145">_xlfn.IFS($O145&gt;$T$1*$M145,"attention haut",$M145&gt;$T$1*$O145,"attention bas")</f>
        <v>#N/A</v>
      </c>
    </row>
    <row r="146" spans="21:21" x14ac:dyDescent="0.25">
      <c r="U146" t="e" cm="1">
        <f t="array" ref="U146">_xlfn.IFS($O146&gt;$T$1*$M146,"attention haut",$M146&gt;$T$1*$O146,"attention bas")</f>
        <v>#N/A</v>
      </c>
    </row>
    <row r="147" spans="21:21" x14ac:dyDescent="0.25">
      <c r="U147" t="e" cm="1">
        <f t="array" ref="U147">_xlfn.IFS($O147&gt;$T$1*$M147,"attention haut",$M147&gt;$T$1*$O147,"attention bas")</f>
        <v>#N/A</v>
      </c>
    </row>
    <row r="148" spans="21:21" x14ac:dyDescent="0.25">
      <c r="U148" t="e" cm="1">
        <f t="array" ref="U148">_xlfn.IFS($O148&gt;$T$1*$M148,"attention haut",$M148&gt;$T$1*$O148,"attention bas")</f>
        <v>#N/A</v>
      </c>
    </row>
    <row r="149" spans="21:21" x14ac:dyDescent="0.25">
      <c r="U149" t="e" cm="1">
        <f t="array" ref="U149">_xlfn.IFS($O149&gt;$T$1*$M149,"attention haut",$M149&gt;$T$1*$O149,"attention bas")</f>
        <v>#N/A</v>
      </c>
    </row>
    <row r="150" spans="21:21" x14ac:dyDescent="0.25">
      <c r="U150" t="e" cm="1">
        <f t="array" ref="U150">_xlfn.IFS($O150&gt;$T$1*$M150,"attention haut",$M150&gt;$T$1*$O150,"attention bas")</f>
        <v>#N/A</v>
      </c>
    </row>
    <row r="151" spans="21:21" x14ac:dyDescent="0.25">
      <c r="U151" t="e" cm="1">
        <f t="array" ref="U151">_xlfn.IFS($O151&gt;$T$1*$M151,"attention haut",$M151&gt;$T$1*$O151,"attention bas")</f>
        <v>#N/A</v>
      </c>
    </row>
    <row r="152" spans="21:21" x14ac:dyDescent="0.25">
      <c r="U152" t="e" cm="1">
        <f t="array" ref="U152">_xlfn.IFS($O152&gt;$T$1*$M152,"attention haut",$M152&gt;$T$1*$O152,"attention bas")</f>
        <v>#N/A</v>
      </c>
    </row>
    <row r="153" spans="21:21" x14ac:dyDescent="0.25">
      <c r="U153" t="e" cm="1">
        <f t="array" ref="U153">_xlfn.IFS($O153&gt;$T$1*$M153,"attention haut",$M153&gt;$T$1*$O153,"attention bas")</f>
        <v>#N/A</v>
      </c>
    </row>
    <row r="154" spans="21:21" x14ac:dyDescent="0.25">
      <c r="U154" t="e" cm="1">
        <f t="array" ref="U154">_xlfn.IFS($O154&gt;$T$1*$M154,"attention haut",$M154&gt;$T$1*$O154,"attention bas")</f>
        <v>#N/A</v>
      </c>
    </row>
    <row r="155" spans="21:21" x14ac:dyDescent="0.25">
      <c r="U155" t="e" cm="1">
        <f t="array" ref="U155">_xlfn.IFS($O155&gt;$T$1*$M155,"attention haut",$M155&gt;$T$1*$O155,"attention bas")</f>
        <v>#N/A</v>
      </c>
    </row>
    <row r="156" spans="21:21" x14ac:dyDescent="0.25">
      <c r="U156" t="e" cm="1">
        <f t="array" ref="U156">_xlfn.IFS($O156&gt;$T$1*$M156,"attention haut",$M156&gt;$T$1*$O156,"attention bas")</f>
        <v>#N/A</v>
      </c>
    </row>
    <row r="157" spans="21:21" x14ac:dyDescent="0.25">
      <c r="U157" t="e" cm="1">
        <f t="array" ref="U157">_xlfn.IFS($O157&gt;$T$1*$M157,"attention haut",$M157&gt;$T$1*$O157,"attention bas")</f>
        <v>#N/A</v>
      </c>
    </row>
    <row r="158" spans="21:21" x14ac:dyDescent="0.25">
      <c r="U158" t="e" cm="1">
        <f t="array" ref="U158">_xlfn.IFS($O158&gt;$T$1*$M158,"attention haut",$M158&gt;$T$1*$O158,"attention bas")</f>
        <v>#N/A</v>
      </c>
    </row>
    <row r="159" spans="21:21" x14ac:dyDescent="0.25">
      <c r="U159" t="e" cm="1">
        <f t="array" ref="U159">_xlfn.IFS($O159&gt;$T$1*$M159,"attention haut",$M159&gt;$T$1*$O159,"attention bas")</f>
        <v>#N/A</v>
      </c>
    </row>
  </sheetData>
  <mergeCells count="22">
    <mergeCell ref="L1:M1"/>
    <mergeCell ref="N1:P1"/>
    <mergeCell ref="Q1:S1"/>
    <mergeCell ref="F4:I4"/>
    <mergeCell ref="F5:I5"/>
    <mergeCell ref="G16:I16"/>
    <mergeCell ref="F6:I6"/>
    <mergeCell ref="F7:I7"/>
    <mergeCell ref="F8:I8"/>
    <mergeCell ref="F9:I9"/>
    <mergeCell ref="F13:I13"/>
    <mergeCell ref="F14:I14"/>
    <mergeCell ref="G15:I15"/>
    <mergeCell ref="F22:I22"/>
    <mergeCell ref="F23:I23"/>
    <mergeCell ref="F24:I24"/>
    <mergeCell ref="F25:I25"/>
    <mergeCell ref="F17:I17"/>
    <mergeCell ref="G18:I18"/>
    <mergeCell ref="G19:I19"/>
    <mergeCell ref="F20:I20"/>
    <mergeCell ref="F21:I21"/>
  </mergeCells>
  <conditionalFormatting sqref="U4:U159">
    <cfRule type="expression" dxfId="1" priority="2">
      <formula>ISERROR(U4)</formula>
    </cfRule>
    <cfRule type="containsText" dxfId="0" priority="1" operator="containsText" text="attention">
      <formula>NOT(ISERROR(SEARCH("attention",U4)))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b42599-8b65-4b66-9b6d-08c023268d42" xsi:nil="true"/>
    <lcf76f155ced4ddcb4097134ff3c332f xmlns="97ecd747-d10a-4f2d-afcd-fc13308cf55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9DD76DC98BD41A1DEA73BA5CC94C4" ma:contentTypeVersion="14" ma:contentTypeDescription="Crée un document." ma:contentTypeScope="" ma:versionID="97243ce5b38388dcffca2b79c3ed2de1">
  <xsd:schema xmlns:xsd="http://www.w3.org/2001/XMLSchema" xmlns:xs="http://www.w3.org/2001/XMLSchema" xmlns:p="http://schemas.microsoft.com/office/2006/metadata/properties" xmlns:ns2="97ecd747-d10a-4f2d-afcd-fc13308cf556" xmlns:ns3="dfb42599-8b65-4b66-9b6d-08c023268d42" targetNamespace="http://schemas.microsoft.com/office/2006/metadata/properties" ma:root="true" ma:fieldsID="0e784443fd0506ecee4015026615c062" ns2:_="" ns3:_="">
    <xsd:import namespace="97ecd747-d10a-4f2d-afcd-fc13308cf556"/>
    <xsd:import namespace="dfb42599-8b65-4b66-9b6d-08c023268d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ecd747-d10a-4f2d-afcd-fc13308cf5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Balises d’images" ma:readOnly="false" ma:fieldId="{5cf76f15-5ced-4ddc-b409-7134ff3c332f}" ma:taxonomyMulti="true" ma:sspId="1d417cb3-2750-492f-8db0-46aaf8d22b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b42599-8b65-4b66-9b6d-08c023268d42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7945d30-68c7-468e-8be5-5bbea6c18ee7}" ma:internalName="TaxCatchAll" ma:showField="CatchAllData" ma:web="dfb42599-8b65-4b66-9b6d-08c023268d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10F6B4-3A5E-49C1-B348-00157799B23B}">
  <ds:schemaRefs>
    <ds:schemaRef ds:uri="http://schemas.microsoft.com/office/2006/metadata/properties"/>
    <ds:schemaRef ds:uri="http://schemas.microsoft.com/office/infopath/2007/PartnerControls"/>
    <ds:schemaRef ds:uri="dfb42599-8b65-4b66-9b6d-08c023268d42"/>
    <ds:schemaRef ds:uri="97ecd747-d10a-4f2d-afcd-fc13308cf556"/>
  </ds:schemaRefs>
</ds:datastoreItem>
</file>

<file path=customXml/itemProps2.xml><?xml version="1.0" encoding="utf-8"?>
<ds:datastoreItem xmlns:ds="http://schemas.openxmlformats.org/officeDocument/2006/customXml" ds:itemID="{08CF26D7-C592-4CE9-A693-4E66C88485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1E89F4-9D8D-42C5-8B30-D202242AE6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ecd747-d10a-4f2d-afcd-fc13308cf556"/>
    <ds:schemaRef ds:uri="dfb42599-8b65-4b66-9b6d-08c023268d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Solenn Ducos</dc:creator>
  <cp:lastModifiedBy>Solenn Ducos</cp:lastModifiedBy>
  <dcterms:created xsi:type="dcterms:W3CDTF">2022-08-18T07:32:31Z</dcterms:created>
  <dcterms:modified xsi:type="dcterms:W3CDTF">2022-08-18T13:07:56Z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0x010100B459DD76DC98BD41A1DEA73BA5CC94C4</vt:lpwstr>
  </property>
</Properties>
</file>