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macrosheets/sheet1.xml" ContentType="application/vnd.ms-excel.macro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427" codeName="{AE6600E7-7A62-396C-DE95-9942FA9DD81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donov\Desktop\Roulette\"/>
    </mc:Choice>
  </mc:AlternateContent>
  <xr:revisionPtr revIDLastSave="0" documentId="13_ncr:1_{F440C5C2-21D6-4648-8059-A881B5789DB7}" xr6:coauthVersionLast="47" xr6:coauthVersionMax="47" xr10:uidLastSave="{00000000-0000-0000-0000-000000000000}"/>
  <bookViews>
    <workbookView xWindow="23175" yWindow="1620" windowWidth="14355" windowHeight="18900" xr2:uid="{F908FC53-9091-4C04-9A6C-B56D460418E6}"/>
  </bookViews>
  <sheets>
    <sheet name="Feuil1" sheetId="1" r:id="rId1"/>
    <sheet name="Macro1" sheetId="2" r:id="rId2"/>
  </sheets>
  <functionGroups builtInGroupCount="19"/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C3" i="1" l="1"/>
  <c r="C4" i="1"/>
  <c r="C5" i="1"/>
  <c r="C6" i="1"/>
  <c r="C7" i="1"/>
  <c r="C8" i="1"/>
  <c r="C9" i="1"/>
  <c r="C10" i="1"/>
  <c r="C11" i="1"/>
  <c r="C12" i="1"/>
  <c r="C13" i="1"/>
  <c r="C14" i="1"/>
  <c r="C15" i="1"/>
  <c r="C16" i="1"/>
  <c r="C17" i="1"/>
  <c r="C18" i="1"/>
  <c r="C19" i="1"/>
  <c r="C20" i="1"/>
  <c r="C21" i="1"/>
  <c r="C22" i="1"/>
  <c r="C23" i="1"/>
  <c r="C2" i="1"/>
  <c r="J17" i="1"/>
  <c r="I17" i="1"/>
  <c r="H17" i="1"/>
  <c r="G17" i="1"/>
  <c r="F17" i="1"/>
  <c r="E17" i="1"/>
  <c r="J14" i="1"/>
  <c r="I14" i="1"/>
  <c r="H14" i="1"/>
  <c r="G14" i="1"/>
  <c r="F14" i="1"/>
  <c r="E14" i="1"/>
  <c r="J11" i="1"/>
  <c r="I11" i="1"/>
  <c r="H11" i="1"/>
  <c r="G11" i="1"/>
  <c r="F11" i="1"/>
  <c r="E11" i="1"/>
  <c r="J8" i="1"/>
  <c r="I8" i="1"/>
  <c r="H8" i="1"/>
  <c r="G8" i="1"/>
  <c r="F8" i="1"/>
  <c r="E8" i="1"/>
  <c r="J5" i="1"/>
  <c r="I5" i="1"/>
  <c r="H5" i="1"/>
  <c r="G5" i="1"/>
  <c r="F5" i="1"/>
  <c r="E5" i="1"/>
  <c r="J2" i="1"/>
  <c r="I2" i="1"/>
  <c r="H2" i="1"/>
  <c r="E2" i="1"/>
  <c r="G2" i="1"/>
  <c r="F2" i="1"/>
</calcChain>
</file>

<file path=xl/sharedStrings.xml><?xml version="1.0" encoding="utf-8"?>
<sst xmlns="http://schemas.openxmlformats.org/spreadsheetml/2006/main" count="13" uniqueCount="8">
  <si>
    <t>SPINS</t>
  </si>
  <si>
    <t>Ecarts</t>
  </si>
  <si>
    <t>T7</t>
  </si>
  <si>
    <t>T8</t>
  </si>
  <si>
    <t>T9</t>
  </si>
  <si>
    <t>T10</t>
  </si>
  <si>
    <t>T11</t>
  </si>
  <si>
    <t>T12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</si>
</sst>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;\-0;;@"/>
  </numFmts>
  <fonts count="8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sz val="5"/>
      <color theme="1"/>
      <name val="Calibri"/>
      <family val="2"/>
      <scheme val="minor"/>
    </font>
    <font>
      <b/>
      <sz val="7"/>
      <color theme="1"/>
      <name val="Calibri"/>
      <family val="2"/>
      <scheme val="minor"/>
    </font>
    <font>
      <sz val="7"/>
      <color theme="1"/>
      <name val="Calibri"/>
      <family val="2"/>
      <scheme val="minor"/>
    </font>
    <font>
      <sz val="8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499984740745262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0" xfId="0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2" fillId="0" borderId="0" xfId="0" applyFont="1" applyBorder="1"/>
    <xf numFmtId="0" fontId="0" fillId="0" borderId="0" xfId="0" applyBorder="1"/>
    <xf numFmtId="0" fontId="0" fillId="0" borderId="3" xfId="0" applyBorder="1"/>
    <xf numFmtId="164" fontId="6" fillId="0" borderId="4" xfId="0" applyNumberFormat="1" applyFont="1" applyBorder="1" applyAlignment="1">
      <alignment horizontal="center" vertical="center"/>
    </xf>
    <xf numFmtId="164" fontId="6" fillId="0" borderId="5" xfId="0" applyNumberFormat="1" applyFont="1" applyBorder="1" applyAlignment="1">
      <alignment horizontal="center" vertical="center"/>
    </xf>
    <xf numFmtId="164" fontId="6" fillId="0" borderId="6" xfId="0" applyNumberFormat="1" applyFont="1" applyBorder="1" applyAlignment="1">
      <alignment horizontal="center" vertical="center"/>
    </xf>
    <xf numFmtId="0" fontId="0" fillId="4" borderId="7" xfId="0" applyFill="1" applyBorder="1"/>
    <xf numFmtId="0" fontId="0" fillId="0" borderId="8" xfId="0" applyBorder="1" applyAlignment="1">
      <alignment horizontal="center" vertical="center"/>
    </xf>
    <xf numFmtId="0" fontId="0" fillId="4" borderId="0" xfId="0" applyFill="1"/>
    <xf numFmtId="0" fontId="0" fillId="4" borderId="0" xfId="0" applyFill="1" applyBorder="1" applyAlignment="1">
      <alignment horizontal="center"/>
    </xf>
    <xf numFmtId="0" fontId="0" fillId="4" borderId="0" xfId="0" applyFill="1" applyBorder="1"/>
    <xf numFmtId="0" fontId="0" fillId="5" borderId="9" xfId="0" applyFill="1" applyBorder="1"/>
    <xf numFmtId="0" fontId="0" fillId="5" borderId="10" xfId="0" applyFill="1" applyBorder="1"/>
    <xf numFmtId="0" fontId="0" fillId="5" borderId="9" xfId="0" applyFill="1" applyBorder="1" applyAlignment="1">
      <alignment horizontal="center"/>
    </xf>
    <xf numFmtId="0" fontId="0" fillId="0" borderId="0" xfId="0" applyFill="1"/>
    <xf numFmtId="0" fontId="0" fillId="4" borderId="0" xfId="0" applyFill="1" applyBorder="1" applyAlignment="1"/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2" fillId="0" borderId="11" xfId="0" applyFont="1" applyFill="1" applyBorder="1" applyAlignment="1">
      <alignment horizontal="center" vertical="center"/>
    </xf>
    <xf numFmtId="0" fontId="2" fillId="0" borderId="12" xfId="0" applyFont="1" applyFill="1" applyBorder="1" applyAlignment="1">
      <alignment horizontal="center" vertical="center"/>
    </xf>
    <xf numFmtId="0" fontId="2" fillId="0" borderId="13" xfId="0" applyFont="1" applyFill="1" applyBorder="1" applyAlignment="1">
      <alignment horizontal="center" vertical="center"/>
    </xf>
  </cellXfs>
  <cellStyles count="1">
    <cellStyle name="Normal" xfId="0" builtinId="0"/>
  </cellStyles>
  <dxfs count="23"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b/>
        <i val="0"/>
        <color rgb="FF00B050"/>
      </font>
      <fill>
        <patternFill>
          <bgColor theme="0"/>
        </patternFill>
      </fill>
    </dxf>
    <dxf>
      <font>
        <b/>
        <i val="0"/>
        <color rgb="FFFF0000"/>
      </font>
      <fill>
        <patternFill patternType="solid">
          <bgColor theme="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microsoft.com/office/2006/relationships/xlMacrosheet" Target="macrosheets/sheet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Scroll" dx="22" fmlaLink="$C$25" max="82" noThreeD="1" page="10" val="0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747347</xdr:colOff>
      <xdr:row>0</xdr:row>
      <xdr:rowOff>1</xdr:rowOff>
    </xdr:from>
    <xdr:to>
      <xdr:col>5</xdr:col>
      <xdr:colOff>7327</xdr:colOff>
      <xdr:row>1</xdr:row>
      <xdr:rowOff>1</xdr:rowOff>
    </xdr:to>
    <xdr:sp macro="[0]!Module3.Module3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3033347" y="1"/>
          <a:ext cx="783980" cy="190500"/>
        </a:xfrm>
        <a:prstGeom prst="roundRect">
          <a:avLst/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700"/>
            <a:t>1</a:t>
          </a:r>
        </a:p>
      </xdr:txBody>
    </xdr:sp>
    <xdr:clientData/>
  </xdr:twoCellAnchor>
  <xdr:twoCellAnchor>
    <xdr:from>
      <xdr:col>5</xdr:col>
      <xdr:colOff>0</xdr:colOff>
      <xdr:row>0</xdr:row>
      <xdr:rowOff>0</xdr:rowOff>
    </xdr:from>
    <xdr:to>
      <xdr:col>6</xdr:col>
      <xdr:colOff>21980</xdr:colOff>
      <xdr:row>1</xdr:row>
      <xdr:rowOff>0</xdr:rowOff>
    </xdr:to>
    <xdr:sp macro="[0]!Module4.Module4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/>
      </xdr:nvSpPr>
      <xdr:spPr>
        <a:xfrm>
          <a:off x="3810000" y="0"/>
          <a:ext cx="783980" cy="190500"/>
        </a:xfrm>
        <a:prstGeom prst="roundRect">
          <a:avLst/>
        </a:prstGeom>
        <a:solidFill>
          <a:schemeClr val="tx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700"/>
            <a:t>2</a:t>
          </a:r>
        </a:p>
      </xdr:txBody>
    </xdr:sp>
    <xdr:clientData/>
  </xdr:twoCellAnchor>
  <xdr:twoCellAnchor>
    <xdr:from>
      <xdr:col>6</xdr:col>
      <xdr:colOff>0</xdr:colOff>
      <xdr:row>0</xdr:row>
      <xdr:rowOff>0</xdr:rowOff>
    </xdr:from>
    <xdr:to>
      <xdr:col>7</xdr:col>
      <xdr:colOff>21980</xdr:colOff>
      <xdr:row>1</xdr:row>
      <xdr:rowOff>0</xdr:rowOff>
    </xdr:to>
    <xdr:sp macro="[0]!Module5.Module5" textlink="">
      <xdr:nvSpPr>
        <xdr:cNvPr id="6" name="Rectangle : coins arrondis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/>
      </xdr:nvSpPr>
      <xdr:spPr>
        <a:xfrm>
          <a:off x="4572000" y="0"/>
          <a:ext cx="783980" cy="190500"/>
        </a:xfrm>
        <a:prstGeom prst="roundRect">
          <a:avLst/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700"/>
            <a:t>3</a:t>
          </a:r>
        </a:p>
      </xdr:txBody>
    </xdr:sp>
    <xdr:clientData/>
  </xdr:twoCellAnchor>
  <xdr:twoCellAnchor>
    <xdr:from>
      <xdr:col>7</xdr:col>
      <xdr:colOff>0</xdr:colOff>
      <xdr:row>0</xdr:row>
      <xdr:rowOff>0</xdr:rowOff>
    </xdr:from>
    <xdr:to>
      <xdr:col>8</xdr:col>
      <xdr:colOff>21980</xdr:colOff>
      <xdr:row>1</xdr:row>
      <xdr:rowOff>0</xdr:rowOff>
    </xdr:to>
    <xdr:sp macro="[0]!Module6.Module6" textlink="">
      <xdr:nvSpPr>
        <xdr:cNvPr id="7" name="Rectangle : coins arrondis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/>
      </xdr:nvSpPr>
      <xdr:spPr>
        <a:xfrm>
          <a:off x="5334000" y="0"/>
          <a:ext cx="783980" cy="190500"/>
        </a:xfrm>
        <a:prstGeom prst="roundRect">
          <a:avLst/>
        </a:prstGeom>
        <a:solidFill>
          <a:schemeClr val="tx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700"/>
            <a:t>4</a:t>
          </a:r>
        </a:p>
      </xdr:txBody>
    </xdr:sp>
    <xdr:clientData/>
  </xdr:twoCellAnchor>
  <xdr:twoCellAnchor>
    <xdr:from>
      <xdr:col>8</xdr:col>
      <xdr:colOff>0</xdr:colOff>
      <xdr:row>0</xdr:row>
      <xdr:rowOff>0</xdr:rowOff>
    </xdr:from>
    <xdr:to>
      <xdr:col>9</xdr:col>
      <xdr:colOff>21980</xdr:colOff>
      <xdr:row>1</xdr:row>
      <xdr:rowOff>0</xdr:rowOff>
    </xdr:to>
    <xdr:sp macro="[0]!Module7.Module7" textlink="">
      <xdr:nvSpPr>
        <xdr:cNvPr id="8" name="Rectangle : coins arrondis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/>
      </xdr:nvSpPr>
      <xdr:spPr>
        <a:xfrm>
          <a:off x="6096000" y="0"/>
          <a:ext cx="783980" cy="190500"/>
        </a:xfrm>
        <a:prstGeom prst="roundRect">
          <a:avLst/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700"/>
            <a:t>5</a:t>
          </a:r>
        </a:p>
      </xdr:txBody>
    </xdr:sp>
    <xdr:clientData/>
  </xdr:twoCellAnchor>
  <xdr:twoCellAnchor>
    <xdr:from>
      <xdr:col>9</xdr:col>
      <xdr:colOff>0</xdr:colOff>
      <xdr:row>0</xdr:row>
      <xdr:rowOff>0</xdr:rowOff>
    </xdr:from>
    <xdr:to>
      <xdr:col>10</xdr:col>
      <xdr:colOff>21980</xdr:colOff>
      <xdr:row>1</xdr:row>
      <xdr:rowOff>0</xdr:rowOff>
    </xdr:to>
    <xdr:sp macro="[0]!Module8.Module8" textlink="">
      <xdr:nvSpPr>
        <xdr:cNvPr id="10" name="Rectangle : coins arrondis 9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/>
      </xdr:nvSpPr>
      <xdr:spPr>
        <a:xfrm>
          <a:off x="6858000" y="0"/>
          <a:ext cx="783980" cy="190500"/>
        </a:xfrm>
        <a:prstGeom prst="roundRect">
          <a:avLst/>
        </a:prstGeom>
        <a:solidFill>
          <a:schemeClr val="tx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700"/>
            <a:t>6</a:t>
          </a:r>
        </a:p>
      </xdr:txBody>
    </xdr:sp>
    <xdr:clientData/>
  </xdr:twoCellAnchor>
  <xdr:twoCellAnchor>
    <xdr:from>
      <xdr:col>4</xdr:col>
      <xdr:colOff>0</xdr:colOff>
      <xdr:row>3</xdr:row>
      <xdr:rowOff>0</xdr:rowOff>
    </xdr:from>
    <xdr:to>
      <xdr:col>5</xdr:col>
      <xdr:colOff>21980</xdr:colOff>
      <xdr:row>4</xdr:row>
      <xdr:rowOff>0</xdr:rowOff>
    </xdr:to>
    <xdr:sp macro="[0]!Module9.Module9" textlink="">
      <xdr:nvSpPr>
        <xdr:cNvPr id="12" name="Rectangle : coins arrondis 11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/>
      </xdr:nvSpPr>
      <xdr:spPr>
        <a:xfrm>
          <a:off x="3048000" y="571500"/>
          <a:ext cx="783980" cy="190500"/>
        </a:xfrm>
        <a:prstGeom prst="roundRect">
          <a:avLst/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700"/>
            <a:t>7</a:t>
          </a:r>
        </a:p>
      </xdr:txBody>
    </xdr:sp>
    <xdr:clientData/>
  </xdr:twoCellAnchor>
  <xdr:twoCellAnchor>
    <xdr:from>
      <xdr:col>5</xdr:col>
      <xdr:colOff>0</xdr:colOff>
      <xdr:row>3</xdr:row>
      <xdr:rowOff>0</xdr:rowOff>
    </xdr:from>
    <xdr:to>
      <xdr:col>6</xdr:col>
      <xdr:colOff>21980</xdr:colOff>
      <xdr:row>4</xdr:row>
      <xdr:rowOff>0</xdr:rowOff>
    </xdr:to>
    <xdr:sp macro="[0]!Module10.Module10" textlink="">
      <xdr:nvSpPr>
        <xdr:cNvPr id="13" name="Rectangle : coins arrondis 12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/>
      </xdr:nvSpPr>
      <xdr:spPr>
        <a:xfrm>
          <a:off x="3810000" y="571500"/>
          <a:ext cx="783980" cy="190500"/>
        </a:xfrm>
        <a:prstGeom prst="roundRect">
          <a:avLst/>
        </a:prstGeom>
        <a:solidFill>
          <a:schemeClr val="tx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700"/>
            <a:t>8</a:t>
          </a:r>
        </a:p>
      </xdr:txBody>
    </xdr:sp>
    <xdr:clientData/>
  </xdr:twoCellAnchor>
  <xdr:twoCellAnchor>
    <xdr:from>
      <xdr:col>6</xdr:col>
      <xdr:colOff>0</xdr:colOff>
      <xdr:row>3</xdr:row>
      <xdr:rowOff>0</xdr:rowOff>
    </xdr:from>
    <xdr:to>
      <xdr:col>7</xdr:col>
      <xdr:colOff>21980</xdr:colOff>
      <xdr:row>4</xdr:row>
      <xdr:rowOff>0</xdr:rowOff>
    </xdr:to>
    <xdr:sp macro="[0]!Module11.Module11" textlink="">
      <xdr:nvSpPr>
        <xdr:cNvPr id="14" name="Rectangle : coins arrondis 13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SpPr/>
      </xdr:nvSpPr>
      <xdr:spPr>
        <a:xfrm>
          <a:off x="4572000" y="571500"/>
          <a:ext cx="783980" cy="190500"/>
        </a:xfrm>
        <a:prstGeom prst="roundRect">
          <a:avLst/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700"/>
            <a:t>9</a:t>
          </a:r>
        </a:p>
      </xdr:txBody>
    </xdr:sp>
    <xdr:clientData/>
  </xdr:twoCellAnchor>
  <xdr:twoCellAnchor>
    <xdr:from>
      <xdr:col>7</xdr:col>
      <xdr:colOff>0</xdr:colOff>
      <xdr:row>3</xdr:row>
      <xdr:rowOff>0</xdr:rowOff>
    </xdr:from>
    <xdr:to>
      <xdr:col>8</xdr:col>
      <xdr:colOff>21980</xdr:colOff>
      <xdr:row>4</xdr:row>
      <xdr:rowOff>0</xdr:rowOff>
    </xdr:to>
    <xdr:sp macro="[0]!Module12.Module12" textlink="">
      <xdr:nvSpPr>
        <xdr:cNvPr id="15" name="Rectangle : coins arrondis 14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SpPr/>
      </xdr:nvSpPr>
      <xdr:spPr>
        <a:xfrm>
          <a:off x="5334000" y="571500"/>
          <a:ext cx="783980" cy="190500"/>
        </a:xfrm>
        <a:prstGeom prst="roundRect">
          <a:avLst/>
        </a:prstGeom>
        <a:solidFill>
          <a:schemeClr val="tx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700"/>
            <a:t>10</a:t>
          </a:r>
        </a:p>
      </xdr:txBody>
    </xdr:sp>
    <xdr:clientData/>
  </xdr:twoCellAnchor>
  <xdr:twoCellAnchor>
    <xdr:from>
      <xdr:col>8</xdr:col>
      <xdr:colOff>0</xdr:colOff>
      <xdr:row>3</xdr:row>
      <xdr:rowOff>0</xdr:rowOff>
    </xdr:from>
    <xdr:to>
      <xdr:col>9</xdr:col>
      <xdr:colOff>21980</xdr:colOff>
      <xdr:row>4</xdr:row>
      <xdr:rowOff>0</xdr:rowOff>
    </xdr:to>
    <xdr:sp macro="[0]!Module13.Module13" textlink="">
      <xdr:nvSpPr>
        <xdr:cNvPr id="16" name="Rectangle : coins arrondis 15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SpPr/>
      </xdr:nvSpPr>
      <xdr:spPr>
        <a:xfrm>
          <a:off x="6096000" y="571500"/>
          <a:ext cx="783980" cy="190500"/>
        </a:xfrm>
        <a:prstGeom prst="roundRect">
          <a:avLst/>
        </a:prstGeom>
        <a:solidFill>
          <a:schemeClr val="tx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700"/>
            <a:t>11</a:t>
          </a:r>
        </a:p>
      </xdr:txBody>
    </xdr:sp>
    <xdr:clientData/>
  </xdr:twoCellAnchor>
  <xdr:twoCellAnchor>
    <xdr:from>
      <xdr:col>9</xdr:col>
      <xdr:colOff>0</xdr:colOff>
      <xdr:row>3</xdr:row>
      <xdr:rowOff>0</xdr:rowOff>
    </xdr:from>
    <xdr:to>
      <xdr:col>10</xdr:col>
      <xdr:colOff>21980</xdr:colOff>
      <xdr:row>4</xdr:row>
      <xdr:rowOff>0</xdr:rowOff>
    </xdr:to>
    <xdr:sp macro="[0]!Module14.Module14" textlink="">
      <xdr:nvSpPr>
        <xdr:cNvPr id="17" name="Rectangle : coins arrondis 16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SpPr/>
      </xdr:nvSpPr>
      <xdr:spPr>
        <a:xfrm>
          <a:off x="6858000" y="571500"/>
          <a:ext cx="783980" cy="190500"/>
        </a:xfrm>
        <a:prstGeom prst="roundRect">
          <a:avLst/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700"/>
            <a:t>12</a:t>
          </a:r>
        </a:p>
      </xdr:txBody>
    </xdr:sp>
    <xdr:clientData/>
  </xdr:twoCellAnchor>
  <xdr:twoCellAnchor>
    <xdr:from>
      <xdr:col>4</xdr:col>
      <xdr:colOff>0</xdr:colOff>
      <xdr:row>6</xdr:row>
      <xdr:rowOff>0</xdr:rowOff>
    </xdr:from>
    <xdr:to>
      <xdr:col>5</xdr:col>
      <xdr:colOff>21980</xdr:colOff>
      <xdr:row>7</xdr:row>
      <xdr:rowOff>0</xdr:rowOff>
    </xdr:to>
    <xdr:sp macro="[0]!Module15.Module15" textlink="">
      <xdr:nvSpPr>
        <xdr:cNvPr id="18" name="Rectangle : coins arrondis 17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SpPr/>
      </xdr:nvSpPr>
      <xdr:spPr>
        <a:xfrm>
          <a:off x="3048000" y="1143000"/>
          <a:ext cx="783980" cy="190500"/>
        </a:xfrm>
        <a:prstGeom prst="roundRect">
          <a:avLst/>
        </a:prstGeom>
        <a:solidFill>
          <a:schemeClr val="tx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700"/>
            <a:t>13</a:t>
          </a:r>
        </a:p>
      </xdr:txBody>
    </xdr:sp>
    <xdr:clientData/>
  </xdr:twoCellAnchor>
  <xdr:twoCellAnchor>
    <xdr:from>
      <xdr:col>5</xdr:col>
      <xdr:colOff>0</xdr:colOff>
      <xdr:row>6</xdr:row>
      <xdr:rowOff>0</xdr:rowOff>
    </xdr:from>
    <xdr:to>
      <xdr:col>6</xdr:col>
      <xdr:colOff>21980</xdr:colOff>
      <xdr:row>7</xdr:row>
      <xdr:rowOff>0</xdr:rowOff>
    </xdr:to>
    <xdr:sp macro="[0]!Module16.Module16" textlink="">
      <xdr:nvSpPr>
        <xdr:cNvPr id="19" name="Rectangle : coins arrondis 18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SpPr/>
      </xdr:nvSpPr>
      <xdr:spPr>
        <a:xfrm>
          <a:off x="3810000" y="1143000"/>
          <a:ext cx="783980" cy="190500"/>
        </a:xfrm>
        <a:prstGeom prst="roundRect">
          <a:avLst/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700"/>
            <a:t>14</a:t>
          </a:r>
        </a:p>
      </xdr:txBody>
    </xdr:sp>
    <xdr:clientData/>
  </xdr:twoCellAnchor>
  <xdr:twoCellAnchor>
    <xdr:from>
      <xdr:col>6</xdr:col>
      <xdr:colOff>0</xdr:colOff>
      <xdr:row>6</xdr:row>
      <xdr:rowOff>0</xdr:rowOff>
    </xdr:from>
    <xdr:to>
      <xdr:col>7</xdr:col>
      <xdr:colOff>21980</xdr:colOff>
      <xdr:row>7</xdr:row>
      <xdr:rowOff>0</xdr:rowOff>
    </xdr:to>
    <xdr:sp macro="[0]!Module17.Module17" textlink="">
      <xdr:nvSpPr>
        <xdr:cNvPr id="20" name="Rectangle : coins arrondis 19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SpPr/>
      </xdr:nvSpPr>
      <xdr:spPr>
        <a:xfrm>
          <a:off x="4572000" y="1143000"/>
          <a:ext cx="783980" cy="190500"/>
        </a:xfrm>
        <a:prstGeom prst="roundRect">
          <a:avLst/>
        </a:prstGeom>
        <a:solidFill>
          <a:schemeClr val="tx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700"/>
            <a:t>15</a:t>
          </a:r>
        </a:p>
      </xdr:txBody>
    </xdr:sp>
    <xdr:clientData/>
  </xdr:twoCellAnchor>
  <xdr:twoCellAnchor>
    <xdr:from>
      <xdr:col>7</xdr:col>
      <xdr:colOff>0</xdr:colOff>
      <xdr:row>6</xdr:row>
      <xdr:rowOff>0</xdr:rowOff>
    </xdr:from>
    <xdr:to>
      <xdr:col>8</xdr:col>
      <xdr:colOff>21980</xdr:colOff>
      <xdr:row>7</xdr:row>
      <xdr:rowOff>0</xdr:rowOff>
    </xdr:to>
    <xdr:sp macro="[0]!Module18.Module18" textlink="">
      <xdr:nvSpPr>
        <xdr:cNvPr id="21" name="Rectangle : coins arrondis 20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SpPr/>
      </xdr:nvSpPr>
      <xdr:spPr>
        <a:xfrm>
          <a:off x="5334000" y="1143000"/>
          <a:ext cx="783980" cy="190500"/>
        </a:xfrm>
        <a:prstGeom prst="roundRect">
          <a:avLst/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700"/>
            <a:t>16</a:t>
          </a:r>
        </a:p>
      </xdr:txBody>
    </xdr:sp>
    <xdr:clientData/>
  </xdr:twoCellAnchor>
  <xdr:twoCellAnchor>
    <xdr:from>
      <xdr:col>8</xdr:col>
      <xdr:colOff>0</xdr:colOff>
      <xdr:row>6</xdr:row>
      <xdr:rowOff>0</xdr:rowOff>
    </xdr:from>
    <xdr:to>
      <xdr:col>9</xdr:col>
      <xdr:colOff>21980</xdr:colOff>
      <xdr:row>7</xdr:row>
      <xdr:rowOff>0</xdr:rowOff>
    </xdr:to>
    <xdr:sp macro="[0]!Module19.Module19" textlink="">
      <xdr:nvSpPr>
        <xdr:cNvPr id="22" name="Rectangle : coins arrondis 21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SpPr/>
      </xdr:nvSpPr>
      <xdr:spPr>
        <a:xfrm>
          <a:off x="6096000" y="1143000"/>
          <a:ext cx="783980" cy="190500"/>
        </a:xfrm>
        <a:prstGeom prst="roundRect">
          <a:avLst/>
        </a:prstGeom>
        <a:solidFill>
          <a:schemeClr val="tx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700"/>
            <a:t>17</a:t>
          </a:r>
        </a:p>
      </xdr:txBody>
    </xdr:sp>
    <xdr:clientData/>
  </xdr:twoCellAnchor>
  <xdr:twoCellAnchor>
    <xdr:from>
      <xdr:col>9</xdr:col>
      <xdr:colOff>0</xdr:colOff>
      <xdr:row>6</xdr:row>
      <xdr:rowOff>0</xdr:rowOff>
    </xdr:from>
    <xdr:to>
      <xdr:col>10</xdr:col>
      <xdr:colOff>21980</xdr:colOff>
      <xdr:row>7</xdr:row>
      <xdr:rowOff>0</xdr:rowOff>
    </xdr:to>
    <xdr:sp macro="[0]!Module20.Module20" textlink="">
      <xdr:nvSpPr>
        <xdr:cNvPr id="23" name="Rectangle : coins arrondis 22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SpPr/>
      </xdr:nvSpPr>
      <xdr:spPr>
        <a:xfrm>
          <a:off x="6858000" y="1143000"/>
          <a:ext cx="783980" cy="190500"/>
        </a:xfrm>
        <a:prstGeom prst="roundRect">
          <a:avLst/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700"/>
            <a:t>18</a:t>
          </a:r>
        </a:p>
      </xdr:txBody>
    </xdr:sp>
    <xdr:clientData/>
  </xdr:twoCellAnchor>
  <xdr:twoCellAnchor>
    <xdr:from>
      <xdr:col>4</xdr:col>
      <xdr:colOff>0</xdr:colOff>
      <xdr:row>9</xdr:row>
      <xdr:rowOff>0</xdr:rowOff>
    </xdr:from>
    <xdr:to>
      <xdr:col>5</xdr:col>
      <xdr:colOff>21980</xdr:colOff>
      <xdr:row>10</xdr:row>
      <xdr:rowOff>0</xdr:rowOff>
    </xdr:to>
    <xdr:sp macro="[0]!Module21.Module21" textlink="">
      <xdr:nvSpPr>
        <xdr:cNvPr id="24" name="Rectangle : coins arrondis 23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SpPr/>
      </xdr:nvSpPr>
      <xdr:spPr>
        <a:xfrm>
          <a:off x="3048000" y="1714500"/>
          <a:ext cx="783980" cy="190500"/>
        </a:xfrm>
        <a:prstGeom prst="roundRect">
          <a:avLst/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700"/>
            <a:t>19</a:t>
          </a:r>
        </a:p>
      </xdr:txBody>
    </xdr:sp>
    <xdr:clientData/>
  </xdr:twoCellAnchor>
  <xdr:twoCellAnchor>
    <xdr:from>
      <xdr:col>5</xdr:col>
      <xdr:colOff>0</xdr:colOff>
      <xdr:row>9</xdr:row>
      <xdr:rowOff>0</xdr:rowOff>
    </xdr:from>
    <xdr:to>
      <xdr:col>6</xdr:col>
      <xdr:colOff>21980</xdr:colOff>
      <xdr:row>10</xdr:row>
      <xdr:rowOff>0</xdr:rowOff>
    </xdr:to>
    <xdr:sp macro="[0]!Module22.Module22" textlink="">
      <xdr:nvSpPr>
        <xdr:cNvPr id="25" name="Rectangle : coins arrondis 24"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SpPr/>
      </xdr:nvSpPr>
      <xdr:spPr>
        <a:xfrm>
          <a:off x="3810000" y="1714500"/>
          <a:ext cx="783980" cy="190500"/>
        </a:xfrm>
        <a:prstGeom prst="roundRect">
          <a:avLst/>
        </a:prstGeom>
        <a:solidFill>
          <a:schemeClr val="tx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700"/>
            <a:t>20</a:t>
          </a:r>
        </a:p>
      </xdr:txBody>
    </xdr:sp>
    <xdr:clientData/>
  </xdr:twoCellAnchor>
  <xdr:twoCellAnchor>
    <xdr:from>
      <xdr:col>6</xdr:col>
      <xdr:colOff>0</xdr:colOff>
      <xdr:row>9</xdr:row>
      <xdr:rowOff>0</xdr:rowOff>
    </xdr:from>
    <xdr:to>
      <xdr:col>7</xdr:col>
      <xdr:colOff>21980</xdr:colOff>
      <xdr:row>10</xdr:row>
      <xdr:rowOff>0</xdr:rowOff>
    </xdr:to>
    <xdr:sp macro="[0]!Module23.Module23" textlink="">
      <xdr:nvSpPr>
        <xdr:cNvPr id="26" name="Rectangle : coins arrondis 25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SpPr/>
      </xdr:nvSpPr>
      <xdr:spPr>
        <a:xfrm>
          <a:off x="4572000" y="1714500"/>
          <a:ext cx="783980" cy="190500"/>
        </a:xfrm>
        <a:prstGeom prst="roundRect">
          <a:avLst/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700"/>
            <a:t>21</a:t>
          </a:r>
        </a:p>
      </xdr:txBody>
    </xdr:sp>
    <xdr:clientData/>
  </xdr:twoCellAnchor>
  <xdr:twoCellAnchor>
    <xdr:from>
      <xdr:col>7</xdr:col>
      <xdr:colOff>0</xdr:colOff>
      <xdr:row>9</xdr:row>
      <xdr:rowOff>0</xdr:rowOff>
    </xdr:from>
    <xdr:to>
      <xdr:col>8</xdr:col>
      <xdr:colOff>21980</xdr:colOff>
      <xdr:row>10</xdr:row>
      <xdr:rowOff>0</xdr:rowOff>
    </xdr:to>
    <xdr:sp macro="[0]!Module24.Module24" textlink="">
      <xdr:nvSpPr>
        <xdr:cNvPr id="27" name="Rectangle : coins arrondis 26">
          <a:extLs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SpPr/>
      </xdr:nvSpPr>
      <xdr:spPr>
        <a:xfrm>
          <a:off x="5334000" y="1714500"/>
          <a:ext cx="783980" cy="190500"/>
        </a:xfrm>
        <a:prstGeom prst="roundRect">
          <a:avLst/>
        </a:prstGeom>
        <a:solidFill>
          <a:schemeClr val="tx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700"/>
            <a:t>22</a:t>
          </a:r>
        </a:p>
      </xdr:txBody>
    </xdr:sp>
    <xdr:clientData/>
  </xdr:twoCellAnchor>
  <xdr:twoCellAnchor>
    <xdr:from>
      <xdr:col>8</xdr:col>
      <xdr:colOff>0</xdr:colOff>
      <xdr:row>9</xdr:row>
      <xdr:rowOff>0</xdr:rowOff>
    </xdr:from>
    <xdr:to>
      <xdr:col>9</xdr:col>
      <xdr:colOff>21980</xdr:colOff>
      <xdr:row>10</xdr:row>
      <xdr:rowOff>0</xdr:rowOff>
    </xdr:to>
    <xdr:sp macro="[0]!Module25.Module25" textlink="">
      <xdr:nvSpPr>
        <xdr:cNvPr id="28" name="Rectangle : coins arrondis 27">
          <a:extLst>
            <a:ext uri="{FF2B5EF4-FFF2-40B4-BE49-F238E27FC236}">
              <a16:creationId xmlns:a16="http://schemas.microsoft.com/office/drawing/2014/main" id="{00000000-0008-0000-0000-00001C000000}"/>
            </a:ext>
          </a:extLst>
        </xdr:cNvPr>
        <xdr:cNvSpPr/>
      </xdr:nvSpPr>
      <xdr:spPr>
        <a:xfrm>
          <a:off x="6096000" y="1714500"/>
          <a:ext cx="783980" cy="190500"/>
        </a:xfrm>
        <a:prstGeom prst="roundRect">
          <a:avLst/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700"/>
            <a:t>23</a:t>
          </a:r>
        </a:p>
      </xdr:txBody>
    </xdr:sp>
    <xdr:clientData/>
  </xdr:twoCellAnchor>
  <xdr:twoCellAnchor>
    <xdr:from>
      <xdr:col>9</xdr:col>
      <xdr:colOff>0</xdr:colOff>
      <xdr:row>9</xdr:row>
      <xdr:rowOff>0</xdr:rowOff>
    </xdr:from>
    <xdr:to>
      <xdr:col>10</xdr:col>
      <xdr:colOff>21980</xdr:colOff>
      <xdr:row>10</xdr:row>
      <xdr:rowOff>0</xdr:rowOff>
    </xdr:to>
    <xdr:sp macro="[0]!Module26.Module26" textlink="">
      <xdr:nvSpPr>
        <xdr:cNvPr id="29" name="Rectangle : coins arrondis 28"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SpPr/>
      </xdr:nvSpPr>
      <xdr:spPr>
        <a:xfrm>
          <a:off x="6858000" y="1714500"/>
          <a:ext cx="783980" cy="190500"/>
        </a:xfrm>
        <a:prstGeom prst="roundRect">
          <a:avLst/>
        </a:prstGeom>
        <a:solidFill>
          <a:schemeClr val="tx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700"/>
            <a:t>24</a:t>
          </a:r>
        </a:p>
      </xdr:txBody>
    </xdr:sp>
    <xdr:clientData/>
  </xdr:twoCellAnchor>
  <xdr:twoCellAnchor>
    <xdr:from>
      <xdr:col>4</xdr:col>
      <xdr:colOff>0</xdr:colOff>
      <xdr:row>12</xdr:row>
      <xdr:rowOff>0</xdr:rowOff>
    </xdr:from>
    <xdr:to>
      <xdr:col>5</xdr:col>
      <xdr:colOff>21980</xdr:colOff>
      <xdr:row>13</xdr:row>
      <xdr:rowOff>0</xdr:rowOff>
    </xdr:to>
    <xdr:sp macro="[0]!Module27.Module27" textlink="">
      <xdr:nvSpPr>
        <xdr:cNvPr id="30" name="Rectangle : coins arrondis 29">
          <a:extLst>
            <a:ext uri="{FF2B5EF4-FFF2-40B4-BE49-F238E27FC236}">
              <a16:creationId xmlns:a16="http://schemas.microsoft.com/office/drawing/2014/main" id="{00000000-0008-0000-0000-00001E000000}"/>
            </a:ext>
          </a:extLst>
        </xdr:cNvPr>
        <xdr:cNvSpPr/>
      </xdr:nvSpPr>
      <xdr:spPr>
        <a:xfrm>
          <a:off x="3048000" y="2286000"/>
          <a:ext cx="783980" cy="190500"/>
        </a:xfrm>
        <a:prstGeom prst="roundRect">
          <a:avLst/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700"/>
            <a:t>25</a:t>
          </a:r>
        </a:p>
      </xdr:txBody>
    </xdr:sp>
    <xdr:clientData/>
  </xdr:twoCellAnchor>
  <xdr:twoCellAnchor>
    <xdr:from>
      <xdr:col>5</xdr:col>
      <xdr:colOff>0</xdr:colOff>
      <xdr:row>12</xdr:row>
      <xdr:rowOff>0</xdr:rowOff>
    </xdr:from>
    <xdr:to>
      <xdr:col>6</xdr:col>
      <xdr:colOff>21980</xdr:colOff>
      <xdr:row>13</xdr:row>
      <xdr:rowOff>0</xdr:rowOff>
    </xdr:to>
    <xdr:sp macro="[0]!Module28.Module28" textlink="">
      <xdr:nvSpPr>
        <xdr:cNvPr id="31" name="Rectangle : coins arrondis 30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SpPr/>
      </xdr:nvSpPr>
      <xdr:spPr>
        <a:xfrm>
          <a:off x="3810000" y="2286000"/>
          <a:ext cx="783980" cy="190500"/>
        </a:xfrm>
        <a:prstGeom prst="roundRect">
          <a:avLst/>
        </a:prstGeom>
        <a:solidFill>
          <a:schemeClr val="tx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700"/>
            <a:t>26</a:t>
          </a:r>
        </a:p>
      </xdr:txBody>
    </xdr:sp>
    <xdr:clientData/>
  </xdr:twoCellAnchor>
  <xdr:twoCellAnchor>
    <xdr:from>
      <xdr:col>6</xdr:col>
      <xdr:colOff>0</xdr:colOff>
      <xdr:row>12</xdr:row>
      <xdr:rowOff>0</xdr:rowOff>
    </xdr:from>
    <xdr:to>
      <xdr:col>7</xdr:col>
      <xdr:colOff>21980</xdr:colOff>
      <xdr:row>13</xdr:row>
      <xdr:rowOff>0</xdr:rowOff>
    </xdr:to>
    <xdr:sp macro="[0]!Module29.Module29" textlink="">
      <xdr:nvSpPr>
        <xdr:cNvPr id="1024" name="Rectangle : coins arrondis 1023">
          <a:extLst>
            <a:ext uri="{FF2B5EF4-FFF2-40B4-BE49-F238E27FC236}">
              <a16:creationId xmlns:a16="http://schemas.microsoft.com/office/drawing/2014/main" id="{00000000-0008-0000-0000-000000040000}"/>
            </a:ext>
          </a:extLst>
        </xdr:cNvPr>
        <xdr:cNvSpPr/>
      </xdr:nvSpPr>
      <xdr:spPr>
        <a:xfrm>
          <a:off x="4572000" y="2286000"/>
          <a:ext cx="783980" cy="190500"/>
        </a:xfrm>
        <a:prstGeom prst="roundRect">
          <a:avLst/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700"/>
            <a:t>27</a:t>
          </a:r>
        </a:p>
      </xdr:txBody>
    </xdr:sp>
    <xdr:clientData/>
  </xdr:twoCellAnchor>
  <xdr:twoCellAnchor>
    <xdr:from>
      <xdr:col>7</xdr:col>
      <xdr:colOff>0</xdr:colOff>
      <xdr:row>12</xdr:row>
      <xdr:rowOff>0</xdr:rowOff>
    </xdr:from>
    <xdr:to>
      <xdr:col>8</xdr:col>
      <xdr:colOff>21980</xdr:colOff>
      <xdr:row>13</xdr:row>
      <xdr:rowOff>0</xdr:rowOff>
    </xdr:to>
    <xdr:sp macro="[0]!Module30.Module30" textlink="">
      <xdr:nvSpPr>
        <xdr:cNvPr id="1026" name="Rectangle : coins arrondis 1025">
          <a:extLst>
            <a:ext uri="{FF2B5EF4-FFF2-40B4-BE49-F238E27FC236}">
              <a16:creationId xmlns:a16="http://schemas.microsoft.com/office/drawing/2014/main" id="{00000000-0008-0000-0000-000002040000}"/>
            </a:ext>
          </a:extLst>
        </xdr:cNvPr>
        <xdr:cNvSpPr/>
      </xdr:nvSpPr>
      <xdr:spPr>
        <a:xfrm>
          <a:off x="5334000" y="2286000"/>
          <a:ext cx="783980" cy="190500"/>
        </a:xfrm>
        <a:prstGeom prst="roundRect">
          <a:avLst/>
        </a:prstGeom>
        <a:solidFill>
          <a:schemeClr val="tx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700"/>
            <a:t>28</a:t>
          </a:r>
        </a:p>
      </xdr:txBody>
    </xdr:sp>
    <xdr:clientData/>
  </xdr:twoCellAnchor>
  <xdr:twoCellAnchor>
    <xdr:from>
      <xdr:col>8</xdr:col>
      <xdr:colOff>0</xdr:colOff>
      <xdr:row>12</xdr:row>
      <xdr:rowOff>0</xdr:rowOff>
    </xdr:from>
    <xdr:to>
      <xdr:col>9</xdr:col>
      <xdr:colOff>21980</xdr:colOff>
      <xdr:row>13</xdr:row>
      <xdr:rowOff>0</xdr:rowOff>
    </xdr:to>
    <xdr:sp macro="[0]!Module31.Module31" textlink="">
      <xdr:nvSpPr>
        <xdr:cNvPr id="1027" name="Rectangle : coins arrondis 1026">
          <a:extLst>
            <a:ext uri="{FF2B5EF4-FFF2-40B4-BE49-F238E27FC236}">
              <a16:creationId xmlns:a16="http://schemas.microsoft.com/office/drawing/2014/main" id="{00000000-0008-0000-0000-000003040000}"/>
            </a:ext>
          </a:extLst>
        </xdr:cNvPr>
        <xdr:cNvSpPr/>
      </xdr:nvSpPr>
      <xdr:spPr>
        <a:xfrm>
          <a:off x="6096000" y="2286000"/>
          <a:ext cx="783980" cy="190500"/>
        </a:xfrm>
        <a:prstGeom prst="roundRect">
          <a:avLst/>
        </a:prstGeom>
        <a:solidFill>
          <a:schemeClr val="tx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700"/>
            <a:t>29</a:t>
          </a:r>
        </a:p>
      </xdr:txBody>
    </xdr:sp>
    <xdr:clientData/>
  </xdr:twoCellAnchor>
  <xdr:twoCellAnchor>
    <xdr:from>
      <xdr:col>9</xdr:col>
      <xdr:colOff>0</xdr:colOff>
      <xdr:row>12</xdr:row>
      <xdr:rowOff>0</xdr:rowOff>
    </xdr:from>
    <xdr:to>
      <xdr:col>10</xdr:col>
      <xdr:colOff>21980</xdr:colOff>
      <xdr:row>13</xdr:row>
      <xdr:rowOff>0</xdr:rowOff>
    </xdr:to>
    <xdr:sp macro="[0]!Module32.Module32" textlink="">
      <xdr:nvSpPr>
        <xdr:cNvPr id="1028" name="Rectangle : coins arrondis 1027">
          <a:extLst>
            <a:ext uri="{FF2B5EF4-FFF2-40B4-BE49-F238E27FC236}">
              <a16:creationId xmlns:a16="http://schemas.microsoft.com/office/drawing/2014/main" id="{00000000-0008-0000-0000-000004040000}"/>
            </a:ext>
          </a:extLst>
        </xdr:cNvPr>
        <xdr:cNvSpPr/>
      </xdr:nvSpPr>
      <xdr:spPr>
        <a:xfrm>
          <a:off x="6858000" y="2286000"/>
          <a:ext cx="783980" cy="190500"/>
        </a:xfrm>
        <a:prstGeom prst="roundRect">
          <a:avLst/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700"/>
            <a:t>30</a:t>
          </a:r>
        </a:p>
      </xdr:txBody>
    </xdr:sp>
    <xdr:clientData/>
  </xdr:twoCellAnchor>
  <xdr:twoCellAnchor>
    <xdr:from>
      <xdr:col>4</xdr:col>
      <xdr:colOff>0</xdr:colOff>
      <xdr:row>15</xdr:row>
      <xdr:rowOff>0</xdr:rowOff>
    </xdr:from>
    <xdr:to>
      <xdr:col>5</xdr:col>
      <xdr:colOff>21980</xdr:colOff>
      <xdr:row>16</xdr:row>
      <xdr:rowOff>0</xdr:rowOff>
    </xdr:to>
    <xdr:sp macro="[0]!Module33.Module33" textlink="">
      <xdr:nvSpPr>
        <xdr:cNvPr id="1031" name="Rectangle : coins arrondis 1030">
          <a:extLst>
            <a:ext uri="{FF2B5EF4-FFF2-40B4-BE49-F238E27FC236}">
              <a16:creationId xmlns:a16="http://schemas.microsoft.com/office/drawing/2014/main" id="{00000000-0008-0000-0000-000007040000}"/>
            </a:ext>
          </a:extLst>
        </xdr:cNvPr>
        <xdr:cNvSpPr/>
      </xdr:nvSpPr>
      <xdr:spPr>
        <a:xfrm>
          <a:off x="3048000" y="2857500"/>
          <a:ext cx="783980" cy="190500"/>
        </a:xfrm>
        <a:prstGeom prst="roundRect">
          <a:avLst/>
        </a:prstGeom>
        <a:solidFill>
          <a:schemeClr val="tx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700"/>
            <a:t>31</a:t>
          </a:r>
        </a:p>
      </xdr:txBody>
    </xdr:sp>
    <xdr:clientData/>
  </xdr:twoCellAnchor>
  <xdr:twoCellAnchor>
    <xdr:from>
      <xdr:col>5</xdr:col>
      <xdr:colOff>0</xdr:colOff>
      <xdr:row>15</xdr:row>
      <xdr:rowOff>0</xdr:rowOff>
    </xdr:from>
    <xdr:to>
      <xdr:col>6</xdr:col>
      <xdr:colOff>21980</xdr:colOff>
      <xdr:row>16</xdr:row>
      <xdr:rowOff>0</xdr:rowOff>
    </xdr:to>
    <xdr:sp macro="[0]!Module34.Module34" textlink="">
      <xdr:nvSpPr>
        <xdr:cNvPr id="1032" name="Rectangle : coins arrondis 1031">
          <a:extLst>
            <a:ext uri="{FF2B5EF4-FFF2-40B4-BE49-F238E27FC236}">
              <a16:creationId xmlns:a16="http://schemas.microsoft.com/office/drawing/2014/main" id="{00000000-0008-0000-0000-000008040000}"/>
            </a:ext>
          </a:extLst>
        </xdr:cNvPr>
        <xdr:cNvSpPr/>
      </xdr:nvSpPr>
      <xdr:spPr>
        <a:xfrm>
          <a:off x="3810000" y="2857500"/>
          <a:ext cx="783980" cy="190500"/>
        </a:xfrm>
        <a:prstGeom prst="roundRect">
          <a:avLst/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700"/>
            <a:t>32</a:t>
          </a:r>
        </a:p>
      </xdr:txBody>
    </xdr:sp>
    <xdr:clientData/>
  </xdr:twoCellAnchor>
  <xdr:twoCellAnchor>
    <xdr:from>
      <xdr:col>6</xdr:col>
      <xdr:colOff>0</xdr:colOff>
      <xdr:row>15</xdr:row>
      <xdr:rowOff>0</xdr:rowOff>
    </xdr:from>
    <xdr:to>
      <xdr:col>7</xdr:col>
      <xdr:colOff>21980</xdr:colOff>
      <xdr:row>16</xdr:row>
      <xdr:rowOff>0</xdr:rowOff>
    </xdr:to>
    <xdr:sp macro="[0]!Module35.Module35" textlink="">
      <xdr:nvSpPr>
        <xdr:cNvPr id="1033" name="Rectangle : coins arrondis 1032">
          <a:extLst>
            <a:ext uri="{FF2B5EF4-FFF2-40B4-BE49-F238E27FC236}">
              <a16:creationId xmlns:a16="http://schemas.microsoft.com/office/drawing/2014/main" id="{00000000-0008-0000-0000-000009040000}"/>
            </a:ext>
          </a:extLst>
        </xdr:cNvPr>
        <xdr:cNvSpPr/>
      </xdr:nvSpPr>
      <xdr:spPr>
        <a:xfrm>
          <a:off x="4572000" y="2857500"/>
          <a:ext cx="783980" cy="190500"/>
        </a:xfrm>
        <a:prstGeom prst="roundRect">
          <a:avLst/>
        </a:prstGeom>
        <a:solidFill>
          <a:schemeClr val="tx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700"/>
            <a:t>33</a:t>
          </a:r>
        </a:p>
      </xdr:txBody>
    </xdr:sp>
    <xdr:clientData/>
  </xdr:twoCellAnchor>
  <xdr:twoCellAnchor>
    <xdr:from>
      <xdr:col>7</xdr:col>
      <xdr:colOff>0</xdr:colOff>
      <xdr:row>15</xdr:row>
      <xdr:rowOff>0</xdr:rowOff>
    </xdr:from>
    <xdr:to>
      <xdr:col>8</xdr:col>
      <xdr:colOff>21980</xdr:colOff>
      <xdr:row>16</xdr:row>
      <xdr:rowOff>0</xdr:rowOff>
    </xdr:to>
    <xdr:sp macro="[0]!Module36.Module36" textlink="">
      <xdr:nvSpPr>
        <xdr:cNvPr id="1034" name="Rectangle : coins arrondis 1033">
          <a:extLst>
            <a:ext uri="{FF2B5EF4-FFF2-40B4-BE49-F238E27FC236}">
              <a16:creationId xmlns:a16="http://schemas.microsoft.com/office/drawing/2014/main" id="{00000000-0008-0000-0000-00000A040000}"/>
            </a:ext>
          </a:extLst>
        </xdr:cNvPr>
        <xdr:cNvSpPr/>
      </xdr:nvSpPr>
      <xdr:spPr>
        <a:xfrm>
          <a:off x="5334000" y="2857500"/>
          <a:ext cx="783980" cy="190500"/>
        </a:xfrm>
        <a:prstGeom prst="roundRect">
          <a:avLst/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700"/>
            <a:t>34</a:t>
          </a:r>
        </a:p>
      </xdr:txBody>
    </xdr:sp>
    <xdr:clientData/>
  </xdr:twoCellAnchor>
  <xdr:twoCellAnchor>
    <xdr:from>
      <xdr:col>8</xdr:col>
      <xdr:colOff>0</xdr:colOff>
      <xdr:row>15</xdr:row>
      <xdr:rowOff>0</xdr:rowOff>
    </xdr:from>
    <xdr:to>
      <xdr:col>9</xdr:col>
      <xdr:colOff>21980</xdr:colOff>
      <xdr:row>16</xdr:row>
      <xdr:rowOff>0</xdr:rowOff>
    </xdr:to>
    <xdr:sp macro="[0]!Module37.Module37" textlink="">
      <xdr:nvSpPr>
        <xdr:cNvPr id="1035" name="Rectangle : coins arrondis 1034">
          <a:extLst>
            <a:ext uri="{FF2B5EF4-FFF2-40B4-BE49-F238E27FC236}">
              <a16:creationId xmlns:a16="http://schemas.microsoft.com/office/drawing/2014/main" id="{00000000-0008-0000-0000-00000B040000}"/>
            </a:ext>
          </a:extLst>
        </xdr:cNvPr>
        <xdr:cNvSpPr/>
      </xdr:nvSpPr>
      <xdr:spPr>
        <a:xfrm>
          <a:off x="6096000" y="2857500"/>
          <a:ext cx="783980" cy="190500"/>
        </a:xfrm>
        <a:prstGeom prst="roundRect">
          <a:avLst/>
        </a:prstGeom>
        <a:solidFill>
          <a:schemeClr val="tx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700"/>
            <a:t>35</a:t>
          </a:r>
        </a:p>
      </xdr:txBody>
    </xdr:sp>
    <xdr:clientData/>
  </xdr:twoCellAnchor>
  <xdr:twoCellAnchor>
    <xdr:from>
      <xdr:col>9</xdr:col>
      <xdr:colOff>0</xdr:colOff>
      <xdr:row>15</xdr:row>
      <xdr:rowOff>0</xdr:rowOff>
    </xdr:from>
    <xdr:to>
      <xdr:col>10</xdr:col>
      <xdr:colOff>21980</xdr:colOff>
      <xdr:row>16</xdr:row>
      <xdr:rowOff>0</xdr:rowOff>
    </xdr:to>
    <xdr:sp macro="[0]!Module38.Module38" textlink="">
      <xdr:nvSpPr>
        <xdr:cNvPr id="1036" name="Rectangle : coins arrondis 1035">
          <a:extLst>
            <a:ext uri="{FF2B5EF4-FFF2-40B4-BE49-F238E27FC236}">
              <a16:creationId xmlns:a16="http://schemas.microsoft.com/office/drawing/2014/main" id="{00000000-0008-0000-0000-00000C040000}"/>
            </a:ext>
          </a:extLst>
        </xdr:cNvPr>
        <xdr:cNvSpPr/>
      </xdr:nvSpPr>
      <xdr:spPr>
        <a:xfrm>
          <a:off x="6858000" y="2857500"/>
          <a:ext cx="783980" cy="190500"/>
        </a:xfrm>
        <a:prstGeom prst="roundRect">
          <a:avLst/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700"/>
            <a:t>36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762000</xdr:colOff>
          <xdr:row>1</xdr:row>
          <xdr:rowOff>0</xdr:rowOff>
        </xdr:from>
        <xdr:to>
          <xdr:col>3</xdr:col>
          <xdr:colOff>238125</xdr:colOff>
          <xdr:row>22</xdr:row>
          <xdr:rowOff>142875</xdr:rowOff>
        </xdr:to>
        <xdr:sp macro="" textlink="">
          <xdr:nvSpPr>
            <xdr:cNvPr id="3" name="Scroll Bar 9" hidden="1">
              <a:extLst>
                <a:ext uri="{63B3BB69-23CF-44E3-9099-C40C66FF867C}">
                  <a14:compatExt spid="_x0000_s1033"/>
                </a:ext>
                <a:ext uri="{FF2B5EF4-FFF2-40B4-BE49-F238E27FC236}">
                  <a16:creationId xmlns:a16="http://schemas.microsoft.com/office/drawing/2014/main" id="{00000000-0008-0000-0000-0000030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xdr:twoCellAnchor>
    <xdr:from>
      <xdr:col>2</xdr:col>
      <xdr:colOff>4778</xdr:colOff>
      <xdr:row>24</xdr:row>
      <xdr:rowOff>11405</xdr:rowOff>
    </xdr:from>
    <xdr:to>
      <xdr:col>3</xdr:col>
      <xdr:colOff>509603</xdr:colOff>
      <xdr:row>26</xdr:row>
      <xdr:rowOff>11405</xdr:rowOff>
    </xdr:to>
    <xdr:sp macro="[0]!Redemarrer" textlink="">
      <xdr:nvSpPr>
        <xdr:cNvPr id="5" name="Rectangle : coins arrondis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/>
      </xdr:nvSpPr>
      <xdr:spPr>
        <a:xfrm>
          <a:off x="385778" y="3704174"/>
          <a:ext cx="1266825" cy="307731"/>
        </a:xfrm>
        <a:prstGeom prst="roundRect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>
              <a:solidFill>
                <a:schemeClr val="bg1"/>
              </a:solidFill>
              <a:latin typeface="Bahnschrift Condensed" panose="020B0502040204020203" pitchFamily="34" charset="0"/>
            </a:rPr>
            <a:t>REDEMARRER</a:t>
          </a:r>
        </a:p>
      </xdr:txBody>
    </xdr:sp>
    <xdr:clientData/>
  </xdr:twoCellAnchor>
  <xdr:twoCellAnchor>
    <xdr:from>
      <xdr:col>3</xdr:col>
      <xdr:colOff>514350</xdr:colOff>
      <xdr:row>0</xdr:row>
      <xdr:rowOff>0</xdr:rowOff>
    </xdr:from>
    <xdr:to>
      <xdr:col>3</xdr:col>
      <xdr:colOff>752475</xdr:colOff>
      <xdr:row>17</xdr:row>
      <xdr:rowOff>0</xdr:rowOff>
    </xdr:to>
    <xdr:sp macro="[0]!Module2.Module2" textlink="">
      <xdr:nvSpPr>
        <xdr:cNvPr id="9" name="Rectangle : coins arrondis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/>
      </xdr:nvSpPr>
      <xdr:spPr>
        <a:xfrm>
          <a:off x="1657350" y="0"/>
          <a:ext cx="238125" cy="3238500"/>
        </a:xfrm>
        <a:prstGeom prst="roundRect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endParaRPr lang="fr-FR" sz="700"/>
        </a:p>
        <a:p>
          <a:pPr algn="ctr"/>
          <a:endParaRPr lang="fr-FR" sz="700"/>
        </a:p>
        <a:p>
          <a:pPr algn="ctr"/>
          <a:endParaRPr lang="fr-FR" sz="700"/>
        </a:p>
        <a:p>
          <a:pPr algn="ctr"/>
          <a:endParaRPr lang="fr-FR" sz="700"/>
        </a:p>
        <a:p>
          <a:pPr algn="ctr"/>
          <a:endParaRPr lang="fr-FR" sz="700"/>
        </a:p>
        <a:p>
          <a:pPr algn="ctr"/>
          <a:endParaRPr lang="fr-FR" sz="700"/>
        </a:p>
        <a:p>
          <a:pPr algn="ctr"/>
          <a:endParaRPr lang="fr-FR" sz="700"/>
        </a:p>
        <a:p>
          <a:pPr algn="ctr"/>
          <a:endParaRPr lang="fr-FR" sz="700"/>
        </a:p>
        <a:p>
          <a:pPr algn="ctr"/>
          <a:endParaRPr lang="fr-FR" sz="700"/>
        </a:p>
        <a:p>
          <a:pPr algn="ctr"/>
          <a:endParaRPr lang="fr-FR" sz="700"/>
        </a:p>
        <a:p>
          <a:pPr algn="ctr"/>
          <a:endParaRPr lang="fr-FR" sz="700"/>
        </a:p>
        <a:p>
          <a:pPr algn="ctr"/>
          <a:r>
            <a:rPr lang="fr-FR" sz="700"/>
            <a:t>0</a:t>
          </a:r>
        </a:p>
      </xdr:txBody>
    </xdr:sp>
    <xdr:clientData/>
  </xdr:twoCellAnchor>
</xdr:wsDr>
</file>

<file path=xl/macrosheets/sheet1.xml><?xml version="1.0" encoding="utf-8"?>
<xm:macrosheet xmlns="http://schemas.openxmlformats.org/spreadsheetml/2006/main" xmlns:xm="http://schemas.microsoft.com/office/exce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r6="http://schemas.microsoft.com/office/spreadsheetml/2016/revision6" mc:Ignorable="x14ac xr xr2 xr3 xr6" xr6:uid="{E491C077-E97A-43AA-8263-42BCED51B9E5}">
  <dimension ref="A1"/>
  <sheetViews>
    <sheetView showFormulas="1" workbookViewId="0"/>
  </sheetViews>
  <sheetFormatPr baseColWidth="10" defaultRowHeight="15" x14ac:dyDescent="0.25"/>
  <sheetData/>
  <pageMargins left="0.7" right="0.7" top="0.75" bottom="0.75" header="0.3" footer="0.3"/>
</xm:macrosheet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>
        <a:solidFill>
          <a:schemeClr val="tx1"/>
        </a:solidFill>
      </a:spPr>
      <a:bodyPr vertOverflow="clip" horzOverflow="clip" rtlCol="0" anchor="t"/>
      <a:lstStyle>
        <a:defPPr algn="ctr">
          <a:defRPr sz="700"/>
        </a:defPPr>
      </a:lstStyle>
      <a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997E31-FC7C-4C8E-8AE0-7C771A9E9002}">
  <sheetPr codeName="Feuil1"/>
  <dimension ref="A1:M101"/>
  <sheetViews>
    <sheetView tabSelected="1" zoomScale="115" zoomScaleNormal="115" workbookViewId="0">
      <selection activeCell="C28" sqref="C28"/>
    </sheetView>
  </sheetViews>
  <sheetFormatPr baseColWidth="10" defaultRowHeight="15" x14ac:dyDescent="0.25"/>
  <cols>
    <col min="1" max="1" width="3.7109375" style="1" customWidth="1"/>
    <col min="2" max="2" width="2" customWidth="1"/>
  </cols>
  <sheetData>
    <row r="1" spans="1:10" ht="12" customHeight="1" thickBot="1" x14ac:dyDescent="0.3">
      <c r="A1" s="21" t="s">
        <v>0</v>
      </c>
      <c r="E1" s="2">
        <v>1</v>
      </c>
      <c r="F1" s="3">
        <v>2</v>
      </c>
      <c r="G1" s="2">
        <v>3</v>
      </c>
      <c r="H1" s="3">
        <v>4</v>
      </c>
      <c r="I1" s="2">
        <v>5</v>
      </c>
      <c r="J1" s="3">
        <v>6</v>
      </c>
    </row>
    <row r="2" spans="1:10" ht="12" customHeight="1" x14ac:dyDescent="0.25">
      <c r="A2" s="22"/>
      <c r="C2" s="8">
        <f t="shared" ref="C2:C23" si="0">INDEX($A$2:$A$101,ROW()-1+$C$25)</f>
        <v>0</v>
      </c>
      <c r="E2" s="4">
        <f>COUNTIF(A2:A101,1)</f>
        <v>0</v>
      </c>
      <c r="F2" s="4">
        <f>COUNTIF(A2:A101,2)</f>
        <v>0</v>
      </c>
      <c r="G2" s="4">
        <f>COUNTIF(A2:A101,3)</f>
        <v>0</v>
      </c>
      <c r="H2" s="4">
        <f>COUNTIF(A2:A101,4)</f>
        <v>0</v>
      </c>
      <c r="I2" s="4">
        <f>COUNTIF(A2:A101,5)</f>
        <v>0</v>
      </c>
      <c r="J2" s="4">
        <f>COUNTIF(A2:A101,6)</f>
        <v>0</v>
      </c>
    </row>
    <row r="3" spans="1:10" ht="12" customHeight="1" x14ac:dyDescent="0.25">
      <c r="A3" s="22"/>
      <c r="C3" s="9">
        <f t="shared" si="0"/>
        <v>0</v>
      </c>
      <c r="E3" s="1"/>
      <c r="F3" s="1"/>
      <c r="G3" s="1"/>
      <c r="H3" s="1"/>
      <c r="I3" s="1"/>
      <c r="J3" s="1"/>
    </row>
    <row r="4" spans="1:10" ht="12" customHeight="1" x14ac:dyDescent="0.25">
      <c r="A4" s="22"/>
      <c r="C4" s="9">
        <f t="shared" si="0"/>
        <v>0</v>
      </c>
      <c r="E4" s="2">
        <v>7</v>
      </c>
      <c r="F4" s="3">
        <v>8</v>
      </c>
      <c r="G4" s="2">
        <v>9</v>
      </c>
      <c r="H4" s="3">
        <v>10</v>
      </c>
      <c r="I4" s="3">
        <v>11</v>
      </c>
      <c r="J4" s="2">
        <v>12</v>
      </c>
    </row>
    <row r="5" spans="1:10" ht="12" customHeight="1" x14ac:dyDescent="0.25">
      <c r="A5" s="22"/>
      <c r="B5" s="7"/>
      <c r="C5" s="9">
        <f t="shared" si="0"/>
        <v>0</v>
      </c>
      <c r="E5" s="4">
        <f>COUNTIF(A2:A101,7)</f>
        <v>0</v>
      </c>
      <c r="F5" s="4">
        <f>COUNTIF(A2:A101,8)</f>
        <v>0</v>
      </c>
      <c r="G5" s="4">
        <f>COUNTIF(A2:A101,9)</f>
        <v>0</v>
      </c>
      <c r="H5" s="4">
        <f>COUNTIF(A2:A101,10)</f>
        <v>0</v>
      </c>
      <c r="I5" s="4">
        <f>COUNTIF(A2:A101,11)</f>
        <v>0</v>
      </c>
      <c r="J5" s="4">
        <f>COUNTIF(A2:A101,12)</f>
        <v>0</v>
      </c>
    </row>
    <row r="6" spans="1:10" ht="12" customHeight="1" x14ac:dyDescent="0.25">
      <c r="A6" s="22"/>
      <c r="B6" s="7"/>
      <c r="C6" s="9">
        <f t="shared" si="0"/>
        <v>0</v>
      </c>
      <c r="E6" s="1"/>
      <c r="F6" s="1"/>
      <c r="G6" s="1"/>
      <c r="H6" s="1"/>
      <c r="I6" s="1"/>
      <c r="J6" s="1"/>
    </row>
    <row r="7" spans="1:10" ht="12" customHeight="1" x14ac:dyDescent="0.25">
      <c r="A7" s="22"/>
      <c r="C7" s="9">
        <f t="shared" si="0"/>
        <v>0</v>
      </c>
      <c r="E7" s="3">
        <v>13</v>
      </c>
      <c r="F7" s="2">
        <v>14</v>
      </c>
      <c r="G7" s="3">
        <v>15</v>
      </c>
      <c r="H7" s="2">
        <v>16</v>
      </c>
      <c r="I7" s="3">
        <v>17</v>
      </c>
      <c r="J7" s="2">
        <v>18</v>
      </c>
    </row>
    <row r="8" spans="1:10" ht="12" customHeight="1" x14ac:dyDescent="0.25">
      <c r="A8" s="22"/>
      <c r="B8" s="7"/>
      <c r="C8" s="9">
        <f t="shared" si="0"/>
        <v>0</v>
      </c>
      <c r="E8" s="4">
        <f>COUNTIF(A2:A101,13)</f>
        <v>0</v>
      </c>
      <c r="F8" s="4">
        <f>COUNTIF(A2:A101,14)</f>
        <v>0</v>
      </c>
      <c r="G8" s="4">
        <f>COUNTIF(A2:A101,15)</f>
        <v>0</v>
      </c>
      <c r="H8" s="4">
        <f>COUNTIF(A2:A101,16)</f>
        <v>0</v>
      </c>
      <c r="I8" s="4">
        <f>COUNTIF(A2:A101,17)</f>
        <v>0</v>
      </c>
      <c r="J8" s="4">
        <f>COUNTIF(A2:A101,18)</f>
        <v>0</v>
      </c>
    </row>
    <row r="9" spans="1:10" ht="12" customHeight="1" x14ac:dyDescent="0.25">
      <c r="A9" s="22"/>
      <c r="B9" s="7"/>
      <c r="C9" s="9">
        <f t="shared" si="0"/>
        <v>0</v>
      </c>
      <c r="E9" s="1"/>
      <c r="F9" s="1"/>
      <c r="G9" s="1"/>
      <c r="H9" s="1"/>
      <c r="I9" s="1"/>
      <c r="J9" s="1"/>
    </row>
    <row r="10" spans="1:10" ht="12" customHeight="1" x14ac:dyDescent="0.25">
      <c r="A10" s="22"/>
      <c r="C10" s="9">
        <f t="shared" si="0"/>
        <v>0</v>
      </c>
      <c r="E10" s="2">
        <v>19</v>
      </c>
      <c r="F10" s="3">
        <v>20</v>
      </c>
      <c r="G10" s="2">
        <v>21</v>
      </c>
      <c r="H10" s="3">
        <v>22</v>
      </c>
      <c r="I10" s="2">
        <v>23</v>
      </c>
      <c r="J10" s="3">
        <v>24</v>
      </c>
    </row>
    <row r="11" spans="1:10" ht="12" customHeight="1" x14ac:dyDescent="0.25">
      <c r="A11" s="22"/>
      <c r="B11" s="7"/>
      <c r="C11" s="9">
        <f t="shared" si="0"/>
        <v>0</v>
      </c>
      <c r="E11" s="4">
        <f>COUNTIF(A2:A101,19)</f>
        <v>0</v>
      </c>
      <c r="F11" s="4">
        <f>COUNTIF(A2:A101,20)</f>
        <v>0</v>
      </c>
      <c r="G11" s="4">
        <f>COUNTIF(A2:A101,21)</f>
        <v>0</v>
      </c>
      <c r="H11" s="4">
        <f>COUNTIF(A2:A101,22)</f>
        <v>0</v>
      </c>
      <c r="I11" s="4">
        <f>COUNTIF(A2:A101,23)</f>
        <v>0</v>
      </c>
      <c r="J11" s="4">
        <f>COUNTIF(A2:A101,24)</f>
        <v>0</v>
      </c>
    </row>
    <row r="12" spans="1:10" ht="12" customHeight="1" x14ac:dyDescent="0.25">
      <c r="A12" s="22"/>
      <c r="B12" s="7"/>
      <c r="C12" s="9">
        <f t="shared" si="0"/>
        <v>0</v>
      </c>
      <c r="E12" s="1"/>
      <c r="F12" s="1"/>
      <c r="G12" s="1"/>
      <c r="H12" s="1"/>
      <c r="I12" s="1"/>
      <c r="J12" s="1"/>
    </row>
    <row r="13" spans="1:10" ht="12" customHeight="1" x14ac:dyDescent="0.25">
      <c r="A13" s="22"/>
      <c r="C13" s="9">
        <f t="shared" si="0"/>
        <v>0</v>
      </c>
      <c r="E13" s="2">
        <v>25</v>
      </c>
      <c r="F13" s="3">
        <v>26</v>
      </c>
      <c r="G13" s="2">
        <v>27</v>
      </c>
      <c r="H13" s="3">
        <v>28</v>
      </c>
      <c r="I13" s="3">
        <v>29</v>
      </c>
      <c r="J13" s="2">
        <v>30</v>
      </c>
    </row>
    <row r="14" spans="1:10" ht="12" customHeight="1" x14ac:dyDescent="0.25">
      <c r="A14" s="22"/>
      <c r="B14" s="7"/>
      <c r="C14" s="9">
        <f t="shared" si="0"/>
        <v>0</v>
      </c>
      <c r="E14" s="4">
        <f>COUNTIF(A2:A101,25)</f>
        <v>0</v>
      </c>
      <c r="F14" s="4">
        <f>COUNTIF(A2:A101,26)</f>
        <v>0</v>
      </c>
      <c r="G14" s="4">
        <f>COUNTIF(A2:A101,27)</f>
        <v>0</v>
      </c>
      <c r="H14" s="4">
        <f>COUNTIF(A2:A101,28)</f>
        <v>0</v>
      </c>
      <c r="I14" s="4">
        <f>COUNTIF(A2:A101,29)</f>
        <v>0</v>
      </c>
      <c r="J14" s="4">
        <f>COUNTIF(A2:A101,30)</f>
        <v>0</v>
      </c>
    </row>
    <row r="15" spans="1:10" ht="12" customHeight="1" x14ac:dyDescent="0.25">
      <c r="A15" s="22"/>
      <c r="B15" s="7"/>
      <c r="C15" s="9">
        <f t="shared" si="0"/>
        <v>0</v>
      </c>
      <c r="E15" s="1"/>
      <c r="F15" s="1"/>
      <c r="G15" s="1"/>
      <c r="H15" s="1"/>
      <c r="I15" s="1"/>
      <c r="J15" s="1"/>
    </row>
    <row r="16" spans="1:10" ht="12" customHeight="1" x14ac:dyDescent="0.25">
      <c r="A16" s="22"/>
      <c r="C16" s="9">
        <f t="shared" si="0"/>
        <v>0</v>
      </c>
      <c r="E16" s="3">
        <v>31</v>
      </c>
      <c r="F16" s="2">
        <v>32</v>
      </c>
      <c r="G16" s="3">
        <v>33</v>
      </c>
      <c r="H16" s="2">
        <v>34</v>
      </c>
      <c r="I16" s="3">
        <v>35</v>
      </c>
      <c r="J16" s="2">
        <v>36</v>
      </c>
    </row>
    <row r="17" spans="1:13" ht="12" customHeight="1" x14ac:dyDescent="0.25">
      <c r="A17" s="22"/>
      <c r="B17" s="7"/>
      <c r="C17" s="9">
        <f t="shared" si="0"/>
        <v>0</v>
      </c>
      <c r="E17" s="4">
        <f>COUNTIF(A2:A101,31)</f>
        <v>0</v>
      </c>
      <c r="F17" s="4">
        <f>COUNTIF(A2:A101,32)</f>
        <v>0</v>
      </c>
      <c r="G17" s="4">
        <f>COUNTIF(A2:A101,33)</f>
        <v>0</v>
      </c>
      <c r="H17" s="4">
        <f>COUNTIF(A2:A101,34)</f>
        <v>0</v>
      </c>
      <c r="I17" s="4">
        <f>COUNTIF(A2:A101,35)</f>
        <v>0</v>
      </c>
      <c r="J17" s="4">
        <f>COUNTIF(A2:A101,36)</f>
        <v>0</v>
      </c>
    </row>
    <row r="18" spans="1:13" ht="12" customHeight="1" x14ac:dyDescent="0.25">
      <c r="A18" s="22"/>
      <c r="B18" s="7"/>
      <c r="C18" s="9">
        <f t="shared" si="0"/>
        <v>0</v>
      </c>
      <c r="D18" s="13"/>
      <c r="E18" s="11"/>
      <c r="F18" s="11"/>
      <c r="G18" s="11"/>
      <c r="H18" s="11"/>
      <c r="I18" s="11"/>
      <c r="J18" s="11"/>
      <c r="K18" s="13"/>
      <c r="L18" s="13"/>
      <c r="M18" s="13"/>
    </row>
    <row r="19" spans="1:13" ht="12" customHeight="1" thickBot="1" x14ac:dyDescent="0.3">
      <c r="A19" s="22"/>
      <c r="C19" s="9">
        <f t="shared" si="0"/>
        <v>0</v>
      </c>
      <c r="D19" s="13"/>
      <c r="E19" s="13"/>
      <c r="F19" s="13"/>
      <c r="G19" s="13"/>
      <c r="H19" s="13"/>
      <c r="I19" s="13"/>
      <c r="J19" s="13"/>
      <c r="K19" s="13"/>
      <c r="L19" s="13"/>
      <c r="M19" s="13"/>
    </row>
    <row r="20" spans="1:13" ht="12" customHeight="1" thickBot="1" x14ac:dyDescent="0.3">
      <c r="A20" s="22"/>
      <c r="B20" s="7"/>
      <c r="C20" s="9">
        <f t="shared" si="0"/>
        <v>0</v>
      </c>
      <c r="D20" s="13"/>
      <c r="E20" s="23" t="s">
        <v>2</v>
      </c>
      <c r="F20" s="24"/>
      <c r="G20" s="24"/>
      <c r="H20" s="24"/>
      <c r="I20" s="24"/>
      <c r="J20" s="24"/>
      <c r="K20" s="24"/>
      <c r="L20" s="25"/>
      <c r="M20" s="13"/>
    </row>
    <row r="21" spans="1:13" ht="12" customHeight="1" thickBot="1" x14ac:dyDescent="0.3">
      <c r="A21" s="22"/>
      <c r="B21" s="7"/>
      <c r="C21" s="9">
        <f t="shared" si="0"/>
        <v>0</v>
      </c>
      <c r="D21" s="13"/>
      <c r="E21" s="12" t="s">
        <v>1</v>
      </c>
      <c r="F21" s="18"/>
      <c r="G21" s="16"/>
      <c r="H21" s="16"/>
      <c r="I21" s="16"/>
      <c r="J21" s="16"/>
      <c r="K21" s="16"/>
      <c r="L21" s="17"/>
      <c r="M21" s="13"/>
    </row>
    <row r="22" spans="1:13" ht="12" customHeight="1" thickBot="1" x14ac:dyDescent="0.3">
      <c r="A22" s="22"/>
      <c r="C22" s="9">
        <f t="shared" si="0"/>
        <v>0</v>
      </c>
      <c r="D22" s="13"/>
      <c r="E22" s="14"/>
      <c r="F22" s="15"/>
      <c r="G22" s="15"/>
      <c r="H22" s="15"/>
      <c r="I22" s="15"/>
      <c r="J22" s="15"/>
      <c r="K22" s="19"/>
      <c r="L22" s="13"/>
      <c r="M22" s="13"/>
    </row>
    <row r="23" spans="1:13" ht="12" customHeight="1" thickBot="1" x14ac:dyDescent="0.3">
      <c r="A23" s="22"/>
      <c r="C23" s="10">
        <f t="shared" si="0"/>
        <v>0</v>
      </c>
      <c r="D23" s="13"/>
      <c r="E23" s="23" t="s">
        <v>3</v>
      </c>
      <c r="F23" s="24"/>
      <c r="G23" s="24"/>
      <c r="H23" s="24"/>
      <c r="I23" s="24"/>
      <c r="J23" s="24"/>
      <c r="K23" s="24"/>
      <c r="L23" s="25"/>
      <c r="M23" s="13"/>
    </row>
    <row r="24" spans="1:13" ht="12" customHeight="1" thickBot="1" x14ac:dyDescent="0.3">
      <c r="A24" s="22"/>
      <c r="D24" s="13"/>
      <c r="E24" s="12" t="s">
        <v>1</v>
      </c>
      <c r="F24" s="16"/>
      <c r="G24" s="16"/>
      <c r="H24" s="16"/>
      <c r="I24" s="16"/>
      <c r="J24" s="16"/>
      <c r="K24" s="16"/>
      <c r="L24" s="17"/>
      <c r="M24" s="13"/>
    </row>
    <row r="25" spans="1:13" ht="12" customHeight="1" thickBot="1" x14ac:dyDescent="0.3">
      <c r="A25" s="22"/>
      <c r="C25" s="6">
        <v>0</v>
      </c>
      <c r="D25" s="13"/>
      <c r="E25" s="14"/>
      <c r="F25" s="15"/>
      <c r="G25" s="15"/>
      <c r="H25" s="15"/>
      <c r="I25" s="15"/>
      <c r="J25" s="15"/>
      <c r="K25" s="19"/>
      <c r="L25" s="13"/>
      <c r="M25" s="13"/>
    </row>
    <row r="26" spans="1:13" ht="12" customHeight="1" thickBot="1" x14ac:dyDescent="0.3">
      <c r="A26" s="22"/>
      <c r="D26" s="13"/>
      <c r="E26" s="23" t="s">
        <v>4</v>
      </c>
      <c r="F26" s="24"/>
      <c r="G26" s="24"/>
      <c r="H26" s="24"/>
      <c r="I26" s="24"/>
      <c r="J26" s="24"/>
      <c r="K26" s="24"/>
      <c r="L26" s="25"/>
      <c r="M26" s="13"/>
    </row>
    <row r="27" spans="1:13" ht="12" customHeight="1" thickBot="1" x14ac:dyDescent="0.3">
      <c r="A27" s="22"/>
      <c r="D27" s="13"/>
      <c r="E27" s="12" t="s">
        <v>1</v>
      </c>
      <c r="F27" s="16"/>
      <c r="G27" s="16"/>
      <c r="H27" s="16"/>
      <c r="I27" s="16"/>
      <c r="J27" s="16"/>
      <c r="K27" s="16"/>
      <c r="L27" s="17"/>
      <c r="M27" s="13"/>
    </row>
    <row r="28" spans="1:13" ht="12" customHeight="1" thickBot="1" x14ac:dyDescent="0.3">
      <c r="A28" s="22"/>
      <c r="D28" s="13"/>
      <c r="E28" s="14"/>
      <c r="F28" s="15"/>
      <c r="G28" s="15"/>
      <c r="H28" s="15"/>
      <c r="I28" s="15"/>
      <c r="J28" s="15"/>
      <c r="K28" s="19"/>
      <c r="L28" s="13"/>
      <c r="M28" s="13"/>
    </row>
    <row r="29" spans="1:13" ht="12" customHeight="1" thickBot="1" x14ac:dyDescent="0.3">
      <c r="A29" s="22"/>
      <c r="D29" s="13"/>
      <c r="E29" s="23" t="s">
        <v>5</v>
      </c>
      <c r="F29" s="24"/>
      <c r="G29" s="24"/>
      <c r="H29" s="24"/>
      <c r="I29" s="24"/>
      <c r="J29" s="24"/>
      <c r="K29" s="24"/>
      <c r="L29" s="25"/>
      <c r="M29" s="13"/>
    </row>
    <row r="30" spans="1:13" ht="12" customHeight="1" thickBot="1" x14ac:dyDescent="0.3">
      <c r="A30" s="22"/>
      <c r="D30" s="13"/>
      <c r="E30" s="12" t="s">
        <v>1</v>
      </c>
      <c r="F30" s="16"/>
      <c r="G30" s="16"/>
      <c r="H30" s="16"/>
      <c r="I30" s="16"/>
      <c r="J30" s="16"/>
      <c r="K30" s="16"/>
      <c r="L30" s="17"/>
      <c r="M30" s="13"/>
    </row>
    <row r="31" spans="1:13" ht="12" customHeight="1" thickBot="1" x14ac:dyDescent="0.3">
      <c r="A31" s="22"/>
      <c r="D31" s="13"/>
      <c r="E31" s="13"/>
      <c r="F31" s="20"/>
      <c r="G31" s="20"/>
      <c r="H31" s="20"/>
      <c r="I31" s="20"/>
      <c r="J31" s="20"/>
      <c r="K31" s="20"/>
      <c r="L31" s="20"/>
      <c r="M31" s="13"/>
    </row>
    <row r="32" spans="1:13" ht="12" customHeight="1" thickBot="1" x14ac:dyDescent="0.3">
      <c r="A32" s="22"/>
      <c r="D32" s="13"/>
      <c r="E32" s="23" t="s">
        <v>6</v>
      </c>
      <c r="F32" s="24"/>
      <c r="G32" s="24"/>
      <c r="H32" s="24"/>
      <c r="I32" s="24"/>
      <c r="J32" s="24"/>
      <c r="K32" s="24"/>
      <c r="L32" s="25"/>
      <c r="M32" s="13"/>
    </row>
    <row r="33" spans="1:13" ht="12" customHeight="1" thickBot="1" x14ac:dyDescent="0.3">
      <c r="A33" s="22"/>
      <c r="D33" s="13"/>
      <c r="E33" s="12" t="s">
        <v>1</v>
      </c>
      <c r="F33" s="16"/>
      <c r="G33" s="16"/>
      <c r="H33" s="16"/>
      <c r="I33" s="16"/>
      <c r="J33" s="16"/>
      <c r="K33" s="16"/>
      <c r="L33" s="17"/>
      <c r="M33" s="13"/>
    </row>
    <row r="34" spans="1:13" ht="12" customHeight="1" thickBot="1" x14ac:dyDescent="0.3">
      <c r="A34" s="22"/>
      <c r="B34" s="5"/>
      <c r="D34" s="13"/>
      <c r="E34" s="15"/>
      <c r="F34" s="15"/>
      <c r="G34" s="15"/>
      <c r="H34" s="15"/>
      <c r="I34" s="15"/>
      <c r="J34" s="15"/>
      <c r="K34" s="13"/>
      <c r="L34" s="13"/>
      <c r="M34" s="13"/>
    </row>
    <row r="35" spans="1:13" ht="12" customHeight="1" thickBot="1" x14ac:dyDescent="0.3">
      <c r="A35" s="22"/>
      <c r="B35" s="6"/>
      <c r="D35" s="13"/>
      <c r="E35" s="23" t="s">
        <v>7</v>
      </c>
      <c r="F35" s="24"/>
      <c r="G35" s="24"/>
      <c r="H35" s="24"/>
      <c r="I35" s="24"/>
      <c r="J35" s="24"/>
      <c r="K35" s="24"/>
      <c r="L35" s="25"/>
      <c r="M35" s="13"/>
    </row>
    <row r="36" spans="1:13" ht="12" customHeight="1" thickBot="1" x14ac:dyDescent="0.3">
      <c r="A36" s="22"/>
      <c r="B36" s="6"/>
      <c r="D36" s="13"/>
      <c r="E36" s="12" t="s">
        <v>1</v>
      </c>
      <c r="F36" s="16"/>
      <c r="G36" s="16"/>
      <c r="H36" s="16"/>
      <c r="I36" s="16"/>
      <c r="J36" s="16"/>
      <c r="K36" s="16"/>
      <c r="L36" s="17"/>
      <c r="M36" s="13"/>
    </row>
    <row r="37" spans="1:13" ht="12" customHeight="1" x14ac:dyDescent="0.25">
      <c r="A37" s="22"/>
      <c r="B37" s="6"/>
      <c r="D37" s="13"/>
      <c r="E37" s="13"/>
      <c r="F37" s="13"/>
      <c r="G37" s="13"/>
      <c r="H37" s="13"/>
      <c r="I37" s="13"/>
      <c r="J37" s="13"/>
      <c r="K37" s="13"/>
      <c r="L37" s="13"/>
      <c r="M37" s="13"/>
    </row>
    <row r="38" spans="1:13" ht="12" customHeight="1" x14ac:dyDescent="0.25">
      <c r="A38" s="22"/>
      <c r="B38" s="6"/>
      <c r="D38" s="13"/>
      <c r="E38" s="13"/>
      <c r="F38" s="13"/>
      <c r="G38" s="13"/>
      <c r="H38" s="13"/>
      <c r="I38" s="13"/>
      <c r="J38" s="13"/>
      <c r="K38" s="13"/>
      <c r="L38" s="13"/>
      <c r="M38" s="13"/>
    </row>
    <row r="39" spans="1:13" ht="12" customHeight="1" x14ac:dyDescent="0.25">
      <c r="A39" s="22"/>
      <c r="B39" s="6"/>
    </row>
    <row r="40" spans="1:13" ht="12" customHeight="1" x14ac:dyDescent="0.25">
      <c r="A40" s="22"/>
      <c r="B40" s="5"/>
      <c r="C40" s="5"/>
    </row>
    <row r="41" spans="1:13" ht="12" customHeight="1" x14ac:dyDescent="0.25">
      <c r="A41" s="22"/>
      <c r="B41" s="5"/>
      <c r="C41" s="5"/>
    </row>
    <row r="42" spans="1:13" ht="12" customHeight="1" x14ac:dyDescent="0.25">
      <c r="A42" s="22"/>
      <c r="B42" s="5"/>
      <c r="C42" s="5"/>
    </row>
    <row r="43" spans="1:13" ht="12" customHeight="1" x14ac:dyDescent="0.25">
      <c r="A43" s="22"/>
      <c r="B43" s="5"/>
      <c r="C43" s="5"/>
    </row>
    <row r="44" spans="1:13" ht="12" customHeight="1" x14ac:dyDescent="0.25">
      <c r="A44" s="22"/>
      <c r="B44" s="5"/>
      <c r="C44" s="5"/>
    </row>
    <row r="45" spans="1:13" ht="12" customHeight="1" x14ac:dyDescent="0.25">
      <c r="A45" s="22"/>
      <c r="B45" s="5"/>
      <c r="C45" s="5"/>
    </row>
    <row r="46" spans="1:13" ht="12" customHeight="1" x14ac:dyDescent="0.25">
      <c r="A46" s="22"/>
      <c r="B46" s="5"/>
      <c r="C46" s="5"/>
    </row>
    <row r="47" spans="1:13" ht="12" customHeight="1" x14ac:dyDescent="0.25">
      <c r="A47" s="22"/>
      <c r="B47" s="5"/>
      <c r="C47" s="5"/>
    </row>
    <row r="48" spans="1:13" ht="12" customHeight="1" x14ac:dyDescent="0.25">
      <c r="A48" s="22"/>
      <c r="B48" s="5"/>
      <c r="C48" s="5"/>
    </row>
    <row r="49" spans="1:3" ht="12" customHeight="1" x14ac:dyDescent="0.25">
      <c r="A49" s="22"/>
      <c r="B49" s="5"/>
      <c r="C49" s="5"/>
    </row>
    <row r="50" spans="1:3" ht="12" customHeight="1" x14ac:dyDescent="0.25">
      <c r="A50" s="22"/>
      <c r="B50" s="5"/>
      <c r="C50" s="5"/>
    </row>
    <row r="51" spans="1:3" ht="12" customHeight="1" x14ac:dyDescent="0.25">
      <c r="A51" s="22"/>
      <c r="B51" s="5"/>
      <c r="C51" s="5"/>
    </row>
    <row r="52" spans="1:3" ht="12" customHeight="1" x14ac:dyDescent="0.25">
      <c r="A52" s="22"/>
      <c r="B52" s="5"/>
      <c r="C52" s="5"/>
    </row>
    <row r="53" spans="1:3" ht="12" customHeight="1" x14ac:dyDescent="0.25">
      <c r="A53" s="22"/>
      <c r="B53" s="5"/>
      <c r="C53" s="5"/>
    </row>
    <row r="54" spans="1:3" ht="12" customHeight="1" x14ac:dyDescent="0.25">
      <c r="A54" s="22"/>
      <c r="B54" s="5"/>
      <c r="C54" s="5"/>
    </row>
    <row r="55" spans="1:3" ht="12" customHeight="1" x14ac:dyDescent="0.25">
      <c r="A55" s="22"/>
      <c r="B55" s="5"/>
      <c r="C55" s="5"/>
    </row>
    <row r="56" spans="1:3" ht="12" customHeight="1" x14ac:dyDescent="0.25">
      <c r="A56" s="22"/>
      <c r="B56" s="5"/>
      <c r="C56" s="5"/>
    </row>
    <row r="57" spans="1:3" ht="12" customHeight="1" x14ac:dyDescent="0.25">
      <c r="A57" s="22"/>
      <c r="B57" s="5"/>
      <c r="C57" s="5"/>
    </row>
    <row r="58" spans="1:3" ht="12" customHeight="1" x14ac:dyDescent="0.25">
      <c r="A58" s="22"/>
      <c r="B58" s="5"/>
      <c r="C58" s="5"/>
    </row>
    <row r="59" spans="1:3" ht="12" customHeight="1" x14ac:dyDescent="0.25">
      <c r="A59" s="22"/>
      <c r="B59" s="5"/>
      <c r="C59" s="5"/>
    </row>
    <row r="60" spans="1:3" ht="12" customHeight="1" x14ac:dyDescent="0.25">
      <c r="A60" s="22"/>
      <c r="B60" s="5"/>
      <c r="C60" s="5"/>
    </row>
    <row r="61" spans="1:3" ht="12" customHeight="1" x14ac:dyDescent="0.25">
      <c r="A61" s="22"/>
      <c r="B61" s="5"/>
      <c r="C61" s="5"/>
    </row>
    <row r="62" spans="1:3" ht="12" customHeight="1" x14ac:dyDescent="0.25">
      <c r="A62" s="22"/>
    </row>
    <row r="63" spans="1:3" ht="12" customHeight="1" x14ac:dyDescent="0.25">
      <c r="A63" s="22"/>
    </row>
    <row r="64" spans="1:3" ht="12" customHeight="1" x14ac:dyDescent="0.25">
      <c r="A64" s="22"/>
    </row>
    <row r="65" spans="1:1" ht="12" customHeight="1" x14ac:dyDescent="0.25">
      <c r="A65" s="22"/>
    </row>
    <row r="66" spans="1:1" ht="12" customHeight="1" x14ac:dyDescent="0.25">
      <c r="A66" s="22"/>
    </row>
    <row r="67" spans="1:1" ht="12" customHeight="1" x14ac:dyDescent="0.25">
      <c r="A67" s="22"/>
    </row>
    <row r="68" spans="1:1" ht="12" customHeight="1" x14ac:dyDescent="0.25">
      <c r="A68" s="22"/>
    </row>
    <row r="69" spans="1:1" ht="12" customHeight="1" x14ac:dyDescent="0.25">
      <c r="A69" s="22"/>
    </row>
    <row r="70" spans="1:1" ht="12" customHeight="1" x14ac:dyDescent="0.25">
      <c r="A70" s="22"/>
    </row>
    <row r="71" spans="1:1" ht="12" customHeight="1" x14ac:dyDescent="0.25">
      <c r="A71" s="22"/>
    </row>
    <row r="72" spans="1:1" ht="12" customHeight="1" x14ac:dyDescent="0.25">
      <c r="A72" s="22"/>
    </row>
    <row r="73" spans="1:1" ht="12" customHeight="1" x14ac:dyDescent="0.25">
      <c r="A73" s="22"/>
    </row>
    <row r="74" spans="1:1" ht="12" customHeight="1" x14ac:dyDescent="0.25">
      <c r="A74" s="22"/>
    </row>
    <row r="75" spans="1:1" ht="12" customHeight="1" x14ac:dyDescent="0.25">
      <c r="A75" s="22"/>
    </row>
    <row r="76" spans="1:1" ht="12" customHeight="1" x14ac:dyDescent="0.25">
      <c r="A76" s="22"/>
    </row>
    <row r="77" spans="1:1" ht="12" customHeight="1" x14ac:dyDescent="0.25">
      <c r="A77" s="22"/>
    </row>
    <row r="78" spans="1:1" ht="12" customHeight="1" x14ac:dyDescent="0.25">
      <c r="A78" s="22"/>
    </row>
    <row r="79" spans="1:1" ht="12" customHeight="1" x14ac:dyDescent="0.25">
      <c r="A79" s="22"/>
    </row>
    <row r="80" spans="1:1" ht="12" customHeight="1" x14ac:dyDescent="0.25">
      <c r="A80" s="22"/>
    </row>
    <row r="81" spans="1:1" ht="12" customHeight="1" x14ac:dyDescent="0.25">
      <c r="A81" s="22"/>
    </row>
    <row r="82" spans="1:1" ht="12" customHeight="1" x14ac:dyDescent="0.25">
      <c r="A82" s="22"/>
    </row>
    <row r="83" spans="1:1" ht="12" customHeight="1" x14ac:dyDescent="0.25">
      <c r="A83" s="22"/>
    </row>
    <row r="84" spans="1:1" ht="12" customHeight="1" x14ac:dyDescent="0.25">
      <c r="A84" s="22"/>
    </row>
    <row r="85" spans="1:1" ht="12" customHeight="1" x14ac:dyDescent="0.25">
      <c r="A85" s="22"/>
    </row>
    <row r="86" spans="1:1" ht="12" customHeight="1" x14ac:dyDescent="0.25">
      <c r="A86" s="22"/>
    </row>
    <row r="87" spans="1:1" ht="12" customHeight="1" x14ac:dyDescent="0.25">
      <c r="A87" s="22"/>
    </row>
    <row r="88" spans="1:1" ht="12" customHeight="1" x14ac:dyDescent="0.25">
      <c r="A88" s="22"/>
    </row>
    <row r="89" spans="1:1" ht="12" customHeight="1" x14ac:dyDescent="0.25">
      <c r="A89" s="22"/>
    </row>
    <row r="90" spans="1:1" ht="12" customHeight="1" x14ac:dyDescent="0.25">
      <c r="A90" s="22"/>
    </row>
    <row r="91" spans="1:1" ht="12" customHeight="1" x14ac:dyDescent="0.25">
      <c r="A91" s="22"/>
    </row>
    <row r="92" spans="1:1" ht="12" customHeight="1" x14ac:dyDescent="0.25">
      <c r="A92" s="22"/>
    </row>
    <row r="93" spans="1:1" ht="12" customHeight="1" x14ac:dyDescent="0.25">
      <c r="A93" s="22"/>
    </row>
    <row r="94" spans="1:1" ht="12" customHeight="1" x14ac:dyDescent="0.25">
      <c r="A94" s="22"/>
    </row>
    <row r="95" spans="1:1" ht="12" customHeight="1" x14ac:dyDescent="0.25">
      <c r="A95" s="22"/>
    </row>
    <row r="96" spans="1:1" ht="12" customHeight="1" x14ac:dyDescent="0.25">
      <c r="A96" s="22"/>
    </row>
    <row r="97" spans="1:1" ht="12" customHeight="1" x14ac:dyDescent="0.25">
      <c r="A97" s="22"/>
    </row>
    <row r="98" spans="1:1" ht="12" customHeight="1" x14ac:dyDescent="0.25">
      <c r="A98" s="22"/>
    </row>
    <row r="99" spans="1:1" ht="12" customHeight="1" x14ac:dyDescent="0.25">
      <c r="A99" s="22"/>
    </row>
    <row r="100" spans="1:1" ht="12" customHeight="1" x14ac:dyDescent="0.25">
      <c r="A100" s="22"/>
    </row>
    <row r="101" spans="1:1" ht="12" customHeight="1" x14ac:dyDescent="0.25">
      <c r="A101" s="22"/>
    </row>
  </sheetData>
  <mergeCells count="6">
    <mergeCell ref="E26:L26"/>
    <mergeCell ref="E23:L23"/>
    <mergeCell ref="E20:L20"/>
    <mergeCell ref="E35:L35"/>
    <mergeCell ref="E29:L29"/>
    <mergeCell ref="E32:L32"/>
  </mergeCells>
  <phoneticPr fontId="7" type="noConversion"/>
  <conditionalFormatting sqref="F21 E22">
    <cfRule type="cellIs" dxfId="22" priority="68" operator="greaterThan">
      <formula>5</formula>
    </cfRule>
  </conditionalFormatting>
  <conditionalFormatting sqref="F21 E22">
    <cfRule type="cellIs" dxfId="21" priority="64" operator="greaterThan">
      <formula>4</formula>
    </cfRule>
  </conditionalFormatting>
  <conditionalFormatting sqref="A2:A101">
    <cfRule type="cellIs" dxfId="20" priority="57" operator="equal">
      <formula>19</formula>
    </cfRule>
    <cfRule type="cellIs" dxfId="19" priority="58" operator="equal">
      <formula>0</formula>
    </cfRule>
    <cfRule type="cellIs" dxfId="18" priority="19" operator="equal">
      <formula>1</formula>
    </cfRule>
    <cfRule type="cellIs" dxfId="17" priority="18" operator="equal">
      <formula>3</formula>
    </cfRule>
    <cfRule type="cellIs" dxfId="16" priority="17" operator="equal">
      <formula>5</formula>
    </cfRule>
    <cfRule type="cellIs" dxfId="15" priority="16" operator="equal">
      <formula>7</formula>
    </cfRule>
    <cfRule type="cellIs" dxfId="14" priority="15" operator="equal">
      <formula>9</formula>
    </cfRule>
    <cfRule type="cellIs" dxfId="13" priority="14" operator="equal">
      <formula>12</formula>
    </cfRule>
    <cfRule type="cellIs" dxfId="12" priority="13" operator="equal">
      <formula>14</formula>
    </cfRule>
    <cfRule type="cellIs" dxfId="11" priority="12" operator="equal">
      <formula>14</formula>
    </cfRule>
    <cfRule type="cellIs" dxfId="10" priority="11" operator="equal">
      <formula>16</formula>
    </cfRule>
    <cfRule type="cellIs" dxfId="9" priority="10" operator="equal">
      <formula>18</formula>
    </cfRule>
    <cfRule type="cellIs" dxfId="8" priority="9" operator="equal">
      <formula>19</formula>
    </cfRule>
    <cfRule type="cellIs" dxfId="7" priority="8" operator="equal">
      <formula>21</formula>
    </cfRule>
    <cfRule type="cellIs" dxfId="6" priority="7" operator="equal">
      <formula>23</formula>
    </cfRule>
    <cfRule type="cellIs" dxfId="5" priority="6" operator="equal">
      <formula>25</formula>
    </cfRule>
    <cfRule type="cellIs" dxfId="4" priority="5" operator="equal">
      <formula>27</formula>
    </cfRule>
    <cfRule type="cellIs" dxfId="3" priority="4" operator="equal">
      <formula>30</formula>
    </cfRule>
    <cfRule type="cellIs" dxfId="2" priority="3" operator="equal">
      <formula>32</formula>
    </cfRule>
    <cfRule type="cellIs" dxfId="1" priority="2" operator="equal">
      <formula>34</formula>
    </cfRule>
    <cfRule type="cellIs" dxfId="0" priority="1" operator="equal">
      <formula>36</formula>
    </cfRule>
  </conditionalFormatting>
  <pageMargins left="0.7" right="0.7" top="0.75" bottom="0.75" header="0.3" footer="0.3"/>
  <pageSetup paperSize="9" orientation="portrait" horizontalDpi="300" verticalDpi="3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" r:id="rId4" name="Scroll Bar 9">
              <controlPr defaultSize="0" autoPict="0">
                <anchor moveWithCells="1">
                  <from>
                    <xdr:col>2</xdr:col>
                    <xdr:colOff>762000</xdr:colOff>
                    <xdr:row>1</xdr:row>
                    <xdr:rowOff>0</xdr:rowOff>
                  </from>
                  <to>
                    <xdr:col>3</xdr:col>
                    <xdr:colOff>238125</xdr:colOff>
                    <xdr:row>22</xdr:row>
                    <xdr:rowOff>142875</xdr:rowOff>
                  </to>
                </anchor>
              </controlPr>
            </control>
          </mc:Choice>
        </mc:AlternateContent>
      </controls>
    </mc:Choice>
  </mc:AlternateConten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7949944C-0A1D-436C-87A1-5D9D8C062B1D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Macros Excel 4.0</vt:lpstr>
      </vt:variant>
      <vt:variant>
        <vt:i4>1</vt:i4>
      </vt:variant>
    </vt:vector>
  </HeadingPairs>
  <TitlesOfParts>
    <vt:vector size="2" baseType="lpstr">
      <vt:lpstr>Feuil1</vt:lpstr>
      <vt:lpstr>Macro1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Windows</dc:creator>
  <cp:lastModifiedBy>donovan caudron</cp:lastModifiedBy>
  <dcterms:created xsi:type="dcterms:W3CDTF">2020-07-28T22:45:40Z</dcterms:created>
  <dcterms:modified xsi:type="dcterms:W3CDTF">2022-08-18T13:38:33Z</dcterms:modified>
</cp:coreProperties>
</file>