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755"/>
  </bookViews>
  <sheets>
    <sheet name="arrivee simple" sheetId="2" r:id="rId1"/>
    <sheet name="arrivee complete" sheetId="3" r:id="rId2"/>
  </sheets>
  <definedNames>
    <definedName name="numero">#REF!</definedName>
    <definedName name="place">#REF!</definedName>
  </definedNames>
  <calcPr calcId="124519" iterate="1" iterateCount="1000" concurrentCalc="0"/>
</workbook>
</file>

<file path=xl/calcChain.xml><?xml version="1.0" encoding="utf-8"?>
<calcChain xmlns="http://schemas.openxmlformats.org/spreadsheetml/2006/main">
  <c r="I5" i="2"/>
  <c r="I6"/>
  <c r="I7"/>
  <c r="I8"/>
  <c r="I9"/>
  <c r="I10"/>
  <c r="I11"/>
  <c r="I12"/>
  <c r="I13"/>
  <c r="I14"/>
  <c r="I15"/>
  <c r="I3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O15" a="1"/>
  <c r="O15"/>
  <c r="O6"/>
  <c r="O7"/>
  <c r="O8"/>
  <c r="O9"/>
  <c r="O10"/>
  <c r="O11"/>
  <c r="O12"/>
  <c r="O13"/>
  <c r="O14"/>
  <c r="O16"/>
  <c r="O17"/>
  <c r="O18"/>
  <c r="O19"/>
  <c r="O20"/>
  <c r="O5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E5" i="3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4"/>
</calcChain>
</file>

<file path=xl/sharedStrings.xml><?xml version="1.0" encoding="utf-8"?>
<sst xmlns="http://schemas.openxmlformats.org/spreadsheetml/2006/main" count="18" uniqueCount="15">
  <si>
    <t>Date</t>
  </si>
  <si>
    <t>R</t>
  </si>
  <si>
    <t>C</t>
  </si>
  <si>
    <t>Partants</t>
  </si>
  <si>
    <t>Place</t>
  </si>
  <si>
    <t>numero</t>
  </si>
  <si>
    <t>Ecart</t>
  </si>
  <si>
    <t>N°</t>
  </si>
  <si>
    <t xml:space="preserve">calcul de l'ecart numero </t>
  </si>
  <si>
    <t xml:space="preserve">ecart max </t>
  </si>
  <si>
    <t xml:space="preserve">dernier ecart </t>
  </si>
  <si>
    <t xml:space="preserve">incremantation </t>
  </si>
  <si>
    <t xml:space="preserve">calcul de l'ecart entre 2 courses </t>
  </si>
  <si>
    <t>INDEX(MAX(K5:K38);EQUIV(O15;$G$5:$G$38;0);1))</t>
  </si>
  <si>
    <t>NDEX($I$5:$I$38;EQUIV(O5;$G$5:$G$38;0);1))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</si>
</sst>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rgb="FF141414"/>
      <name val="Open Sans"/>
      <family val="2"/>
    </font>
    <font>
      <sz val="10"/>
      <color rgb="FF222222"/>
      <name val="Courier New"/>
      <family val="3"/>
    </font>
    <font>
      <b/>
      <sz val="12"/>
      <color rgb="FF741B47"/>
      <name val="Inherit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/>
    <xf numFmtId="0" fontId="1" fillId="2" borderId="0" xfId="0" applyFont="1" applyFill="1"/>
    <xf numFmtId="0" fontId="0" fillId="0" borderId="0" xfId="0" applyAlignment="1">
      <alignment horizontal="center"/>
    </xf>
    <xf numFmtId="0" fontId="0" fillId="3" borderId="0" xfId="0" applyFill="1"/>
    <xf numFmtId="0" fontId="2" fillId="0" borderId="0" xfId="0" applyFont="1"/>
    <xf numFmtId="0" fontId="3" fillId="0" borderId="0" xfId="0" applyFont="1"/>
    <xf numFmtId="0" fontId="0" fillId="3" borderId="0" xfId="0" applyFill="1" applyAlignment="1">
      <alignment horizontal="center"/>
    </xf>
    <xf numFmtId="0" fontId="3" fillId="3" borderId="0" xfId="0" applyFont="1" applyFill="1"/>
    <xf numFmtId="0" fontId="3" fillId="2" borderId="0" xfId="0" applyFont="1" applyFill="1"/>
    <xf numFmtId="0" fontId="3" fillId="3" borderId="0" xfId="0" quotePrefix="1" applyFont="1" applyFill="1"/>
    <xf numFmtId="0" fontId="3" fillId="2" borderId="0" xfId="0" quotePrefix="1" applyFont="1" applyFill="1"/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P38"/>
  <sheetViews>
    <sheetView tabSelected="1" workbookViewId="0">
      <selection activeCell="L18" sqref="L18"/>
    </sheetView>
  </sheetViews>
  <sheetFormatPr baseColWidth="10" defaultRowHeight="15"/>
  <cols>
    <col min="2" max="2" width="16.85546875" customWidth="1"/>
    <col min="3" max="4" width="0" hidden="1" customWidth="1"/>
    <col min="6" max="6" width="11.42578125" customWidth="1"/>
    <col min="8" max="8" width="11.42578125" customWidth="1"/>
    <col min="9" max="9" width="25.42578125" customWidth="1"/>
    <col min="14" max="14" width="17.28515625" customWidth="1"/>
    <col min="15" max="15" width="11.42578125" style="4"/>
  </cols>
  <sheetData>
    <row r="3" spans="2:16">
      <c r="I3" s="8">
        <f>MAX(IFERROR(MATCH(9^9,G:G,1),0))</f>
        <v>38</v>
      </c>
    </row>
    <row r="4" spans="2:16">
      <c r="B4" t="s">
        <v>11</v>
      </c>
      <c r="C4" t="s">
        <v>0</v>
      </c>
      <c r="D4" t="s">
        <v>1</v>
      </c>
      <c r="E4" s="4" t="s">
        <v>2</v>
      </c>
      <c r="F4" s="4" t="s">
        <v>3</v>
      </c>
      <c r="G4" s="4" t="s">
        <v>7</v>
      </c>
      <c r="H4" s="4" t="s">
        <v>4</v>
      </c>
      <c r="I4" s="4" t="s">
        <v>8</v>
      </c>
      <c r="M4" s="4" t="s">
        <v>7</v>
      </c>
      <c r="N4" s="4" t="s">
        <v>10</v>
      </c>
      <c r="O4" s="4" t="s">
        <v>9</v>
      </c>
    </row>
    <row r="5" spans="2:16" ht="16.5">
      <c r="B5">
        <v>1</v>
      </c>
      <c r="C5">
        <v>43119</v>
      </c>
      <c r="D5">
        <v>1</v>
      </c>
      <c r="E5">
        <v>1</v>
      </c>
      <c r="F5">
        <v>18</v>
      </c>
      <c r="G5">
        <v>18</v>
      </c>
      <c r="H5">
        <v>1</v>
      </c>
      <c r="I5" s="3">
        <f>IFERROR(MATCH($G5,$G6:$G$1048576,0),I$3-ROW(I5))</f>
        <v>16</v>
      </c>
      <c r="J5" s="6">
        <f>IFERROR(MATCH($G5,$G6:$G$1048576,0),"Dernier N° "&amp;G5)</f>
        <v>16</v>
      </c>
      <c r="M5">
        <v>1</v>
      </c>
      <c r="O5" s="10" t="e">
        <f>(INDEX($I$5:$I$38,MATCH(M5,$G$5:$G$38,0),1))</f>
        <v>#N/A</v>
      </c>
      <c r="P5" s="12" t="s">
        <v>14</v>
      </c>
    </row>
    <row r="6" spans="2:16" ht="16.5">
      <c r="B6">
        <v>2</v>
      </c>
      <c r="E6">
        <v>2</v>
      </c>
      <c r="F6">
        <v>11</v>
      </c>
      <c r="G6">
        <v>2</v>
      </c>
      <c r="H6">
        <v>1</v>
      </c>
      <c r="I6" s="3">
        <f>IFERROR(MATCH($G6,$G7:$G$1048576,0),I$3-ROW(I6))</f>
        <v>12</v>
      </c>
      <c r="J6" s="6">
        <f>IFERROR(MATCH($G6,$G7:$G$1048576,0),"Dernier N° "&amp;G6)</f>
        <v>12</v>
      </c>
      <c r="M6">
        <v>2</v>
      </c>
      <c r="O6" s="7">
        <f>(INDEX($I$5:$I$38,MATCH(M6,$G$5:$G$38,0),1))</f>
        <v>12</v>
      </c>
    </row>
    <row r="7" spans="2:16" ht="16.5">
      <c r="B7">
        <v>3</v>
      </c>
      <c r="E7">
        <v>3</v>
      </c>
      <c r="F7">
        <v>10</v>
      </c>
      <c r="G7">
        <v>5</v>
      </c>
      <c r="H7">
        <v>1</v>
      </c>
      <c r="I7" s="3">
        <f>IFERROR(MATCH($G7,$G8:$G$1048576,0),I$3-ROW(I7))</f>
        <v>3</v>
      </c>
      <c r="J7" s="6">
        <f>IFERROR(MATCH($G7,$G8:$G$1048576,0),"Dernier N° "&amp;G7)</f>
        <v>3</v>
      </c>
      <c r="M7">
        <v>3</v>
      </c>
      <c r="O7" s="7">
        <f>(INDEX($I$5:$I$38,MATCH(M7,$G$5:$G$38,0),1))</f>
        <v>16</v>
      </c>
    </row>
    <row r="8" spans="2:16" ht="16.5">
      <c r="B8">
        <v>4</v>
      </c>
      <c r="E8">
        <v>4</v>
      </c>
      <c r="F8">
        <v>15</v>
      </c>
      <c r="G8">
        <v>4</v>
      </c>
      <c r="H8">
        <v>1</v>
      </c>
      <c r="I8" s="3">
        <f>IFERROR(MATCH($G8,$G9:$G$1048576,0),I$3-ROW(I8))</f>
        <v>8</v>
      </c>
      <c r="J8" s="6">
        <f>IFERROR(MATCH($G8,$G9:$G$1048576,0),"Dernier N° "&amp;G8)</f>
        <v>8</v>
      </c>
      <c r="M8">
        <v>4</v>
      </c>
      <c r="O8" s="7">
        <f>(INDEX($I$5:$I$38,MATCH(M8,$G$5:$G$38,0),1))</f>
        <v>8</v>
      </c>
    </row>
    <row r="9" spans="2:16" ht="16.5">
      <c r="B9">
        <v>5</v>
      </c>
      <c r="E9">
        <v>5</v>
      </c>
      <c r="F9">
        <v>12</v>
      </c>
      <c r="G9">
        <v>11</v>
      </c>
      <c r="H9">
        <v>1</v>
      </c>
      <c r="I9" s="3">
        <f>IFERROR(MATCH($G9,$G10:$G$1048576,0),I$3-ROW(I9))</f>
        <v>2</v>
      </c>
      <c r="J9" s="6">
        <f>IFERROR(MATCH($G9,$G10:$G$1048576,0),"Dernier N° "&amp;G9)</f>
        <v>2</v>
      </c>
      <c r="M9">
        <v>5</v>
      </c>
      <c r="O9" s="7">
        <f>(INDEX($I$5:$I$38,MATCH(M9,$G$5:$G$38,0),1))</f>
        <v>3</v>
      </c>
    </row>
    <row r="10" spans="2:16" ht="16.5">
      <c r="B10">
        <v>6</v>
      </c>
      <c r="E10">
        <v>6</v>
      </c>
      <c r="F10">
        <v>18</v>
      </c>
      <c r="G10">
        <v>5</v>
      </c>
      <c r="H10">
        <v>1</v>
      </c>
      <c r="I10" s="3">
        <f>IFERROR(MATCH($G10,$G11:$G$1048576,0),I$3-ROW(I10))</f>
        <v>5</v>
      </c>
      <c r="J10" s="6">
        <f>IFERROR(MATCH($G10,$G11:$G$1048576,0),"Dernier N° "&amp;G10)</f>
        <v>5</v>
      </c>
      <c r="M10">
        <v>6</v>
      </c>
      <c r="O10" s="7">
        <f>(INDEX($I$5:$I$38,MATCH(M10,$G$5:$G$38,0),1))</f>
        <v>2</v>
      </c>
    </row>
    <row r="11" spans="2:16" ht="16.5">
      <c r="B11">
        <v>7</v>
      </c>
      <c r="E11">
        <v>7</v>
      </c>
      <c r="F11">
        <v>18</v>
      </c>
      <c r="G11">
        <v>11</v>
      </c>
      <c r="H11">
        <v>1</v>
      </c>
      <c r="I11" s="3">
        <f>IFERROR(MATCH($G11,$G12:$G$1048576,0),I$3-ROW(I11))</f>
        <v>8</v>
      </c>
      <c r="J11" s="6">
        <f>IFERROR(MATCH($G11,$G12:$G$1048576,0),"Dernier N° "&amp;G11)</f>
        <v>8</v>
      </c>
      <c r="M11">
        <v>7</v>
      </c>
      <c r="O11" s="7">
        <f>(INDEX($I$5:$I$38,MATCH(M11,$G$5:$G$38,0),1))</f>
        <v>17</v>
      </c>
    </row>
    <row r="12" spans="2:16" ht="16.5">
      <c r="B12">
        <v>8</v>
      </c>
      <c r="C12">
        <v>43120</v>
      </c>
      <c r="D12">
        <v>1</v>
      </c>
      <c r="E12">
        <v>1</v>
      </c>
      <c r="F12">
        <v>13</v>
      </c>
      <c r="G12">
        <v>8</v>
      </c>
      <c r="H12">
        <v>1</v>
      </c>
      <c r="I12" s="3">
        <f>IFERROR(MATCH($G12,$G13:$G$1048576,0),I$3-ROW(I12))</f>
        <v>2</v>
      </c>
      <c r="J12" s="6">
        <f>IFERROR(MATCH($G12,$G13:$G$1048576,0),"Dernier N° "&amp;G12)</f>
        <v>2</v>
      </c>
      <c r="M12">
        <v>8</v>
      </c>
      <c r="O12" s="7">
        <f>(INDEX($I$5:$I$38,MATCH(M12,$G$5:$G$38,0),1))</f>
        <v>2</v>
      </c>
    </row>
    <row r="13" spans="2:16" ht="16.5">
      <c r="B13">
        <v>9</v>
      </c>
      <c r="E13">
        <v>2</v>
      </c>
      <c r="F13">
        <v>17</v>
      </c>
      <c r="G13">
        <v>7</v>
      </c>
      <c r="H13">
        <v>1</v>
      </c>
      <c r="I13" s="3">
        <f>IFERROR(MATCH($G13,$G14:$G$1048576,0),I$3-ROW(I13))</f>
        <v>17</v>
      </c>
      <c r="J13" s="6">
        <f>IFERROR(MATCH($G13,$G14:$G$1048576,0),"Dernier N° "&amp;G13)</f>
        <v>17</v>
      </c>
      <c r="M13">
        <v>9</v>
      </c>
      <c r="O13" s="7">
        <f>(INDEX($I$5:$I$38,MATCH(M13,$G$5:$G$38,0),1))</f>
        <v>8</v>
      </c>
    </row>
    <row r="14" spans="2:16" ht="16.5">
      <c r="B14">
        <v>10</v>
      </c>
      <c r="E14">
        <v>3</v>
      </c>
      <c r="F14">
        <v>18</v>
      </c>
      <c r="G14">
        <v>8</v>
      </c>
      <c r="H14">
        <v>1</v>
      </c>
      <c r="I14" s="3">
        <f>IFERROR(MATCH($G14,$G15:$G$1048576,0),I$3-ROW(I14))</f>
        <v>23</v>
      </c>
      <c r="J14" s="6">
        <f>IFERROR(MATCH($G14,$G15:$G$1048576,0),"Dernier N° "&amp;G14)</f>
        <v>23</v>
      </c>
      <c r="M14">
        <v>10</v>
      </c>
      <c r="O14" s="7" t="e">
        <f>(INDEX($I$5:$I$38,MATCH(M14,$G$5:$G$38,0),1))</f>
        <v>#N/A</v>
      </c>
    </row>
    <row r="15" spans="2:16" ht="16.5">
      <c r="B15">
        <v>11</v>
      </c>
      <c r="E15">
        <v>4</v>
      </c>
      <c r="F15">
        <v>18</v>
      </c>
      <c r="G15">
        <v>5</v>
      </c>
      <c r="H15">
        <v>1</v>
      </c>
      <c r="I15" s="3">
        <f>IFERROR(MATCH($G15,$G16:$G$1048576,0),I$3-ROW(I15))</f>
        <v>11</v>
      </c>
      <c r="J15" s="6">
        <f>IFERROR(MATCH($G15,$G16:$G$1048576,0),"Dernier N° "&amp;G15)</f>
        <v>11</v>
      </c>
      <c r="M15">
        <v>11</v>
      </c>
      <c r="O15" s="9" t="e">
        <f t="array" ref="O15">(INDEX(MAX(I5:I38),MATCH(M15,$G$5:$G$38,0),1))</f>
        <v>#REF!</v>
      </c>
      <c r="P15" s="11" t="s">
        <v>13</v>
      </c>
    </row>
    <row r="16" spans="2:16" ht="16.5">
      <c r="B16">
        <v>12</v>
      </c>
      <c r="E16">
        <v>5</v>
      </c>
      <c r="F16">
        <v>13</v>
      </c>
      <c r="G16">
        <v>4</v>
      </c>
      <c r="H16">
        <v>1</v>
      </c>
      <c r="I16" s="3">
        <f>IFERROR(MATCH($G16,$G17:$G$1048576,0),I$3-ROW(I16))</f>
        <v>22</v>
      </c>
      <c r="J16" s="6" t="str">
        <f>IFERROR(MATCH($G16,$G17:$G$1048576,0),"Dernier N° "&amp;G16)</f>
        <v>Dernier N° 4</v>
      </c>
      <c r="M16">
        <v>12</v>
      </c>
      <c r="O16" s="7" t="e">
        <f>(INDEX($I$5:$I$38,MATCH(M16,$G$5:$G$38,0),1))</f>
        <v>#N/A</v>
      </c>
    </row>
    <row r="17" spans="2:15" ht="16.5">
      <c r="B17">
        <v>13</v>
      </c>
      <c r="E17">
        <v>6</v>
      </c>
      <c r="F17">
        <v>15</v>
      </c>
      <c r="G17">
        <v>14</v>
      </c>
      <c r="H17">
        <v>1</v>
      </c>
      <c r="I17" s="3">
        <f>IFERROR(MATCH($G17,$G18:$G$1048576,0),I$3-ROW(I17))</f>
        <v>21</v>
      </c>
      <c r="J17" s="6" t="str">
        <f>IFERROR(MATCH($G17,$G18:$G$1048576,0),"Dernier N° "&amp;G17)</f>
        <v>Dernier N° 14</v>
      </c>
      <c r="M17">
        <v>13</v>
      </c>
      <c r="O17" s="7">
        <f>(INDEX($I$5:$I$38,MATCH(M17,$G$5:$G$38,0),1))</f>
        <v>9</v>
      </c>
    </row>
    <row r="18" spans="2:15" ht="16.5">
      <c r="B18">
        <v>14</v>
      </c>
      <c r="E18">
        <v>7</v>
      </c>
      <c r="F18">
        <v>13</v>
      </c>
      <c r="G18">
        <v>2</v>
      </c>
      <c r="H18">
        <v>1</v>
      </c>
      <c r="I18" s="3">
        <f>IFERROR(MATCH($G18,$G19:$G$1048576,0),I$3-ROW(I18))</f>
        <v>6</v>
      </c>
      <c r="J18" s="6">
        <f>IFERROR(MATCH($G18,$G19:$G$1048576,0),"Dernier N° "&amp;G18)</f>
        <v>6</v>
      </c>
      <c r="M18">
        <v>14</v>
      </c>
      <c r="O18" s="7">
        <f>(INDEX($I$5:$I$38,MATCH(M18,$G$5:$G$38,0),1))</f>
        <v>21</v>
      </c>
    </row>
    <row r="19" spans="2:15" ht="16.5">
      <c r="B19">
        <v>15</v>
      </c>
      <c r="E19">
        <v>8</v>
      </c>
      <c r="F19">
        <v>14</v>
      </c>
      <c r="G19">
        <v>11</v>
      </c>
      <c r="H19">
        <v>1</v>
      </c>
      <c r="I19" s="3">
        <f>IFERROR(MATCH($G19,$G20:$G$1048576,0),I$3-ROW(I19))</f>
        <v>16</v>
      </c>
      <c r="J19" s="6">
        <f>IFERROR(MATCH($G19,$G20:$G$1048576,0),"Dernier N° "&amp;G19)</f>
        <v>16</v>
      </c>
      <c r="M19">
        <v>15</v>
      </c>
      <c r="O19" s="7" t="e">
        <f>(INDEX($I$5:$I$38,MATCH(M19,$G$5:$G$38,0),1))</f>
        <v>#N/A</v>
      </c>
    </row>
    <row r="20" spans="2:15" ht="16.5">
      <c r="B20">
        <v>16</v>
      </c>
      <c r="E20">
        <v>9</v>
      </c>
      <c r="F20">
        <v>10</v>
      </c>
      <c r="G20">
        <v>9</v>
      </c>
      <c r="H20">
        <v>1</v>
      </c>
      <c r="I20" s="3">
        <f>IFERROR(MATCH($G20,$G21:$G$1048576,0),I$3-ROW(I20))</f>
        <v>8</v>
      </c>
      <c r="J20" s="6">
        <f>IFERROR(MATCH($G20,$G21:$G$1048576,0),"Dernier N° "&amp;G20)</f>
        <v>8</v>
      </c>
      <c r="M20">
        <v>16</v>
      </c>
      <c r="O20" s="7" t="e">
        <f>(INDEX($I$5:$I$38,MATCH(M20,$G$5:$G$38,0),1))</f>
        <v>#N/A</v>
      </c>
    </row>
    <row r="21" spans="2:15" ht="15.75">
      <c r="B21">
        <v>17</v>
      </c>
      <c r="C21">
        <v>43126</v>
      </c>
      <c r="D21">
        <v>1</v>
      </c>
      <c r="E21">
        <v>1</v>
      </c>
      <c r="F21">
        <v>16</v>
      </c>
      <c r="G21">
        <v>18</v>
      </c>
      <c r="H21">
        <v>1</v>
      </c>
      <c r="I21" s="3">
        <f>IFERROR(MATCH($G21,$G22:$G$1048576,0),I$3-ROW(I21))</f>
        <v>11</v>
      </c>
      <c r="J21" s="6">
        <f>IFERROR(MATCH($G21,$G22:$G$1048576,0),"Dernier N° "&amp;G21)</f>
        <v>11</v>
      </c>
      <c r="M21">
        <v>17</v>
      </c>
    </row>
    <row r="22" spans="2:15" ht="15.75">
      <c r="B22">
        <v>18</v>
      </c>
      <c r="E22">
        <v>2</v>
      </c>
      <c r="F22">
        <v>10</v>
      </c>
      <c r="G22">
        <v>3</v>
      </c>
      <c r="H22">
        <v>1</v>
      </c>
      <c r="I22" s="3">
        <f>IFERROR(MATCH($G22,$G23:$G$1048576,0),I$3-ROW(I22))</f>
        <v>16</v>
      </c>
      <c r="J22" s="6" t="str">
        <f>IFERROR(MATCH($G22,$G23:$G$1048576,0),"Dernier N° "&amp;G22)</f>
        <v>Dernier N° 3</v>
      </c>
      <c r="M22">
        <v>18</v>
      </c>
    </row>
    <row r="23" spans="2:15" ht="15.75">
      <c r="B23">
        <v>19</v>
      </c>
      <c r="E23">
        <v>3</v>
      </c>
      <c r="F23">
        <v>7</v>
      </c>
      <c r="G23">
        <v>6</v>
      </c>
      <c r="H23">
        <v>1</v>
      </c>
      <c r="I23" s="3">
        <f>IFERROR(MATCH($G23,$G24:$G$1048576,0),I$3-ROW(I23))</f>
        <v>2</v>
      </c>
      <c r="J23" s="6">
        <f>IFERROR(MATCH($G23,$G24:$G$1048576,0),"Dernier N° "&amp;G23)</f>
        <v>2</v>
      </c>
      <c r="M23">
        <v>19</v>
      </c>
    </row>
    <row r="24" spans="2:15" ht="15.75">
      <c r="B24">
        <v>20</v>
      </c>
      <c r="E24">
        <v>4</v>
      </c>
      <c r="F24">
        <v>6</v>
      </c>
      <c r="G24">
        <v>2</v>
      </c>
      <c r="H24">
        <v>1</v>
      </c>
      <c r="I24" s="3">
        <f>IFERROR(MATCH($G24,$G25:$G$1048576,0),I$3-ROW(I24))</f>
        <v>14</v>
      </c>
      <c r="J24" s="6" t="str">
        <f>IFERROR(MATCH($G24,$G25:$G$1048576,0),"Dernier N° "&amp;G24)</f>
        <v>Dernier N° 2</v>
      </c>
      <c r="M24">
        <v>20</v>
      </c>
    </row>
    <row r="25" spans="2:15" ht="15.75">
      <c r="B25">
        <v>21</v>
      </c>
      <c r="E25">
        <v>5</v>
      </c>
      <c r="F25">
        <v>8</v>
      </c>
      <c r="G25">
        <v>6</v>
      </c>
      <c r="H25">
        <v>1</v>
      </c>
      <c r="I25" s="3">
        <f>IFERROR(MATCH($G25,$G26:$G$1048576,0),I$3-ROW(I25))</f>
        <v>6</v>
      </c>
      <c r="J25" s="6">
        <f>IFERROR(MATCH($G25,$G26:$G$1048576,0),"Dernier N° "&amp;G25)</f>
        <v>6</v>
      </c>
    </row>
    <row r="26" spans="2:15" ht="15.75">
      <c r="B26">
        <v>22</v>
      </c>
      <c r="E26">
        <v>6</v>
      </c>
      <c r="F26">
        <v>11</v>
      </c>
      <c r="G26">
        <v>5</v>
      </c>
      <c r="H26">
        <v>1</v>
      </c>
      <c r="I26" s="3">
        <f>IFERROR(MATCH($G26,$G27:$G$1048576,0),I$3-ROW(I26))</f>
        <v>1</v>
      </c>
      <c r="J26" s="6">
        <f>IFERROR(MATCH($G26,$G27:$G$1048576,0),"Dernier N° "&amp;G26)</f>
        <v>1</v>
      </c>
    </row>
    <row r="27" spans="2:15" ht="15.75">
      <c r="B27">
        <v>23</v>
      </c>
      <c r="E27">
        <v>7</v>
      </c>
      <c r="F27">
        <v>10</v>
      </c>
      <c r="G27">
        <v>5</v>
      </c>
      <c r="H27">
        <v>1</v>
      </c>
      <c r="I27" s="3">
        <f>IFERROR(MATCH($G27,$G28:$G$1048576,0),I$3-ROW(I27))</f>
        <v>11</v>
      </c>
      <c r="J27" s="6">
        <f>IFERROR(MATCH($G27,$G28:$G$1048576,0),"Dernier N° "&amp;G27)</f>
        <v>11</v>
      </c>
    </row>
    <row r="28" spans="2:15" ht="15.75">
      <c r="B28">
        <v>24</v>
      </c>
      <c r="E28">
        <v>8</v>
      </c>
      <c r="F28">
        <v>12</v>
      </c>
      <c r="G28">
        <v>9</v>
      </c>
      <c r="H28">
        <v>1</v>
      </c>
      <c r="I28" s="3">
        <f>IFERROR(MATCH($G28,$G29:$G$1048576,0),I$3-ROW(I28))</f>
        <v>5</v>
      </c>
      <c r="J28" s="6">
        <f>IFERROR(MATCH($G28,$G29:$G$1048576,0),"Dernier N° "&amp;G28)</f>
        <v>5</v>
      </c>
    </row>
    <row r="29" spans="2:15" ht="15.75">
      <c r="B29">
        <v>25</v>
      </c>
      <c r="C29">
        <v>43127</v>
      </c>
      <c r="D29">
        <v>1</v>
      </c>
      <c r="E29">
        <v>1</v>
      </c>
      <c r="F29">
        <v>14</v>
      </c>
      <c r="G29">
        <v>13</v>
      </c>
      <c r="H29">
        <v>1</v>
      </c>
      <c r="I29" s="3">
        <f>IFERROR(MATCH($G29,$G30:$G$1048576,0),I$3-ROW(I29))</f>
        <v>9</v>
      </c>
      <c r="J29" s="6" t="str">
        <f>IFERROR(MATCH($G29,$G30:$G$1048576,0),"Dernier N° "&amp;G29)</f>
        <v>Dernier N° 13</v>
      </c>
    </row>
    <row r="30" spans="2:15" ht="15.75">
      <c r="B30">
        <v>26</v>
      </c>
      <c r="E30">
        <v>2</v>
      </c>
      <c r="F30">
        <v>12</v>
      </c>
      <c r="G30">
        <v>7</v>
      </c>
      <c r="H30">
        <v>1</v>
      </c>
      <c r="I30" s="3">
        <f>IFERROR(MATCH($G30,$G31:$G$1048576,0),I$3-ROW(I30))</f>
        <v>8</v>
      </c>
      <c r="J30" s="6" t="str">
        <f>IFERROR(MATCH($G30,$G31:$G$1048576,0),"Dernier N° "&amp;G30)</f>
        <v>Dernier N° 7</v>
      </c>
    </row>
    <row r="31" spans="2:15" ht="15.75">
      <c r="B31">
        <v>27</v>
      </c>
      <c r="E31">
        <v>3</v>
      </c>
      <c r="F31">
        <v>14</v>
      </c>
      <c r="G31">
        <v>6</v>
      </c>
      <c r="H31">
        <v>1</v>
      </c>
      <c r="I31" s="3">
        <f>IFERROR(MATCH($G31,$G32:$G$1048576,0),I$3-ROW(I31))</f>
        <v>7</v>
      </c>
      <c r="J31" s="6" t="str">
        <f>IFERROR(MATCH($G31,$G32:$G$1048576,0),"Dernier N° "&amp;G31)</f>
        <v>Dernier N° 6</v>
      </c>
    </row>
    <row r="32" spans="2:15" ht="15.75">
      <c r="B32">
        <v>28</v>
      </c>
      <c r="E32">
        <v>4</v>
      </c>
      <c r="F32">
        <v>15</v>
      </c>
      <c r="G32">
        <v>18</v>
      </c>
      <c r="H32">
        <v>1</v>
      </c>
      <c r="I32" s="3">
        <f>IFERROR(MATCH($G32,$G33:$G$1048576,0),I$3-ROW(I32))</f>
        <v>2</v>
      </c>
      <c r="J32" s="6">
        <f>IFERROR(MATCH($G32,$G33:$G$1048576,0),"Dernier N° "&amp;G32)</f>
        <v>2</v>
      </c>
    </row>
    <row r="33" spans="2:10" ht="15.75">
      <c r="B33">
        <v>29</v>
      </c>
      <c r="E33">
        <v>5</v>
      </c>
      <c r="F33">
        <v>14</v>
      </c>
      <c r="G33">
        <v>9</v>
      </c>
      <c r="H33">
        <v>1</v>
      </c>
      <c r="I33" s="3">
        <f>IFERROR(MATCH($G33,$G34:$G$1048576,0),I$3-ROW(I33))</f>
        <v>3</v>
      </c>
      <c r="J33" s="6">
        <f>IFERROR(MATCH($G33,$G34:$G$1048576,0),"Dernier N° "&amp;G33)</f>
        <v>3</v>
      </c>
    </row>
    <row r="34" spans="2:10" ht="15.75">
      <c r="B34">
        <v>30</v>
      </c>
      <c r="E34">
        <v>6</v>
      </c>
      <c r="F34">
        <v>15</v>
      </c>
      <c r="G34">
        <v>18</v>
      </c>
      <c r="H34">
        <v>1</v>
      </c>
      <c r="I34" s="3">
        <f>IFERROR(MATCH($G34,$G35:$G$1048576,0),I$3-ROW(I34))</f>
        <v>4</v>
      </c>
      <c r="J34" s="6" t="str">
        <f>IFERROR(MATCH($G34,$G35:$G$1048576,0),"Dernier N° "&amp;G34)</f>
        <v>Dernier N° 18</v>
      </c>
    </row>
    <row r="35" spans="2:10" ht="15.75">
      <c r="B35">
        <v>31</v>
      </c>
      <c r="E35">
        <v>7</v>
      </c>
      <c r="F35">
        <v>12</v>
      </c>
      <c r="G35">
        <v>11</v>
      </c>
      <c r="H35">
        <v>1</v>
      </c>
      <c r="I35" s="3">
        <f>IFERROR(MATCH($G35,$G36:$G$1048576,0),I$3-ROW(I35))</f>
        <v>3</v>
      </c>
      <c r="J35" s="6" t="str">
        <f>IFERROR(MATCH($G35,$G36:$G$1048576,0),"Dernier N° "&amp;G35)</f>
        <v>Dernier N° 11</v>
      </c>
    </row>
    <row r="36" spans="2:10" ht="15.75">
      <c r="B36">
        <v>32</v>
      </c>
      <c r="E36">
        <v>8</v>
      </c>
      <c r="F36">
        <v>16</v>
      </c>
      <c r="G36">
        <v>9</v>
      </c>
      <c r="H36">
        <v>1</v>
      </c>
      <c r="I36" s="3">
        <f>IFERROR(MATCH($G36,$G37:$G$1048576,0),I$3-ROW(I36))</f>
        <v>2</v>
      </c>
      <c r="J36" s="6" t="str">
        <f>IFERROR(MATCH($G36,$G37:$G$1048576,0),"Dernier N° "&amp;G36)</f>
        <v>Dernier N° 9</v>
      </c>
    </row>
    <row r="37" spans="2:10" ht="15.75">
      <c r="B37">
        <v>33</v>
      </c>
      <c r="E37">
        <v>9</v>
      </c>
      <c r="F37">
        <v>13</v>
      </c>
      <c r="G37">
        <v>8</v>
      </c>
      <c r="H37">
        <v>1</v>
      </c>
      <c r="I37" s="3">
        <f>IFERROR(MATCH($G37,$G38:$G$1048576,0),I$3-ROW(I37))</f>
        <v>1</v>
      </c>
      <c r="J37" s="6" t="str">
        <f>IFERROR(MATCH($G37,$G38:$G$1048576,0),"Dernier N° "&amp;G37)</f>
        <v>Dernier N° 8</v>
      </c>
    </row>
    <row r="38" spans="2:10" ht="15.75">
      <c r="B38">
        <v>34</v>
      </c>
      <c r="C38">
        <v>43128</v>
      </c>
      <c r="D38">
        <v>1</v>
      </c>
      <c r="E38">
        <v>1</v>
      </c>
      <c r="F38">
        <v>9</v>
      </c>
      <c r="G38">
        <v>5</v>
      </c>
      <c r="H38">
        <v>1</v>
      </c>
      <c r="I38" s="3">
        <f>IFERROR(MATCH($G38,$G39:$G$1048576,0),I$3-ROW(I38))</f>
        <v>0</v>
      </c>
      <c r="J38" s="6" t="str">
        <f>IFERROR(MATCH($G38,$G39:$G$1048576,0),"Dernier N° "&amp;G38)</f>
        <v>Dernier N° 5</v>
      </c>
    </row>
  </sheetData>
  <conditionalFormatting sqref="G1:G1048576 M4">
    <cfRule type="cellIs" dxfId="0" priority="2" operator="equal">
      <formula>11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H31"/>
  <sheetViews>
    <sheetView workbookViewId="0">
      <selection activeCell="B38" sqref="B38"/>
    </sheetView>
  </sheetViews>
  <sheetFormatPr baseColWidth="10" defaultRowHeight="15"/>
  <sheetData>
    <row r="3" spans="2:8">
      <c r="B3" t="s">
        <v>2</v>
      </c>
      <c r="C3" t="s">
        <v>4</v>
      </c>
      <c r="D3" t="s">
        <v>5</v>
      </c>
      <c r="E3" s="1" t="s">
        <v>6</v>
      </c>
    </row>
    <row r="4" spans="2:8" ht="15.75">
      <c r="B4" s="5">
        <v>1</v>
      </c>
      <c r="C4">
        <v>1</v>
      </c>
      <c r="D4">
        <v>18</v>
      </c>
      <c r="E4" s="2" t="e">
        <f>MATCH($D4,$D5:$D$1048576,0)</f>
        <v>#N/A</v>
      </c>
    </row>
    <row r="5" spans="2:8" ht="15.75">
      <c r="C5">
        <v>2</v>
      </c>
      <c r="D5">
        <v>4</v>
      </c>
      <c r="E5" s="2">
        <f>MATCH($D5,$D6:$D$1048576,0)</f>
        <v>11</v>
      </c>
      <c r="H5" t="s">
        <v>12</v>
      </c>
    </row>
    <row r="6" spans="2:8" ht="15.75">
      <c r="C6">
        <v>3</v>
      </c>
      <c r="D6">
        <v>11</v>
      </c>
      <c r="E6" s="2">
        <f>MATCH($D6,$D7:$D$1048576,0)</f>
        <v>14</v>
      </c>
    </row>
    <row r="7" spans="2:8" ht="15.75">
      <c r="C7">
        <v>4</v>
      </c>
      <c r="D7">
        <v>2</v>
      </c>
      <c r="E7" s="2">
        <f>MATCH($D7,$D8:$D$1048576,0)</f>
        <v>1</v>
      </c>
    </row>
    <row r="8" spans="2:8" ht="15.75">
      <c r="B8" s="5">
        <v>2</v>
      </c>
      <c r="C8">
        <v>1</v>
      </c>
      <c r="D8">
        <v>2</v>
      </c>
      <c r="E8" s="2">
        <f>MATCH($D8,$D9:$D$1048576,0)</f>
        <v>6</v>
      </c>
    </row>
    <row r="9" spans="2:8" ht="15.75">
      <c r="C9">
        <v>2</v>
      </c>
      <c r="D9">
        <v>5</v>
      </c>
      <c r="E9" s="2">
        <f>MATCH($D9,$D10:$D$1048576,0)</f>
        <v>3</v>
      </c>
    </row>
    <row r="10" spans="2:8" ht="15.75">
      <c r="C10">
        <v>3</v>
      </c>
      <c r="D10">
        <v>10</v>
      </c>
      <c r="E10" s="2">
        <f>MATCH($D10,$D11:$D$1048576,0)</f>
        <v>5</v>
      </c>
    </row>
    <row r="11" spans="2:8" ht="15.75">
      <c r="C11">
        <v>4</v>
      </c>
      <c r="D11">
        <v>3</v>
      </c>
      <c r="E11" s="2">
        <f>MATCH($D11,$D12:$D$1048576,0)</f>
        <v>16</v>
      </c>
    </row>
    <row r="12" spans="2:8" ht="15.75">
      <c r="B12" s="5">
        <v>3</v>
      </c>
      <c r="C12">
        <v>1</v>
      </c>
      <c r="D12">
        <v>5</v>
      </c>
      <c r="E12" s="2">
        <f>MATCH($D12,$D13:$D$1048576,0)</f>
        <v>5</v>
      </c>
    </row>
    <row r="13" spans="2:8" ht="15.75">
      <c r="C13">
        <v>2</v>
      </c>
      <c r="D13">
        <v>1</v>
      </c>
      <c r="E13" s="2" t="e">
        <f>MATCH($D13,$D14:$D$1048576,0)</f>
        <v>#N/A</v>
      </c>
    </row>
    <row r="14" spans="2:8" ht="15.75">
      <c r="C14">
        <v>3</v>
      </c>
      <c r="D14">
        <v>2</v>
      </c>
      <c r="E14" s="2">
        <f>MATCH($D14,$D15:$D$1048576,0)</f>
        <v>9</v>
      </c>
    </row>
    <row r="15" spans="2:8" ht="15.75">
      <c r="C15">
        <v>4</v>
      </c>
      <c r="D15">
        <v>10</v>
      </c>
      <c r="E15" s="2">
        <f>MATCH($D15,$D16:$D$1048576,0)</f>
        <v>3</v>
      </c>
    </row>
    <row r="16" spans="2:8" ht="15.75">
      <c r="B16" s="5">
        <v>4</v>
      </c>
      <c r="C16">
        <v>1</v>
      </c>
      <c r="D16">
        <v>4</v>
      </c>
      <c r="E16" s="2" t="e">
        <f>MATCH($D16,$D17:$D$1048576,0)</f>
        <v>#N/A</v>
      </c>
    </row>
    <row r="17" spans="2:5" ht="15.75">
      <c r="C17">
        <v>2</v>
      </c>
      <c r="D17">
        <v>5</v>
      </c>
      <c r="E17" s="2">
        <f>MATCH($D17,$D18:$D$1048576,0)</f>
        <v>7</v>
      </c>
    </row>
    <row r="18" spans="2:5" ht="15.75">
      <c r="C18">
        <v>3</v>
      </c>
      <c r="D18">
        <v>10</v>
      </c>
      <c r="E18" s="2">
        <f>MATCH($D18,$D19:$D$1048576,0)</f>
        <v>8</v>
      </c>
    </row>
    <row r="19" spans="2:5" ht="15.75">
      <c r="C19">
        <v>4</v>
      </c>
      <c r="D19">
        <v>6</v>
      </c>
      <c r="E19" s="2" t="e">
        <f>MATCH($D19,$D20:$D$1048576,0)</f>
        <v>#N/A</v>
      </c>
    </row>
    <row r="20" spans="2:5" ht="15.75">
      <c r="B20" s="5">
        <v>5</v>
      </c>
      <c r="C20">
        <v>1</v>
      </c>
      <c r="D20">
        <v>11</v>
      </c>
      <c r="E20" s="2">
        <f>MATCH($D20,$D21:$D$1048576,0)</f>
        <v>8</v>
      </c>
    </row>
    <row r="21" spans="2:5" ht="15.75">
      <c r="C21">
        <v>2</v>
      </c>
      <c r="D21">
        <v>8</v>
      </c>
      <c r="E21" s="2" t="e">
        <f>MATCH($D21,$D22:$D$1048576,0)</f>
        <v>#N/A</v>
      </c>
    </row>
    <row r="22" spans="2:5" ht="15.75">
      <c r="C22">
        <v>3</v>
      </c>
      <c r="D22">
        <v>9</v>
      </c>
      <c r="E22" s="2" t="e">
        <f>MATCH($D22,$D23:$D$1048576,0)</f>
        <v>#N/A</v>
      </c>
    </row>
    <row r="23" spans="2:5" ht="15.75">
      <c r="C23">
        <v>4</v>
      </c>
      <c r="D23">
        <v>2</v>
      </c>
      <c r="E23" s="2">
        <f>MATCH($D23,$D24:$D$1048576,0)</f>
        <v>6</v>
      </c>
    </row>
    <row r="24" spans="2:5" ht="15.75">
      <c r="B24" s="5">
        <v>6</v>
      </c>
      <c r="C24">
        <v>1</v>
      </c>
      <c r="D24">
        <v>5</v>
      </c>
      <c r="E24" s="2">
        <f>MATCH($D24,$D25:$D$1048576,0)</f>
        <v>7</v>
      </c>
    </row>
    <row r="25" spans="2:5" ht="15.75">
      <c r="C25">
        <v>2</v>
      </c>
      <c r="D25">
        <v>7</v>
      </c>
      <c r="E25" s="2">
        <f>MATCH($D25,$D26:$D$1048576,0)</f>
        <v>5</v>
      </c>
    </row>
    <row r="26" spans="2:5" ht="15.75">
      <c r="C26">
        <v>3</v>
      </c>
      <c r="D26">
        <v>10</v>
      </c>
      <c r="E26" s="2" t="e">
        <f>MATCH($D26,$D27:$D$1048576,0)</f>
        <v>#N/A</v>
      </c>
    </row>
    <row r="27" spans="2:5" ht="15.75">
      <c r="C27">
        <v>4</v>
      </c>
      <c r="D27">
        <v>3</v>
      </c>
      <c r="E27" s="2" t="e">
        <f>MATCH($D27,$D28:$D$1048576,0)</f>
        <v>#N/A</v>
      </c>
    </row>
    <row r="28" spans="2:5" ht="15.75">
      <c r="B28" s="5">
        <v>7</v>
      </c>
      <c r="C28">
        <v>1</v>
      </c>
      <c r="D28">
        <v>11</v>
      </c>
      <c r="E28" s="2" t="e">
        <f>MATCH($D28,$D29:$D$1048576,0)</f>
        <v>#N/A</v>
      </c>
    </row>
    <row r="29" spans="2:5" ht="15.75">
      <c r="C29">
        <v>2</v>
      </c>
      <c r="D29">
        <v>2</v>
      </c>
      <c r="E29" s="2" t="e">
        <f>MATCH($D29,$D30:$D$1048576,0)</f>
        <v>#N/A</v>
      </c>
    </row>
    <row r="30" spans="2:5" ht="15.75">
      <c r="C30">
        <v>3</v>
      </c>
      <c r="D30">
        <v>7</v>
      </c>
      <c r="E30" s="2" t="e">
        <f>MATCH($D30,$D31:$D$1048576,0)</f>
        <v>#N/A</v>
      </c>
    </row>
    <row r="31" spans="2:5" ht="15.75">
      <c r="C31">
        <v>4</v>
      </c>
      <c r="D31">
        <v>5</v>
      </c>
      <c r="E31" s="2" t="e">
        <f>MATCH($D31,$D32:$D$1048576,0)</f>
        <v>#N/A</v>
      </c>
    </row>
  </sheetData>
  <conditionalFormatting sqref="D3:D31">
    <cfRule type="cellIs" dxfId="1" priority="1" operator="equal">
      <formula>11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arrivee simple</vt:lpstr>
      <vt:lpstr>arrivee complete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pc-bureau</cp:lastModifiedBy>
  <dcterms:created xsi:type="dcterms:W3CDTF">2018-03-02T19:29:19Z</dcterms:created>
  <dcterms:modified xsi:type="dcterms:W3CDTF">2018-03-07T21:12:02Z</dcterms:modified>
</cp:coreProperties>
</file>