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nestle-my.sharepoint.com/personal/anis_kerrout_nestle_com/Documents/"/>
    </mc:Choice>
  </mc:AlternateContent>
  <xr:revisionPtr revIDLastSave="122" documentId="8_{1B74B978-DA9C-4F0C-8163-FFCF6840E346}" xr6:coauthVersionLast="47" xr6:coauthVersionMax="47" xr10:uidLastSave="{FAC6242C-18D5-41FC-9722-FCAF852ABE75}"/>
  <bookViews>
    <workbookView xWindow="-38520" yWindow="-5505" windowWidth="38640" windowHeight="21240" activeTab="1" xr2:uid="{267E944E-432F-4E80-BA9F-D8C95B03058C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6" i="2" l="1"/>
  <c r="R4" i="2"/>
  <c r="L20" i="1"/>
</calcChain>
</file>

<file path=xl/sharedStrings.xml><?xml version="1.0" encoding="utf-8"?>
<sst xmlns="http://schemas.openxmlformats.org/spreadsheetml/2006/main" count="343" uniqueCount="55">
  <si>
    <t>2021 YTD - 02</t>
  </si>
  <si>
    <t>AOA Cluster</t>
  </si>
  <si>
    <t>Middle East/Africa</t>
  </si>
  <si>
    <t>Pakistan</t>
  </si>
  <si>
    <t>CC</t>
  </si>
  <si>
    <t>Consumer Care</t>
  </si>
  <si>
    <t>TDC Absolute</t>
  </si>
  <si>
    <t>NNS</t>
  </si>
  <si>
    <t>Oceania</t>
  </si>
  <si>
    <t>MN</t>
  </si>
  <si>
    <t>Medical Nutrition</t>
  </si>
  <si>
    <t>OthRev</t>
  </si>
  <si>
    <t>COGS</t>
  </si>
  <si>
    <t>Comm &amp; OVE</t>
  </si>
  <si>
    <t>VDC 3P</t>
  </si>
  <si>
    <t>TDC</t>
  </si>
  <si>
    <t>Structural Costs</t>
  </si>
  <si>
    <t>NNS Aff</t>
  </si>
  <si>
    <t>OP1 Aff</t>
  </si>
  <si>
    <t>Volumes</t>
  </si>
  <si>
    <t>GPS</t>
  </si>
  <si>
    <t>time</t>
  </si>
  <si>
    <t>kpi</t>
  </si>
  <si>
    <t>Cluster</t>
  </si>
  <si>
    <t>Sub cluster</t>
  </si>
  <si>
    <t>Market</t>
  </si>
  <si>
    <t>Category</t>
  </si>
  <si>
    <t>Business area</t>
  </si>
  <si>
    <t>numerator</t>
  </si>
  <si>
    <t>num-calc</t>
  </si>
  <si>
    <t>den</t>
  </si>
  <si>
    <t>den calc</t>
  </si>
  <si>
    <t>Created</t>
  </si>
  <si>
    <t>2022 YTD - 02</t>
  </si>
  <si>
    <t>Vita flo</t>
  </si>
  <si>
    <t>2023 YTD - 02</t>
  </si>
  <si>
    <t>Mn / C C</t>
  </si>
  <si>
    <t>raw</t>
  </si>
  <si>
    <t>pack</t>
  </si>
  <si>
    <t>pruch 3p</t>
  </si>
  <si>
    <t>VDC tot</t>
  </si>
  <si>
    <t>bad goods</t>
  </si>
  <si>
    <t>dep FF</t>
  </si>
  <si>
    <t>Var Man exp.</t>
  </si>
  <si>
    <t>Buy make supply</t>
  </si>
  <si>
    <t>Buy</t>
  </si>
  <si>
    <t>Supply</t>
  </si>
  <si>
    <t>Make</t>
  </si>
  <si>
    <t>the value returned should be :</t>
  </si>
  <si>
    <t xml:space="preserve">BUY </t>
  </si>
  <si>
    <t xml:space="preserve">I AM looking for a measure that returns the sum of num-calc  / sum of den by split Buy -make- Supply , PER EACH market </t>
  </si>
  <si>
    <t>MAKE</t>
  </si>
  <si>
    <t>SUPPLY</t>
  </si>
  <si>
    <t>I used the formula : DIVIDE(SUM('A: Sub three'[Num - Calc]),SUM('A: Sub three'[Den]),0)</t>
  </si>
  <si>
    <t>however the aggregation between different KPI being part of the same group does not sum together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</si>
</sst>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/>
    <xf numFmtId="0" fontId="0" fillId="5" borderId="0" xfId="0" applyFill="1"/>
    <xf numFmtId="0" fontId="1" fillId="4" borderId="0" xfId="0" applyFont="1" applyFill="1"/>
    <xf numFmtId="0" fontId="0" fillId="4" borderId="0" xfId="0" applyFont="1" applyFill="1"/>
    <xf numFmtId="0" fontId="0" fillId="0" borderId="0" xfId="0" applyFill="1"/>
    <xf numFmtId="0" fontId="0" fillId="0" borderId="0" xfId="0" applyFont="1" applyFill="1"/>
    <xf numFmtId="0" fontId="1" fillId="0" borderId="0" xfId="0" applyFont="1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9" fontId="0" fillId="9" borderId="0" xfId="1" applyFont="1" applyFill="1"/>
  </cellXfs>
  <cellStyles count="2">
    <cellStyle name="Normal" xfId="0" builtinId="0"/>
    <cellStyle name="Percent" xfId="1" builtinId="5"/>
  </cellStyles>
  <dxfs count="2"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27DE12-F47C-4D66-BDF6-0B2174F6E9F5}" name="Table1" displayName="Table1" ref="A1:L23" totalsRowShown="0">
  <autoFilter ref="A1:L23" xr:uid="{BE27DE12-F47C-4D66-BDF6-0B2174F6E9F5}"/>
  <tableColumns count="12">
    <tableColumn id="1" xr3:uid="{C82C8173-3DC4-4581-AC15-621ACB5C9AB5}" name="kpi"/>
    <tableColumn id="2" xr3:uid="{7CC25CEB-6351-46EC-A5C3-E30C57BD88C9}" name="time"/>
    <tableColumn id="3" xr3:uid="{3A699667-CD4F-45CF-9096-B352D3083B70}" name="Cluster"/>
    <tableColumn id="4" xr3:uid="{65FEBD19-5EF1-4621-93CB-573740884431}" name="Sub cluster"/>
    <tableColumn id="5" xr3:uid="{4768090B-6ECE-4F70-BE78-97225113A7EA}" name="Market"/>
    <tableColumn id="6" xr3:uid="{B7846510-7A85-43B5-850A-CC58BF501FF9}" name="Category"/>
    <tableColumn id="7" xr3:uid="{A407AC66-E3D6-4FCF-97EE-29E944BEAFBF}" name="Business area"/>
    <tableColumn id="8" xr3:uid="{A23AC992-FCB7-4C88-B7A8-C1F293FA91BA}" name="numerator"/>
    <tableColumn id="9" xr3:uid="{CA395797-2209-41FE-A136-17AD151277B1}" name="num-calc"/>
    <tableColumn id="10" xr3:uid="{B63DCEB8-67B2-4282-A558-08869D1C2C69}" name="den"/>
    <tableColumn id="11" xr3:uid="{9FF654F3-13DF-4DBA-891D-491FF1872BF8}" name="den calc"/>
    <tableColumn id="13" xr3:uid="{33454C84-2C9F-4FCB-87DD-A061178B55BE}" name="Created" dataDxfId="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6A9DB0-4704-4EA5-BC3F-4529D8F85A3E}" name="Table13" displayName="Table13" ref="A1:L23" totalsRowShown="0">
  <autoFilter ref="A1:L23" xr:uid="{2A6A9DB0-4704-4EA5-BC3F-4529D8F85A3E}"/>
  <tableColumns count="12">
    <tableColumn id="1" xr3:uid="{492A436B-CC92-4A99-B6FA-E891C47258B6}" name="kpi"/>
    <tableColumn id="2" xr3:uid="{F5892FD5-2C75-413B-9989-BB34EA34D3DC}" name="time"/>
    <tableColumn id="3" xr3:uid="{98713D2E-C061-4576-B702-9FEB61FB0DF8}" name="Cluster"/>
    <tableColumn id="4" xr3:uid="{D8A82C56-107F-4B9E-A50C-FBFAE5597FE9}" name="Sub cluster"/>
    <tableColumn id="5" xr3:uid="{0003366E-B094-416E-9F53-0B83DC5546B8}" name="Market"/>
    <tableColumn id="6" xr3:uid="{EB1F1A99-C7B6-4D48-BD09-B7E8027390F1}" name="Category"/>
    <tableColumn id="7" xr3:uid="{096192A2-C6E6-477A-8EF3-41EF2489A2AF}" name="Business area"/>
    <tableColumn id="8" xr3:uid="{C7A81D6A-70FB-4C26-9462-A907BBA7BDE1}" name="numerator"/>
    <tableColumn id="9" xr3:uid="{F66B2F9B-8575-47DC-9E47-4BE7E4A270BF}" name="num-calc"/>
    <tableColumn id="10" xr3:uid="{F8B776BE-7E1B-4ED0-ABF7-0A1F3230AE4C}" name="den"/>
    <tableColumn id="11" xr3:uid="{5A52A4C4-683D-48E1-A024-A358450BCB7E}" name="den calc"/>
    <tableColumn id="13" xr3:uid="{CD576A5B-452C-4D8A-BCF4-BB82C09E4431}" name="Buy make supply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210C32-FCE0-4419-BC53-46E364466167}">
  <dimension ref="A1:N23"/>
  <sheetViews>
    <sheetView workbookViewId="0">
      <selection sqref="A1:L23"/>
    </sheetView>
  </sheetViews>
  <sheetFormatPr defaultRowHeight="15" x14ac:dyDescent="0.25"/>
  <cols>
    <col min="1" max="3" width="10.42578125" customWidth="1"/>
    <col min="4" max="4" width="14.28515625" customWidth="1"/>
    <col min="5" max="9" width="10.42578125" customWidth="1"/>
    <col min="10" max="12" width="11.42578125" customWidth="1"/>
  </cols>
  <sheetData>
    <row r="1" spans="1:14" x14ac:dyDescent="0.25">
      <c r="A1" t="s">
        <v>22</v>
      </c>
      <c r="B1" t="s">
        <v>21</v>
      </c>
      <c r="C1" t="s">
        <v>23</v>
      </c>
      <c r="D1" t="s">
        <v>24</v>
      </c>
      <c r="E1" t="s">
        <v>25</v>
      </c>
      <c r="F1" t="s">
        <v>26</v>
      </c>
      <c r="G1" t="s">
        <v>27</v>
      </c>
      <c r="H1" t="s">
        <v>28</v>
      </c>
      <c r="I1" t="s">
        <v>29</v>
      </c>
      <c r="J1" t="s">
        <v>30</v>
      </c>
      <c r="K1" t="s">
        <v>31</v>
      </c>
      <c r="L1" s="3" t="s">
        <v>32</v>
      </c>
    </row>
    <row r="2" spans="1:14" x14ac:dyDescent="0.25">
      <c r="A2" t="s">
        <v>6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>
        <v>6</v>
      </c>
      <c r="I2">
        <v>0</v>
      </c>
      <c r="J2">
        <v>0</v>
      </c>
      <c r="K2">
        <v>0</v>
      </c>
      <c r="L2" s="3">
        <v>0</v>
      </c>
    </row>
    <row r="3" spans="1:14" x14ac:dyDescent="0.25">
      <c r="A3" s="1" t="s">
        <v>7</v>
      </c>
      <c r="B3" t="s">
        <v>0</v>
      </c>
      <c r="C3" t="s">
        <v>1</v>
      </c>
      <c r="D3" t="s">
        <v>8</v>
      </c>
      <c r="E3" t="s">
        <v>8</v>
      </c>
      <c r="F3" t="s">
        <v>9</v>
      </c>
      <c r="G3" t="s">
        <v>10</v>
      </c>
      <c r="H3">
        <v>5819.9129999999996</v>
      </c>
      <c r="I3" s="2">
        <v>5819.9129999999996</v>
      </c>
      <c r="J3">
        <v>0</v>
      </c>
      <c r="K3">
        <v>0</v>
      </c>
      <c r="L3" s="7">
        <v>0</v>
      </c>
    </row>
    <row r="4" spans="1:14" x14ac:dyDescent="0.25">
      <c r="A4" t="s">
        <v>11</v>
      </c>
      <c r="B4" t="s">
        <v>0</v>
      </c>
      <c r="C4" t="s">
        <v>1</v>
      </c>
      <c r="D4" t="s">
        <v>8</v>
      </c>
      <c r="E4" t="s">
        <v>8</v>
      </c>
      <c r="F4" t="s">
        <v>9</v>
      </c>
      <c r="G4" t="s">
        <v>10</v>
      </c>
      <c r="H4">
        <v>0</v>
      </c>
      <c r="I4">
        <v>0</v>
      </c>
      <c r="J4">
        <v>5819.9129999999996</v>
      </c>
      <c r="K4">
        <v>0</v>
      </c>
      <c r="L4" s="3">
        <v>5819.9129999999996</v>
      </c>
      <c r="N4" s="4"/>
    </row>
    <row r="5" spans="1:14" x14ac:dyDescent="0.25">
      <c r="A5" t="s">
        <v>12</v>
      </c>
      <c r="B5" t="s">
        <v>0</v>
      </c>
      <c r="C5" t="s">
        <v>1</v>
      </c>
      <c r="D5" t="s">
        <v>8</v>
      </c>
      <c r="E5" t="s">
        <v>8</v>
      </c>
      <c r="F5" t="s">
        <v>9</v>
      </c>
      <c r="G5" t="s">
        <v>10</v>
      </c>
      <c r="H5">
        <v>2223.9234000000001</v>
      </c>
      <c r="I5">
        <v>2223.9234000000001</v>
      </c>
      <c r="J5">
        <v>5819.9129999999996</v>
      </c>
      <c r="K5">
        <v>0</v>
      </c>
      <c r="L5" s="3">
        <v>5819.9129999999996</v>
      </c>
    </row>
    <row r="6" spans="1:14" x14ac:dyDescent="0.25">
      <c r="A6" t="s">
        <v>13</v>
      </c>
      <c r="B6" t="s">
        <v>0</v>
      </c>
      <c r="C6" t="s">
        <v>1</v>
      </c>
      <c r="D6" t="s">
        <v>8</v>
      </c>
      <c r="E6" t="s">
        <v>8</v>
      </c>
      <c r="F6" t="s">
        <v>9</v>
      </c>
      <c r="G6" t="s">
        <v>10</v>
      </c>
      <c r="H6">
        <v>12.8834</v>
      </c>
      <c r="I6">
        <v>12.8834</v>
      </c>
      <c r="J6">
        <v>5819.9129999999996</v>
      </c>
      <c r="K6">
        <v>0</v>
      </c>
      <c r="L6" s="3">
        <v>5819.9129999999996</v>
      </c>
    </row>
    <row r="7" spans="1:14" x14ac:dyDescent="0.25">
      <c r="A7" t="s">
        <v>14</v>
      </c>
      <c r="B7" t="s">
        <v>0</v>
      </c>
      <c r="C7" t="s">
        <v>1</v>
      </c>
      <c r="D7" t="s">
        <v>8</v>
      </c>
      <c r="E7" t="s">
        <v>8</v>
      </c>
      <c r="F7" t="s">
        <v>9</v>
      </c>
      <c r="G7" t="s">
        <v>10</v>
      </c>
      <c r="H7">
        <v>216.11869999999999</v>
      </c>
      <c r="I7">
        <v>216.11869999999999</v>
      </c>
      <c r="J7">
        <v>5819.9129999999996</v>
      </c>
      <c r="K7">
        <v>0</v>
      </c>
      <c r="L7" s="3">
        <v>5819.9129999999996</v>
      </c>
    </row>
    <row r="8" spans="1:14" x14ac:dyDescent="0.25">
      <c r="A8" t="s">
        <v>15</v>
      </c>
      <c r="B8" t="s">
        <v>0</v>
      </c>
      <c r="C8" t="s">
        <v>1</v>
      </c>
      <c r="D8" t="s">
        <v>8</v>
      </c>
      <c r="E8" t="s">
        <v>8</v>
      </c>
      <c r="F8" t="s">
        <v>9</v>
      </c>
      <c r="G8" t="s">
        <v>10</v>
      </c>
      <c r="H8">
        <v>5332.1178</v>
      </c>
      <c r="I8">
        <v>5332.1178</v>
      </c>
      <c r="J8">
        <v>5819.9129999999996</v>
      </c>
      <c r="K8">
        <v>0</v>
      </c>
      <c r="L8" s="3">
        <v>5819.9129999999996</v>
      </c>
    </row>
    <row r="9" spans="1:14" x14ac:dyDescent="0.25">
      <c r="A9" s="5" t="s">
        <v>16</v>
      </c>
      <c r="B9" t="s">
        <v>0</v>
      </c>
      <c r="C9" t="s">
        <v>1</v>
      </c>
      <c r="D9" t="s">
        <v>8</v>
      </c>
      <c r="E9" t="s">
        <v>8</v>
      </c>
      <c r="F9" t="s">
        <v>9</v>
      </c>
      <c r="G9" t="s">
        <v>10</v>
      </c>
      <c r="H9">
        <v>1332.2886000000001</v>
      </c>
      <c r="I9">
        <v>1332.2886000000001</v>
      </c>
      <c r="J9" s="5">
        <v>5819.9129999999996</v>
      </c>
      <c r="K9">
        <v>0</v>
      </c>
      <c r="L9" s="6">
        <v>5819.9129999999996</v>
      </c>
    </row>
    <row r="10" spans="1:14" x14ac:dyDescent="0.25">
      <c r="A10" s="1" t="s">
        <v>17</v>
      </c>
      <c r="B10" t="s">
        <v>0</v>
      </c>
      <c r="C10" t="s">
        <v>1</v>
      </c>
      <c r="D10" t="s">
        <v>8</v>
      </c>
      <c r="E10" t="s">
        <v>8</v>
      </c>
      <c r="F10" t="s">
        <v>9</v>
      </c>
      <c r="G10" t="s">
        <v>10</v>
      </c>
      <c r="H10">
        <v>2189.4962</v>
      </c>
      <c r="I10">
        <v>2189.4962</v>
      </c>
      <c r="J10" s="2">
        <v>0</v>
      </c>
      <c r="K10">
        <v>0</v>
      </c>
      <c r="L10" s="2">
        <v>5819.9129999999996</v>
      </c>
    </row>
    <row r="11" spans="1:14" x14ac:dyDescent="0.25">
      <c r="A11" t="s">
        <v>18</v>
      </c>
      <c r="B11" t="s">
        <v>0</v>
      </c>
      <c r="C11" t="s">
        <v>1</v>
      </c>
      <c r="D11" t="s">
        <v>8</v>
      </c>
      <c r="E11" t="s">
        <v>8</v>
      </c>
      <c r="F11" t="s">
        <v>9</v>
      </c>
      <c r="G11" t="s">
        <v>10</v>
      </c>
      <c r="H11">
        <v>183.66640000000001</v>
      </c>
      <c r="I11">
        <v>183.66640000000001</v>
      </c>
      <c r="J11">
        <v>2189.4962</v>
      </c>
      <c r="K11">
        <v>0</v>
      </c>
      <c r="L11" s="3">
        <v>2189.4962</v>
      </c>
    </row>
    <row r="12" spans="1:14" x14ac:dyDescent="0.25">
      <c r="A12" t="s">
        <v>19</v>
      </c>
      <c r="B12" t="s">
        <v>0</v>
      </c>
      <c r="C12" t="s">
        <v>1</v>
      </c>
      <c r="D12" t="s">
        <v>2</v>
      </c>
      <c r="E12" t="s">
        <v>3</v>
      </c>
      <c r="F12" t="s">
        <v>9</v>
      </c>
      <c r="G12" t="s">
        <v>10</v>
      </c>
      <c r="H12">
        <v>616</v>
      </c>
      <c r="I12">
        <v>616</v>
      </c>
      <c r="J12">
        <v>150</v>
      </c>
      <c r="K12">
        <v>0</v>
      </c>
      <c r="L12" s="3">
        <v>150</v>
      </c>
    </row>
    <row r="13" spans="1:14" x14ac:dyDescent="0.25">
      <c r="A13" t="s">
        <v>20</v>
      </c>
      <c r="B13" t="s">
        <v>0</v>
      </c>
      <c r="C13" t="s">
        <v>1</v>
      </c>
      <c r="D13" t="s">
        <v>2</v>
      </c>
      <c r="E13" t="s">
        <v>3</v>
      </c>
      <c r="F13" t="s">
        <v>9</v>
      </c>
      <c r="G13" t="s">
        <v>10</v>
      </c>
      <c r="H13">
        <v>8839.1286</v>
      </c>
      <c r="I13">
        <v>8839.1286</v>
      </c>
      <c r="J13">
        <v>150</v>
      </c>
      <c r="K13">
        <v>0</v>
      </c>
      <c r="L13" s="3">
        <v>150</v>
      </c>
    </row>
    <row r="14" spans="1:14" x14ac:dyDescent="0.25">
      <c r="A14" t="s">
        <v>11</v>
      </c>
      <c r="B14" t="s">
        <v>0</v>
      </c>
      <c r="C14" t="s">
        <v>1</v>
      </c>
      <c r="D14" t="s">
        <v>2</v>
      </c>
      <c r="E14" t="s">
        <v>3</v>
      </c>
      <c r="F14" t="s">
        <v>9</v>
      </c>
      <c r="G14" t="s">
        <v>10</v>
      </c>
      <c r="H14">
        <v>0</v>
      </c>
      <c r="I14">
        <v>0</v>
      </c>
      <c r="J14">
        <v>150</v>
      </c>
      <c r="K14">
        <v>0</v>
      </c>
      <c r="L14" s="3">
        <v>150</v>
      </c>
    </row>
    <row r="15" spans="1:14" x14ac:dyDescent="0.25">
      <c r="A15" t="s">
        <v>12</v>
      </c>
      <c r="B15" t="s">
        <v>0</v>
      </c>
      <c r="C15" t="s">
        <v>1</v>
      </c>
      <c r="D15" t="s">
        <v>2</v>
      </c>
      <c r="E15" t="s">
        <v>3</v>
      </c>
      <c r="F15" t="s">
        <v>9</v>
      </c>
      <c r="G15" t="s">
        <v>10</v>
      </c>
      <c r="H15">
        <v>2223.9234000000001</v>
      </c>
      <c r="I15">
        <v>2223.9234000000001</v>
      </c>
      <c r="J15">
        <v>150</v>
      </c>
      <c r="K15">
        <v>0</v>
      </c>
      <c r="L15" s="3">
        <v>150</v>
      </c>
    </row>
    <row r="16" spans="1:14" x14ac:dyDescent="0.25">
      <c r="A16" t="s">
        <v>13</v>
      </c>
      <c r="B16" t="s">
        <v>0</v>
      </c>
      <c r="C16" t="s">
        <v>1</v>
      </c>
      <c r="D16" t="s">
        <v>2</v>
      </c>
      <c r="E16" t="s">
        <v>3</v>
      </c>
      <c r="F16" t="s">
        <v>9</v>
      </c>
      <c r="G16" t="s">
        <v>10</v>
      </c>
      <c r="H16">
        <v>12.8834</v>
      </c>
      <c r="I16">
        <v>12.8834</v>
      </c>
      <c r="J16">
        <v>150</v>
      </c>
      <c r="K16">
        <v>0</v>
      </c>
      <c r="L16" s="3">
        <v>150</v>
      </c>
    </row>
    <row r="17" spans="1:12" x14ac:dyDescent="0.25">
      <c r="A17" t="s">
        <v>14</v>
      </c>
      <c r="B17" t="s">
        <v>0</v>
      </c>
      <c r="C17" t="s">
        <v>1</v>
      </c>
      <c r="D17" t="s">
        <v>2</v>
      </c>
      <c r="E17" t="s">
        <v>3</v>
      </c>
      <c r="F17" t="s">
        <v>9</v>
      </c>
      <c r="G17" t="s">
        <v>10</v>
      </c>
      <c r="H17">
        <v>216.11869999999999</v>
      </c>
      <c r="I17">
        <v>216.11869999999999</v>
      </c>
      <c r="J17">
        <v>150</v>
      </c>
      <c r="K17">
        <v>0</v>
      </c>
      <c r="L17" s="3">
        <v>150</v>
      </c>
    </row>
    <row r="18" spans="1:12" x14ac:dyDescent="0.25">
      <c r="A18" t="s">
        <v>15</v>
      </c>
      <c r="B18" t="s">
        <v>0</v>
      </c>
      <c r="C18" t="s">
        <v>1</v>
      </c>
      <c r="D18" t="s">
        <v>2</v>
      </c>
      <c r="E18" t="s">
        <v>3</v>
      </c>
      <c r="F18" t="s">
        <v>9</v>
      </c>
      <c r="G18" t="s">
        <v>10</v>
      </c>
      <c r="H18">
        <v>5332.1178</v>
      </c>
      <c r="I18">
        <v>5332.1178</v>
      </c>
      <c r="J18">
        <v>150</v>
      </c>
      <c r="K18">
        <v>0</v>
      </c>
      <c r="L18" s="3">
        <v>150</v>
      </c>
    </row>
    <row r="19" spans="1:12" x14ac:dyDescent="0.25">
      <c r="A19" s="5" t="s">
        <v>16</v>
      </c>
      <c r="B19" t="s">
        <v>0</v>
      </c>
      <c r="C19" t="s">
        <v>1</v>
      </c>
      <c r="D19" t="s">
        <v>2</v>
      </c>
      <c r="E19" t="s">
        <v>3</v>
      </c>
      <c r="F19" t="s">
        <v>9</v>
      </c>
      <c r="G19" t="s">
        <v>10</v>
      </c>
      <c r="H19">
        <v>1332.2886000000001</v>
      </c>
      <c r="I19">
        <v>1332.2886000000001</v>
      </c>
      <c r="J19">
        <v>150</v>
      </c>
      <c r="K19">
        <v>0</v>
      </c>
      <c r="L19" s="3">
        <v>150</v>
      </c>
    </row>
    <row r="20" spans="1:12" x14ac:dyDescent="0.25">
      <c r="A20" s="1" t="s">
        <v>17</v>
      </c>
      <c r="B20" t="s">
        <v>0</v>
      </c>
      <c r="C20" t="s">
        <v>1</v>
      </c>
      <c r="D20" t="s">
        <v>2</v>
      </c>
      <c r="E20" t="s">
        <v>3</v>
      </c>
      <c r="F20" t="s">
        <v>9</v>
      </c>
      <c r="G20" t="s">
        <v>10</v>
      </c>
      <c r="H20">
        <v>2189.4962</v>
      </c>
      <c r="I20">
        <v>2189.4962</v>
      </c>
      <c r="J20" s="2">
        <v>0</v>
      </c>
      <c r="K20">
        <v>0</v>
      </c>
      <c r="L20" s="2">
        <f>I21+I22+I23</f>
        <v>700</v>
      </c>
    </row>
    <row r="21" spans="1:12" x14ac:dyDescent="0.25">
      <c r="A21" s="1" t="s">
        <v>7</v>
      </c>
      <c r="B21" t="s">
        <v>0</v>
      </c>
      <c r="C21" t="s">
        <v>1</v>
      </c>
      <c r="D21" t="s">
        <v>2</v>
      </c>
      <c r="E21" t="s">
        <v>3</v>
      </c>
      <c r="F21" t="s">
        <v>9</v>
      </c>
      <c r="G21" t="s">
        <v>10</v>
      </c>
      <c r="H21">
        <v>150</v>
      </c>
      <c r="I21" s="2">
        <v>150</v>
      </c>
      <c r="J21">
        <v>0</v>
      </c>
      <c r="K21">
        <v>0</v>
      </c>
      <c r="L21" s="3">
        <v>0</v>
      </c>
    </row>
    <row r="22" spans="1:12" x14ac:dyDescent="0.25">
      <c r="A22" s="1" t="s">
        <v>7</v>
      </c>
      <c r="B22" t="s">
        <v>33</v>
      </c>
      <c r="C22" t="s">
        <v>1</v>
      </c>
      <c r="D22" t="s">
        <v>2</v>
      </c>
      <c r="F22" t="s">
        <v>9</v>
      </c>
      <c r="G22" t="s">
        <v>34</v>
      </c>
      <c r="H22">
        <v>250</v>
      </c>
      <c r="I22" s="2">
        <v>250</v>
      </c>
      <c r="J22">
        <v>0</v>
      </c>
      <c r="K22">
        <v>0</v>
      </c>
      <c r="L22" s="3">
        <v>0</v>
      </c>
    </row>
    <row r="23" spans="1:12" x14ac:dyDescent="0.25">
      <c r="A23" t="s">
        <v>7</v>
      </c>
      <c r="B23" t="s">
        <v>35</v>
      </c>
      <c r="C23" t="s">
        <v>1</v>
      </c>
      <c r="D23" t="s">
        <v>2</v>
      </c>
      <c r="F23" t="s">
        <v>9</v>
      </c>
      <c r="G23" t="s">
        <v>36</v>
      </c>
      <c r="H23">
        <v>300</v>
      </c>
      <c r="I23" s="2">
        <v>300</v>
      </c>
      <c r="J23">
        <v>0</v>
      </c>
      <c r="K23">
        <v>0</v>
      </c>
      <c r="L23" s="3">
        <v>0</v>
      </c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0518C0-0198-4401-91A9-0E7EB9D2DE4D}">
  <dimension ref="A1:Z23"/>
  <sheetViews>
    <sheetView tabSelected="1" workbookViewId="0">
      <selection activeCell="T14" sqref="T14"/>
    </sheetView>
  </sheetViews>
  <sheetFormatPr defaultRowHeight="15" x14ac:dyDescent="0.25"/>
  <cols>
    <col min="1" max="1" width="13" customWidth="1"/>
  </cols>
  <sheetData>
    <row r="1" spans="1:26" x14ac:dyDescent="0.25">
      <c r="A1" t="s">
        <v>22</v>
      </c>
      <c r="B1" t="s">
        <v>21</v>
      </c>
      <c r="C1" t="s">
        <v>23</v>
      </c>
      <c r="D1" t="s">
        <v>24</v>
      </c>
      <c r="E1" t="s">
        <v>25</v>
      </c>
      <c r="F1" t="s">
        <v>26</v>
      </c>
      <c r="G1" t="s">
        <v>27</v>
      </c>
      <c r="H1" t="s">
        <v>28</v>
      </c>
      <c r="I1" t="s">
        <v>29</v>
      </c>
      <c r="J1" t="s">
        <v>30</v>
      </c>
      <c r="K1" t="s">
        <v>31</v>
      </c>
      <c r="L1" s="8" t="s">
        <v>44</v>
      </c>
    </row>
    <row r="2" spans="1:26" x14ac:dyDescent="0.25">
      <c r="A2" t="s">
        <v>6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>
        <v>6</v>
      </c>
      <c r="I2">
        <v>0</v>
      </c>
      <c r="J2">
        <v>0</v>
      </c>
      <c r="K2">
        <v>0</v>
      </c>
      <c r="L2" s="8"/>
    </row>
    <row r="3" spans="1:26" x14ac:dyDescent="0.25">
      <c r="A3" s="8" t="s">
        <v>7</v>
      </c>
      <c r="B3" t="s">
        <v>0</v>
      </c>
      <c r="C3" t="s">
        <v>1</v>
      </c>
      <c r="D3" t="s">
        <v>8</v>
      </c>
      <c r="E3" t="s">
        <v>8</v>
      </c>
      <c r="F3" t="s">
        <v>9</v>
      </c>
      <c r="G3" t="s">
        <v>10</v>
      </c>
      <c r="H3">
        <v>5819.9129999999996</v>
      </c>
      <c r="I3" s="8">
        <v>5819.9129999999996</v>
      </c>
      <c r="J3">
        <v>0</v>
      </c>
      <c r="K3">
        <v>0</v>
      </c>
      <c r="L3" s="9"/>
      <c r="O3" s="14" t="s">
        <v>50</v>
      </c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</row>
    <row r="4" spans="1:26" x14ac:dyDescent="0.25">
      <c r="A4" s="11" t="s">
        <v>37</v>
      </c>
      <c r="B4" t="s">
        <v>0</v>
      </c>
      <c r="C4" t="s">
        <v>1</v>
      </c>
      <c r="D4" t="s">
        <v>8</v>
      </c>
      <c r="E4" t="s">
        <v>8</v>
      </c>
      <c r="F4" t="s">
        <v>9</v>
      </c>
      <c r="G4" t="s">
        <v>10</v>
      </c>
      <c r="H4">
        <v>0</v>
      </c>
      <c r="I4" s="11">
        <v>0</v>
      </c>
      <c r="J4" s="11">
        <v>5819.9129999999996</v>
      </c>
      <c r="K4">
        <v>0</v>
      </c>
      <c r="L4" s="8" t="s">
        <v>45</v>
      </c>
      <c r="O4" s="14" t="s">
        <v>48</v>
      </c>
      <c r="P4" s="14"/>
      <c r="Q4" s="14"/>
      <c r="R4" s="15">
        <f>SUM(I4:I6)/SUM(J4:J6)</f>
        <v>0.12811227017769283</v>
      </c>
      <c r="S4" s="14" t="s">
        <v>49</v>
      </c>
      <c r="T4" s="14"/>
      <c r="U4" s="14"/>
      <c r="V4" s="14"/>
      <c r="W4" s="14"/>
      <c r="X4" s="14"/>
      <c r="Y4" s="14"/>
      <c r="Z4" s="14"/>
    </row>
    <row r="5" spans="1:26" x14ac:dyDescent="0.25">
      <c r="A5" s="11" t="s">
        <v>38</v>
      </c>
      <c r="B5" t="s">
        <v>0</v>
      </c>
      <c r="C5" t="s">
        <v>1</v>
      </c>
      <c r="D5" t="s">
        <v>8</v>
      </c>
      <c r="E5" t="s">
        <v>8</v>
      </c>
      <c r="F5" t="s">
        <v>9</v>
      </c>
      <c r="G5" t="s">
        <v>10</v>
      </c>
      <c r="H5">
        <v>2223.9234000000001</v>
      </c>
      <c r="I5" s="11">
        <v>2223.9234000000001</v>
      </c>
      <c r="J5" s="11">
        <v>5819.9129999999996</v>
      </c>
      <c r="K5">
        <v>0</v>
      </c>
      <c r="L5" s="8" t="s">
        <v>45</v>
      </c>
      <c r="O5" s="14" t="s">
        <v>8</v>
      </c>
      <c r="P5" s="14"/>
      <c r="Q5" s="14"/>
      <c r="R5" s="15">
        <v>0</v>
      </c>
      <c r="S5" s="14" t="s">
        <v>51</v>
      </c>
      <c r="T5" s="14"/>
      <c r="U5" s="14"/>
      <c r="V5" s="14"/>
      <c r="W5" s="14"/>
      <c r="X5" s="14"/>
      <c r="Y5" s="14"/>
      <c r="Z5" s="14"/>
    </row>
    <row r="6" spans="1:26" x14ac:dyDescent="0.25">
      <c r="A6" s="11" t="s">
        <v>39</v>
      </c>
      <c r="B6" t="s">
        <v>0</v>
      </c>
      <c r="C6" t="s">
        <v>1</v>
      </c>
      <c r="D6" t="s">
        <v>8</v>
      </c>
      <c r="E6" t="s">
        <v>8</v>
      </c>
      <c r="F6" t="s">
        <v>9</v>
      </c>
      <c r="G6" t="s">
        <v>10</v>
      </c>
      <c r="H6">
        <v>12.8834</v>
      </c>
      <c r="I6" s="11">
        <v>12.8834</v>
      </c>
      <c r="J6" s="11">
        <v>5819.9129999999996</v>
      </c>
      <c r="K6">
        <v>0</v>
      </c>
      <c r="L6" s="8" t="s">
        <v>45</v>
      </c>
      <c r="O6" s="14"/>
      <c r="P6" s="14"/>
      <c r="Q6" s="14"/>
      <c r="R6" s="15">
        <f>I7/J7</f>
        <v>3.7134352352002513E-2</v>
      </c>
      <c r="S6" s="14" t="s">
        <v>52</v>
      </c>
      <c r="T6" s="14"/>
      <c r="U6" s="14"/>
      <c r="V6" s="14"/>
      <c r="W6" s="14"/>
      <c r="X6" s="14"/>
      <c r="Y6" s="14"/>
      <c r="Z6" s="14"/>
    </row>
    <row r="7" spans="1:26" x14ac:dyDescent="0.25">
      <c r="A7" s="12" t="s">
        <v>40</v>
      </c>
      <c r="B7" t="s">
        <v>0</v>
      </c>
      <c r="C7" t="s">
        <v>1</v>
      </c>
      <c r="D7" t="s">
        <v>8</v>
      </c>
      <c r="E7" t="s">
        <v>8</v>
      </c>
      <c r="F7" t="s">
        <v>9</v>
      </c>
      <c r="G7" t="s">
        <v>10</v>
      </c>
      <c r="H7">
        <v>216.11869999999999</v>
      </c>
      <c r="I7" s="12">
        <v>216.11869999999999</v>
      </c>
      <c r="J7" s="12">
        <v>5819.9129999999996</v>
      </c>
      <c r="K7">
        <v>0</v>
      </c>
      <c r="L7" s="8" t="s">
        <v>46</v>
      </c>
      <c r="O7" s="14"/>
      <c r="P7" s="14"/>
      <c r="Q7" s="14"/>
      <c r="R7" s="15"/>
      <c r="S7" s="14"/>
      <c r="T7" s="14"/>
      <c r="U7" s="14"/>
      <c r="V7" s="14"/>
      <c r="W7" s="14"/>
      <c r="X7" s="14"/>
      <c r="Y7" s="14"/>
      <c r="Z7" s="14"/>
    </row>
    <row r="8" spans="1:26" x14ac:dyDescent="0.25">
      <c r="A8" t="s">
        <v>15</v>
      </c>
      <c r="B8" t="s">
        <v>0</v>
      </c>
      <c r="C8" t="s">
        <v>1</v>
      </c>
      <c r="D8" t="s">
        <v>8</v>
      </c>
      <c r="E8" t="s">
        <v>8</v>
      </c>
      <c r="F8" t="s">
        <v>9</v>
      </c>
      <c r="G8" t="s">
        <v>10</v>
      </c>
      <c r="H8">
        <v>5332.1178</v>
      </c>
      <c r="I8">
        <v>5332.1178</v>
      </c>
      <c r="J8">
        <v>5819.9129999999996</v>
      </c>
      <c r="K8">
        <v>0</v>
      </c>
      <c r="L8" s="8"/>
      <c r="O8" s="14" t="s">
        <v>53</v>
      </c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</row>
    <row r="9" spans="1:26" x14ac:dyDescent="0.25">
      <c r="A9" s="5" t="s">
        <v>16</v>
      </c>
      <c r="B9" t="s">
        <v>0</v>
      </c>
      <c r="C9" t="s">
        <v>1</v>
      </c>
      <c r="D9" t="s">
        <v>8</v>
      </c>
      <c r="E9" t="s">
        <v>8</v>
      </c>
      <c r="F9" t="s">
        <v>9</v>
      </c>
      <c r="G9" t="s">
        <v>10</v>
      </c>
      <c r="H9">
        <v>1332.2886000000001</v>
      </c>
      <c r="I9">
        <v>1332.2886000000001</v>
      </c>
      <c r="J9" s="5">
        <v>5819.9129999999996</v>
      </c>
      <c r="K9">
        <v>0</v>
      </c>
      <c r="L9" s="10"/>
      <c r="O9" s="14" t="s">
        <v>54</v>
      </c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</row>
    <row r="10" spans="1:26" x14ac:dyDescent="0.25">
      <c r="A10" s="8" t="s">
        <v>17</v>
      </c>
      <c r="B10" t="s">
        <v>0</v>
      </c>
      <c r="C10" t="s">
        <v>1</v>
      </c>
      <c r="D10" t="s">
        <v>8</v>
      </c>
      <c r="E10" t="s">
        <v>8</v>
      </c>
      <c r="F10" t="s">
        <v>9</v>
      </c>
      <c r="G10" t="s">
        <v>10</v>
      </c>
      <c r="H10">
        <v>2189.4962</v>
      </c>
      <c r="I10">
        <v>2189.4962</v>
      </c>
      <c r="J10" s="8">
        <v>0</v>
      </c>
      <c r="K10" s="8">
        <v>0</v>
      </c>
      <c r="L10" s="8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</row>
    <row r="11" spans="1:26" x14ac:dyDescent="0.25">
      <c r="A11" t="s">
        <v>18</v>
      </c>
      <c r="B11" t="s">
        <v>0</v>
      </c>
      <c r="C11" t="s">
        <v>1</v>
      </c>
      <c r="D11" t="s">
        <v>8</v>
      </c>
      <c r="E11" t="s">
        <v>8</v>
      </c>
      <c r="F11" t="s">
        <v>9</v>
      </c>
      <c r="G11" t="s">
        <v>10</v>
      </c>
      <c r="H11">
        <v>183.66640000000001</v>
      </c>
      <c r="I11">
        <v>183.66640000000001</v>
      </c>
      <c r="J11" s="8">
        <v>2189.4962</v>
      </c>
      <c r="K11" s="8">
        <v>0</v>
      </c>
      <c r="L11" s="8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</row>
    <row r="12" spans="1:26" x14ac:dyDescent="0.25">
      <c r="A12" t="s">
        <v>19</v>
      </c>
      <c r="B12" t="s">
        <v>0</v>
      </c>
      <c r="C12" t="s">
        <v>1</v>
      </c>
      <c r="D12" t="s">
        <v>2</v>
      </c>
      <c r="E12" t="s">
        <v>3</v>
      </c>
      <c r="F12" t="s">
        <v>9</v>
      </c>
      <c r="G12" t="s">
        <v>10</v>
      </c>
      <c r="H12">
        <v>616</v>
      </c>
      <c r="I12">
        <v>616</v>
      </c>
      <c r="J12" s="8">
        <v>150</v>
      </c>
      <c r="K12" s="8">
        <v>0</v>
      </c>
      <c r="L12" s="8"/>
    </row>
    <row r="13" spans="1:26" x14ac:dyDescent="0.25">
      <c r="A13" t="s">
        <v>20</v>
      </c>
      <c r="B13" t="s">
        <v>0</v>
      </c>
      <c r="C13" t="s">
        <v>1</v>
      </c>
      <c r="D13" t="s">
        <v>2</v>
      </c>
      <c r="E13" t="s">
        <v>3</v>
      </c>
      <c r="F13" t="s">
        <v>9</v>
      </c>
      <c r="G13" t="s">
        <v>10</v>
      </c>
      <c r="H13">
        <v>8839.1286</v>
      </c>
      <c r="I13">
        <v>8839.1286</v>
      </c>
      <c r="J13" s="8">
        <v>150</v>
      </c>
      <c r="K13" s="8">
        <v>0</v>
      </c>
      <c r="L13" s="8"/>
    </row>
    <row r="14" spans="1:26" x14ac:dyDescent="0.25">
      <c r="A14" t="s">
        <v>11</v>
      </c>
      <c r="B14" t="s">
        <v>0</v>
      </c>
      <c r="C14" t="s">
        <v>1</v>
      </c>
      <c r="D14" t="s">
        <v>2</v>
      </c>
      <c r="E14" t="s">
        <v>3</v>
      </c>
      <c r="F14" t="s">
        <v>9</v>
      </c>
      <c r="G14" t="s">
        <v>10</v>
      </c>
      <c r="H14">
        <v>0</v>
      </c>
      <c r="I14">
        <v>0</v>
      </c>
      <c r="J14" s="8">
        <v>150</v>
      </c>
      <c r="K14" s="8">
        <v>0</v>
      </c>
      <c r="L14" s="8"/>
    </row>
    <row r="15" spans="1:26" x14ac:dyDescent="0.25">
      <c r="A15" t="s">
        <v>12</v>
      </c>
      <c r="B15" t="s">
        <v>0</v>
      </c>
      <c r="C15" t="s">
        <v>1</v>
      </c>
      <c r="D15" t="s">
        <v>2</v>
      </c>
      <c r="E15" t="s">
        <v>3</v>
      </c>
      <c r="F15" t="s">
        <v>9</v>
      </c>
      <c r="G15" t="s">
        <v>10</v>
      </c>
      <c r="H15">
        <v>2223.9234000000001</v>
      </c>
      <c r="I15">
        <v>2223.9234000000001</v>
      </c>
      <c r="J15" s="8">
        <v>150</v>
      </c>
      <c r="K15" s="8">
        <v>0</v>
      </c>
      <c r="L15" s="8"/>
    </row>
    <row r="16" spans="1:26" x14ac:dyDescent="0.25">
      <c r="A16" t="s">
        <v>13</v>
      </c>
      <c r="B16" t="s">
        <v>0</v>
      </c>
      <c r="C16" t="s">
        <v>1</v>
      </c>
      <c r="D16" t="s">
        <v>2</v>
      </c>
      <c r="E16" t="s">
        <v>3</v>
      </c>
      <c r="F16" t="s">
        <v>9</v>
      </c>
      <c r="G16" t="s">
        <v>10</v>
      </c>
      <c r="H16">
        <v>12.8834</v>
      </c>
      <c r="I16">
        <v>12.8834</v>
      </c>
      <c r="J16" s="8">
        <v>150</v>
      </c>
      <c r="K16" s="8">
        <v>0</v>
      </c>
      <c r="L16" s="8"/>
    </row>
    <row r="17" spans="1:12" x14ac:dyDescent="0.25">
      <c r="A17" t="s">
        <v>14</v>
      </c>
      <c r="B17" t="s">
        <v>0</v>
      </c>
      <c r="C17" t="s">
        <v>1</v>
      </c>
      <c r="D17" t="s">
        <v>2</v>
      </c>
      <c r="E17" t="s">
        <v>3</v>
      </c>
      <c r="F17" t="s">
        <v>9</v>
      </c>
      <c r="G17" t="s">
        <v>10</v>
      </c>
      <c r="H17">
        <v>216.11869999999999</v>
      </c>
      <c r="I17">
        <v>216.11869999999999</v>
      </c>
      <c r="J17" s="8">
        <v>150</v>
      </c>
      <c r="K17" s="8">
        <v>0</v>
      </c>
      <c r="L17" s="8"/>
    </row>
    <row r="18" spans="1:12" x14ac:dyDescent="0.25">
      <c r="A18" t="s">
        <v>15</v>
      </c>
      <c r="B18" t="s">
        <v>0</v>
      </c>
      <c r="C18" t="s">
        <v>1</v>
      </c>
      <c r="D18" t="s">
        <v>2</v>
      </c>
      <c r="E18" t="s">
        <v>3</v>
      </c>
      <c r="F18" t="s">
        <v>9</v>
      </c>
      <c r="G18" t="s">
        <v>10</v>
      </c>
      <c r="H18">
        <v>5332.1178</v>
      </c>
      <c r="I18">
        <v>5332.1178</v>
      </c>
      <c r="J18" s="8">
        <v>150</v>
      </c>
      <c r="K18" s="8">
        <v>0</v>
      </c>
      <c r="L18" s="8"/>
    </row>
    <row r="19" spans="1:12" x14ac:dyDescent="0.25">
      <c r="A19" s="5" t="s">
        <v>16</v>
      </c>
      <c r="B19" t="s">
        <v>0</v>
      </c>
      <c r="C19" t="s">
        <v>1</v>
      </c>
      <c r="D19" t="s">
        <v>2</v>
      </c>
      <c r="E19" t="s">
        <v>3</v>
      </c>
      <c r="F19" t="s">
        <v>9</v>
      </c>
      <c r="G19" t="s">
        <v>10</v>
      </c>
      <c r="H19">
        <v>1332.2886000000001</v>
      </c>
      <c r="I19">
        <v>1332.2886000000001</v>
      </c>
      <c r="J19" s="8">
        <v>150</v>
      </c>
      <c r="K19" s="8">
        <v>0</v>
      </c>
      <c r="L19" s="8"/>
    </row>
    <row r="20" spans="1:12" x14ac:dyDescent="0.25">
      <c r="A20" s="8" t="s">
        <v>17</v>
      </c>
      <c r="B20" t="s">
        <v>0</v>
      </c>
      <c r="C20" t="s">
        <v>1</v>
      </c>
      <c r="D20" t="s">
        <v>2</v>
      </c>
      <c r="E20" t="s">
        <v>3</v>
      </c>
      <c r="F20" t="s">
        <v>9</v>
      </c>
      <c r="G20" t="s">
        <v>10</v>
      </c>
      <c r="H20">
        <v>2189.4962</v>
      </c>
      <c r="I20">
        <v>2189.4962</v>
      </c>
      <c r="J20" s="8">
        <v>0</v>
      </c>
      <c r="K20" s="8">
        <v>0</v>
      </c>
      <c r="L20" s="8"/>
    </row>
    <row r="21" spans="1:12" x14ac:dyDescent="0.25">
      <c r="A21" s="12" t="s">
        <v>41</v>
      </c>
      <c r="B21" t="s">
        <v>0</v>
      </c>
      <c r="C21" t="s">
        <v>1</v>
      </c>
      <c r="D21" t="s">
        <v>2</v>
      </c>
      <c r="E21" t="s">
        <v>3</v>
      </c>
      <c r="F21" t="s">
        <v>9</v>
      </c>
      <c r="G21" t="s">
        <v>10</v>
      </c>
      <c r="H21">
        <v>150</v>
      </c>
      <c r="I21" s="12">
        <v>150</v>
      </c>
      <c r="J21" s="12">
        <v>0</v>
      </c>
      <c r="K21" s="8">
        <v>0</v>
      </c>
      <c r="L21" s="8" t="s">
        <v>46</v>
      </c>
    </row>
    <row r="22" spans="1:12" x14ac:dyDescent="0.25">
      <c r="A22" s="13" t="s">
        <v>42</v>
      </c>
      <c r="B22" t="s">
        <v>33</v>
      </c>
      <c r="C22" t="s">
        <v>1</v>
      </c>
      <c r="D22" t="s">
        <v>2</v>
      </c>
      <c r="F22" t="s">
        <v>9</v>
      </c>
      <c r="G22" t="s">
        <v>34</v>
      </c>
      <c r="H22">
        <v>250</v>
      </c>
      <c r="I22" s="13">
        <v>250</v>
      </c>
      <c r="J22" s="13">
        <v>0</v>
      </c>
      <c r="K22" s="8">
        <v>0</v>
      </c>
      <c r="L22" s="8" t="s">
        <v>47</v>
      </c>
    </row>
    <row r="23" spans="1:12" x14ac:dyDescent="0.25">
      <c r="A23" s="13" t="s">
        <v>43</v>
      </c>
      <c r="B23" t="s">
        <v>35</v>
      </c>
      <c r="C23" t="s">
        <v>1</v>
      </c>
      <c r="D23" t="s">
        <v>2</v>
      </c>
      <c r="F23" t="s">
        <v>9</v>
      </c>
      <c r="G23" t="s">
        <v>36</v>
      </c>
      <c r="H23">
        <v>300</v>
      </c>
      <c r="I23" s="13">
        <v>300</v>
      </c>
      <c r="J23" s="13">
        <v>0</v>
      </c>
      <c r="K23" s="8">
        <v>0</v>
      </c>
      <c r="L23" s="8" t="s">
        <v>47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Kerrout,Anis,CH-Lausanne</dc:creator>
  <cp:lastModifiedBy>Kerrout,Anis,CH-Lausanne</cp:lastModifiedBy>
  <dcterms:created xsi:type="dcterms:W3CDTF">2022-08-17T09:13:50Z</dcterms:created>
  <dcterms:modified xsi:type="dcterms:W3CDTF">2022-08-29T14:27:26Z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2022-08-17T09:13:51Z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f07e6a34-4288-4374-a135-3d443e6ddfa4</vt:lpwstr>
  </property>
  <property fmtid="{D5CDD505-2E9C-101B-9397-08002B2CF9AE}" pid="8" name="MSIP_Label_1ada0a2f-b917-4d51-b0d0-d418a10c8b23_ContentBits">
    <vt:lpwstr>0</vt:lpwstr>
  </property>
</Properties>
</file>