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35" windowWidth="20115" windowHeight="7935"/>
  </bookViews>
  <sheets>
    <sheet name="rapoprt_exporté" sheetId="1" r:id="rId1"/>
    <sheet name="plannig" sheetId="2" r:id="rId2"/>
  </sheets>
  <externalReferences>
    <externalReference r:id="rId3"/>
  </externalReferences>
  <definedNames>
    <definedName name="fériés">[1]bdd!$T$6:$T$18</definedName>
    <definedName name="mois">plannig!$AV$1:$AV$12</definedName>
  </definedNames>
  <calcPr calcId="144525"/>
</workbook>
</file>

<file path=xl/calcChain.xml><?xml version="1.0" encoding="utf-8"?>
<calcChain xmlns="http://schemas.openxmlformats.org/spreadsheetml/2006/main">
  <c r="C6" i="2" l="1"/>
  <c r="D6" i="2"/>
  <c r="E6" i="2"/>
  <c r="F6" i="2"/>
  <c r="G6" i="2"/>
  <c r="H6" i="2"/>
  <c r="I6" i="2"/>
  <c r="J6" i="2"/>
  <c r="K6" i="2"/>
  <c r="L6" i="2"/>
  <c r="M6" i="2"/>
  <c r="N6" i="2"/>
  <c r="O6" i="2"/>
  <c r="P6" i="2"/>
  <c r="Q6" i="2"/>
  <c r="R6" i="2"/>
  <c r="S6" i="2"/>
  <c r="T6" i="2"/>
  <c r="U6" i="2"/>
  <c r="V6" i="2"/>
  <c r="W6" i="2"/>
  <c r="X6" i="2"/>
  <c r="Y6" i="2"/>
  <c r="Z6" i="2"/>
  <c r="AA6" i="2"/>
  <c r="AB6" i="2"/>
  <c r="AC6" i="2"/>
  <c r="AD6" i="2"/>
  <c r="AE6" i="2"/>
  <c r="AF6" i="2"/>
  <c r="AG6" i="2"/>
  <c r="AH6" i="2"/>
  <c r="AI6" i="2"/>
  <c r="AJ6" i="2"/>
  <c r="AK6" i="2"/>
  <c r="AL6" i="2"/>
  <c r="AM6" i="2"/>
  <c r="AN6" i="2"/>
  <c r="AO6" i="2"/>
  <c r="AP6" i="2"/>
  <c r="AQ6" i="2"/>
  <c r="AR6" i="2"/>
  <c r="AS9" i="2" l="1"/>
  <c r="AS8" i="2"/>
  <c r="AS15" i="2"/>
  <c r="AS14" i="2"/>
  <c r="AS13" i="2"/>
  <c r="AS12" i="2"/>
  <c r="AS11" i="2"/>
  <c r="AS10" i="2"/>
</calcChain>
</file>

<file path=xl/sharedStrings.xml><?xml version="1.0" encoding="utf-8"?>
<sst xmlns="http://schemas.openxmlformats.org/spreadsheetml/2006/main" count="254" uniqueCount="61">
  <si>
    <t>Semaine 1-</t>
  </si>
  <si>
    <t>Semaine 1</t>
  </si>
  <si>
    <t>Semaine 2</t>
  </si>
  <si>
    <t>Semaine 3</t>
  </si>
  <si>
    <t>Semaine 4</t>
  </si>
  <si>
    <t>Semaine 4+</t>
  </si>
  <si>
    <t>TOTAL</t>
  </si>
  <si>
    <t>JOUR</t>
  </si>
  <si>
    <t>D</t>
  </si>
  <si>
    <t>L</t>
  </si>
  <si>
    <t>M</t>
  </si>
  <si>
    <t>Me</t>
  </si>
  <si>
    <t>J</t>
  </si>
  <si>
    <t>V</t>
  </si>
  <si>
    <t>S</t>
  </si>
  <si>
    <t>DATE</t>
  </si>
  <si>
    <t>O</t>
  </si>
  <si>
    <t>Cmd</t>
  </si>
  <si>
    <t>F</t>
  </si>
  <si>
    <t>F-</t>
  </si>
  <si>
    <t>ind</t>
  </si>
  <si>
    <t>CP.</t>
  </si>
  <si>
    <t>FS</t>
  </si>
  <si>
    <t>FI</t>
  </si>
  <si>
    <t>OS</t>
  </si>
  <si>
    <t>N</t>
  </si>
  <si>
    <t>S-</t>
  </si>
  <si>
    <t>Ex.</t>
  </si>
  <si>
    <t>O-</t>
  </si>
  <si>
    <t>P1</t>
  </si>
  <si>
    <t>P2</t>
  </si>
  <si>
    <t>P3</t>
  </si>
  <si>
    <t>P4</t>
  </si>
  <si>
    <t>P5</t>
  </si>
  <si>
    <t>P6</t>
  </si>
  <si>
    <t>P7</t>
  </si>
  <si>
    <t>P8</t>
  </si>
  <si>
    <t>Mois:</t>
  </si>
  <si>
    <t>janvier 2011</t>
  </si>
  <si>
    <t>fevrier 2011</t>
  </si>
  <si>
    <t>mars 2011</t>
  </si>
  <si>
    <t>avril 2011</t>
  </si>
  <si>
    <t>mai 2011</t>
  </si>
  <si>
    <t>juin 2011</t>
  </si>
  <si>
    <t>juillet 2011</t>
  </si>
  <si>
    <t>aout 2011</t>
  </si>
  <si>
    <t>octobre 2011</t>
  </si>
  <si>
    <t>novembre 2011</t>
  </si>
  <si>
    <t>decembre 2011</t>
  </si>
  <si>
    <t>septembre 2011</t>
  </si>
  <si>
    <t>Date</t>
  </si>
  <si>
    <t>Heure</t>
  </si>
  <si>
    <t>Recherche de la 1ère personne présente</t>
  </si>
  <si>
    <t>Legende des plannings:</t>
  </si>
  <si>
    <t>Les autres sigles ne sont pas à prendre en compte</t>
  </si>
  <si>
    <t>heure de début</t>
  </si>
  <si>
    <t>heure de fin</t>
  </si>
  <si>
    <t>Objectif:</t>
  </si>
  <si>
    <t>Trouver quelle est la personne qui a travailler suivant la date et l'heure</t>
  </si>
  <si>
    <t>en fonction du planning</t>
  </si>
  <si>
    <t>Recherche de la 2ème personne présente (si possible)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</si>
</sst>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"/>
    <numFmt numFmtId="167" formatCode="[$-F400]h:mm:ss\ AM/PM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3" fillId="0" borderId="1" xfId="0" applyFont="1" applyBorder="1" applyAlignment="1">
      <alignment horizontal="left"/>
    </xf>
    <xf numFmtId="0" fontId="4" fillId="0" borderId="0" xfId="0" applyFont="1" applyFill="1" applyAlignment="1">
      <alignment horizontal="center" vertical="center"/>
    </xf>
    <xf numFmtId="164" fontId="4" fillId="0" borderId="0" xfId="0" applyNumberFormat="1" applyFont="1" applyFill="1" applyAlignment="1">
      <alignment horizontal="center" vertical="center"/>
    </xf>
    <xf numFmtId="0" fontId="4" fillId="0" borderId="0" xfId="0" applyFont="1"/>
    <xf numFmtId="0" fontId="0" fillId="0" borderId="0" xfId="0" applyAlignment="1">
      <alignment horizontal="center"/>
    </xf>
    <xf numFmtId="0" fontId="4" fillId="2" borderId="0" xfId="0" applyFont="1" applyFill="1" applyAlignment="1">
      <alignment horizontal="center" vertical="center"/>
    </xf>
    <xf numFmtId="164" fontId="4" fillId="2" borderId="0" xfId="0" applyNumberFormat="1" applyFont="1" applyFill="1" applyAlignment="1">
      <alignment horizontal="center" vertical="center"/>
    </xf>
    <xf numFmtId="0" fontId="4" fillId="0" borderId="2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4" fillId="0" borderId="2" xfId="0" quotePrefix="1" applyFont="1" applyFill="1" applyBorder="1" applyAlignment="1">
      <alignment horizontal="center"/>
    </xf>
    <xf numFmtId="0" fontId="4" fillId="4" borderId="0" xfId="0" applyFont="1" applyFill="1" applyAlignment="1">
      <alignment horizontal="center" vertical="center"/>
    </xf>
    <xf numFmtId="164" fontId="4" fillId="4" borderId="0" xfId="0" applyNumberFormat="1" applyFont="1" applyFill="1" applyAlignment="1">
      <alignment horizontal="center" vertical="center"/>
    </xf>
    <xf numFmtId="0" fontId="4" fillId="0" borderId="1" xfId="0" applyFont="1" applyFill="1" applyBorder="1" applyAlignment="1">
      <alignment horizontal="center"/>
    </xf>
    <xf numFmtId="0" fontId="4" fillId="0" borderId="1" xfId="0" quotePrefix="1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5" fillId="0" borderId="2" xfId="0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14" fontId="4" fillId="0" borderId="1" xfId="0" applyNumberFormat="1" applyFont="1" applyFill="1" applyBorder="1" applyAlignment="1">
      <alignment horizontal="center"/>
    </xf>
    <xf numFmtId="0" fontId="4" fillId="3" borderId="1" xfId="0" quotePrefix="1" applyFont="1" applyFill="1" applyBorder="1" applyAlignment="1">
      <alignment horizontal="center"/>
    </xf>
    <xf numFmtId="0" fontId="4" fillId="0" borderId="4" xfId="0" applyFont="1" applyFill="1" applyBorder="1" applyAlignment="1">
      <alignment horizontal="center"/>
    </xf>
    <xf numFmtId="0" fontId="6" fillId="0" borderId="3" xfId="0" quotePrefix="1" applyFont="1" applyFill="1" applyBorder="1" applyAlignment="1">
      <alignment horizontal="center"/>
    </xf>
    <xf numFmtId="0" fontId="4" fillId="0" borderId="5" xfId="0" applyFont="1" applyFill="1" applyBorder="1" applyAlignment="1">
      <alignment horizontal="center"/>
    </xf>
    <xf numFmtId="0" fontId="1" fillId="5" borderId="6" xfId="0" applyFont="1" applyFill="1" applyBorder="1" applyAlignment="1">
      <alignment horizontal="center" vertical="center" textRotation="90"/>
    </xf>
    <xf numFmtId="0" fontId="1" fillId="5" borderId="7" xfId="0" applyFont="1" applyFill="1" applyBorder="1" applyAlignment="1">
      <alignment horizontal="center" vertical="center" textRotation="90"/>
    </xf>
    <xf numFmtId="0" fontId="1" fillId="5" borderId="8" xfId="0" applyFont="1" applyFill="1" applyBorder="1" applyAlignment="1">
      <alignment horizontal="center" vertical="center" textRotation="90"/>
    </xf>
    <xf numFmtId="0" fontId="2" fillId="5" borderId="9" xfId="0" applyNumberFormat="1" applyFont="1" applyFill="1" applyBorder="1" applyAlignment="1">
      <alignment horizontal="center"/>
    </xf>
    <xf numFmtId="0" fontId="2" fillId="5" borderId="10" xfId="0" applyNumberFormat="1" applyFont="1" applyFill="1" applyBorder="1" applyAlignment="1">
      <alignment horizontal="center"/>
    </xf>
    <xf numFmtId="0" fontId="2" fillId="5" borderId="11" xfId="0" applyNumberFormat="1" applyFont="1" applyFill="1" applyBorder="1" applyAlignment="1">
      <alignment horizontal="center"/>
    </xf>
    <xf numFmtId="0" fontId="7" fillId="0" borderId="0" xfId="0" applyFont="1"/>
    <xf numFmtId="14" fontId="7" fillId="0" borderId="0" xfId="0" applyNumberFormat="1" applyFont="1" applyAlignment="1">
      <alignment horizontal="center"/>
    </xf>
    <xf numFmtId="17" fontId="0" fillId="0" borderId="0" xfId="0" quotePrefix="1" applyNumberFormat="1"/>
    <xf numFmtId="0" fontId="0" fillId="6" borderId="12" xfId="0" applyFill="1" applyBorder="1"/>
    <xf numFmtId="14" fontId="0" fillId="0" borderId="12" xfId="0" applyNumberFormat="1" applyBorder="1" applyAlignment="1">
      <alignment horizontal="center"/>
    </xf>
    <xf numFmtId="167" fontId="0" fillId="0" borderId="12" xfId="0" applyNumberFormat="1" applyBorder="1" applyAlignment="1">
      <alignment horizontal="center"/>
    </xf>
    <xf numFmtId="14" fontId="0" fillId="0" borderId="12" xfId="0" applyNumberFormat="1" applyBorder="1" applyAlignment="1">
      <alignment horizontal="center" vertical="center"/>
    </xf>
    <xf numFmtId="167" fontId="0" fillId="0" borderId="12" xfId="0" applyNumberFormat="1" applyBorder="1" applyAlignment="1">
      <alignment horizontal="center" vertical="center"/>
    </xf>
    <xf numFmtId="0" fontId="0" fillId="6" borderId="12" xfId="0" applyFill="1" applyBorder="1" applyAlignment="1">
      <alignment horizontal="center" vertical="center" wrapText="1"/>
    </xf>
    <xf numFmtId="0" fontId="0" fillId="7" borderId="12" xfId="0" applyFill="1" applyBorder="1" applyAlignment="1">
      <alignment horizontal="center" vertical="center" wrapText="1"/>
    </xf>
    <xf numFmtId="0" fontId="0" fillId="7" borderId="12" xfId="0" applyFill="1" applyBorder="1"/>
    <xf numFmtId="167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8" fillId="0" borderId="1" xfId="0" applyFont="1" applyBorder="1" applyAlignment="1">
      <alignment horizontal="center"/>
    </xf>
    <xf numFmtId="21" fontId="0" fillId="0" borderId="0" xfId="0" applyNumberFormat="1"/>
    <xf numFmtId="0" fontId="0" fillId="0" borderId="0" xfId="0" applyAlignment="1">
      <alignment wrapText="1"/>
    </xf>
    <xf numFmtId="0" fontId="0" fillId="2" borderId="0" xfId="0" applyFill="1"/>
    <xf numFmtId="21" fontId="0" fillId="2" borderId="0" xfId="0" applyNumberFormat="1" applyFill="1"/>
  </cellXfs>
  <cellStyles count="1">
    <cellStyle name="Normal" xfId="0" builtinId="0"/>
  </cellStyles>
  <dxfs count="64">
    <dxf>
      <fill>
        <patternFill>
          <b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18</xdr:row>
      <xdr:rowOff>9525</xdr:rowOff>
    </xdr:from>
    <xdr:to>
      <xdr:col>31</xdr:col>
      <xdr:colOff>190500</xdr:colOff>
      <xdr:row>22</xdr:row>
      <xdr:rowOff>171450</xdr:rowOff>
    </xdr:to>
    <xdr:sp macro="" textlink="">
      <xdr:nvSpPr>
        <xdr:cNvPr id="2" name="ZoneTexte 1"/>
        <xdr:cNvSpPr txBox="1"/>
      </xdr:nvSpPr>
      <xdr:spPr>
        <a:xfrm>
          <a:off x="1952625" y="3552825"/>
          <a:ext cx="6381750" cy="923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 =&gt; 09:00:00 à 15:30:00	</a:t>
          </a:r>
        </a:p>
        <a:p>
          <a:r>
            <a:rPr lang="fr-FR" sz="1100"/>
            <a:t>F =&gt; 15:30:00 à 00:00:00	F- 17:00:00</a:t>
          </a:r>
          <a:r>
            <a:rPr lang="fr-FR" sz="1100" baseline="0"/>
            <a:t> à 00:00:00</a:t>
          </a:r>
        </a:p>
        <a:p>
          <a:r>
            <a:rPr lang="fr-FR" sz="1100" baseline="0"/>
            <a:t>N =&gt; 00:00:00 à 08:00:00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lgmgr_BG48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njour"/>
      <sheetName val="bdd"/>
      <sheetName val="Plg_mgr"/>
      <sheetName val="Anomalies"/>
      <sheetName val="total_an"/>
      <sheetName val="Janvier2011"/>
      <sheetName val="Février2011"/>
      <sheetName val="Mars2011"/>
      <sheetName val="Avril2011"/>
      <sheetName val="Mai2011"/>
    </sheetNames>
    <sheetDataSet>
      <sheetData sheetId="0" refreshError="1"/>
      <sheetData sheetId="1">
        <row r="6">
          <cell r="F6">
            <v>152</v>
          </cell>
          <cell r="T6">
            <v>40544</v>
          </cell>
        </row>
        <row r="7">
          <cell r="F7">
            <v>152</v>
          </cell>
          <cell r="T7">
            <v>40657</v>
          </cell>
        </row>
        <row r="8">
          <cell r="F8">
            <v>152</v>
          </cell>
          <cell r="T8">
            <v>40658</v>
          </cell>
        </row>
        <row r="9">
          <cell r="F9">
            <v>152</v>
          </cell>
          <cell r="T9">
            <v>40664</v>
          </cell>
        </row>
        <row r="10">
          <cell r="F10">
            <v>152</v>
          </cell>
          <cell r="T10">
            <v>40671</v>
          </cell>
        </row>
        <row r="11">
          <cell r="F11">
            <v>145</v>
          </cell>
          <cell r="T11">
            <v>40696</v>
          </cell>
        </row>
        <row r="12">
          <cell r="F12">
            <v>145</v>
          </cell>
          <cell r="T12">
            <v>40706</v>
          </cell>
        </row>
        <row r="13">
          <cell r="F13">
            <v>130</v>
          </cell>
          <cell r="T13">
            <v>40707</v>
          </cell>
        </row>
        <row r="14">
          <cell r="T14">
            <v>40738</v>
          </cell>
        </row>
        <row r="15">
          <cell r="T15">
            <v>40770</v>
          </cell>
        </row>
        <row r="16">
          <cell r="T16">
            <v>40848</v>
          </cell>
        </row>
        <row r="17">
          <cell r="T17">
            <v>40858</v>
          </cell>
        </row>
        <row r="18">
          <cell r="T18">
            <v>40902</v>
          </cell>
        </row>
      </sheetData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30"/>
  <sheetViews>
    <sheetView tabSelected="1" workbookViewId="0">
      <selection activeCell="D13" sqref="D13"/>
    </sheetView>
  </sheetViews>
  <sheetFormatPr baseColWidth="10" defaultRowHeight="15" x14ac:dyDescent="0.25"/>
  <cols>
    <col min="1" max="1" width="14" style="44" customWidth="1"/>
    <col min="2" max="2" width="14.140625" style="43" customWidth="1"/>
    <col min="3" max="4" width="32.28515625" customWidth="1"/>
  </cols>
  <sheetData>
    <row r="2" spans="1:8" ht="45" x14ac:dyDescent="0.25">
      <c r="A2" s="38" t="s">
        <v>50</v>
      </c>
      <c r="B2" s="39" t="s">
        <v>51</v>
      </c>
      <c r="C2" s="40" t="s">
        <v>52</v>
      </c>
      <c r="D2" s="41" t="s">
        <v>60</v>
      </c>
      <c r="F2" s="47" t="s">
        <v>53</v>
      </c>
      <c r="G2" s="47" t="s">
        <v>55</v>
      </c>
      <c r="H2" s="47" t="s">
        <v>56</v>
      </c>
    </row>
    <row r="3" spans="1:8" x14ac:dyDescent="0.25">
      <c r="A3" s="36">
        <v>40647</v>
      </c>
      <c r="B3" s="37">
        <v>0.87427083333022892</v>
      </c>
      <c r="C3" s="35" t="s">
        <v>31</v>
      </c>
      <c r="D3" s="42"/>
      <c r="F3" s="48" t="s">
        <v>16</v>
      </c>
      <c r="G3" s="49">
        <v>0.33333333333333331</v>
      </c>
      <c r="H3" s="49">
        <v>0.64583333333333337</v>
      </c>
    </row>
    <row r="4" spans="1:8" x14ac:dyDescent="0.25">
      <c r="A4" s="36">
        <v>40646</v>
      </c>
      <c r="B4" s="37">
        <v>0.55518518518510973</v>
      </c>
      <c r="C4" s="35" t="s">
        <v>30</v>
      </c>
      <c r="D4" s="42"/>
      <c r="F4" s="48" t="s">
        <v>18</v>
      </c>
      <c r="G4" s="49">
        <v>0.64583333333333337</v>
      </c>
      <c r="H4" s="49">
        <v>0</v>
      </c>
    </row>
    <row r="5" spans="1:8" x14ac:dyDescent="0.25">
      <c r="A5" s="36">
        <v>40639</v>
      </c>
      <c r="B5" s="37">
        <v>0.45493055555562023</v>
      </c>
      <c r="C5" s="35" t="s">
        <v>35</v>
      </c>
      <c r="D5" s="42"/>
      <c r="F5" s="48" t="s">
        <v>25</v>
      </c>
      <c r="G5" s="49">
        <v>0</v>
      </c>
      <c r="H5" s="49">
        <v>0.33333333333333331</v>
      </c>
    </row>
    <row r="6" spans="1:8" x14ac:dyDescent="0.25">
      <c r="A6" s="36">
        <v>40642</v>
      </c>
      <c r="B6" s="37">
        <v>0.68254629629518604</v>
      </c>
      <c r="C6" s="35" t="s">
        <v>30</v>
      </c>
      <c r="D6" s="42"/>
      <c r="F6" t="s">
        <v>54</v>
      </c>
    </row>
    <row r="7" spans="1:8" x14ac:dyDescent="0.25">
      <c r="A7" s="36">
        <v>40642</v>
      </c>
      <c r="B7" s="37">
        <v>0.70049768518219935</v>
      </c>
      <c r="C7" s="35" t="s">
        <v>30</v>
      </c>
      <c r="D7" s="42"/>
    </row>
    <row r="8" spans="1:8" x14ac:dyDescent="0.25">
      <c r="A8" s="36">
        <v>40646</v>
      </c>
      <c r="B8" s="37">
        <v>0.61921296296350192</v>
      </c>
      <c r="C8" s="35" t="s">
        <v>35</v>
      </c>
      <c r="D8" s="42"/>
    </row>
    <row r="9" spans="1:8" x14ac:dyDescent="0.25">
      <c r="A9" s="36">
        <v>40637</v>
      </c>
      <c r="B9" s="37">
        <v>0.82366898148029577</v>
      </c>
      <c r="C9" s="35" t="s">
        <v>33</v>
      </c>
      <c r="D9" s="42"/>
      <c r="F9" t="s">
        <v>57</v>
      </c>
    </row>
    <row r="10" spans="1:8" x14ac:dyDescent="0.25">
      <c r="A10" s="36">
        <v>40657</v>
      </c>
      <c r="B10" s="37">
        <v>0.91880787037371192</v>
      </c>
      <c r="C10" s="35" t="s">
        <v>30</v>
      </c>
      <c r="D10" s="42" t="s">
        <v>32</v>
      </c>
      <c r="F10" t="s">
        <v>58</v>
      </c>
    </row>
    <row r="11" spans="1:8" x14ac:dyDescent="0.25">
      <c r="A11" s="36">
        <v>40646</v>
      </c>
      <c r="B11" s="37">
        <v>0.59471064814715646</v>
      </c>
      <c r="C11" s="35" t="s">
        <v>35</v>
      </c>
      <c r="D11" s="42"/>
      <c r="F11" t="s">
        <v>59</v>
      </c>
    </row>
    <row r="12" spans="1:8" x14ac:dyDescent="0.25">
      <c r="A12" s="36">
        <v>40662</v>
      </c>
      <c r="B12" s="37">
        <v>0.94656250000116415</v>
      </c>
      <c r="C12" s="35" t="s">
        <v>34</v>
      </c>
      <c r="D12" s="42" t="s">
        <v>36</v>
      </c>
    </row>
    <row r="13" spans="1:8" x14ac:dyDescent="0.25">
      <c r="A13" s="36">
        <v>40658</v>
      </c>
      <c r="B13" s="37">
        <v>0.61559027777548181</v>
      </c>
      <c r="C13" s="35"/>
      <c r="D13" s="42"/>
    </row>
    <row r="14" spans="1:8" x14ac:dyDescent="0.25">
      <c r="A14" s="36">
        <v>40655</v>
      </c>
      <c r="B14" s="37">
        <v>0.86590277777577285</v>
      </c>
      <c r="C14" s="35"/>
      <c r="D14" s="42"/>
    </row>
    <row r="15" spans="1:8" x14ac:dyDescent="0.25">
      <c r="A15" s="36">
        <v>40640</v>
      </c>
      <c r="B15" s="37">
        <v>0.80586805555503815</v>
      </c>
      <c r="C15" s="35"/>
      <c r="D15" s="42"/>
    </row>
    <row r="16" spans="1:8" x14ac:dyDescent="0.25">
      <c r="A16" s="36">
        <v>40650</v>
      </c>
      <c r="B16" s="37">
        <v>0.62219907407416031</v>
      </c>
      <c r="C16" s="35"/>
      <c r="D16" s="42"/>
    </row>
    <row r="17" spans="1:4" x14ac:dyDescent="0.25">
      <c r="A17" s="36">
        <v>40636</v>
      </c>
      <c r="B17" s="37">
        <v>0.19271990740526235</v>
      </c>
      <c r="C17" s="35"/>
      <c r="D17" s="42"/>
    </row>
    <row r="18" spans="1:4" x14ac:dyDescent="0.25">
      <c r="A18" s="36">
        <v>40658</v>
      </c>
      <c r="B18" s="37">
        <v>0.82010416666889796</v>
      </c>
      <c r="C18" s="35"/>
      <c r="D18" s="42"/>
    </row>
    <row r="19" spans="1:4" x14ac:dyDescent="0.25">
      <c r="A19" s="36">
        <v>40663</v>
      </c>
      <c r="B19" s="37">
        <v>0.86395833333517658</v>
      </c>
      <c r="C19" s="35"/>
      <c r="D19" s="42"/>
    </row>
    <row r="20" spans="1:4" x14ac:dyDescent="0.25">
      <c r="A20" s="36">
        <v>40635</v>
      </c>
      <c r="B20" s="37">
        <v>0.94064814814919373</v>
      </c>
      <c r="C20" s="35"/>
      <c r="D20" s="42"/>
    </row>
    <row r="21" spans="1:4" x14ac:dyDescent="0.25">
      <c r="A21" s="36">
        <v>40646</v>
      </c>
      <c r="B21" s="37">
        <v>0.86239583333372138</v>
      </c>
      <c r="C21" s="35"/>
      <c r="D21" s="42"/>
    </row>
    <row r="22" spans="1:4" x14ac:dyDescent="0.25">
      <c r="A22" s="36">
        <v>40656</v>
      </c>
      <c r="B22" s="37">
        <v>0.48790509259561077</v>
      </c>
      <c r="C22" s="35"/>
      <c r="D22" s="42"/>
    </row>
    <row r="23" spans="1:4" x14ac:dyDescent="0.25">
      <c r="A23" s="36">
        <v>40650</v>
      </c>
      <c r="B23" s="37">
        <v>0.80408564814570127</v>
      </c>
      <c r="C23" s="35"/>
      <c r="D23" s="42"/>
    </row>
    <row r="24" spans="1:4" x14ac:dyDescent="0.25">
      <c r="A24" s="36">
        <v>40646</v>
      </c>
      <c r="B24" s="37">
        <v>0.60109953703795327</v>
      </c>
      <c r="C24" s="35"/>
      <c r="D24" s="42"/>
    </row>
    <row r="25" spans="1:4" x14ac:dyDescent="0.25">
      <c r="A25" s="36">
        <v>40640</v>
      </c>
      <c r="B25" s="37">
        <v>0.87956018518161727</v>
      </c>
      <c r="C25" s="35"/>
      <c r="D25" s="42"/>
    </row>
    <row r="26" spans="1:4" x14ac:dyDescent="0.25">
      <c r="A26" s="36">
        <v>40651</v>
      </c>
      <c r="B26" s="37">
        <v>0.80555555555474712</v>
      </c>
      <c r="C26" s="35"/>
      <c r="D26" s="42"/>
    </row>
    <row r="27" spans="1:4" x14ac:dyDescent="0.25">
      <c r="A27" s="36">
        <v>40653</v>
      </c>
      <c r="B27" s="37">
        <v>0.82693287036818219</v>
      </c>
      <c r="C27" s="35"/>
      <c r="D27" s="42"/>
    </row>
    <row r="28" spans="1:4" x14ac:dyDescent="0.25">
      <c r="A28" s="36">
        <v>40660</v>
      </c>
      <c r="B28" s="37">
        <v>0.52489583333226619</v>
      </c>
      <c r="C28" s="35"/>
      <c r="D28" s="42"/>
    </row>
    <row r="29" spans="1:4" x14ac:dyDescent="0.25">
      <c r="A29" s="36">
        <v>40652</v>
      </c>
      <c r="B29" s="37">
        <v>0.82618055555212777</v>
      </c>
      <c r="C29" s="35"/>
      <c r="D29" s="42"/>
    </row>
    <row r="30" spans="1:4" x14ac:dyDescent="0.25">
      <c r="A30" s="36">
        <v>40642</v>
      </c>
      <c r="B30" s="37">
        <v>0.41759259259561077</v>
      </c>
      <c r="C30" s="35"/>
      <c r="D30" s="4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0"/>
  <sheetViews>
    <sheetView workbookViewId="0">
      <selection activeCell="AJ15" sqref="AJ15"/>
    </sheetView>
  </sheetViews>
  <sheetFormatPr baseColWidth="10" defaultRowHeight="15" x14ac:dyDescent="0.25"/>
  <cols>
    <col min="2" max="2" width="3" customWidth="1"/>
    <col min="3" max="44" width="3.7109375" customWidth="1"/>
    <col min="45" max="45" width="5.7109375" customWidth="1"/>
  </cols>
  <sheetData>
    <row r="1" spans="1:48" x14ac:dyDescent="0.25">
      <c r="A1" s="32" t="s">
        <v>37</v>
      </c>
      <c r="B1" s="33" t="s">
        <v>41</v>
      </c>
      <c r="C1" s="33"/>
      <c r="D1" s="33"/>
      <c r="E1" s="33"/>
      <c r="F1" s="33"/>
      <c r="AV1" s="34" t="s">
        <v>38</v>
      </c>
    </row>
    <row r="2" spans="1:48" x14ac:dyDescent="0.25">
      <c r="AV2" s="34" t="s">
        <v>39</v>
      </c>
    </row>
    <row r="3" spans="1:48" ht="15.75" thickBot="1" x14ac:dyDescent="0.3">
      <c r="AV3" s="34" t="s">
        <v>40</v>
      </c>
    </row>
    <row r="4" spans="1:48" ht="15.75" customHeight="1" thickTop="1" x14ac:dyDescent="0.25">
      <c r="C4" s="7" t="s">
        <v>0</v>
      </c>
      <c r="D4" s="7"/>
      <c r="E4" s="7"/>
      <c r="F4" s="7"/>
      <c r="G4" s="7"/>
      <c r="H4" s="7"/>
      <c r="I4" s="7"/>
      <c r="J4" s="7" t="s">
        <v>1</v>
      </c>
      <c r="K4" s="7"/>
      <c r="L4" s="7"/>
      <c r="M4" s="7"/>
      <c r="N4" s="7"/>
      <c r="O4" s="7"/>
      <c r="P4" s="7"/>
      <c r="Q4" s="7" t="s">
        <v>2</v>
      </c>
      <c r="R4" s="7"/>
      <c r="S4" s="7"/>
      <c r="T4" s="7"/>
      <c r="U4" s="7"/>
      <c r="V4" s="7"/>
      <c r="W4" s="7"/>
      <c r="X4" s="7" t="s">
        <v>3</v>
      </c>
      <c r="Y4" s="7"/>
      <c r="Z4" s="7"/>
      <c r="AA4" s="7"/>
      <c r="AB4" s="7"/>
      <c r="AC4" s="7"/>
      <c r="AD4" s="7"/>
      <c r="AE4" s="7" t="s">
        <v>4</v>
      </c>
      <c r="AF4" s="7"/>
      <c r="AG4" s="7"/>
      <c r="AH4" s="7"/>
      <c r="AI4" s="7"/>
      <c r="AJ4" s="7"/>
      <c r="AK4" s="7"/>
      <c r="AL4" s="7" t="s">
        <v>5</v>
      </c>
      <c r="AM4" s="7"/>
      <c r="AN4" s="7"/>
      <c r="AO4" s="7"/>
      <c r="AP4" s="7"/>
      <c r="AQ4" s="7"/>
      <c r="AR4" s="7"/>
      <c r="AS4" s="26" t="s">
        <v>6</v>
      </c>
      <c r="AV4" s="34" t="s">
        <v>41</v>
      </c>
    </row>
    <row r="5" spans="1:48" x14ac:dyDescent="0.25">
      <c r="A5" s="1" t="s">
        <v>7</v>
      </c>
      <c r="B5" s="4"/>
      <c r="C5" s="8" t="s">
        <v>8</v>
      </c>
      <c r="D5" s="13" t="s">
        <v>9</v>
      </c>
      <c r="E5" s="13" t="s">
        <v>10</v>
      </c>
      <c r="F5" s="13" t="s">
        <v>11</v>
      </c>
      <c r="G5" s="13" t="s">
        <v>12</v>
      </c>
      <c r="H5" s="8" t="s">
        <v>13</v>
      </c>
      <c r="I5" s="8" t="s">
        <v>14</v>
      </c>
      <c r="J5" s="8" t="s">
        <v>8</v>
      </c>
      <c r="K5" s="13" t="s">
        <v>9</v>
      </c>
      <c r="L5" s="13" t="s">
        <v>10</v>
      </c>
      <c r="M5" s="13" t="s">
        <v>11</v>
      </c>
      <c r="N5" s="13" t="s">
        <v>12</v>
      </c>
      <c r="O5" s="8" t="s">
        <v>13</v>
      </c>
      <c r="P5" s="8" t="s">
        <v>14</v>
      </c>
      <c r="Q5" s="8" t="s">
        <v>8</v>
      </c>
      <c r="R5" s="13" t="s">
        <v>9</v>
      </c>
      <c r="S5" s="13" t="s">
        <v>10</v>
      </c>
      <c r="T5" s="13" t="s">
        <v>11</v>
      </c>
      <c r="U5" s="13" t="s">
        <v>12</v>
      </c>
      <c r="V5" s="8" t="s">
        <v>13</v>
      </c>
      <c r="W5" s="8" t="s">
        <v>14</v>
      </c>
      <c r="X5" s="8" t="s">
        <v>8</v>
      </c>
      <c r="Y5" s="13" t="s">
        <v>9</v>
      </c>
      <c r="Z5" s="13" t="s">
        <v>10</v>
      </c>
      <c r="AA5" s="13" t="s">
        <v>11</v>
      </c>
      <c r="AB5" s="13" t="s">
        <v>12</v>
      </c>
      <c r="AC5" s="8" t="s">
        <v>13</v>
      </c>
      <c r="AD5" s="8" t="s">
        <v>14</v>
      </c>
      <c r="AE5" s="8" t="s">
        <v>8</v>
      </c>
      <c r="AF5" s="13" t="s">
        <v>9</v>
      </c>
      <c r="AG5" s="13" t="s">
        <v>10</v>
      </c>
      <c r="AH5" s="13" t="s">
        <v>11</v>
      </c>
      <c r="AI5" s="13" t="s">
        <v>12</v>
      </c>
      <c r="AJ5" s="8" t="s">
        <v>13</v>
      </c>
      <c r="AK5" s="8" t="s">
        <v>14</v>
      </c>
      <c r="AL5" s="8" t="s">
        <v>8</v>
      </c>
      <c r="AM5" s="13" t="s">
        <v>9</v>
      </c>
      <c r="AN5" s="13" t="s">
        <v>10</v>
      </c>
      <c r="AO5" s="13" t="s">
        <v>11</v>
      </c>
      <c r="AP5" s="13" t="s">
        <v>12</v>
      </c>
      <c r="AQ5" s="8" t="s">
        <v>13</v>
      </c>
      <c r="AR5" s="8" t="s">
        <v>14</v>
      </c>
      <c r="AS5" s="27"/>
      <c r="AV5" s="34" t="s">
        <v>42</v>
      </c>
    </row>
    <row r="6" spans="1:48" x14ac:dyDescent="0.25">
      <c r="A6" s="1" t="s">
        <v>15</v>
      </c>
      <c r="B6" s="5"/>
      <c r="C6" s="9">
        <f>EOMONTH("01/"&amp;$B$1,-1)+COLUMNS($A$4:C5)-WEEKDAY($B$1)-1</f>
        <v>40629</v>
      </c>
      <c r="D6" s="14">
        <f>EOMONTH("01/"&amp;$B$1,-1)+COLUMNS($A$4:D5)-WEEKDAY($B$1)-1</f>
        <v>40630</v>
      </c>
      <c r="E6" s="14">
        <f>EOMONTH("01/"&amp;$B$1,-1)+COLUMNS($A$4:E5)-WEEKDAY($B$1)-1</f>
        <v>40631</v>
      </c>
      <c r="F6" s="14">
        <f>EOMONTH("01/"&amp;$B$1,-1)+COLUMNS($A$4:F5)-WEEKDAY($B$1)-1</f>
        <v>40632</v>
      </c>
      <c r="G6" s="14">
        <f>EOMONTH("01/"&amp;$B$1,-1)+COLUMNS($A$4:G5)-WEEKDAY($B$1)-1</f>
        <v>40633</v>
      </c>
      <c r="H6" s="9">
        <f>EOMONTH("01/"&amp;$B$1,-1)+COLUMNS($A$4:H5)-WEEKDAY($B$1)-1</f>
        <v>40634</v>
      </c>
      <c r="I6" s="9">
        <f>EOMONTH("01/"&amp;$B$1,-1)+COLUMNS($A$4:I5)-WEEKDAY($B$1)-1</f>
        <v>40635</v>
      </c>
      <c r="J6" s="9">
        <f>EOMONTH("01/"&amp;$B$1,-1)+COLUMNS($A$4:J5)-WEEKDAY($B$1)-1</f>
        <v>40636</v>
      </c>
      <c r="K6" s="14">
        <f>EOMONTH("01/"&amp;$B$1,-1)+COLUMNS($A$4:K5)-WEEKDAY($B$1)-1</f>
        <v>40637</v>
      </c>
      <c r="L6" s="14">
        <f>EOMONTH("01/"&amp;$B$1,-1)+COLUMNS($A$4:L5)-WEEKDAY($B$1)-1</f>
        <v>40638</v>
      </c>
      <c r="M6" s="14">
        <f>EOMONTH("01/"&amp;$B$1,-1)+COLUMNS($A$4:M5)-WEEKDAY($B$1)-1</f>
        <v>40639</v>
      </c>
      <c r="N6" s="14">
        <f>EOMONTH("01/"&amp;$B$1,-1)+COLUMNS($A$4:N5)-WEEKDAY($B$1)-1</f>
        <v>40640</v>
      </c>
      <c r="O6" s="9">
        <f>EOMONTH("01/"&amp;$B$1,-1)+COLUMNS($A$4:O5)-WEEKDAY($B$1)-1</f>
        <v>40641</v>
      </c>
      <c r="P6" s="9">
        <f>EOMONTH("01/"&amp;$B$1,-1)+COLUMNS($A$4:P5)-WEEKDAY($B$1)-1</f>
        <v>40642</v>
      </c>
      <c r="Q6" s="9">
        <f>EOMONTH("01/"&amp;$B$1,-1)+COLUMNS($A$4:Q5)-WEEKDAY($B$1)-1</f>
        <v>40643</v>
      </c>
      <c r="R6" s="14">
        <f>EOMONTH("01/"&amp;$B$1,-1)+COLUMNS($A$4:R5)-WEEKDAY($B$1)-1</f>
        <v>40644</v>
      </c>
      <c r="S6" s="14">
        <f>EOMONTH("01/"&amp;$B$1,-1)+COLUMNS($A$4:S5)-WEEKDAY($B$1)-1</f>
        <v>40645</v>
      </c>
      <c r="T6" s="14">
        <f>EOMONTH("01/"&amp;$B$1,-1)+COLUMNS($A$4:T5)-WEEKDAY($B$1)-1</f>
        <v>40646</v>
      </c>
      <c r="U6" s="14">
        <f>EOMONTH("01/"&amp;$B$1,-1)+COLUMNS($A$4:U5)-WEEKDAY($B$1)-1</f>
        <v>40647</v>
      </c>
      <c r="V6" s="9">
        <f>EOMONTH("01/"&amp;$B$1,-1)+COLUMNS($A$4:V5)-WEEKDAY($B$1)-1</f>
        <v>40648</v>
      </c>
      <c r="W6" s="9">
        <f>EOMONTH("01/"&amp;$B$1,-1)+COLUMNS($A$4:W5)-WEEKDAY($B$1)-1</f>
        <v>40649</v>
      </c>
      <c r="X6" s="9">
        <f>EOMONTH("01/"&amp;$B$1,-1)+COLUMNS($A$4:X5)-WEEKDAY($B$1)-1</f>
        <v>40650</v>
      </c>
      <c r="Y6" s="14">
        <f>EOMONTH("01/"&amp;$B$1,-1)+COLUMNS($A$4:Y5)-WEEKDAY($B$1)-1</f>
        <v>40651</v>
      </c>
      <c r="Z6" s="14">
        <f>EOMONTH("01/"&amp;$B$1,-1)+COLUMNS($A$4:Z5)-WEEKDAY($B$1)-1</f>
        <v>40652</v>
      </c>
      <c r="AA6" s="14">
        <f>EOMONTH("01/"&amp;$B$1,-1)+COLUMNS($A$4:AA5)-WEEKDAY($B$1)-1</f>
        <v>40653</v>
      </c>
      <c r="AB6" s="14">
        <f>EOMONTH("01/"&amp;$B$1,-1)+COLUMNS($A$4:AB5)-WEEKDAY($B$1)-1</f>
        <v>40654</v>
      </c>
      <c r="AC6" s="9">
        <f>EOMONTH("01/"&amp;$B$1,-1)+COLUMNS($A$4:AC5)-WEEKDAY($B$1)-1</f>
        <v>40655</v>
      </c>
      <c r="AD6" s="9">
        <f>EOMONTH("01/"&amp;$B$1,-1)+COLUMNS($A$4:AD5)-WEEKDAY($B$1)-1</f>
        <v>40656</v>
      </c>
      <c r="AE6" s="9">
        <f>EOMONTH("01/"&amp;$B$1,-1)+COLUMNS($A$4:AE5)-WEEKDAY($B$1)-1</f>
        <v>40657</v>
      </c>
      <c r="AF6" s="14">
        <f>EOMONTH("01/"&amp;$B$1,-1)+COLUMNS($A$4:AF5)-WEEKDAY($B$1)-1</f>
        <v>40658</v>
      </c>
      <c r="AG6" s="14">
        <f>EOMONTH("01/"&amp;$B$1,-1)+COLUMNS($A$4:AG5)-WEEKDAY($B$1)-1</f>
        <v>40659</v>
      </c>
      <c r="AH6" s="14">
        <f>EOMONTH("01/"&amp;$B$1,-1)+COLUMNS($A$4:AH5)-WEEKDAY($B$1)-1</f>
        <v>40660</v>
      </c>
      <c r="AI6" s="14">
        <f>EOMONTH("01/"&amp;$B$1,-1)+COLUMNS($A$4:AI5)-WEEKDAY($B$1)-1</f>
        <v>40661</v>
      </c>
      <c r="AJ6" s="9">
        <f>EOMONTH("01/"&amp;$B$1,-1)+COLUMNS($A$4:AJ5)-WEEKDAY($B$1)-1</f>
        <v>40662</v>
      </c>
      <c r="AK6" s="9">
        <f>EOMONTH("01/"&amp;$B$1,-1)+COLUMNS($A$4:AK5)-WEEKDAY($B$1)-1</f>
        <v>40663</v>
      </c>
      <c r="AL6" s="9">
        <f>EOMONTH("01/"&amp;$B$1,-1)+COLUMNS($A$4:AL5)-WEEKDAY($B$1)-1</f>
        <v>40664</v>
      </c>
      <c r="AM6" s="14">
        <f>EOMONTH("01/"&amp;$B$1,-1)+COLUMNS($A$4:AM5)-WEEKDAY($B$1)-1</f>
        <v>40665</v>
      </c>
      <c r="AN6" s="14">
        <f>EOMONTH("01/"&amp;$B$1,-1)+COLUMNS($A$4:AN5)-WEEKDAY($B$1)-1</f>
        <v>40666</v>
      </c>
      <c r="AO6" s="14">
        <f>EOMONTH("01/"&amp;$B$1,-1)+COLUMNS($A$4:AO5)-WEEKDAY($B$1)-1</f>
        <v>40667</v>
      </c>
      <c r="AP6" s="14">
        <f>EOMONTH("01/"&amp;$B$1,-1)+COLUMNS($A$4:AP5)-WEEKDAY($B$1)-1</f>
        <v>40668</v>
      </c>
      <c r="AQ6" s="9">
        <f>EOMONTH("01/"&amp;$B$1,-1)+COLUMNS($A$4:AQ5)-WEEKDAY($B$1)-1</f>
        <v>40669</v>
      </c>
      <c r="AR6" s="9">
        <f>EOMONTH("01/"&amp;$B$1,-1)+COLUMNS($A$4:AR5)-WEEKDAY($B$1)-1</f>
        <v>40670</v>
      </c>
      <c r="AS6" s="27"/>
      <c r="AV6" s="34" t="s">
        <v>43</v>
      </c>
    </row>
    <row r="7" spans="1:48" x14ac:dyDescent="0.25">
      <c r="A7" s="2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28"/>
      <c r="AV7" s="34" t="s">
        <v>44</v>
      </c>
    </row>
    <row r="8" spans="1:48" ht="15.75" x14ac:dyDescent="0.25">
      <c r="A8" s="45" t="s">
        <v>29</v>
      </c>
      <c r="B8" s="6"/>
      <c r="C8" s="10"/>
      <c r="D8" s="15"/>
      <c r="E8" s="15"/>
      <c r="F8" s="15"/>
      <c r="G8" s="15"/>
      <c r="H8" s="15" t="s">
        <v>16</v>
      </c>
      <c r="I8" s="15"/>
      <c r="J8" s="10"/>
      <c r="K8" s="15"/>
      <c r="L8" s="21"/>
      <c r="M8" s="21"/>
      <c r="N8" s="15"/>
      <c r="O8" s="15"/>
      <c r="P8" s="15"/>
      <c r="Q8" s="10"/>
      <c r="R8" s="21"/>
      <c r="S8" s="15"/>
      <c r="T8" s="15"/>
      <c r="U8" s="15"/>
      <c r="V8" s="15"/>
      <c r="W8" s="15"/>
      <c r="X8" s="10"/>
      <c r="Y8" s="15"/>
      <c r="Z8" s="15"/>
      <c r="AA8" s="15"/>
      <c r="AB8" s="15"/>
      <c r="AC8" s="15"/>
      <c r="AD8" s="15"/>
      <c r="AE8" s="10"/>
      <c r="AF8" s="15" t="s">
        <v>17</v>
      </c>
      <c r="AG8" s="15"/>
      <c r="AH8" s="15"/>
      <c r="AI8" s="15"/>
      <c r="AJ8" s="15"/>
      <c r="AK8" s="15"/>
      <c r="AL8" s="10"/>
      <c r="AM8" s="15"/>
      <c r="AN8" s="15"/>
      <c r="AO8" s="15"/>
      <c r="AP8" s="15"/>
      <c r="AQ8" s="15"/>
      <c r="AR8" s="25"/>
      <c r="AS8" s="29">
        <f>SUMPRODUCT((MONTH($C$6:$AR$6)=MONTH(DATEVALUE(1&amp;$B$1)))*1,(LEN(C8:AR8)=1)*8.5)+SUMPRODUCT((MONTH($C$6:$AR$6)=MONTH(DATEVALUE(1&amp;$B$1)))*1,(LEN(C8:AR8)=2)*8.5)+SUMPRODUCT((MONTH($C$6:$AR$6)=MONTH(DATEVALUE(1&amp;$B$1)))*1,(RIGHT(C8:AR8,1)="-")*(-1.75))+[1]bdd!F6/26*I22+J22</f>
        <v>8.5</v>
      </c>
      <c r="AV8" s="34" t="s">
        <v>45</v>
      </c>
    </row>
    <row r="9" spans="1:48" ht="15.75" x14ac:dyDescent="0.25">
      <c r="A9" s="45" t="s">
        <v>30</v>
      </c>
      <c r="B9" s="6"/>
      <c r="C9" s="10"/>
      <c r="D9" s="15"/>
      <c r="E9" s="15" t="s">
        <v>18</v>
      </c>
      <c r="F9" s="15" t="s">
        <v>18</v>
      </c>
      <c r="G9" s="15" t="s">
        <v>18</v>
      </c>
      <c r="H9" s="15" t="s">
        <v>18</v>
      </c>
      <c r="I9" s="15"/>
      <c r="J9" s="10"/>
      <c r="K9" s="15"/>
      <c r="L9" s="15" t="s">
        <v>14</v>
      </c>
      <c r="M9" s="15"/>
      <c r="N9" s="15" t="s">
        <v>16</v>
      </c>
      <c r="O9" s="15" t="s">
        <v>16</v>
      </c>
      <c r="P9" s="15" t="s">
        <v>18</v>
      </c>
      <c r="Q9" s="10" t="s">
        <v>18</v>
      </c>
      <c r="R9" s="15"/>
      <c r="S9" s="15"/>
      <c r="T9" s="15" t="s">
        <v>18</v>
      </c>
      <c r="U9" s="15"/>
      <c r="V9" s="15" t="s">
        <v>14</v>
      </c>
      <c r="W9" s="15" t="s">
        <v>19</v>
      </c>
      <c r="X9" s="10" t="s">
        <v>18</v>
      </c>
      <c r="Y9" s="15"/>
      <c r="Z9" s="15"/>
      <c r="AA9" s="15" t="s">
        <v>18</v>
      </c>
      <c r="AB9" s="15" t="s">
        <v>18</v>
      </c>
      <c r="AC9" s="15" t="s">
        <v>14</v>
      </c>
      <c r="AD9" s="17" t="s">
        <v>20</v>
      </c>
      <c r="AE9" s="10" t="s">
        <v>18</v>
      </c>
      <c r="AF9" s="15" t="s">
        <v>18</v>
      </c>
      <c r="AG9" s="15"/>
      <c r="AH9" s="15"/>
      <c r="AI9" s="15" t="s">
        <v>18</v>
      </c>
      <c r="AJ9" s="17"/>
      <c r="AK9" s="17"/>
      <c r="AL9" s="17" t="s">
        <v>21</v>
      </c>
      <c r="AM9" s="17" t="s">
        <v>21</v>
      </c>
      <c r="AN9" s="17" t="s">
        <v>21</v>
      </c>
      <c r="AO9" s="15"/>
      <c r="AP9" s="15"/>
      <c r="AQ9" s="15"/>
      <c r="AR9" s="25"/>
      <c r="AS9" s="29">
        <f>SUMPRODUCT((MONTH($C$6:$AR$6)=MONTH(DATEVALUE(1&amp;$B$1)))*1,(LEN(C9:AR9)=1)*8.5)+SUMPRODUCT((MONTH($C$6:$AR$6)=MONTH(DATEVALUE(1&amp;$B$1)))*1,(LEN(C9:AR9)=2)*8.5)+SUMPRODUCT((MONTH($C$6:$AR$6)=MONTH(DATEVALUE(1&amp;$B$1)))*1,(RIGHT(C9:AR9,1)="-")*(-1.75))+[1]bdd!F7/26*I23+J23</f>
        <v>134.25</v>
      </c>
      <c r="AV9" s="34" t="s">
        <v>49</v>
      </c>
    </row>
    <row r="10" spans="1:48" ht="15.75" x14ac:dyDescent="0.25">
      <c r="A10" s="45" t="s">
        <v>31</v>
      </c>
      <c r="B10" s="6"/>
      <c r="C10" s="11" t="s">
        <v>21</v>
      </c>
      <c r="D10" s="15" t="s">
        <v>22</v>
      </c>
      <c r="E10" s="15" t="s">
        <v>23</v>
      </c>
      <c r="F10" s="15"/>
      <c r="G10" s="15" t="s">
        <v>18</v>
      </c>
      <c r="H10" s="15"/>
      <c r="I10" s="15"/>
      <c r="J10" s="10"/>
      <c r="K10" s="15" t="s">
        <v>24</v>
      </c>
      <c r="L10" s="15" t="s">
        <v>18</v>
      </c>
      <c r="M10" s="15" t="s">
        <v>18</v>
      </c>
      <c r="N10" s="15" t="s">
        <v>18</v>
      </c>
      <c r="O10" s="15" t="s">
        <v>18</v>
      </c>
      <c r="P10" s="16"/>
      <c r="Q10" s="12"/>
      <c r="R10" s="15" t="s">
        <v>22</v>
      </c>
      <c r="S10" s="15" t="s">
        <v>18</v>
      </c>
      <c r="T10" s="15"/>
      <c r="U10" s="15" t="s">
        <v>18</v>
      </c>
      <c r="V10" s="16"/>
      <c r="W10" s="15" t="s">
        <v>18</v>
      </c>
      <c r="X10" s="10"/>
      <c r="Y10" s="15" t="s">
        <v>24</v>
      </c>
      <c r="Z10" s="15" t="s">
        <v>18</v>
      </c>
      <c r="AA10" s="15" t="s">
        <v>19</v>
      </c>
      <c r="AB10" s="15"/>
      <c r="AC10" s="15" t="s">
        <v>25</v>
      </c>
      <c r="AD10" s="15" t="s">
        <v>25</v>
      </c>
      <c r="AE10" s="10"/>
      <c r="AF10" s="15"/>
      <c r="AG10" s="15" t="s">
        <v>18</v>
      </c>
      <c r="AH10" s="15" t="s">
        <v>18</v>
      </c>
      <c r="AI10" s="15" t="s">
        <v>23</v>
      </c>
      <c r="AJ10" s="15"/>
      <c r="AK10" s="15" t="s">
        <v>16</v>
      </c>
      <c r="AL10" s="10"/>
      <c r="AM10" s="15"/>
      <c r="AN10" s="15"/>
      <c r="AO10" s="15"/>
      <c r="AP10" s="15"/>
      <c r="AQ10" s="15"/>
      <c r="AR10" s="25"/>
      <c r="AS10" s="29">
        <f>SUMPRODUCT((MONTH($C$6:$AR$6)=MONTH(DATEVALUE(1&amp;$B$1)))*1,(LEN(C10:AR10)=1)*8.5)+SUMPRODUCT((MONTH($C$6:$AR$6)=MONTH(DATEVALUE(1&amp;$B$1)))*1,(LEN(C10:AR10)=2)*8.5)+SUMPRODUCT((MONTH($C$6:$AR$6)=MONTH(DATEVALUE(1&amp;$B$1)))*1,(RIGHT(C10:AR10,1)="-")*(-1.75))+[1]bdd!F8/26*I24+J24</f>
        <v>151.25</v>
      </c>
      <c r="AV10" s="34" t="s">
        <v>46</v>
      </c>
    </row>
    <row r="11" spans="1:48" ht="15.75" x14ac:dyDescent="0.25">
      <c r="A11" s="45" t="s">
        <v>32</v>
      </c>
      <c r="B11" s="6"/>
      <c r="C11" s="12" t="s">
        <v>18</v>
      </c>
      <c r="D11" s="15" t="s">
        <v>18</v>
      </c>
      <c r="E11" s="15" t="s">
        <v>14</v>
      </c>
      <c r="F11" s="15" t="s">
        <v>14</v>
      </c>
      <c r="G11" s="15"/>
      <c r="H11" s="15"/>
      <c r="I11" s="15"/>
      <c r="J11" s="10" t="s">
        <v>18</v>
      </c>
      <c r="K11" s="16"/>
      <c r="L11" s="15" t="s">
        <v>24</v>
      </c>
      <c r="M11" s="15" t="s">
        <v>26</v>
      </c>
      <c r="N11" s="15" t="s">
        <v>16</v>
      </c>
      <c r="O11" s="15" t="s">
        <v>16</v>
      </c>
      <c r="P11" s="23"/>
      <c r="Q11" s="24"/>
      <c r="R11" s="15" t="s">
        <v>16</v>
      </c>
      <c r="S11" s="15" t="s">
        <v>22</v>
      </c>
      <c r="T11" s="15" t="s">
        <v>14</v>
      </c>
      <c r="U11" s="15"/>
      <c r="V11" s="15" t="s">
        <v>16</v>
      </c>
      <c r="W11" s="15" t="s">
        <v>16</v>
      </c>
      <c r="X11" s="10" t="s">
        <v>18</v>
      </c>
      <c r="Y11" s="15" t="s">
        <v>18</v>
      </c>
      <c r="Z11" s="15"/>
      <c r="AA11" s="15" t="s">
        <v>24</v>
      </c>
      <c r="AB11" s="15"/>
      <c r="AC11" s="16"/>
      <c r="AD11" s="15" t="s">
        <v>18</v>
      </c>
      <c r="AE11" s="10" t="s">
        <v>18</v>
      </c>
      <c r="AF11" s="15"/>
      <c r="AG11" s="15" t="s">
        <v>24</v>
      </c>
      <c r="AH11" s="15" t="s">
        <v>14</v>
      </c>
      <c r="AI11" s="15"/>
      <c r="AJ11" s="15" t="s">
        <v>25</v>
      </c>
      <c r="AK11" s="15" t="s">
        <v>25</v>
      </c>
      <c r="AL11" s="10"/>
      <c r="AM11" s="15"/>
      <c r="AN11" s="15"/>
      <c r="AO11" s="15"/>
      <c r="AP11" s="15"/>
      <c r="AQ11" s="15"/>
      <c r="AR11" s="25"/>
      <c r="AS11" s="29">
        <f>SUMPRODUCT((MONTH($C$6:$AR$6)=MONTH(DATEVALUE(1&amp;$B$1)))*1,(LEN(C11:AR11)=1)*8.5)+SUMPRODUCT((MONTH($C$6:$AR$6)=MONTH(DATEVALUE(1&amp;$B$1)))*1,(LEN(C11:AR11)=2)*8.5)+SUMPRODUCT((MONTH($C$6:$AR$6)=MONTH(DATEVALUE(1&amp;$B$1)))*1,(RIGHT(C11:AR11,1)="-")*(-1.75))+[1]bdd!F9/26*I25+J25</f>
        <v>159.75</v>
      </c>
      <c r="AV11" s="34" t="s">
        <v>47</v>
      </c>
    </row>
    <row r="12" spans="1:48" ht="15.75" x14ac:dyDescent="0.25">
      <c r="A12" s="45" t="s">
        <v>33</v>
      </c>
      <c r="B12" s="6"/>
      <c r="C12" s="10"/>
      <c r="D12" s="15"/>
      <c r="E12" s="17" t="s">
        <v>21</v>
      </c>
      <c r="F12" s="15" t="s">
        <v>18</v>
      </c>
      <c r="G12" s="15"/>
      <c r="H12" s="16"/>
      <c r="I12" s="16" t="s">
        <v>16</v>
      </c>
      <c r="J12" s="10" t="s">
        <v>16</v>
      </c>
      <c r="K12" s="15" t="s">
        <v>18</v>
      </c>
      <c r="L12" s="15" t="s">
        <v>22</v>
      </c>
      <c r="M12" s="15" t="s">
        <v>22</v>
      </c>
      <c r="N12" s="15"/>
      <c r="O12" s="15"/>
      <c r="P12" s="15" t="s">
        <v>16</v>
      </c>
      <c r="Q12" s="10" t="s">
        <v>16</v>
      </c>
      <c r="R12" s="15"/>
      <c r="S12" s="15" t="s">
        <v>16</v>
      </c>
      <c r="T12" s="15"/>
      <c r="U12" s="15"/>
      <c r="V12" s="17" t="s">
        <v>21</v>
      </c>
      <c r="W12" s="17" t="s">
        <v>21</v>
      </c>
      <c r="X12" s="11" t="s">
        <v>21</v>
      </c>
      <c r="Y12" s="17" t="s">
        <v>21</v>
      </c>
      <c r="Z12" s="15" t="s">
        <v>18</v>
      </c>
      <c r="AA12" s="15"/>
      <c r="AB12" s="15" t="s">
        <v>16</v>
      </c>
      <c r="AC12" s="15"/>
      <c r="AD12" s="15" t="s">
        <v>16</v>
      </c>
      <c r="AE12" s="10" t="s">
        <v>16</v>
      </c>
      <c r="AF12" s="15"/>
      <c r="AG12" s="15"/>
      <c r="AH12" s="15" t="s">
        <v>16</v>
      </c>
      <c r="AI12" s="15"/>
      <c r="AJ12" s="15" t="s">
        <v>16</v>
      </c>
      <c r="AK12" s="15" t="s">
        <v>18</v>
      </c>
      <c r="AL12" s="12"/>
      <c r="AM12" s="15"/>
      <c r="AN12" s="15"/>
      <c r="AO12" s="15"/>
      <c r="AP12" s="15"/>
      <c r="AQ12" s="15"/>
      <c r="AR12" s="25"/>
      <c r="AS12" s="29">
        <f>SUMPRODUCT((MONTH($C$6:$AR$6)=MONTH(DATEVALUE(1&amp;$B$1)))*1,(LEN(C12:AR12)=1)*8.5)+SUMPRODUCT((MONTH($C$6:$AR$6)=MONTH(DATEVALUE(1&amp;$B$1)))*1,(LEN(C12:AR12)=2)*8.5)+SUMPRODUCT((MONTH($C$6:$AR$6)=MONTH(DATEVALUE(1&amp;$B$1)))*1,(RIGHT(C12:AR12,1)="-")*(-1.75))+[1]bdd!F10/26*I26+J26</f>
        <v>127.5</v>
      </c>
      <c r="AV12" s="34" t="s">
        <v>48</v>
      </c>
    </row>
    <row r="13" spans="1:48" ht="15.75" x14ac:dyDescent="0.25">
      <c r="A13" s="45" t="s">
        <v>34</v>
      </c>
      <c r="B13" s="6"/>
      <c r="C13" s="10" t="s">
        <v>16</v>
      </c>
      <c r="D13" s="16" t="s">
        <v>16</v>
      </c>
      <c r="E13" s="16" t="s">
        <v>16</v>
      </c>
      <c r="F13" s="15" t="s">
        <v>14</v>
      </c>
      <c r="G13" s="15"/>
      <c r="H13" s="15"/>
      <c r="I13" s="15" t="s">
        <v>18</v>
      </c>
      <c r="J13" s="10"/>
      <c r="K13" s="15"/>
      <c r="L13" s="22" t="s">
        <v>27</v>
      </c>
      <c r="M13" s="22" t="s">
        <v>27</v>
      </c>
      <c r="N13" s="22" t="s">
        <v>27</v>
      </c>
      <c r="O13" s="22" t="s">
        <v>27</v>
      </c>
      <c r="P13" s="17" t="s">
        <v>20</v>
      </c>
      <c r="Q13" s="10" t="s">
        <v>18</v>
      </c>
      <c r="R13" s="15"/>
      <c r="S13" s="15"/>
      <c r="T13" s="15"/>
      <c r="U13" s="15" t="s">
        <v>16</v>
      </c>
      <c r="V13" s="15" t="s">
        <v>18</v>
      </c>
      <c r="W13" s="15"/>
      <c r="X13" s="10" t="s">
        <v>16</v>
      </c>
      <c r="Y13" s="15"/>
      <c r="Z13" s="15" t="s">
        <v>16</v>
      </c>
      <c r="AA13" s="15" t="s">
        <v>14</v>
      </c>
      <c r="AB13" s="15"/>
      <c r="AC13" s="15" t="s">
        <v>18</v>
      </c>
      <c r="AD13" s="15" t="s">
        <v>18</v>
      </c>
      <c r="AE13" s="10"/>
      <c r="AF13" s="16"/>
      <c r="AG13" s="15" t="s">
        <v>18</v>
      </c>
      <c r="AH13" s="15" t="s">
        <v>26</v>
      </c>
      <c r="AI13" s="15" t="s">
        <v>16</v>
      </c>
      <c r="AJ13" s="15" t="s">
        <v>18</v>
      </c>
      <c r="AK13" s="15" t="s">
        <v>18</v>
      </c>
      <c r="AL13" s="10"/>
      <c r="AM13" s="15"/>
      <c r="AN13" s="15"/>
      <c r="AO13" s="15"/>
      <c r="AP13" s="15"/>
      <c r="AQ13" s="15"/>
      <c r="AR13" s="25"/>
      <c r="AS13" s="29">
        <f>SUMPRODUCT((MONTH($C$6:$AR$6)=MONTH(DATEVALUE(1&amp;$B$1)))*1,(LEN(C13:AR13)=1)*8.5)+SUMPRODUCT((MONTH($C$6:$AR$6)=MONTH(DATEVALUE(1&amp;$B$1)))*1,(LEN(C13:AR13)=2)*8.5)+SUMPRODUCT((MONTH($C$6:$AR$6)=MONTH(DATEVALUE(1&amp;$B$1)))*1,(RIGHT(C13:AR13,1)="-")*(-1.75))+[1]bdd!F11/26*I27+J27</f>
        <v>117.25</v>
      </c>
    </row>
    <row r="14" spans="1:48" ht="15.75" x14ac:dyDescent="0.25">
      <c r="A14" s="45" t="s">
        <v>35</v>
      </c>
      <c r="B14" s="6"/>
      <c r="C14" s="10"/>
      <c r="D14" s="15"/>
      <c r="E14" s="15"/>
      <c r="F14" s="15" t="s">
        <v>16</v>
      </c>
      <c r="G14" s="15" t="s">
        <v>24</v>
      </c>
      <c r="H14" s="15" t="s">
        <v>25</v>
      </c>
      <c r="I14" s="15" t="s">
        <v>25</v>
      </c>
      <c r="J14" s="18"/>
      <c r="K14" s="20"/>
      <c r="L14" s="20"/>
      <c r="M14" s="20" t="s">
        <v>16</v>
      </c>
      <c r="N14" s="16"/>
      <c r="O14" s="15" t="s">
        <v>25</v>
      </c>
      <c r="P14" s="15" t="s">
        <v>25</v>
      </c>
      <c r="Q14" s="12"/>
      <c r="R14" s="16"/>
      <c r="S14" s="16"/>
      <c r="T14" s="15" t="s">
        <v>28</v>
      </c>
      <c r="U14" s="16"/>
      <c r="V14" s="15" t="s">
        <v>25</v>
      </c>
      <c r="W14" s="15" t="s">
        <v>25</v>
      </c>
      <c r="X14" s="10"/>
      <c r="Y14" s="22" t="s">
        <v>27</v>
      </c>
      <c r="Z14" s="22" t="s">
        <v>27</v>
      </c>
      <c r="AA14" s="22" t="s">
        <v>27</v>
      </c>
      <c r="AB14" s="22" t="s">
        <v>27</v>
      </c>
      <c r="AC14" s="22" t="s">
        <v>27</v>
      </c>
      <c r="AD14" s="17" t="s">
        <v>20</v>
      </c>
      <c r="AE14" s="11" t="s">
        <v>21</v>
      </c>
      <c r="AF14" s="17" t="s">
        <v>21</v>
      </c>
      <c r="AG14" s="17" t="s">
        <v>21</v>
      </c>
      <c r="AH14" s="17" t="s">
        <v>21</v>
      </c>
      <c r="AI14" s="17" t="s">
        <v>21</v>
      </c>
      <c r="AJ14" s="17" t="s">
        <v>21</v>
      </c>
      <c r="AK14" s="17" t="s">
        <v>21</v>
      </c>
      <c r="AL14" s="10"/>
      <c r="AM14" s="15"/>
      <c r="AN14" s="15"/>
      <c r="AO14" s="15"/>
      <c r="AP14" s="15"/>
      <c r="AQ14" s="15"/>
      <c r="AR14" s="25"/>
      <c r="AS14" s="29">
        <f>SUMPRODUCT((MONTH($C$6:$AR$6)=MONTH(DATEVALUE(1&amp;$B$1)))*1,(LEN(C14:AR14)=1)*8.5)+SUMPRODUCT((MONTH($C$6:$AR$6)=MONTH(DATEVALUE(1&amp;$B$1)))*1,(LEN(C14:AR14)=2)*8.5)+SUMPRODUCT((MONTH($C$6:$AR$6)=MONTH(DATEVALUE(1&amp;$B$1)))*1,(RIGHT(C14:AR14,1)="-")*(-1.75))+[1]bdd!F12/26*I28+J28</f>
        <v>66.25</v>
      </c>
    </row>
    <row r="15" spans="1:48" ht="15.75" x14ac:dyDescent="0.25">
      <c r="A15" s="45" t="s">
        <v>36</v>
      </c>
      <c r="B15" s="6"/>
      <c r="C15" s="10" t="s">
        <v>18</v>
      </c>
      <c r="D15" s="15"/>
      <c r="E15" s="15"/>
      <c r="F15" s="15"/>
      <c r="G15" s="15" t="s">
        <v>16</v>
      </c>
      <c r="H15" s="15" t="s">
        <v>18</v>
      </c>
      <c r="I15" s="15" t="s">
        <v>18</v>
      </c>
      <c r="J15" s="19" t="s">
        <v>18</v>
      </c>
      <c r="K15" s="15"/>
      <c r="L15" s="15"/>
      <c r="M15" s="15" t="s">
        <v>19</v>
      </c>
      <c r="N15" s="15" t="s">
        <v>18</v>
      </c>
      <c r="O15" s="15" t="s">
        <v>18</v>
      </c>
      <c r="P15" s="15"/>
      <c r="Q15" s="10"/>
      <c r="R15" s="15" t="s">
        <v>18</v>
      </c>
      <c r="S15" s="15"/>
      <c r="T15" s="15"/>
      <c r="U15" s="15"/>
      <c r="V15" s="15" t="s">
        <v>19</v>
      </c>
      <c r="W15" s="15"/>
      <c r="X15" s="10"/>
      <c r="Y15" s="15" t="s">
        <v>24</v>
      </c>
      <c r="Z15" s="15"/>
      <c r="AA15" s="15" t="s">
        <v>24</v>
      </c>
      <c r="AB15" s="15" t="s">
        <v>18</v>
      </c>
      <c r="AC15" s="15" t="s">
        <v>19</v>
      </c>
      <c r="AD15" s="15"/>
      <c r="AE15" s="10"/>
      <c r="AF15" s="15" t="s">
        <v>16</v>
      </c>
      <c r="AG15" s="15" t="s">
        <v>24</v>
      </c>
      <c r="AH15" s="15" t="s">
        <v>18</v>
      </c>
      <c r="AI15" s="15"/>
      <c r="AJ15" s="15" t="s">
        <v>18</v>
      </c>
      <c r="AK15" s="15"/>
      <c r="AL15" s="10"/>
      <c r="AM15" s="15"/>
      <c r="AN15" s="15"/>
      <c r="AO15" s="15"/>
      <c r="AP15" s="15"/>
      <c r="AQ15" s="15"/>
      <c r="AR15" s="25"/>
      <c r="AS15" s="29">
        <f>SUMPRODUCT((MONTH($C$6:$AR$6)=MONTH(DATEVALUE(1&amp;$B$1)))*1,(LEN(C15:AR15)=1)*8.5)+SUMPRODUCT((MONTH($C$6:$AR$6)=MONTH(DATEVALUE(1&amp;$B$1)))*1,(LEN(C15:AR15)=2)*8.5)+SUMPRODUCT((MONTH($C$6:$AR$6)=MONTH(DATEVALUE(1&amp;$B$1)))*1,(RIGHT(C15:AR15,1)="-")*(-1.75))+[1]bdd!F13/26*I29+J29</f>
        <v>130.75</v>
      </c>
    </row>
    <row r="16" spans="1:48" x14ac:dyDescent="0.25">
      <c r="A16" s="3"/>
      <c r="B16" s="6"/>
      <c r="C16" s="10"/>
      <c r="D16" s="15"/>
      <c r="E16" s="15"/>
      <c r="F16" s="15"/>
      <c r="G16" s="15"/>
      <c r="H16" s="15"/>
      <c r="I16" s="15"/>
      <c r="J16" s="10"/>
      <c r="K16" s="15"/>
      <c r="L16" s="15"/>
      <c r="M16" s="15"/>
      <c r="N16" s="15"/>
      <c r="O16" s="15"/>
      <c r="P16" s="15"/>
      <c r="Q16" s="10"/>
      <c r="R16" s="15"/>
      <c r="S16" s="15"/>
      <c r="T16" s="15"/>
      <c r="U16" s="15"/>
      <c r="V16" s="15"/>
      <c r="W16" s="15"/>
      <c r="X16" s="10"/>
      <c r="Y16" s="15"/>
      <c r="Z16" s="15"/>
      <c r="AA16" s="15"/>
      <c r="AB16" s="15"/>
      <c r="AC16" s="15"/>
      <c r="AD16" s="15"/>
      <c r="AE16" s="10"/>
      <c r="AF16" s="15"/>
      <c r="AG16" s="15"/>
      <c r="AH16" s="15"/>
      <c r="AI16" s="15"/>
      <c r="AJ16" s="15"/>
      <c r="AK16" s="15"/>
      <c r="AL16" s="10"/>
      <c r="AM16" s="15"/>
      <c r="AN16" s="15"/>
      <c r="AO16" s="15"/>
      <c r="AP16" s="15"/>
      <c r="AQ16" s="15"/>
      <c r="AR16" s="25"/>
      <c r="AS16" s="30"/>
    </row>
    <row r="17" spans="1:45" ht="15.75" thickBot="1" x14ac:dyDescent="0.3">
      <c r="A17" s="3"/>
      <c r="B17" s="6"/>
      <c r="C17" s="10"/>
      <c r="D17" s="15"/>
      <c r="E17" s="15"/>
      <c r="F17" s="15"/>
      <c r="G17" s="15"/>
      <c r="H17" s="15"/>
      <c r="I17" s="15"/>
      <c r="J17" s="10"/>
      <c r="K17" s="16"/>
      <c r="L17" s="15"/>
      <c r="M17" s="15"/>
      <c r="N17" s="15"/>
      <c r="O17" s="15"/>
      <c r="P17" s="15"/>
      <c r="Q17" s="10"/>
      <c r="R17" s="15"/>
      <c r="S17" s="15"/>
      <c r="T17" s="15"/>
      <c r="U17" s="15"/>
      <c r="V17" s="15"/>
      <c r="W17" s="15"/>
      <c r="X17" s="10"/>
      <c r="Y17" s="16"/>
      <c r="Z17" s="15"/>
      <c r="AA17" s="15"/>
      <c r="AB17" s="15"/>
      <c r="AC17" s="15"/>
      <c r="AD17" s="15"/>
      <c r="AE17" s="10"/>
      <c r="AF17" s="15"/>
      <c r="AG17" s="15"/>
      <c r="AH17" s="15"/>
      <c r="AI17" s="15"/>
      <c r="AJ17" s="15"/>
      <c r="AK17" s="15"/>
      <c r="AL17" s="10"/>
      <c r="AM17" s="16"/>
      <c r="AN17" s="15"/>
      <c r="AO17" s="15"/>
      <c r="AP17" s="15"/>
      <c r="AQ17" s="15"/>
      <c r="AR17" s="15"/>
      <c r="AS17" s="31"/>
    </row>
    <row r="18" spans="1:45" ht="15.75" thickTop="1" x14ac:dyDescent="0.25"/>
    <row r="20" spans="1:45" x14ac:dyDescent="0.25">
      <c r="G20" s="46"/>
    </row>
  </sheetData>
  <mergeCells count="8">
    <mergeCell ref="AL4:AR4"/>
    <mergeCell ref="AS4:AS7"/>
    <mergeCell ref="B1:F1"/>
    <mergeCell ref="C4:I4"/>
    <mergeCell ref="J4:P4"/>
    <mergeCell ref="Q4:W4"/>
    <mergeCell ref="X4:AD4"/>
    <mergeCell ref="AE4:AK4"/>
  </mergeCells>
  <conditionalFormatting sqref="AO8:AR17">
    <cfRule type="containsText" dxfId="15" priority="13" operator="containsText" text="O">
      <formula>NOT(ISERROR(SEARCH("O",AO8)))</formula>
    </cfRule>
    <cfRule type="containsText" dxfId="14" priority="14" operator="containsText" text="F">
      <formula>NOT(ISERROR(SEARCH("F",AO8)))</formula>
    </cfRule>
    <cfRule type="cellIs" dxfId="13" priority="16" operator="equal">
      <formula>0</formula>
    </cfRule>
  </conditionalFormatting>
  <conditionalFormatting sqref="B5:AR6">
    <cfRule type="expression" dxfId="12" priority="15">
      <formula>COUNTIF(fériés,B$6)&gt;0</formula>
    </cfRule>
  </conditionalFormatting>
  <conditionalFormatting sqref="J16:AN17 K15:AN15 J8:AN14">
    <cfRule type="containsText" dxfId="11" priority="9" operator="containsText" text="O">
      <formula>NOT(ISERROR(SEARCH("O",J8)))</formula>
    </cfRule>
    <cfRule type="containsText" dxfId="10" priority="10" operator="containsText" text="F">
      <formula>NOT(ISERROR(SEARCH("F",J8)))</formula>
    </cfRule>
    <cfRule type="cellIs" dxfId="9" priority="12" operator="equal">
      <formula>0</formula>
    </cfRule>
  </conditionalFormatting>
  <conditionalFormatting sqref="J16:AN16 K15:AN15 J8:AN14">
    <cfRule type="expression" dxfId="8" priority="11">
      <formula>COUNTA($C$10:$I$10)&gt;4</formula>
    </cfRule>
  </conditionalFormatting>
  <conditionalFormatting sqref="J15">
    <cfRule type="containsText" dxfId="7" priority="5" operator="containsText" text="O">
      <formula>NOT(ISERROR(SEARCH("O",J15)))</formula>
    </cfRule>
    <cfRule type="containsText" dxfId="6" priority="6" operator="containsText" text="F">
      <formula>NOT(ISERROR(SEARCH("F",J15)))</formula>
    </cfRule>
    <cfRule type="cellIs" dxfId="5" priority="8" operator="equal">
      <formula>0</formula>
    </cfRule>
  </conditionalFormatting>
  <conditionalFormatting sqref="J15">
    <cfRule type="expression" dxfId="4" priority="7">
      <formula>COUNTA($C$10:$I$10)&gt;4</formula>
    </cfRule>
  </conditionalFormatting>
  <conditionalFormatting sqref="C8:I17">
    <cfRule type="containsText" dxfId="3" priority="1" operator="containsText" text="O">
      <formula>NOT(ISERROR(SEARCH("O",C8)))</formula>
    </cfRule>
    <cfRule type="containsText" dxfId="2" priority="2" operator="containsText" text="F">
      <formula>NOT(ISERROR(SEARCH("F",C8)))</formula>
    </cfRule>
    <cfRule type="cellIs" dxfId="1" priority="4" operator="equal">
      <formula>0</formula>
    </cfRule>
  </conditionalFormatting>
  <conditionalFormatting sqref="C8:I16">
    <cfRule type="expression" dxfId="0" priority="3">
      <formula>COUNTA($C$10:$I$10)&gt;4</formula>
    </cfRule>
  </conditionalFormatting>
  <dataValidations count="1">
    <dataValidation type="list" allowBlank="1" showInputMessage="1" showErrorMessage="1" sqref="B1:F1">
      <formula1>mois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rapoprt_exporté</vt:lpstr>
      <vt:lpstr>plannig</vt:lpstr>
      <vt:lpstr>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pascal_marion</dc:creator>
  <cp:lastModifiedBy>pascal_marion</cp:lastModifiedBy>
  <dcterms:created xsi:type="dcterms:W3CDTF">2011-05-20T17:11:25Z</dcterms:created>
  <dcterms:modified xsi:type="dcterms:W3CDTF">2011-05-20T18:11:04Z</dcterms:modified>
</cp:coreProperties>
</file>