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ate1904="1" showInkAnnotation="0" autoCompressPictures="0"/>
  <bookViews>
    <workbookView xWindow="-15" yWindow="-15" windowWidth="20730" windowHeight="11760" tabRatio="500"/>
  </bookViews>
  <sheets>
    <sheet name="Données" sheetId="1" r:id="rId1"/>
    <sheet name="prévision" sheetId="2" r:id="rId2"/>
  </sheets>
  <calcPr calcId="144525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11" i="1" l="1"/>
  <c r="E15" i="1"/>
  <c r="E19" i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33" i="2"/>
  <c r="C34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B141" i="2"/>
  <c r="C141" i="2"/>
  <c r="B142" i="2"/>
  <c r="C142" i="2"/>
  <c r="B143" i="2"/>
  <c r="C143" i="2"/>
  <c r="B144" i="2"/>
  <c r="C144" i="2"/>
  <c r="B145" i="2"/>
  <c r="C145" i="2"/>
  <c r="B146" i="2"/>
  <c r="C146" i="2"/>
  <c r="B147" i="2"/>
  <c r="C147" i="2"/>
  <c r="B148" i="2"/>
  <c r="C148" i="2"/>
  <c r="B149" i="2"/>
  <c r="C149" i="2"/>
  <c r="B150" i="2"/>
  <c r="C150" i="2"/>
  <c r="B151" i="2"/>
  <c r="C151" i="2"/>
  <c r="B152" i="2"/>
  <c r="C152" i="2"/>
  <c r="B153" i="2"/>
  <c r="C153" i="2"/>
  <c r="B154" i="2"/>
  <c r="C154" i="2"/>
  <c r="B155" i="2"/>
  <c r="C155" i="2"/>
  <c r="B156" i="2"/>
  <c r="C156" i="2"/>
  <c r="B157" i="2"/>
  <c r="C157" i="2"/>
  <c r="B158" i="2"/>
  <c r="C158" i="2"/>
  <c r="B159" i="2"/>
  <c r="C159" i="2"/>
  <c r="B160" i="2"/>
  <c r="C160" i="2"/>
  <c r="B161" i="2"/>
  <c r="C161" i="2"/>
  <c r="B162" i="2"/>
  <c r="C162" i="2"/>
  <c r="B163" i="2"/>
  <c r="C163" i="2"/>
  <c r="B164" i="2"/>
  <c r="C164" i="2"/>
  <c r="B165" i="2"/>
  <c r="C165" i="2"/>
  <c r="B166" i="2"/>
  <c r="C166" i="2"/>
  <c r="B167" i="2"/>
  <c r="C167" i="2"/>
  <c r="B168" i="2"/>
  <c r="C168" i="2"/>
  <c r="B169" i="2"/>
  <c r="C169" i="2"/>
  <c r="B170" i="2"/>
  <c r="C170" i="2"/>
  <c r="B171" i="2"/>
  <c r="C171" i="2"/>
  <c r="B172" i="2"/>
  <c r="C172" i="2"/>
  <c r="B173" i="2"/>
  <c r="C173" i="2"/>
  <c r="B174" i="2"/>
  <c r="C174" i="2"/>
  <c r="B175" i="2"/>
  <c r="C175" i="2"/>
  <c r="B176" i="2"/>
  <c r="C176" i="2"/>
  <c r="B177" i="2"/>
  <c r="C177" i="2"/>
  <c r="B178" i="2"/>
  <c r="C178" i="2"/>
  <c r="B179" i="2"/>
  <c r="C179" i="2"/>
  <c r="B180" i="2"/>
  <c r="C180" i="2"/>
  <c r="B181" i="2"/>
  <c r="C181" i="2"/>
  <c r="B182" i="2"/>
  <c r="C182" i="2"/>
  <c r="B183" i="2"/>
  <c r="C183" i="2"/>
</calcChain>
</file>

<file path=xl/sharedStrings.xml><?xml version="1.0" encoding="utf-8"?>
<sst xmlns="http://schemas.openxmlformats.org/spreadsheetml/2006/main" count="19" uniqueCount="10">
  <si>
    <t>Poids</t>
    <phoneticPr fontId="2" type="noConversion"/>
  </si>
  <si>
    <t>IMC</t>
    <phoneticPr fontId="2" type="noConversion"/>
  </si>
  <si>
    <t>Poids idéal</t>
    <phoneticPr fontId="2" type="noConversion"/>
  </si>
  <si>
    <t>Objectif 1</t>
    <phoneticPr fontId="2" type="noConversion"/>
  </si>
  <si>
    <t>Objectif 2</t>
    <phoneticPr fontId="2" type="noConversion"/>
  </si>
  <si>
    <t>Vous atteindrez votre objectif 1 le :</t>
    <phoneticPr fontId="2" type="noConversion"/>
  </si>
  <si>
    <t>Date</t>
  </si>
  <si>
    <t>Date</t>
    <phoneticPr fontId="2" type="noConversion"/>
  </si>
  <si>
    <t>Vous atteindrez votre objectif 2 le :</t>
    <phoneticPr fontId="2" type="noConversion"/>
  </si>
  <si>
    <t>Vous atteindrez votre poids idéal le 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</si>
</sst>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Verdana"/>
    </font>
    <font>
      <sz val="10"/>
      <name val="Verdana"/>
      <family val="2"/>
    </font>
    <font>
      <sz val="8"/>
      <name val="Verdan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7" xfId="0" applyBorder="1" applyAlignment="1">
      <alignment horizontal="center" vertical="center" shrinkToFit="1"/>
    </xf>
    <xf numFmtId="16" fontId="0" fillId="0" borderId="7" xfId="0" applyNumberForma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enableFormatConditionsCalculation="0"/>
  <dimension ref="A1:F34"/>
  <sheetViews>
    <sheetView tabSelected="1" view="pageLayout" topLeftCell="A3" workbookViewId="0">
      <selection activeCell="E7" sqref="E7:F7"/>
    </sheetView>
  </sheetViews>
  <sheetFormatPr baseColWidth="10" defaultColWidth="10.75" defaultRowHeight="20.100000000000001" customHeight="1" x14ac:dyDescent="0.2"/>
  <cols>
    <col min="1" max="16384" width="10.75" style="4"/>
  </cols>
  <sheetData>
    <row r="1" spans="1:6" ht="20.100000000000001" customHeight="1" x14ac:dyDescent="0.2">
      <c r="A1" s="15" t="s">
        <v>0</v>
      </c>
      <c r="B1" s="16"/>
      <c r="C1" s="19" t="s">
        <v>1</v>
      </c>
      <c r="E1" s="13" t="s">
        <v>3</v>
      </c>
      <c r="F1" s="13" t="s">
        <v>4</v>
      </c>
    </row>
    <row r="2" spans="1:6" ht="20.100000000000001" customHeight="1" x14ac:dyDescent="0.2">
      <c r="A2" s="17"/>
      <c r="B2" s="18"/>
      <c r="C2" s="20"/>
      <c r="E2" s="13"/>
      <c r="F2" s="13"/>
    </row>
    <row r="3" spans="1:6" ht="20.100000000000001" customHeight="1" x14ac:dyDescent="0.2">
      <c r="A3" s="2">
        <v>39162</v>
      </c>
      <c r="B3" s="1">
        <v>101</v>
      </c>
      <c r="C3" s="3">
        <f>(B3)/(1.9^2)</f>
        <v>27.977839335180057</v>
      </c>
      <c r="E3" s="5">
        <v>95</v>
      </c>
      <c r="F3" s="5">
        <v>90</v>
      </c>
    </row>
    <row r="4" spans="1:6" ht="20.100000000000001" customHeight="1" x14ac:dyDescent="0.2">
      <c r="A4" s="2">
        <v>39163</v>
      </c>
      <c r="B4" s="1">
        <v>100.9</v>
      </c>
      <c r="C4" s="3">
        <f t="shared" ref="C4:C34" si="0">(B4)/(1.9^2)</f>
        <v>27.950138504155127</v>
      </c>
    </row>
    <row r="5" spans="1:6" ht="20.100000000000001" customHeight="1" x14ac:dyDescent="0.2">
      <c r="A5" s="2">
        <v>39164</v>
      </c>
      <c r="B5" s="1">
        <v>100.8</v>
      </c>
      <c r="C5" s="3">
        <f t="shared" si="0"/>
        <v>27.922437673130194</v>
      </c>
      <c r="E5" s="15" t="s">
        <v>2</v>
      </c>
      <c r="F5" s="21"/>
    </row>
    <row r="6" spans="1:6" ht="20.100000000000001" customHeight="1" x14ac:dyDescent="0.2">
      <c r="A6" s="2">
        <v>39165</v>
      </c>
      <c r="B6" s="1">
        <v>100.7</v>
      </c>
      <c r="C6" s="3">
        <f t="shared" si="0"/>
        <v>27.894736842105264</v>
      </c>
      <c r="E6" s="17"/>
      <c r="F6" s="22"/>
    </row>
    <row r="7" spans="1:6" ht="20.100000000000001" customHeight="1" x14ac:dyDescent="0.2">
      <c r="A7" s="2">
        <v>39166</v>
      </c>
      <c r="B7" s="1">
        <v>100.6</v>
      </c>
      <c r="C7" s="3">
        <f t="shared" si="0"/>
        <v>27.86703601108033</v>
      </c>
      <c r="E7" s="13">
        <v>85</v>
      </c>
      <c r="F7" s="13"/>
    </row>
    <row r="8" spans="1:6" ht="20.100000000000001" customHeight="1" x14ac:dyDescent="0.2">
      <c r="A8" s="2">
        <v>39167</v>
      </c>
      <c r="B8" s="1">
        <v>100.5</v>
      </c>
      <c r="C8" s="3">
        <f t="shared" si="0"/>
        <v>27.839335180055404</v>
      </c>
    </row>
    <row r="9" spans="1:6" ht="20.100000000000001" customHeight="1" x14ac:dyDescent="0.2">
      <c r="A9" s="2">
        <v>39168</v>
      </c>
      <c r="B9" s="1">
        <v>100.4</v>
      </c>
      <c r="C9" s="3">
        <f t="shared" si="0"/>
        <v>27.811634349030474</v>
      </c>
      <c r="E9" s="14" t="s">
        <v>5</v>
      </c>
      <c r="F9" s="14"/>
    </row>
    <row r="10" spans="1:6" ht="20.100000000000001" customHeight="1" x14ac:dyDescent="0.2">
      <c r="A10" s="2">
        <v>39169</v>
      </c>
      <c r="B10" s="1">
        <v>100.3</v>
      </c>
      <c r="C10" s="3">
        <f t="shared" si="0"/>
        <v>27.78393351800554</v>
      </c>
      <c r="E10" s="14"/>
      <c r="F10" s="14"/>
    </row>
    <row r="11" spans="1:6" ht="20.100000000000001" customHeight="1" x14ac:dyDescent="0.2">
      <c r="A11" s="2">
        <v>39170</v>
      </c>
      <c r="B11" s="1">
        <v>100.2</v>
      </c>
      <c r="C11" s="3">
        <f t="shared" si="0"/>
        <v>27.75623268698061</v>
      </c>
      <c r="E11" s="23">
        <f>INDEX(prévision!$A$3:$A$183,MATCH(Données!E3,prévision!$B$3:$B$183,-1))</f>
        <v>39222</v>
      </c>
      <c r="F11" s="23"/>
    </row>
    <row r="12" spans="1:6" ht="20.100000000000001" customHeight="1" x14ac:dyDescent="0.2">
      <c r="A12" s="2">
        <v>39171</v>
      </c>
      <c r="B12" s="1">
        <v>100.1</v>
      </c>
      <c r="C12" s="3">
        <f t="shared" si="0"/>
        <v>27.728531855955676</v>
      </c>
    </row>
    <row r="13" spans="1:6" ht="20.100000000000001" customHeight="1" x14ac:dyDescent="0.2">
      <c r="A13" s="2">
        <v>39172</v>
      </c>
      <c r="B13" s="1">
        <v>100</v>
      </c>
      <c r="C13" s="3">
        <f t="shared" si="0"/>
        <v>27.70083102493075</v>
      </c>
      <c r="E13" s="14" t="s">
        <v>8</v>
      </c>
      <c r="F13" s="14"/>
    </row>
    <row r="14" spans="1:6" ht="20.100000000000001" customHeight="1" x14ac:dyDescent="0.2">
      <c r="A14" s="2">
        <v>39173</v>
      </c>
      <c r="B14" s="1">
        <v>99.900000000000105</v>
      </c>
      <c r="C14" s="3">
        <f t="shared" si="0"/>
        <v>27.673130193905848</v>
      </c>
      <c r="E14" s="14"/>
      <c r="F14" s="14"/>
    </row>
    <row r="15" spans="1:6" ht="20.100000000000001" customHeight="1" x14ac:dyDescent="0.2">
      <c r="A15" s="2">
        <v>39174</v>
      </c>
      <c r="B15" s="1">
        <v>99.800000000000097</v>
      </c>
      <c r="C15" s="3">
        <f t="shared" si="0"/>
        <v>27.645429362880915</v>
      </c>
      <c r="E15" s="23">
        <f>INDEX(prévision!$A$3:$A$183,MATCH(F3,prévision!$B$3:$B$183,-1))</f>
        <v>39272</v>
      </c>
      <c r="F15" s="23"/>
    </row>
    <row r="16" spans="1:6" ht="20.100000000000001" customHeight="1" x14ac:dyDescent="0.2">
      <c r="A16" s="2">
        <v>39175</v>
      </c>
      <c r="B16" s="1">
        <v>99.700000000000102</v>
      </c>
      <c r="C16" s="3">
        <f t="shared" si="0"/>
        <v>27.617728531855985</v>
      </c>
    </row>
    <row r="17" spans="1:6" ht="20.100000000000001" customHeight="1" x14ac:dyDescent="0.2">
      <c r="A17" s="2">
        <v>39176</v>
      </c>
      <c r="B17" s="1"/>
      <c r="C17" s="3">
        <f t="shared" si="0"/>
        <v>0</v>
      </c>
      <c r="E17" s="7" t="s">
        <v>9</v>
      </c>
      <c r="F17" s="8"/>
    </row>
    <row r="18" spans="1:6" ht="20.100000000000001" customHeight="1" x14ac:dyDescent="0.2">
      <c r="A18" s="2">
        <v>39177</v>
      </c>
      <c r="B18" s="1"/>
      <c r="C18" s="3">
        <f t="shared" si="0"/>
        <v>0</v>
      </c>
      <c r="E18" s="9"/>
      <c r="F18" s="10"/>
    </row>
    <row r="19" spans="1:6" ht="20.100000000000001" customHeight="1" x14ac:dyDescent="0.2">
      <c r="A19" s="2">
        <v>39178</v>
      </c>
      <c r="B19" s="1"/>
      <c r="C19" s="3">
        <f t="shared" si="0"/>
        <v>0</v>
      </c>
      <c r="E19" s="23">
        <f>INDEX(prévision!$A$3:$A$183,MATCH(E7,prévision!$B$3:$B$183,-1))</f>
        <v>39322</v>
      </c>
      <c r="F19" s="23"/>
    </row>
    <row r="20" spans="1:6" ht="20.100000000000001" customHeight="1" x14ac:dyDescent="0.2">
      <c r="A20" s="2">
        <v>39179</v>
      </c>
      <c r="B20" s="1"/>
      <c r="C20" s="3">
        <f t="shared" si="0"/>
        <v>0</v>
      </c>
    </row>
    <row r="21" spans="1:6" ht="20.100000000000001" customHeight="1" x14ac:dyDescent="0.2">
      <c r="A21" s="2">
        <v>39180</v>
      </c>
      <c r="B21" s="1"/>
      <c r="C21" s="3">
        <f t="shared" si="0"/>
        <v>0</v>
      </c>
    </row>
    <row r="22" spans="1:6" ht="20.100000000000001" customHeight="1" x14ac:dyDescent="0.2">
      <c r="A22" s="2">
        <v>39181</v>
      </c>
      <c r="B22" s="1"/>
      <c r="C22" s="3">
        <f t="shared" si="0"/>
        <v>0</v>
      </c>
    </row>
    <row r="23" spans="1:6" ht="20.100000000000001" customHeight="1" x14ac:dyDescent="0.2">
      <c r="A23" s="2">
        <v>39182</v>
      </c>
      <c r="B23" s="1"/>
      <c r="C23" s="3">
        <f t="shared" si="0"/>
        <v>0</v>
      </c>
    </row>
    <row r="24" spans="1:6" ht="20.100000000000001" customHeight="1" x14ac:dyDescent="0.2">
      <c r="A24" s="2">
        <v>39183</v>
      </c>
      <c r="B24" s="1"/>
      <c r="C24" s="3">
        <f t="shared" si="0"/>
        <v>0</v>
      </c>
    </row>
    <row r="25" spans="1:6" ht="20.100000000000001" customHeight="1" x14ac:dyDescent="0.2">
      <c r="A25" s="2">
        <v>39184</v>
      </c>
      <c r="B25" s="1"/>
      <c r="C25" s="3">
        <f t="shared" si="0"/>
        <v>0</v>
      </c>
    </row>
    <row r="26" spans="1:6" ht="20.100000000000001" customHeight="1" x14ac:dyDescent="0.2">
      <c r="A26" s="2">
        <v>39185</v>
      </c>
      <c r="B26" s="1"/>
      <c r="C26" s="3">
        <f t="shared" si="0"/>
        <v>0</v>
      </c>
    </row>
    <row r="27" spans="1:6" ht="20.100000000000001" customHeight="1" x14ac:dyDescent="0.2">
      <c r="A27" s="2">
        <v>39186</v>
      </c>
      <c r="B27" s="1"/>
      <c r="C27" s="3">
        <f t="shared" si="0"/>
        <v>0</v>
      </c>
    </row>
    <row r="28" spans="1:6" ht="20.100000000000001" customHeight="1" x14ac:dyDescent="0.2">
      <c r="A28" s="2">
        <v>39187</v>
      </c>
      <c r="B28" s="1"/>
      <c r="C28" s="3">
        <f t="shared" si="0"/>
        <v>0</v>
      </c>
    </row>
    <row r="29" spans="1:6" ht="20.100000000000001" customHeight="1" x14ac:dyDescent="0.2">
      <c r="A29" s="2">
        <v>39188</v>
      </c>
      <c r="B29" s="1"/>
      <c r="C29" s="3">
        <f t="shared" si="0"/>
        <v>0</v>
      </c>
    </row>
    <row r="30" spans="1:6" ht="20.100000000000001" customHeight="1" x14ac:dyDescent="0.2">
      <c r="A30" s="2">
        <v>39189</v>
      </c>
      <c r="B30" s="1"/>
      <c r="C30" s="3">
        <f t="shared" si="0"/>
        <v>0</v>
      </c>
    </row>
    <row r="31" spans="1:6" ht="20.100000000000001" customHeight="1" x14ac:dyDescent="0.2">
      <c r="A31" s="2">
        <v>39190</v>
      </c>
      <c r="B31" s="1"/>
      <c r="C31" s="3">
        <f t="shared" si="0"/>
        <v>0</v>
      </c>
    </row>
    <row r="32" spans="1:6" ht="20.100000000000001" customHeight="1" x14ac:dyDescent="0.2">
      <c r="A32" s="2">
        <v>39191</v>
      </c>
      <c r="B32" s="1"/>
      <c r="C32" s="3">
        <f t="shared" si="0"/>
        <v>0</v>
      </c>
    </row>
    <row r="33" spans="1:3" ht="20.100000000000001" customHeight="1" x14ac:dyDescent="0.2">
      <c r="A33" s="2">
        <v>39192</v>
      </c>
      <c r="B33" s="1"/>
      <c r="C33" s="3">
        <f t="shared" si="0"/>
        <v>0</v>
      </c>
    </row>
    <row r="34" spans="1:3" ht="20.100000000000001" customHeight="1" x14ac:dyDescent="0.2">
      <c r="A34" s="2">
        <v>39193</v>
      </c>
      <c r="B34" s="1"/>
      <c r="C34" s="3">
        <f t="shared" si="0"/>
        <v>0</v>
      </c>
    </row>
  </sheetData>
  <mergeCells count="12">
    <mergeCell ref="E1:E2"/>
    <mergeCell ref="F1:F2"/>
    <mergeCell ref="A1:B2"/>
    <mergeCell ref="C1:C2"/>
    <mergeCell ref="E5:F6"/>
    <mergeCell ref="E17:F18"/>
    <mergeCell ref="E19:F19"/>
    <mergeCell ref="E7:F7"/>
    <mergeCell ref="E9:F10"/>
    <mergeCell ref="E11:F11"/>
    <mergeCell ref="E13:F14"/>
    <mergeCell ref="E15:F15"/>
  </mergeCells>
  <phoneticPr fontId="2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F183"/>
  <sheetViews>
    <sheetView topLeftCell="A163" workbookViewId="0">
      <selection activeCell="A189" sqref="A189"/>
    </sheetView>
  </sheetViews>
  <sheetFormatPr baseColWidth="10" defaultColWidth="10.75" defaultRowHeight="12.75" x14ac:dyDescent="0.2"/>
  <cols>
    <col min="1" max="16384" width="10.75" style="4"/>
  </cols>
  <sheetData>
    <row r="1" spans="1:6" ht="20.100000000000001" customHeight="1" x14ac:dyDescent="0.2">
      <c r="A1" s="15" t="s">
        <v>0</v>
      </c>
      <c r="B1" s="16"/>
      <c r="C1" s="19" t="s">
        <v>1</v>
      </c>
      <c r="E1" s="13" t="s">
        <v>3</v>
      </c>
      <c r="F1" s="13" t="s">
        <v>4</v>
      </c>
    </row>
    <row r="2" spans="1:6" ht="20.100000000000001" customHeight="1" x14ac:dyDescent="0.2">
      <c r="A2" s="17"/>
      <c r="B2" s="18"/>
      <c r="C2" s="20"/>
      <c r="E2" s="13"/>
      <c r="F2" s="13"/>
    </row>
    <row r="3" spans="1:6" ht="20.100000000000001" customHeight="1" x14ac:dyDescent="0.2">
      <c r="A3" s="2">
        <v>39162</v>
      </c>
      <c r="B3" s="6">
        <f>IF(Données!B3="",FORECAST(A3,#REF!,#REF!),Données!B3)</f>
        <v>101</v>
      </c>
      <c r="C3" s="3">
        <f>(B3)/(1.9^2)</f>
        <v>27.977839335180057</v>
      </c>
      <c r="E3" s="5">
        <v>95</v>
      </c>
      <c r="F3" s="5">
        <v>90</v>
      </c>
    </row>
    <row r="4" spans="1:6" ht="20.100000000000001" customHeight="1" x14ac:dyDescent="0.2">
      <c r="A4" s="2">
        <v>39163</v>
      </c>
      <c r="B4" s="6">
        <f>IF(Données!B4="",FORECAST(A4,#REF!,#REF!),Données!B4)</f>
        <v>100.9</v>
      </c>
      <c r="C4" s="3">
        <f t="shared" ref="C4:C34" si="0">(B4)/(1.9^2)</f>
        <v>27.950138504155127</v>
      </c>
    </row>
    <row r="5" spans="1:6" ht="20.100000000000001" customHeight="1" x14ac:dyDescent="0.2">
      <c r="A5" s="2">
        <v>39164</v>
      </c>
      <c r="B5" s="6">
        <f>IF(Données!B5="",FORECAST(A5,#REF!,#REF!),Données!B5)</f>
        <v>100.8</v>
      </c>
      <c r="C5" s="3">
        <f t="shared" si="0"/>
        <v>27.922437673130194</v>
      </c>
      <c r="E5" s="15" t="s">
        <v>2</v>
      </c>
      <c r="F5" s="21"/>
    </row>
    <row r="6" spans="1:6" ht="20.100000000000001" customHeight="1" x14ac:dyDescent="0.2">
      <c r="A6" s="2">
        <v>39165</v>
      </c>
      <c r="B6" s="6">
        <f>IF(Données!B6="",FORECAST(A6,#REF!,#REF!),Données!B6)</f>
        <v>100.7</v>
      </c>
      <c r="C6" s="3">
        <f t="shared" si="0"/>
        <v>27.894736842105264</v>
      </c>
      <c r="E6" s="17"/>
      <c r="F6" s="22"/>
    </row>
    <row r="7" spans="1:6" ht="20.100000000000001" customHeight="1" x14ac:dyDescent="0.2">
      <c r="A7" s="2">
        <v>39166</v>
      </c>
      <c r="B7" s="6">
        <f>IF(Données!B7="",FORECAST(A7,#REF!,#REF!),Données!B7)</f>
        <v>100.6</v>
      </c>
      <c r="C7" s="3">
        <f t="shared" si="0"/>
        <v>27.86703601108033</v>
      </c>
      <c r="E7" s="13">
        <v>85</v>
      </c>
      <c r="F7" s="13"/>
    </row>
    <row r="8" spans="1:6" ht="20.100000000000001" customHeight="1" x14ac:dyDescent="0.2">
      <c r="A8" s="2">
        <v>39167</v>
      </c>
      <c r="B8" s="6">
        <f>IF(Données!B8="",FORECAST(A8,#REF!,#REF!),Données!B8)</f>
        <v>100.5</v>
      </c>
      <c r="C8" s="3">
        <f t="shared" si="0"/>
        <v>27.839335180055404</v>
      </c>
    </row>
    <row r="9" spans="1:6" ht="20.100000000000001" customHeight="1" x14ac:dyDescent="0.2">
      <c r="A9" s="2">
        <v>39168</v>
      </c>
      <c r="B9" s="6">
        <f>IF(Données!B9="",FORECAST(A9,#REF!,#REF!),Données!B9)</f>
        <v>100.4</v>
      </c>
      <c r="C9" s="3">
        <f t="shared" si="0"/>
        <v>27.811634349030474</v>
      </c>
      <c r="E9" s="14" t="s">
        <v>5</v>
      </c>
      <c r="F9" s="14"/>
    </row>
    <row r="10" spans="1:6" ht="20.100000000000001" customHeight="1" x14ac:dyDescent="0.2">
      <c r="A10" s="2">
        <v>39169</v>
      </c>
      <c r="B10" s="6">
        <f>IF(Données!B10="",FORECAST(A10,#REF!,#REF!),Données!B10)</f>
        <v>100.3</v>
      </c>
      <c r="C10" s="3">
        <f t="shared" si="0"/>
        <v>27.78393351800554</v>
      </c>
      <c r="E10" s="14"/>
      <c r="F10" s="14"/>
    </row>
    <row r="11" spans="1:6" ht="20.100000000000001" customHeight="1" x14ac:dyDescent="0.2">
      <c r="A11" s="2">
        <v>39170</v>
      </c>
      <c r="B11" s="6">
        <f>IF(Données!B11="",FORECAST(A11,#REF!,#REF!),Données!B11)</f>
        <v>100.2</v>
      </c>
      <c r="C11" s="3">
        <f t="shared" si="0"/>
        <v>27.75623268698061</v>
      </c>
      <c r="E11" s="13" t="s">
        <v>7</v>
      </c>
      <c r="F11" s="13"/>
    </row>
    <row r="12" spans="1:6" ht="20.100000000000001" customHeight="1" x14ac:dyDescent="0.2">
      <c r="A12" s="2">
        <v>39171</v>
      </c>
      <c r="B12" s="6">
        <f>IF(Données!B12="",FORECAST(A12,#REF!,#REF!),Données!B12)</f>
        <v>100.1</v>
      </c>
      <c r="C12" s="3">
        <f t="shared" si="0"/>
        <v>27.728531855955676</v>
      </c>
    </row>
    <row r="13" spans="1:6" ht="20.100000000000001" customHeight="1" x14ac:dyDescent="0.2">
      <c r="A13" s="2">
        <v>39172</v>
      </c>
      <c r="B13" s="6">
        <f>IF(Données!B13="",FORECAST(A13,#REF!,#REF!),Données!B13)</f>
        <v>100</v>
      </c>
      <c r="C13" s="3">
        <f t="shared" si="0"/>
        <v>27.70083102493075</v>
      </c>
      <c r="E13" s="14" t="s">
        <v>8</v>
      </c>
      <c r="F13" s="14"/>
    </row>
    <row r="14" spans="1:6" ht="20.100000000000001" customHeight="1" x14ac:dyDescent="0.2">
      <c r="A14" s="2">
        <v>39173</v>
      </c>
      <c r="B14" s="6">
        <f>IF(Données!B14="",FORECAST(A14,#REF!,#REF!),Données!B14)</f>
        <v>99.900000000000105</v>
      </c>
      <c r="C14" s="3">
        <f t="shared" si="0"/>
        <v>27.673130193905848</v>
      </c>
      <c r="E14" s="14"/>
      <c r="F14" s="14"/>
    </row>
    <row r="15" spans="1:6" ht="20.100000000000001" customHeight="1" x14ac:dyDescent="0.2">
      <c r="A15" s="2">
        <v>39174</v>
      </c>
      <c r="B15" s="6">
        <f>IF(Données!B15="",FORECAST(A15,B1:B14,A1:A14),Données!B15)</f>
        <v>99.800000000000097</v>
      </c>
      <c r="C15" s="3">
        <f t="shared" si="0"/>
        <v>27.645429362880915</v>
      </c>
      <c r="E15" s="13" t="s">
        <v>7</v>
      </c>
      <c r="F15" s="13"/>
    </row>
    <row r="16" spans="1:6" ht="20.100000000000001" customHeight="1" x14ac:dyDescent="0.2">
      <c r="A16" s="2">
        <v>39175</v>
      </c>
      <c r="B16" s="6">
        <f>IF(Données!B16="",FORECAST(A16,B2:B15,A2:A15),Données!B16)</f>
        <v>99.700000000000102</v>
      </c>
      <c r="C16" s="3">
        <f t="shared" si="0"/>
        <v>27.617728531855985</v>
      </c>
    </row>
    <row r="17" spans="1:6" ht="20.100000000000001" customHeight="1" x14ac:dyDescent="0.2">
      <c r="A17" s="2">
        <v>39176</v>
      </c>
      <c r="B17" s="6">
        <f>IF(Données!B17="",FORECAST(A17,B3:B16,A3:A16),Données!B17)</f>
        <v>99.599999999999909</v>
      </c>
      <c r="C17" s="3">
        <f t="shared" si="0"/>
        <v>27.590027700831001</v>
      </c>
      <c r="E17" s="7" t="s">
        <v>9</v>
      </c>
      <c r="F17" s="8"/>
    </row>
    <row r="18" spans="1:6" ht="20.100000000000001" customHeight="1" x14ac:dyDescent="0.2">
      <c r="A18" s="2">
        <v>39177</v>
      </c>
      <c r="B18" s="6">
        <f>IF(Données!B18="",FORECAST(A18,B4:B17,A4:A17),Données!B18)</f>
        <v>99.5</v>
      </c>
      <c r="C18" s="3">
        <f t="shared" si="0"/>
        <v>27.562326869806096</v>
      </c>
      <c r="E18" s="9"/>
      <c r="F18" s="10"/>
    </row>
    <row r="19" spans="1:6" ht="20.100000000000001" customHeight="1" x14ac:dyDescent="0.2">
      <c r="A19" s="2">
        <v>39178</v>
      </c>
      <c r="B19" s="6">
        <f>IF(Données!B19="",FORECAST(A19,B5:B18,A5:A18),Données!B19)</f>
        <v>99.400000000000091</v>
      </c>
      <c r="C19" s="3">
        <f t="shared" si="0"/>
        <v>27.534626038781191</v>
      </c>
      <c r="E19" s="11" t="s">
        <v>6</v>
      </c>
      <c r="F19" s="12"/>
    </row>
    <row r="20" spans="1:6" ht="20.100000000000001" customHeight="1" x14ac:dyDescent="0.2">
      <c r="A20" s="2">
        <v>39179</v>
      </c>
      <c r="B20" s="6">
        <f>IF(Données!B20="",FORECAST(A20,B6:B19,A6:A19),Données!B20)</f>
        <v>99.300000000000182</v>
      </c>
      <c r="C20" s="3">
        <f t="shared" si="0"/>
        <v>27.506925207756282</v>
      </c>
    </row>
    <row r="21" spans="1:6" ht="20.100000000000001" customHeight="1" x14ac:dyDescent="0.2">
      <c r="A21" s="2">
        <v>39180</v>
      </c>
      <c r="B21" s="6">
        <f>IF(Données!B21="",FORECAST(A21,B7:B20,A7:A20),Données!B21)</f>
        <v>99.200000000000273</v>
      </c>
      <c r="C21" s="3">
        <f t="shared" si="0"/>
        <v>27.479224376731377</v>
      </c>
    </row>
    <row r="22" spans="1:6" ht="20.100000000000001" customHeight="1" x14ac:dyDescent="0.2">
      <c r="A22" s="2">
        <v>39181</v>
      </c>
      <c r="B22" s="6">
        <f>IF(Données!B22="",FORECAST(A22,B8:B21,A8:A21),Données!B22)</f>
        <v>99.099999999999909</v>
      </c>
      <c r="C22" s="3">
        <f t="shared" si="0"/>
        <v>27.451523545706348</v>
      </c>
    </row>
    <row r="23" spans="1:6" ht="20.100000000000001" customHeight="1" x14ac:dyDescent="0.2">
      <c r="A23" s="2">
        <v>39182</v>
      </c>
      <c r="B23" s="6">
        <f>IF(Données!B23="",FORECAST(A23,B9:B22,A9:A22),Données!B23)</f>
        <v>99</v>
      </c>
      <c r="C23" s="3">
        <f t="shared" si="0"/>
        <v>27.423822714681442</v>
      </c>
    </row>
    <row r="24" spans="1:6" ht="20.100000000000001" customHeight="1" x14ac:dyDescent="0.2">
      <c r="A24" s="2">
        <v>39183</v>
      </c>
      <c r="B24" s="6">
        <f>IF(Données!B24="",FORECAST(A24,B10:B23,A10:A23),Données!B24)</f>
        <v>98.900000000000091</v>
      </c>
      <c r="C24" s="3">
        <f t="shared" si="0"/>
        <v>27.396121883656537</v>
      </c>
    </row>
    <row r="25" spans="1:6" ht="20.100000000000001" customHeight="1" x14ac:dyDescent="0.2">
      <c r="A25" s="2">
        <v>39184</v>
      </c>
      <c r="B25" s="6">
        <f>IF(Données!B25="",FORECAST(A25,B11:B24,A11:A24),Données!B25)</f>
        <v>98.800000000000182</v>
      </c>
      <c r="C25" s="3">
        <f t="shared" si="0"/>
        <v>27.368421052631632</v>
      </c>
    </row>
    <row r="26" spans="1:6" ht="20.100000000000001" customHeight="1" x14ac:dyDescent="0.2">
      <c r="A26" s="2">
        <v>39185</v>
      </c>
      <c r="B26" s="6">
        <f>IF(Données!B26="",FORECAST(A26,B12:B25,A12:A25),Données!B26)</f>
        <v>98.700000000000273</v>
      </c>
      <c r="C26" s="3">
        <f t="shared" si="0"/>
        <v>27.340720221606723</v>
      </c>
    </row>
    <row r="27" spans="1:6" ht="20.100000000000001" customHeight="1" x14ac:dyDescent="0.2">
      <c r="A27" s="2">
        <v>39186</v>
      </c>
      <c r="B27" s="6">
        <f>IF(Données!B27="",FORECAST(A27,B13:B26,A13:A26),Données!B27)</f>
        <v>98.599999999999909</v>
      </c>
      <c r="C27" s="3">
        <f t="shared" si="0"/>
        <v>27.313019390581694</v>
      </c>
    </row>
    <row r="28" spans="1:6" ht="20.100000000000001" customHeight="1" x14ac:dyDescent="0.2">
      <c r="A28" s="2">
        <v>39187</v>
      </c>
      <c r="B28" s="6">
        <f>IF(Données!B28="",FORECAST(A28,B14:B27,A14:A27),Données!B28)</f>
        <v>98.5</v>
      </c>
      <c r="C28" s="3">
        <f t="shared" si="0"/>
        <v>27.285318559556789</v>
      </c>
    </row>
    <row r="29" spans="1:6" ht="20.100000000000001" customHeight="1" x14ac:dyDescent="0.2">
      <c r="A29" s="2">
        <v>39188</v>
      </c>
      <c r="B29" s="6">
        <f>IF(Données!B29="",FORECAST(A29,B15:B28,A15:A28),Données!B29)</f>
        <v>98.400000000000091</v>
      </c>
      <c r="C29" s="3">
        <f t="shared" si="0"/>
        <v>27.257617728531883</v>
      </c>
    </row>
    <row r="30" spans="1:6" ht="20.100000000000001" customHeight="1" x14ac:dyDescent="0.2">
      <c r="A30" s="2">
        <v>39189</v>
      </c>
      <c r="B30" s="6">
        <f>IF(Données!B30="",FORECAST(A30,B16:B29,A16:A29),Données!B30)</f>
        <v>98.300000000000182</v>
      </c>
      <c r="C30" s="3">
        <f t="shared" si="0"/>
        <v>27.229916897506978</v>
      </c>
    </row>
    <row r="31" spans="1:6" ht="20.100000000000001" customHeight="1" x14ac:dyDescent="0.2">
      <c r="A31" s="2">
        <v>39190</v>
      </c>
      <c r="B31" s="6">
        <f>IF(Données!B31="",FORECAST(A31,B17:B30,A17:A30),Données!B31)</f>
        <v>98.200000000000273</v>
      </c>
      <c r="C31" s="3">
        <f t="shared" si="0"/>
        <v>27.20221606648207</v>
      </c>
    </row>
    <row r="32" spans="1:6" ht="20.100000000000001" customHeight="1" x14ac:dyDescent="0.2">
      <c r="A32" s="2">
        <v>39191</v>
      </c>
      <c r="B32" s="6">
        <f>IF(Données!B32="",FORECAST(A32,B18:B31,A18:A31),Données!B32)</f>
        <v>98.099999999999909</v>
      </c>
      <c r="C32" s="3">
        <f t="shared" si="0"/>
        <v>27.17451523545704</v>
      </c>
    </row>
    <row r="33" spans="1:3" x14ac:dyDescent="0.2">
      <c r="A33" s="2">
        <v>39192</v>
      </c>
      <c r="B33" s="6">
        <f>IF(Données!B33="",FORECAST(A33,B19:B32,A19:A32),Données!B33)</f>
        <v>98</v>
      </c>
      <c r="C33" s="3">
        <f t="shared" si="0"/>
        <v>27.146814404432135</v>
      </c>
    </row>
    <row r="34" spans="1:3" x14ac:dyDescent="0.2">
      <c r="A34" s="2">
        <v>39193</v>
      </c>
      <c r="B34" s="6">
        <f>IF(Données!B34="",FORECAST(A34,B20:B33,A20:A33),Données!B34)</f>
        <v>97.900000000000091</v>
      </c>
      <c r="C34" s="3">
        <f t="shared" si="0"/>
        <v>27.11911357340723</v>
      </c>
    </row>
    <row r="35" spans="1:3" x14ac:dyDescent="0.2">
      <c r="A35" s="2">
        <v>39194</v>
      </c>
      <c r="B35" s="6">
        <f>IF(Données!B35="",FORECAST(A35,B21:B34,A21:A34),Données!B35)</f>
        <v>97.800000000000182</v>
      </c>
      <c r="C35" s="3">
        <f t="shared" ref="C35:C94" si="1">(B35)/(1.9^2)</f>
        <v>27.091412742382325</v>
      </c>
    </row>
    <row r="36" spans="1:3" x14ac:dyDescent="0.2">
      <c r="A36" s="2">
        <v>39195</v>
      </c>
      <c r="B36" s="6">
        <f>IF(Données!B36="",FORECAST(A36,B22:B35,A22:A35),Données!B36)</f>
        <v>97.700000000000273</v>
      </c>
      <c r="C36" s="3">
        <f t="shared" si="1"/>
        <v>27.063711911357416</v>
      </c>
    </row>
    <row r="37" spans="1:3" x14ac:dyDescent="0.2">
      <c r="A37" s="2">
        <v>39196</v>
      </c>
      <c r="B37" s="6">
        <f>IF(Données!B37="",FORECAST(A37,B23:B36,A23:A36),Données!B37)</f>
        <v>97.599999999999909</v>
      </c>
      <c r="C37" s="3">
        <f t="shared" si="1"/>
        <v>27.036011080332386</v>
      </c>
    </row>
    <row r="38" spans="1:3" x14ac:dyDescent="0.2">
      <c r="A38" s="2">
        <v>39197</v>
      </c>
      <c r="B38" s="6">
        <f>IF(Données!B38="",FORECAST(A38,B24:B37,A24:A37),Données!B38)</f>
        <v>97.5</v>
      </c>
      <c r="C38" s="3">
        <f t="shared" si="1"/>
        <v>27.008310249307481</v>
      </c>
    </row>
    <row r="39" spans="1:3" x14ac:dyDescent="0.2">
      <c r="A39" s="2">
        <v>39198</v>
      </c>
      <c r="B39" s="6">
        <f>IF(Données!B39="",FORECAST(A39,B25:B38,A25:A38),Données!B39)</f>
        <v>97.400000000000091</v>
      </c>
      <c r="C39" s="3">
        <f t="shared" si="1"/>
        <v>26.980609418282576</v>
      </c>
    </row>
    <row r="40" spans="1:3" x14ac:dyDescent="0.2">
      <c r="A40" s="2">
        <v>39199</v>
      </c>
      <c r="B40" s="6">
        <f>IF(Données!B40="",FORECAST(A40,B26:B39,A26:A39),Données!B40)</f>
        <v>97.300000000000182</v>
      </c>
      <c r="C40" s="3">
        <f t="shared" si="1"/>
        <v>26.952908587257671</v>
      </c>
    </row>
    <row r="41" spans="1:3" x14ac:dyDescent="0.2">
      <c r="A41" s="2">
        <v>39200</v>
      </c>
      <c r="B41" s="6">
        <f>IF(Données!B41="",FORECAST(A41,B27:B40,A27:A40),Données!B41)</f>
        <v>97.200000000000728</v>
      </c>
      <c r="C41" s="3">
        <f t="shared" si="1"/>
        <v>26.92520775623289</v>
      </c>
    </row>
    <row r="42" spans="1:3" x14ac:dyDescent="0.2">
      <c r="A42" s="2">
        <v>39201</v>
      </c>
      <c r="B42" s="6">
        <f>IF(Données!B42="",FORECAST(A42,B28:B41,A28:A41),Données!B42)</f>
        <v>97.100000000000364</v>
      </c>
      <c r="C42" s="3">
        <f t="shared" si="1"/>
        <v>26.897506925207857</v>
      </c>
    </row>
    <row r="43" spans="1:3" x14ac:dyDescent="0.2">
      <c r="A43" s="2">
        <v>39202</v>
      </c>
      <c r="B43" s="6">
        <f>IF(Données!B43="",FORECAST(A43,B29:B42,A29:A42),Données!B43)</f>
        <v>97</v>
      </c>
      <c r="C43" s="3">
        <f t="shared" si="1"/>
        <v>26.869806094182827</v>
      </c>
    </row>
    <row r="44" spans="1:3" x14ac:dyDescent="0.2">
      <c r="A44" s="2">
        <v>39203</v>
      </c>
      <c r="B44" s="6">
        <f>IF(Données!B44="",FORECAST(A44,B30:B43,A30:A43),Données!B44)</f>
        <v>96.900000000000091</v>
      </c>
      <c r="C44" s="3">
        <f t="shared" si="1"/>
        <v>26.842105263157922</v>
      </c>
    </row>
    <row r="45" spans="1:3" x14ac:dyDescent="0.2">
      <c r="A45" s="2">
        <v>39204</v>
      </c>
      <c r="B45" s="6">
        <f>IF(Données!B45="",FORECAST(A45,B31:B44,A31:A44),Données!B45)</f>
        <v>96.800000000000182</v>
      </c>
      <c r="C45" s="3">
        <f t="shared" si="1"/>
        <v>26.814404432133017</v>
      </c>
    </row>
    <row r="46" spans="1:3" x14ac:dyDescent="0.2">
      <c r="A46" s="2">
        <v>39205</v>
      </c>
      <c r="B46" s="6">
        <f>IF(Données!B46="",FORECAST(A46,B32:B45,A32:A45),Données!B46)</f>
        <v>96.700000000000273</v>
      </c>
      <c r="C46" s="3">
        <f t="shared" si="1"/>
        <v>26.786703601108108</v>
      </c>
    </row>
    <row r="47" spans="1:3" x14ac:dyDescent="0.2">
      <c r="A47" s="2">
        <v>39206</v>
      </c>
      <c r="B47" s="6">
        <f>IF(Données!B47="",FORECAST(A47,B33:B46,A33:A46),Données!B47)</f>
        <v>96.600000000000819</v>
      </c>
      <c r="C47" s="3">
        <f t="shared" si="1"/>
        <v>26.759002770083331</v>
      </c>
    </row>
    <row r="48" spans="1:3" x14ac:dyDescent="0.2">
      <c r="A48" s="2">
        <v>39207</v>
      </c>
      <c r="B48" s="6">
        <f>IF(Données!B48="",FORECAST(A48,B34:B47,A34:A47),Données!B48)</f>
        <v>96.5</v>
      </c>
      <c r="C48" s="3">
        <f t="shared" si="1"/>
        <v>26.731301939058174</v>
      </c>
    </row>
    <row r="49" spans="1:3" x14ac:dyDescent="0.2">
      <c r="A49" s="2">
        <v>39208</v>
      </c>
      <c r="B49" s="6">
        <f>IF(Données!B49="",FORECAST(A49,B35:B48,A35:A48),Données!B49)</f>
        <v>96.400000000000546</v>
      </c>
      <c r="C49" s="3">
        <f t="shared" si="1"/>
        <v>26.703601108033393</v>
      </c>
    </row>
    <row r="50" spans="1:3" x14ac:dyDescent="0.2">
      <c r="A50" s="2">
        <v>39209</v>
      </c>
      <c r="B50" s="6">
        <f>IF(Données!B50="",FORECAST(A50,B36:B49,A36:A49),Données!B50)</f>
        <v>96.300000000000637</v>
      </c>
      <c r="C50" s="3">
        <f t="shared" si="1"/>
        <v>26.675900277008488</v>
      </c>
    </row>
    <row r="51" spans="1:3" x14ac:dyDescent="0.2">
      <c r="A51" s="2">
        <v>39210</v>
      </c>
      <c r="B51" s="6">
        <f>IF(Données!B51="",FORECAST(A51,B37:B50,A37:A50),Données!B51)</f>
        <v>96.200000000000273</v>
      </c>
      <c r="C51" s="3">
        <f t="shared" si="1"/>
        <v>26.648199445983455</v>
      </c>
    </row>
    <row r="52" spans="1:3" x14ac:dyDescent="0.2">
      <c r="A52" s="2">
        <v>39211</v>
      </c>
      <c r="B52" s="6">
        <f>IF(Données!B52="",FORECAST(A52,B38:B51,A38:A51),Données!B52)</f>
        <v>96.100000000000364</v>
      </c>
      <c r="C52" s="3">
        <f t="shared" si="1"/>
        <v>26.620498614958549</v>
      </c>
    </row>
    <row r="53" spans="1:3" x14ac:dyDescent="0.2">
      <c r="A53" s="2">
        <v>39212</v>
      </c>
      <c r="B53" s="6">
        <f>IF(Données!B53="",FORECAST(A53,B39:B52,A39:A52),Données!B53)</f>
        <v>96.000000000000455</v>
      </c>
      <c r="C53" s="3">
        <f t="shared" si="1"/>
        <v>26.592797783933644</v>
      </c>
    </row>
    <row r="54" spans="1:3" x14ac:dyDescent="0.2">
      <c r="A54" s="2">
        <v>39213</v>
      </c>
      <c r="B54" s="6">
        <f>IF(Données!B54="",FORECAST(A54,B40:B53,A40:A53),Données!B54)</f>
        <v>95.900000000000546</v>
      </c>
      <c r="C54" s="3">
        <f t="shared" si="1"/>
        <v>26.565096952908739</v>
      </c>
    </row>
    <row r="55" spans="1:3" x14ac:dyDescent="0.2">
      <c r="A55" s="2">
        <v>39214</v>
      </c>
      <c r="B55" s="6">
        <f>IF(Données!B55="",FORECAST(A55,B41:B54,A41:A54),Données!B55)</f>
        <v>95.800000000000182</v>
      </c>
      <c r="C55" s="3">
        <f t="shared" si="1"/>
        <v>26.53739612188371</v>
      </c>
    </row>
    <row r="56" spans="1:3" x14ac:dyDescent="0.2">
      <c r="A56" s="2">
        <v>39215</v>
      </c>
      <c r="B56" s="6">
        <f>IF(Données!B56="",FORECAST(A56,B42:B55,A42:A55),Données!B56)</f>
        <v>95.700000000000728</v>
      </c>
      <c r="C56" s="3">
        <f t="shared" si="1"/>
        <v>26.509695290858929</v>
      </c>
    </row>
    <row r="57" spans="1:3" x14ac:dyDescent="0.2">
      <c r="A57" s="2">
        <v>39216</v>
      </c>
      <c r="B57" s="6">
        <f>IF(Données!B57="",FORECAST(A57,B43:B56,A43:A56),Données!B57)</f>
        <v>95.600000000000819</v>
      </c>
      <c r="C57" s="3">
        <f t="shared" si="1"/>
        <v>26.481994459834024</v>
      </c>
    </row>
    <row r="58" spans="1:3" x14ac:dyDescent="0.2">
      <c r="A58" s="2">
        <v>39217</v>
      </c>
      <c r="B58" s="6">
        <f>IF(Données!B58="",FORECAST(A58,B44:B57,A44:A57),Données!B58)</f>
        <v>95.500000000000909</v>
      </c>
      <c r="C58" s="3">
        <f t="shared" si="1"/>
        <v>26.454293628809118</v>
      </c>
    </row>
    <row r="59" spans="1:3" x14ac:dyDescent="0.2">
      <c r="A59" s="2">
        <v>39218</v>
      </c>
      <c r="B59" s="6">
        <f>IF(Données!B59="",FORECAST(A59,B45:B58,A45:A58),Données!B59)</f>
        <v>95.400000000001</v>
      </c>
      <c r="C59" s="3">
        <f t="shared" si="1"/>
        <v>26.426592797784213</v>
      </c>
    </row>
    <row r="60" spans="1:3" x14ac:dyDescent="0.2">
      <c r="A60" s="2">
        <v>39219</v>
      </c>
      <c r="B60" s="6">
        <f>IF(Données!B60="",FORECAST(A60,B46:B59,A46:A59),Données!B60)</f>
        <v>95.300000000001091</v>
      </c>
      <c r="C60" s="3">
        <f t="shared" si="1"/>
        <v>26.398891966759304</v>
      </c>
    </row>
    <row r="61" spans="1:3" x14ac:dyDescent="0.2">
      <c r="A61" s="2">
        <v>39220</v>
      </c>
      <c r="B61" s="6">
        <f>IF(Données!B61="",FORECAST(A61,B47:B60,A47:A60),Données!B61)</f>
        <v>95.200000000001182</v>
      </c>
      <c r="C61" s="3">
        <f t="shared" si="1"/>
        <v>26.371191135734399</v>
      </c>
    </row>
    <row r="62" spans="1:3" x14ac:dyDescent="0.2">
      <c r="A62" s="2">
        <v>39221</v>
      </c>
      <c r="B62" s="6">
        <f>IF(Données!B62="",FORECAST(A62,B48:B61,A48:A61),Données!B62)</f>
        <v>95.100000000001273</v>
      </c>
      <c r="C62" s="3">
        <f t="shared" si="1"/>
        <v>26.343490304709494</v>
      </c>
    </row>
    <row r="63" spans="1:3" x14ac:dyDescent="0.2">
      <c r="A63" s="2">
        <v>39222</v>
      </c>
      <c r="B63" s="6">
        <f>IF(Données!B63="",FORECAST(A63,B49:B62,A49:A62),Données!B63)</f>
        <v>95.000000000001364</v>
      </c>
      <c r="C63" s="3">
        <f t="shared" si="1"/>
        <v>26.315789473684589</v>
      </c>
    </row>
    <row r="64" spans="1:3" x14ac:dyDescent="0.2">
      <c r="A64" s="2">
        <v>39223</v>
      </c>
      <c r="B64" s="6">
        <f>IF(Données!B64="",FORECAST(A64,B50:B63,A50:A63),Données!B64)</f>
        <v>94.900000000001</v>
      </c>
      <c r="C64" s="3">
        <f t="shared" si="1"/>
        <v>26.288088642659559</v>
      </c>
    </row>
    <row r="65" spans="1:3" x14ac:dyDescent="0.2">
      <c r="A65" s="2">
        <v>39224</v>
      </c>
      <c r="B65" s="6">
        <f>IF(Données!B65="",FORECAST(A65,B51:B64,A51:A64),Données!B65)</f>
        <v>94.800000000001546</v>
      </c>
      <c r="C65" s="3">
        <f t="shared" si="1"/>
        <v>26.260387811634779</v>
      </c>
    </row>
    <row r="66" spans="1:3" x14ac:dyDescent="0.2">
      <c r="A66" s="2">
        <v>39225</v>
      </c>
      <c r="B66" s="6">
        <f>IF(Données!B66="",FORECAST(A66,B52:B65,A52:A65),Données!B66)</f>
        <v>94.700000000001182</v>
      </c>
      <c r="C66" s="3">
        <f t="shared" si="1"/>
        <v>26.232686980609746</v>
      </c>
    </row>
    <row r="67" spans="1:3" x14ac:dyDescent="0.2">
      <c r="A67" s="2">
        <v>39226</v>
      </c>
      <c r="B67" s="6">
        <f>IF(Données!B67="",FORECAST(A67,B53:B66,A53:A66),Données!B67)</f>
        <v>94.600000000001728</v>
      </c>
      <c r="C67" s="3">
        <f t="shared" si="1"/>
        <v>26.204986149584968</v>
      </c>
    </row>
    <row r="68" spans="1:3" x14ac:dyDescent="0.2">
      <c r="A68" s="2">
        <v>39227</v>
      </c>
      <c r="B68" s="6">
        <f>IF(Données!B68="",FORECAST(A68,B54:B67,A54:A67),Données!B68)</f>
        <v>94.500000000001819</v>
      </c>
      <c r="C68" s="3">
        <f t="shared" si="1"/>
        <v>26.177285318560063</v>
      </c>
    </row>
    <row r="69" spans="1:3" x14ac:dyDescent="0.2">
      <c r="A69" s="2">
        <v>39228</v>
      </c>
      <c r="B69" s="6">
        <f>IF(Données!B69="",FORECAST(A69,B55:B68,A55:A68),Données!B69)</f>
        <v>94.40000000000191</v>
      </c>
      <c r="C69" s="3">
        <f t="shared" si="1"/>
        <v>26.149584487535154</v>
      </c>
    </row>
    <row r="70" spans="1:3" x14ac:dyDescent="0.2">
      <c r="A70" s="2">
        <v>39229</v>
      </c>
      <c r="B70" s="6">
        <f>IF(Données!B70="",FORECAST(A70,B56:B69,A56:A69),Données!B70)</f>
        <v>94.300000000001546</v>
      </c>
      <c r="C70" s="3">
        <f t="shared" si="1"/>
        <v>26.121883656510125</v>
      </c>
    </row>
    <row r="71" spans="1:3" x14ac:dyDescent="0.2">
      <c r="A71" s="2">
        <v>39230</v>
      </c>
      <c r="B71" s="6">
        <f>IF(Données!B71="",FORECAST(A71,B57:B70,A57:A70),Données!B71)</f>
        <v>94.200000000001637</v>
      </c>
      <c r="C71" s="3">
        <f t="shared" si="1"/>
        <v>26.09418282548522</v>
      </c>
    </row>
    <row r="72" spans="1:3" x14ac:dyDescent="0.2">
      <c r="A72" s="2">
        <v>39231</v>
      </c>
      <c r="B72" s="6">
        <f>IF(Données!B72="",FORECAST(A72,B58:B71,A58:A71),Données!B72)</f>
        <v>94.100000000001728</v>
      </c>
      <c r="C72" s="3">
        <f t="shared" si="1"/>
        <v>26.066481994460315</v>
      </c>
    </row>
    <row r="73" spans="1:3" x14ac:dyDescent="0.2">
      <c r="A73" s="2">
        <v>39232</v>
      </c>
      <c r="B73" s="6">
        <f>IF(Données!B73="",FORECAST(A73,B59:B72,A59:A72),Données!B73)</f>
        <v>94.000000000001819</v>
      </c>
      <c r="C73" s="3">
        <f t="shared" si="1"/>
        <v>26.038781163435409</v>
      </c>
    </row>
    <row r="74" spans="1:3" x14ac:dyDescent="0.2">
      <c r="A74" s="2">
        <v>39233</v>
      </c>
      <c r="B74" s="6">
        <f>IF(Données!B74="",FORECAST(A74,B60:B73,A60:A73),Données!B74)</f>
        <v>93.90000000000191</v>
      </c>
      <c r="C74" s="3">
        <f t="shared" si="1"/>
        <v>26.011080332410501</v>
      </c>
    </row>
    <row r="75" spans="1:3" x14ac:dyDescent="0.2">
      <c r="A75" s="2">
        <v>39234</v>
      </c>
      <c r="B75" s="6">
        <f>IF(Données!B75="",FORECAST(A75,B61:B74,A61:A74),Données!B75)</f>
        <v>93.800000000002001</v>
      </c>
      <c r="C75" s="3">
        <f t="shared" si="1"/>
        <v>25.983379501385595</v>
      </c>
    </row>
    <row r="76" spans="1:3" x14ac:dyDescent="0.2">
      <c r="A76" s="2">
        <v>39235</v>
      </c>
      <c r="B76" s="6">
        <f>IF(Données!B76="",FORECAST(A76,B62:B75,A62:A75),Données!B76)</f>
        <v>93.700000000002092</v>
      </c>
      <c r="C76" s="3">
        <f t="shared" si="1"/>
        <v>25.95567867036069</v>
      </c>
    </row>
    <row r="77" spans="1:3" x14ac:dyDescent="0.2">
      <c r="A77" s="2">
        <v>39236</v>
      </c>
      <c r="B77" s="6">
        <f>IF(Données!B77="",FORECAST(A77,B63:B76,A63:A76),Données!B77)</f>
        <v>93.600000000002183</v>
      </c>
      <c r="C77" s="3">
        <f t="shared" si="1"/>
        <v>25.927977839335785</v>
      </c>
    </row>
    <row r="78" spans="1:3" x14ac:dyDescent="0.2">
      <c r="A78" s="2">
        <v>39237</v>
      </c>
      <c r="B78" s="6">
        <f>IF(Données!B78="",FORECAST(A78,B64:B77,A64:A77),Données!B78)</f>
        <v>93.500000000002274</v>
      </c>
      <c r="C78" s="3">
        <f t="shared" si="1"/>
        <v>25.90027700831088</v>
      </c>
    </row>
    <row r="79" spans="1:3" x14ac:dyDescent="0.2">
      <c r="A79" s="2">
        <v>39238</v>
      </c>
      <c r="B79" s="6">
        <f>IF(Données!B79="",FORECAST(A79,B65:B78,A65:A78),Données!B79)</f>
        <v>93.40000000000191</v>
      </c>
      <c r="C79" s="3">
        <f t="shared" si="1"/>
        <v>25.872576177285847</v>
      </c>
    </row>
    <row r="80" spans="1:3" x14ac:dyDescent="0.2">
      <c r="A80" s="2">
        <v>39239</v>
      </c>
      <c r="B80" s="6">
        <f>IF(Données!B80="",FORECAST(A80,B66:B79,A66:A79),Données!B80)</f>
        <v>93.300000000002456</v>
      </c>
      <c r="C80" s="3">
        <f t="shared" si="1"/>
        <v>25.84487534626107</v>
      </c>
    </row>
    <row r="81" spans="1:3" x14ac:dyDescent="0.2">
      <c r="A81" s="2">
        <v>39240</v>
      </c>
      <c r="B81" s="6">
        <f>IF(Données!B81="",FORECAST(A81,B67:B80,A67:A80),Données!B81)</f>
        <v>93.200000000002547</v>
      </c>
      <c r="C81" s="3">
        <f t="shared" si="1"/>
        <v>25.817174515236164</v>
      </c>
    </row>
    <row r="82" spans="1:3" x14ac:dyDescent="0.2">
      <c r="A82" s="2">
        <v>39241</v>
      </c>
      <c r="B82" s="6">
        <f>IF(Données!B82="",FORECAST(A82,B68:B81,A68:A81),Données!B82)</f>
        <v>93.100000000002638</v>
      </c>
      <c r="C82" s="3">
        <f t="shared" si="1"/>
        <v>25.789473684211259</v>
      </c>
    </row>
    <row r="83" spans="1:3" x14ac:dyDescent="0.2">
      <c r="A83" s="2">
        <v>39242</v>
      </c>
      <c r="B83" s="6">
        <f>IF(Données!B83="",FORECAST(A83,B69:B82,A69:A82),Données!B83)</f>
        <v>93.000000000002274</v>
      </c>
      <c r="C83" s="3">
        <f t="shared" si="1"/>
        <v>25.761772853186226</v>
      </c>
    </row>
    <row r="84" spans="1:3" x14ac:dyDescent="0.2">
      <c r="A84" s="2">
        <v>39243</v>
      </c>
      <c r="B84" s="6">
        <f>IF(Données!B84="",FORECAST(A84,B70:B83,A70:A83),Données!B84)</f>
        <v>92.900000000002365</v>
      </c>
      <c r="C84" s="3">
        <f t="shared" si="1"/>
        <v>25.734072022161321</v>
      </c>
    </row>
    <row r="85" spans="1:3" x14ac:dyDescent="0.2">
      <c r="A85" s="2">
        <v>39244</v>
      </c>
      <c r="B85" s="6">
        <f>IF(Données!B85="",FORECAST(A85,B71:B84,A71:A84),Données!B85)</f>
        <v>92.800000000002456</v>
      </c>
      <c r="C85" s="3">
        <f t="shared" si="1"/>
        <v>25.706371191136416</v>
      </c>
    </row>
    <row r="86" spans="1:3" x14ac:dyDescent="0.2">
      <c r="A86" s="2">
        <v>39245</v>
      </c>
      <c r="B86" s="6">
        <f>IF(Données!B86="",FORECAST(A86,B72:B85,A72:A85),Données!B86)</f>
        <v>92.700000000002547</v>
      </c>
      <c r="C86" s="3">
        <f t="shared" si="1"/>
        <v>25.678670360111511</v>
      </c>
    </row>
    <row r="87" spans="1:3" x14ac:dyDescent="0.2">
      <c r="A87" s="2">
        <v>39246</v>
      </c>
      <c r="B87" s="6">
        <f>IF(Données!B87="",FORECAST(A87,B73:B86,A73:A86),Données!B87)</f>
        <v>92.600000000002638</v>
      </c>
      <c r="C87" s="3">
        <f t="shared" si="1"/>
        <v>25.650969529086606</v>
      </c>
    </row>
    <row r="88" spans="1:3" x14ac:dyDescent="0.2">
      <c r="A88" s="2">
        <v>39247</v>
      </c>
      <c r="B88" s="6">
        <f>IF(Données!B88="",FORECAST(A88,B74:B87,A74:A87),Données!B88)</f>
        <v>92.500000000002728</v>
      </c>
      <c r="C88" s="3">
        <f t="shared" si="1"/>
        <v>25.623268698061697</v>
      </c>
    </row>
    <row r="89" spans="1:3" x14ac:dyDescent="0.2">
      <c r="A89" s="2">
        <v>39248</v>
      </c>
      <c r="B89" s="6">
        <f>IF(Données!B89="",FORECAST(A89,B75:B88,A75:A88),Données!B89)</f>
        <v>92.400000000002819</v>
      </c>
      <c r="C89" s="3">
        <f t="shared" si="1"/>
        <v>25.595567867036792</v>
      </c>
    </row>
    <row r="90" spans="1:3" x14ac:dyDescent="0.2">
      <c r="A90" s="2">
        <v>39249</v>
      </c>
      <c r="B90" s="6">
        <f>IF(Données!B90="",FORECAST(A90,B76:B89,A76:A89),Données!B90)</f>
        <v>92.30000000000291</v>
      </c>
      <c r="C90" s="3">
        <f t="shared" si="1"/>
        <v>25.567867036011886</v>
      </c>
    </row>
    <row r="91" spans="1:3" x14ac:dyDescent="0.2">
      <c r="A91" s="2">
        <v>39250</v>
      </c>
      <c r="B91" s="6">
        <f>IF(Données!B91="",FORECAST(A91,B77:B90,A77:A90),Données!B91)</f>
        <v>92.200000000003001</v>
      </c>
      <c r="C91" s="3">
        <f t="shared" si="1"/>
        <v>25.540166204986981</v>
      </c>
    </row>
    <row r="92" spans="1:3" x14ac:dyDescent="0.2">
      <c r="A92" s="2">
        <v>39251</v>
      </c>
      <c r="B92" s="6">
        <f>IF(Données!B92="",FORECAST(A92,B78:B91,A78:A91),Données!B92)</f>
        <v>92.100000000002638</v>
      </c>
      <c r="C92" s="3">
        <f t="shared" si="1"/>
        <v>25.512465373961952</v>
      </c>
    </row>
    <row r="93" spans="1:3" x14ac:dyDescent="0.2">
      <c r="A93" s="2">
        <v>39252</v>
      </c>
      <c r="B93" s="6">
        <f>IF(Données!B93="",FORECAST(A93,B79:B92,A79:A92),Données!B93)</f>
        <v>92.000000000003183</v>
      </c>
      <c r="C93" s="3">
        <f t="shared" si="1"/>
        <v>25.484764542937171</v>
      </c>
    </row>
    <row r="94" spans="1:3" x14ac:dyDescent="0.2">
      <c r="A94" s="2">
        <v>39253</v>
      </c>
      <c r="B94" s="6">
        <f>IF(Données!B94="",FORECAST(A94,B80:B93,A80:A93),Données!B94)</f>
        <v>91.900000000003274</v>
      </c>
      <c r="C94" s="3">
        <f t="shared" si="1"/>
        <v>25.457063711912266</v>
      </c>
    </row>
    <row r="95" spans="1:3" x14ac:dyDescent="0.2">
      <c r="A95" s="2">
        <v>39254</v>
      </c>
      <c r="B95" s="6">
        <f>IF(Données!B95="",FORECAST(A95,B81:B94,A81:A94),Données!B95)</f>
        <v>91.800000000003365</v>
      </c>
      <c r="C95" s="3">
        <f t="shared" ref="C95:C126" si="2">(B95)/(1.9^2)</f>
        <v>25.429362880887361</v>
      </c>
    </row>
    <row r="96" spans="1:3" x14ac:dyDescent="0.2">
      <c r="A96" s="2">
        <v>39255</v>
      </c>
      <c r="B96" s="6">
        <f>IF(Données!B96="",FORECAST(A96,B82:B95,A82:A95),Données!B96)</f>
        <v>91.700000000003456</v>
      </c>
      <c r="C96" s="3">
        <f t="shared" si="2"/>
        <v>25.401662049862455</v>
      </c>
    </row>
    <row r="97" spans="1:3" x14ac:dyDescent="0.2">
      <c r="A97" s="2">
        <v>39256</v>
      </c>
      <c r="B97" s="6">
        <f>IF(Données!B97="",FORECAST(A97,B83:B96,A83:A96),Données!B97)</f>
        <v>91.600000000003547</v>
      </c>
      <c r="C97" s="3">
        <f t="shared" si="2"/>
        <v>25.37396121883755</v>
      </c>
    </row>
    <row r="98" spans="1:3" x14ac:dyDescent="0.2">
      <c r="A98" s="2">
        <v>39257</v>
      </c>
      <c r="B98" s="6">
        <f>IF(Données!B98="",FORECAST(A98,B84:B97,A84:A97),Données!B98)</f>
        <v>91.500000000003183</v>
      </c>
      <c r="C98" s="3">
        <f t="shared" si="2"/>
        <v>25.346260387812517</v>
      </c>
    </row>
    <row r="99" spans="1:3" x14ac:dyDescent="0.2">
      <c r="A99" s="2">
        <v>39258</v>
      </c>
      <c r="B99" s="6">
        <f>IF(Données!B99="",FORECAST(A99,B85:B98,A85:A98),Données!B99)</f>
        <v>91.400000000003274</v>
      </c>
      <c r="C99" s="3">
        <f t="shared" si="2"/>
        <v>25.318559556787612</v>
      </c>
    </row>
    <row r="100" spans="1:3" x14ac:dyDescent="0.2">
      <c r="A100" s="2">
        <v>39259</v>
      </c>
      <c r="B100" s="6">
        <f>IF(Données!B100="",FORECAST(A100,B86:B99,A86:A99),Données!B100)</f>
        <v>91.300000000003365</v>
      </c>
      <c r="C100" s="3">
        <f t="shared" si="2"/>
        <v>25.290858725762707</v>
      </c>
    </row>
    <row r="101" spans="1:3" x14ac:dyDescent="0.2">
      <c r="A101" s="2">
        <v>39260</v>
      </c>
      <c r="B101" s="6">
        <f>IF(Données!B101="",FORECAST(A101,B87:B100,A87:A100),Données!B101)</f>
        <v>91.200000000003456</v>
      </c>
      <c r="C101" s="3">
        <f t="shared" si="2"/>
        <v>25.263157894737802</v>
      </c>
    </row>
    <row r="102" spans="1:3" x14ac:dyDescent="0.2">
      <c r="A102" s="2">
        <v>39261</v>
      </c>
      <c r="B102" s="6">
        <f>IF(Données!B102="",FORECAST(A102,B88:B101,A88:A101),Données!B102)</f>
        <v>91.100000000003092</v>
      </c>
      <c r="C102" s="3">
        <f t="shared" si="2"/>
        <v>25.235457063712769</v>
      </c>
    </row>
    <row r="103" spans="1:3" x14ac:dyDescent="0.2">
      <c r="A103" s="2">
        <v>39262</v>
      </c>
      <c r="B103" s="6">
        <f>IF(Données!B103="",FORECAST(A103,B89:B102,A89:A102),Données!B103)</f>
        <v>91.000000000003638</v>
      </c>
      <c r="C103" s="3">
        <f t="shared" si="2"/>
        <v>25.207756232687988</v>
      </c>
    </row>
    <row r="104" spans="1:3" x14ac:dyDescent="0.2">
      <c r="A104" s="2">
        <v>39263</v>
      </c>
      <c r="B104" s="6">
        <f>IF(Données!B104="",FORECAST(A104,B90:B103,A90:A103),Données!B104)</f>
        <v>90.900000000003274</v>
      </c>
      <c r="C104" s="3">
        <f t="shared" si="2"/>
        <v>25.180055401662958</v>
      </c>
    </row>
    <row r="105" spans="1:3" x14ac:dyDescent="0.2">
      <c r="A105" s="2">
        <v>39264</v>
      </c>
      <c r="B105" s="6">
        <f>IF(Données!B105="",FORECAST(A105,B91:B104,A91:A104),Données!B105)</f>
        <v>90.800000000003365</v>
      </c>
      <c r="C105" s="3">
        <f t="shared" si="2"/>
        <v>25.152354570638053</v>
      </c>
    </row>
    <row r="106" spans="1:3" x14ac:dyDescent="0.2">
      <c r="A106" s="2">
        <v>39265</v>
      </c>
      <c r="B106" s="6">
        <f>IF(Données!B106="",FORECAST(A106,B92:B105,A92:A105),Données!B106)</f>
        <v>90.700000000003911</v>
      </c>
      <c r="C106" s="3">
        <f t="shared" si="2"/>
        <v>25.124653739613272</v>
      </c>
    </row>
    <row r="107" spans="1:3" x14ac:dyDescent="0.2">
      <c r="A107" s="2">
        <v>39266</v>
      </c>
      <c r="B107" s="6">
        <f>IF(Données!B107="",FORECAST(A107,B93:B106,A93:A106),Données!B107)</f>
        <v>90.600000000003547</v>
      </c>
      <c r="C107" s="3">
        <f t="shared" si="2"/>
        <v>25.096952908588243</v>
      </c>
    </row>
    <row r="108" spans="1:3" x14ac:dyDescent="0.2">
      <c r="A108" s="2">
        <v>39267</v>
      </c>
      <c r="B108" s="6">
        <f>IF(Données!B108="",FORECAST(A108,B94:B107,A94:A107),Données!B108)</f>
        <v>90.500000000003638</v>
      </c>
      <c r="C108" s="3">
        <f t="shared" si="2"/>
        <v>25.069252077563334</v>
      </c>
    </row>
    <row r="109" spans="1:3" x14ac:dyDescent="0.2">
      <c r="A109" s="2">
        <v>39268</v>
      </c>
      <c r="B109" s="6">
        <f>IF(Données!B109="",FORECAST(A109,B95:B108,A95:A108),Données!B109)</f>
        <v>90.400000000003274</v>
      </c>
      <c r="C109" s="3">
        <f t="shared" si="2"/>
        <v>25.041551246538305</v>
      </c>
    </row>
    <row r="110" spans="1:3" x14ac:dyDescent="0.2">
      <c r="A110" s="2">
        <v>39269</v>
      </c>
      <c r="B110" s="6">
        <f>IF(Données!B110="",FORECAST(A110,B96:B109,A96:A109),Données!B110)</f>
        <v>90.300000000003365</v>
      </c>
      <c r="C110" s="3">
        <f t="shared" si="2"/>
        <v>25.013850415513399</v>
      </c>
    </row>
    <row r="111" spans="1:3" x14ac:dyDescent="0.2">
      <c r="A111" s="2">
        <v>39270</v>
      </c>
      <c r="B111" s="6">
        <f>IF(Données!B111="",FORECAST(A111,B97:B110,A97:A110),Données!B111)</f>
        <v>90.200000000003456</v>
      </c>
      <c r="C111" s="3">
        <f t="shared" si="2"/>
        <v>24.986149584488494</v>
      </c>
    </row>
    <row r="112" spans="1:3" x14ac:dyDescent="0.2">
      <c r="A112" s="2">
        <v>39271</v>
      </c>
      <c r="B112" s="6">
        <f>IF(Données!B112="",FORECAST(A112,B98:B111,A98:A111),Données!B112)</f>
        <v>90.100000000004002</v>
      </c>
      <c r="C112" s="3">
        <f t="shared" si="2"/>
        <v>24.958448753463713</v>
      </c>
    </row>
    <row r="113" spans="1:3" x14ac:dyDescent="0.2">
      <c r="A113" s="2">
        <v>39272</v>
      </c>
      <c r="B113" s="6">
        <f>IF(Données!B113="",FORECAST(A113,B99:B112,A99:A112),Données!B113)</f>
        <v>90.000000000003638</v>
      </c>
      <c r="C113" s="3">
        <f t="shared" si="2"/>
        <v>24.93074792243868</v>
      </c>
    </row>
    <row r="114" spans="1:3" x14ac:dyDescent="0.2">
      <c r="A114" s="2">
        <v>39273</v>
      </c>
      <c r="B114" s="6">
        <f>IF(Données!B114="",FORECAST(A114,B100:B113,A100:A113),Données!B114)</f>
        <v>89.900000000003274</v>
      </c>
      <c r="C114" s="3">
        <f t="shared" si="2"/>
        <v>24.903047091413651</v>
      </c>
    </row>
    <row r="115" spans="1:3" x14ac:dyDescent="0.2">
      <c r="A115" s="2">
        <v>39274</v>
      </c>
      <c r="B115" s="6">
        <f>IF(Données!B115="",FORECAST(A115,B101:B114,A101:A114),Données!B115)</f>
        <v>89.800000000003365</v>
      </c>
      <c r="C115" s="3">
        <f t="shared" si="2"/>
        <v>24.875346260388746</v>
      </c>
    </row>
    <row r="116" spans="1:3" x14ac:dyDescent="0.2">
      <c r="A116" s="2">
        <v>39275</v>
      </c>
      <c r="B116" s="6">
        <f>IF(Données!B116="",FORECAST(A116,B102:B115,A102:A115),Données!B116)</f>
        <v>89.700000000003456</v>
      </c>
      <c r="C116" s="3">
        <f t="shared" si="2"/>
        <v>24.84764542936384</v>
      </c>
    </row>
    <row r="117" spans="1:3" x14ac:dyDescent="0.2">
      <c r="A117" s="2">
        <v>39276</v>
      </c>
      <c r="B117" s="6">
        <f>IF(Données!B117="",FORECAST(A117,B103:B116,A103:A116),Données!B117)</f>
        <v>89.600000000003547</v>
      </c>
      <c r="C117" s="3">
        <f t="shared" si="2"/>
        <v>24.819944598338935</v>
      </c>
    </row>
    <row r="118" spans="1:3" x14ac:dyDescent="0.2">
      <c r="A118" s="2">
        <v>39277</v>
      </c>
      <c r="B118" s="6">
        <f>IF(Données!B118="",FORECAST(A118,B104:B117,A104:A117),Données!B118)</f>
        <v>89.500000000003638</v>
      </c>
      <c r="C118" s="3">
        <f t="shared" si="2"/>
        <v>24.792243767314027</v>
      </c>
    </row>
    <row r="119" spans="1:3" x14ac:dyDescent="0.2">
      <c r="A119" s="2">
        <v>39278</v>
      </c>
      <c r="B119" s="6">
        <f>IF(Données!B119="",FORECAST(A119,B105:B118,A105:A118),Données!B119)</f>
        <v>89.400000000003729</v>
      </c>
      <c r="C119" s="3">
        <f t="shared" si="2"/>
        <v>24.764542936289121</v>
      </c>
    </row>
    <row r="120" spans="1:3" x14ac:dyDescent="0.2">
      <c r="A120" s="2">
        <v>39279</v>
      </c>
      <c r="B120" s="6">
        <f>IF(Données!B120="",FORECAST(A120,B106:B119,A106:A119),Données!B120)</f>
        <v>89.30000000000291</v>
      </c>
      <c r="C120" s="3">
        <f t="shared" si="2"/>
        <v>24.736842105263964</v>
      </c>
    </row>
    <row r="121" spans="1:3" x14ac:dyDescent="0.2">
      <c r="A121" s="2">
        <v>39280</v>
      </c>
      <c r="B121" s="6">
        <f>IF(Données!B121="",FORECAST(A121,B107:B120,A107:A120),Données!B121)</f>
        <v>89.200000000003456</v>
      </c>
      <c r="C121" s="3">
        <f t="shared" si="2"/>
        <v>24.709141274239187</v>
      </c>
    </row>
    <row r="122" spans="1:3" x14ac:dyDescent="0.2">
      <c r="A122" s="2">
        <v>39281</v>
      </c>
      <c r="B122" s="6">
        <f>IF(Données!B122="",FORECAST(A122,B108:B121,A108:A121),Données!B122)</f>
        <v>89.100000000003547</v>
      </c>
      <c r="C122" s="3">
        <f t="shared" si="2"/>
        <v>24.681440443214282</v>
      </c>
    </row>
    <row r="123" spans="1:3" x14ac:dyDescent="0.2">
      <c r="A123" s="2">
        <v>39282</v>
      </c>
      <c r="B123" s="6">
        <f>IF(Données!B123="",FORECAST(A123,B109:B122,A109:A122),Données!B123)</f>
        <v>89.000000000003638</v>
      </c>
      <c r="C123" s="3">
        <f t="shared" si="2"/>
        <v>24.653739612189373</v>
      </c>
    </row>
    <row r="124" spans="1:3" x14ac:dyDescent="0.2">
      <c r="A124" s="2">
        <v>39283</v>
      </c>
      <c r="B124" s="6">
        <f>IF(Données!B124="",FORECAST(A124,B110:B123,A110:A123),Données!B124)</f>
        <v>88.900000000003274</v>
      </c>
      <c r="C124" s="3">
        <f t="shared" si="2"/>
        <v>24.626038781164343</v>
      </c>
    </row>
    <row r="125" spans="1:3" x14ac:dyDescent="0.2">
      <c r="A125" s="2">
        <v>39284</v>
      </c>
      <c r="B125" s="6">
        <f>IF(Données!B125="",FORECAST(A125,B111:B124,A111:A124),Données!B125)</f>
        <v>88.800000000003365</v>
      </c>
      <c r="C125" s="3">
        <f t="shared" si="2"/>
        <v>24.598337950139438</v>
      </c>
    </row>
    <row r="126" spans="1:3" x14ac:dyDescent="0.2">
      <c r="A126" s="2">
        <v>39285</v>
      </c>
      <c r="B126" s="6">
        <f>IF(Données!B126="",FORECAST(A126,B112:B125,A112:A125),Données!B126)</f>
        <v>88.700000000003456</v>
      </c>
      <c r="C126" s="3">
        <f t="shared" si="2"/>
        <v>24.570637119114533</v>
      </c>
    </row>
    <row r="127" spans="1:3" x14ac:dyDescent="0.2">
      <c r="A127" s="2">
        <v>39286</v>
      </c>
      <c r="B127" s="6">
        <f>IF(Données!B127="",FORECAST(A127,B113:B126,A113:A126),Données!B127)</f>
        <v>88.600000000003547</v>
      </c>
      <c r="C127" s="3">
        <f t="shared" ref="C127:C183" si="3">(B127)/(1.9^2)</f>
        <v>24.542936288089628</v>
      </c>
    </row>
    <row r="128" spans="1:3" x14ac:dyDescent="0.2">
      <c r="A128" s="2">
        <v>39287</v>
      </c>
      <c r="B128" s="6">
        <f>IF(Données!B128="",FORECAST(A128,B114:B127,A114:A127),Données!B128)</f>
        <v>88.500000000003638</v>
      </c>
      <c r="C128" s="3">
        <f t="shared" si="3"/>
        <v>24.515235457064719</v>
      </c>
    </row>
    <row r="129" spans="1:3" x14ac:dyDescent="0.2">
      <c r="A129" s="2">
        <v>39288</v>
      </c>
      <c r="B129" s="6">
        <f>IF(Données!B129="",FORECAST(A129,B115:B128,A115:A128),Données!B129)</f>
        <v>88.400000000003274</v>
      </c>
      <c r="C129" s="3">
        <f t="shared" si="3"/>
        <v>24.48753462603969</v>
      </c>
    </row>
    <row r="130" spans="1:3" x14ac:dyDescent="0.2">
      <c r="A130" s="2">
        <v>39289</v>
      </c>
      <c r="B130" s="6">
        <f>IF(Données!B130="",FORECAST(A130,B116:B129,A116:A129),Données!B130)</f>
        <v>88.300000000003365</v>
      </c>
      <c r="C130" s="3">
        <f t="shared" si="3"/>
        <v>24.459833795014784</v>
      </c>
    </row>
    <row r="131" spans="1:3" x14ac:dyDescent="0.2">
      <c r="A131" s="2">
        <v>39290</v>
      </c>
      <c r="B131" s="6">
        <f>IF(Données!B131="",FORECAST(A131,B117:B130,A117:A130),Données!B131)</f>
        <v>88.200000000003456</v>
      </c>
      <c r="C131" s="3">
        <f t="shared" si="3"/>
        <v>24.432132963989879</v>
      </c>
    </row>
    <row r="132" spans="1:3" x14ac:dyDescent="0.2">
      <c r="A132" s="2">
        <v>39291</v>
      </c>
      <c r="B132" s="6">
        <f>IF(Données!B132="",FORECAST(A132,B118:B131,A118:A131),Données!B132)</f>
        <v>88.100000000003547</v>
      </c>
      <c r="C132" s="3">
        <f t="shared" si="3"/>
        <v>24.404432132964974</v>
      </c>
    </row>
    <row r="133" spans="1:3" x14ac:dyDescent="0.2">
      <c r="A133" s="2">
        <v>39292</v>
      </c>
      <c r="B133" s="6">
        <f>IF(Données!B133="",FORECAST(A133,B119:B132,A119:A132),Données!B133)</f>
        <v>88.000000000003638</v>
      </c>
      <c r="C133" s="3">
        <f t="shared" si="3"/>
        <v>24.376731301940065</v>
      </c>
    </row>
    <row r="134" spans="1:3" x14ac:dyDescent="0.2">
      <c r="A134" s="2">
        <v>39293</v>
      </c>
      <c r="B134" s="6">
        <f>IF(Données!B134="",FORECAST(A134,B120:B133,A120:A133),Données!B134)</f>
        <v>87.900000000003729</v>
      </c>
      <c r="C134" s="3">
        <f t="shared" si="3"/>
        <v>24.34903047091516</v>
      </c>
    </row>
    <row r="135" spans="1:3" x14ac:dyDescent="0.2">
      <c r="A135" s="2">
        <v>39294</v>
      </c>
      <c r="B135" s="6">
        <f>IF(Données!B135="",FORECAST(A135,B121:B134,A121:A134),Données!B135)</f>
        <v>87.800000000003365</v>
      </c>
      <c r="C135" s="3">
        <f t="shared" si="3"/>
        <v>24.321329639890131</v>
      </c>
    </row>
    <row r="136" spans="1:3" x14ac:dyDescent="0.2">
      <c r="A136" s="2">
        <v>39295</v>
      </c>
      <c r="B136" s="6">
        <f>IF(Données!B136="",FORECAST(A136,B122:B135,A122:A135),Données!B136)</f>
        <v>87.700000000003456</v>
      </c>
      <c r="C136" s="3">
        <f t="shared" si="3"/>
        <v>24.293628808865225</v>
      </c>
    </row>
    <row r="137" spans="1:3" x14ac:dyDescent="0.2">
      <c r="A137" s="2">
        <v>39296</v>
      </c>
      <c r="B137" s="6">
        <f>IF(Données!B137="",FORECAST(A137,B123:B136,A123:A136),Données!B137)</f>
        <v>87.600000000004002</v>
      </c>
      <c r="C137" s="3">
        <f t="shared" si="3"/>
        <v>24.265927977840445</v>
      </c>
    </row>
    <row r="138" spans="1:3" x14ac:dyDescent="0.2">
      <c r="A138" s="2">
        <v>39297</v>
      </c>
      <c r="B138" s="6">
        <f>IF(Données!B138="",FORECAST(A138,B124:B137,A124:A137),Données!B138)</f>
        <v>87.500000000003638</v>
      </c>
      <c r="C138" s="3">
        <f t="shared" si="3"/>
        <v>24.238227146815412</v>
      </c>
    </row>
    <row r="139" spans="1:3" x14ac:dyDescent="0.2">
      <c r="A139" s="2">
        <v>39298</v>
      </c>
      <c r="B139" s="6">
        <f>IF(Données!B139="",FORECAST(A139,B125:B138,A125:A138),Données!B139)</f>
        <v>87.400000000004184</v>
      </c>
      <c r="C139" s="3">
        <f t="shared" si="3"/>
        <v>24.210526315790634</v>
      </c>
    </row>
    <row r="140" spans="1:3" x14ac:dyDescent="0.2">
      <c r="A140" s="2">
        <v>39299</v>
      </c>
      <c r="B140" s="6">
        <f>IF(Données!B140="",FORECAST(A140,B126:B139,A126:A139),Données!B140)</f>
        <v>87.30000000000382</v>
      </c>
      <c r="C140" s="3">
        <f t="shared" si="3"/>
        <v>24.182825484765601</v>
      </c>
    </row>
    <row r="141" spans="1:3" x14ac:dyDescent="0.2">
      <c r="A141" s="2">
        <v>39300</v>
      </c>
      <c r="B141" s="6">
        <f>IF(Données!B141="",FORECAST(A141,B127:B140,A127:A140),Données!B141)</f>
        <v>87.200000000003911</v>
      </c>
      <c r="C141" s="3">
        <f t="shared" si="3"/>
        <v>24.155124653740696</v>
      </c>
    </row>
    <row r="142" spans="1:3" x14ac:dyDescent="0.2">
      <c r="A142" s="2">
        <v>39301</v>
      </c>
      <c r="B142" s="6">
        <f>IF(Données!B142="",FORECAST(A142,B128:B141,A128:A141),Données!B142)</f>
        <v>87.100000000004002</v>
      </c>
      <c r="C142" s="3">
        <f t="shared" si="3"/>
        <v>24.127423822715791</v>
      </c>
    </row>
    <row r="143" spans="1:3" x14ac:dyDescent="0.2">
      <c r="A143" s="2">
        <v>39302</v>
      </c>
      <c r="B143" s="6">
        <f>IF(Données!B143="",FORECAST(A143,B129:B142,A129:A142),Données!B143)</f>
        <v>87.000000000004093</v>
      </c>
      <c r="C143" s="3">
        <f t="shared" si="3"/>
        <v>24.099722991690886</v>
      </c>
    </row>
    <row r="144" spans="1:3" x14ac:dyDescent="0.2">
      <c r="A144" s="2">
        <v>39303</v>
      </c>
      <c r="B144" s="6">
        <f>IF(Données!B144="",FORECAST(A144,B130:B143,A130:A143),Données!B144)</f>
        <v>86.900000000004184</v>
      </c>
      <c r="C144" s="3">
        <f t="shared" si="3"/>
        <v>24.072022160665981</v>
      </c>
    </row>
    <row r="145" spans="1:3" x14ac:dyDescent="0.2">
      <c r="A145" s="2">
        <v>39304</v>
      </c>
      <c r="B145" s="6">
        <f>IF(Données!B145="",FORECAST(A145,B131:B144,A131:A144),Données!B145)</f>
        <v>86.800000000004275</v>
      </c>
      <c r="C145" s="3">
        <f t="shared" si="3"/>
        <v>24.044321329641075</v>
      </c>
    </row>
    <row r="146" spans="1:3" x14ac:dyDescent="0.2">
      <c r="A146" s="2">
        <v>39305</v>
      </c>
      <c r="B146" s="6">
        <f>IF(Données!B146="",FORECAST(A146,B132:B145,A132:A145),Données!B146)</f>
        <v>86.700000000004366</v>
      </c>
      <c r="C146" s="3">
        <f t="shared" si="3"/>
        <v>24.01662049861617</v>
      </c>
    </row>
    <row r="147" spans="1:3" x14ac:dyDescent="0.2">
      <c r="A147" s="2">
        <v>39306</v>
      </c>
      <c r="B147" s="6">
        <f>IF(Données!B147="",FORECAST(A147,B133:B146,A133:A146),Données!B147)</f>
        <v>86.600000000004457</v>
      </c>
      <c r="C147" s="3">
        <f t="shared" si="3"/>
        <v>23.988919667591261</v>
      </c>
    </row>
    <row r="148" spans="1:3" x14ac:dyDescent="0.2">
      <c r="A148" s="2">
        <v>39307</v>
      </c>
      <c r="B148" s="6">
        <f>IF(Données!B148="",FORECAST(A148,B134:B147,A134:A147),Données!B148)</f>
        <v>86.500000000005002</v>
      </c>
      <c r="C148" s="3">
        <f t="shared" si="3"/>
        <v>23.961218836566484</v>
      </c>
    </row>
    <row r="149" spans="1:3" x14ac:dyDescent="0.2">
      <c r="A149" s="2">
        <v>39308</v>
      </c>
      <c r="B149" s="6">
        <f>IF(Données!B149="",FORECAST(A149,B135:B148,A135:A148),Données!B149)</f>
        <v>86.400000000005093</v>
      </c>
      <c r="C149" s="3">
        <f t="shared" si="3"/>
        <v>23.933518005541579</v>
      </c>
    </row>
    <row r="150" spans="1:3" x14ac:dyDescent="0.2">
      <c r="A150" s="2">
        <v>39309</v>
      </c>
      <c r="B150" s="6">
        <f>IF(Données!B150="",FORECAST(A150,B136:B149,A136:A149),Données!B150)</f>
        <v>86.300000000004729</v>
      </c>
      <c r="C150" s="3">
        <f t="shared" si="3"/>
        <v>23.905817174516546</v>
      </c>
    </row>
    <row r="151" spans="1:3" x14ac:dyDescent="0.2">
      <c r="A151" s="2">
        <v>39310</v>
      </c>
      <c r="B151" s="6">
        <f>IF(Données!B151="",FORECAST(A151,B137:B150,A137:A150),Données!B151)</f>
        <v>86.20000000000482</v>
      </c>
      <c r="C151" s="3">
        <f t="shared" si="3"/>
        <v>23.878116343491641</v>
      </c>
    </row>
    <row r="152" spans="1:3" x14ac:dyDescent="0.2">
      <c r="A152" s="2">
        <v>39311</v>
      </c>
      <c r="B152" s="6">
        <f>IF(Données!B152="",FORECAST(A152,B138:B151,A138:A151),Données!B152)</f>
        <v>86.100000000005366</v>
      </c>
      <c r="C152" s="3">
        <f t="shared" si="3"/>
        <v>23.85041551246686</v>
      </c>
    </row>
    <row r="153" spans="1:3" x14ac:dyDescent="0.2">
      <c r="A153" s="2">
        <v>39312</v>
      </c>
      <c r="B153" s="6">
        <f>IF(Données!B153="",FORECAST(A153,B139:B152,A139:A152),Données!B153)</f>
        <v>86.000000000005457</v>
      </c>
      <c r="C153" s="3">
        <f t="shared" si="3"/>
        <v>23.822714681441955</v>
      </c>
    </row>
    <row r="154" spans="1:3" x14ac:dyDescent="0.2">
      <c r="A154" s="2">
        <v>39313</v>
      </c>
      <c r="B154" s="6">
        <f>IF(Données!B154="",FORECAST(A154,B140:B153,A140:A153),Données!B154)</f>
        <v>85.900000000005548</v>
      </c>
      <c r="C154" s="3">
        <f t="shared" si="3"/>
        <v>23.79501385041705</v>
      </c>
    </row>
    <row r="155" spans="1:3" x14ac:dyDescent="0.2">
      <c r="A155" s="2">
        <v>39314</v>
      </c>
      <c r="B155" s="6">
        <f>IF(Données!B155="",FORECAST(A155,B141:B154,A141:A154),Données!B155)</f>
        <v>85.800000000005639</v>
      </c>
      <c r="C155" s="3">
        <f t="shared" si="3"/>
        <v>23.767313019392144</v>
      </c>
    </row>
    <row r="156" spans="1:3" x14ac:dyDescent="0.2">
      <c r="A156" s="2">
        <v>39315</v>
      </c>
      <c r="B156" s="6">
        <f>IF(Données!B156="",FORECAST(A156,B142:B155,A142:A155),Données!B156)</f>
        <v>85.700000000006185</v>
      </c>
      <c r="C156" s="3">
        <f t="shared" si="3"/>
        <v>23.739612188367364</v>
      </c>
    </row>
    <row r="157" spans="1:3" x14ac:dyDescent="0.2">
      <c r="A157" s="2">
        <v>39316</v>
      </c>
      <c r="B157" s="6">
        <f>IF(Données!B157="",FORECAST(A157,B143:B156,A143:A156),Données!B157)</f>
        <v>85.600000000005821</v>
      </c>
      <c r="C157" s="3">
        <f t="shared" si="3"/>
        <v>23.711911357342334</v>
      </c>
    </row>
    <row r="158" spans="1:3" x14ac:dyDescent="0.2">
      <c r="A158" s="2">
        <v>39317</v>
      </c>
      <c r="B158" s="6">
        <f>IF(Données!B158="",FORECAST(A158,B144:B157,A144:A157),Données!B158)</f>
        <v>85.500000000005912</v>
      </c>
      <c r="C158" s="3">
        <f t="shared" si="3"/>
        <v>23.684210526317429</v>
      </c>
    </row>
    <row r="159" spans="1:3" x14ac:dyDescent="0.2">
      <c r="A159" s="2">
        <v>39318</v>
      </c>
      <c r="B159" s="6">
        <f>IF(Données!B159="",FORECAST(A159,B145:B158,A145:A158),Données!B159)</f>
        <v>85.400000000006003</v>
      </c>
      <c r="C159" s="3">
        <f t="shared" si="3"/>
        <v>23.656509695292524</v>
      </c>
    </row>
    <row r="160" spans="1:3" x14ac:dyDescent="0.2">
      <c r="A160" s="2">
        <v>39319</v>
      </c>
      <c r="B160" s="6">
        <f>IF(Données!B160="",FORECAST(A160,B146:B159,A146:A159),Données!B160)</f>
        <v>85.300000000006548</v>
      </c>
      <c r="C160" s="3">
        <f t="shared" si="3"/>
        <v>23.628808864267743</v>
      </c>
    </row>
    <row r="161" spans="1:3" x14ac:dyDescent="0.2">
      <c r="A161" s="2">
        <v>39320</v>
      </c>
      <c r="B161" s="6">
        <f>IF(Données!B161="",FORECAST(A161,B147:B160,A147:A160),Données!B161)</f>
        <v>85.200000000006185</v>
      </c>
      <c r="C161" s="3">
        <f t="shared" si="3"/>
        <v>23.60110803324271</v>
      </c>
    </row>
    <row r="162" spans="1:3" x14ac:dyDescent="0.2">
      <c r="A162" s="2">
        <v>39321</v>
      </c>
      <c r="B162" s="6">
        <f>IF(Données!B162="",FORECAST(A162,B148:B161,A148:A161),Données!B162)</f>
        <v>85.10000000000673</v>
      </c>
      <c r="C162" s="3">
        <f t="shared" si="3"/>
        <v>23.573407202217933</v>
      </c>
    </row>
    <row r="163" spans="1:3" x14ac:dyDescent="0.2">
      <c r="A163" s="2">
        <v>39322</v>
      </c>
      <c r="B163" s="6">
        <f>IF(Données!B163="",FORECAST(A163,B149:B162,A149:A162),Données!B163)</f>
        <v>85.000000000006821</v>
      </c>
      <c r="C163" s="3">
        <f t="shared" si="3"/>
        <v>23.545706371193027</v>
      </c>
    </row>
    <row r="164" spans="1:3" x14ac:dyDescent="0.2">
      <c r="A164" s="2">
        <v>39323</v>
      </c>
      <c r="B164" s="6">
        <f>IF(Données!B164="",FORECAST(A164,B150:B163,A150:A163),Données!B164)</f>
        <v>84.900000000006912</v>
      </c>
      <c r="C164" s="3">
        <f t="shared" si="3"/>
        <v>23.518005540168122</v>
      </c>
    </row>
    <row r="165" spans="1:3" x14ac:dyDescent="0.2">
      <c r="A165" s="2">
        <v>39324</v>
      </c>
      <c r="B165" s="6">
        <f>IF(Données!B165="",FORECAST(A165,B151:B164,A151:A164),Données!B165)</f>
        <v>84.800000000007458</v>
      </c>
      <c r="C165" s="3">
        <f t="shared" si="3"/>
        <v>23.490304709143341</v>
      </c>
    </row>
    <row r="166" spans="1:3" x14ac:dyDescent="0.2">
      <c r="A166" s="2">
        <v>39325</v>
      </c>
      <c r="B166" s="6">
        <f>IF(Données!B166="",FORECAST(A166,B152:B165,A152:A165),Données!B166)</f>
        <v>84.700000000007094</v>
      </c>
      <c r="C166" s="3">
        <f t="shared" si="3"/>
        <v>23.462603878118308</v>
      </c>
    </row>
    <row r="167" spans="1:3" x14ac:dyDescent="0.2">
      <c r="A167" s="2">
        <v>39326</v>
      </c>
      <c r="B167" s="6">
        <f>IF(Données!B167="",FORECAST(A167,B153:B166,A153:A166),Données!B167)</f>
        <v>84.60000000000764</v>
      </c>
      <c r="C167" s="3">
        <f t="shared" si="3"/>
        <v>23.434903047093531</v>
      </c>
    </row>
    <row r="168" spans="1:3" x14ac:dyDescent="0.2">
      <c r="A168" s="2">
        <v>39327</v>
      </c>
      <c r="B168" s="6">
        <f>IF(Données!B168="",FORECAST(A168,B154:B167,A154:A167),Données!B168)</f>
        <v>84.500000000007731</v>
      </c>
      <c r="C168" s="3">
        <f t="shared" si="3"/>
        <v>23.407202216068626</v>
      </c>
    </row>
    <row r="169" spans="1:3" x14ac:dyDescent="0.2">
      <c r="A169" s="2">
        <v>39328</v>
      </c>
      <c r="B169" s="6">
        <f>IF(Données!B169="",FORECAST(A169,B155:B168,A155:A168),Données!B169)</f>
        <v>84.400000000007822</v>
      </c>
      <c r="C169" s="3">
        <f t="shared" si="3"/>
        <v>23.379501385043717</v>
      </c>
    </row>
    <row r="170" spans="1:3" x14ac:dyDescent="0.2">
      <c r="A170" s="2">
        <v>39329</v>
      </c>
      <c r="B170" s="6">
        <f>IF(Données!B170="",FORECAST(A170,B156:B169,A156:A169),Données!B170)</f>
        <v>84.300000000007913</v>
      </c>
      <c r="C170" s="3">
        <f t="shared" si="3"/>
        <v>23.351800554018812</v>
      </c>
    </row>
    <row r="171" spans="1:3" x14ac:dyDescent="0.2">
      <c r="A171" s="2">
        <v>39330</v>
      </c>
      <c r="B171" s="6">
        <f>IF(Données!B171="",FORECAST(A171,B157:B170,A157:A170),Données!B171)</f>
        <v>84.200000000008458</v>
      </c>
      <c r="C171" s="3">
        <f t="shared" si="3"/>
        <v>23.324099722994035</v>
      </c>
    </row>
    <row r="172" spans="1:3" x14ac:dyDescent="0.2">
      <c r="A172" s="2">
        <v>39331</v>
      </c>
      <c r="B172" s="6">
        <f>IF(Données!B172="",FORECAST(A172,B158:B171,A158:A171),Données!B172)</f>
        <v>84.100000000008549</v>
      </c>
      <c r="C172" s="3">
        <f t="shared" si="3"/>
        <v>23.29639889196913</v>
      </c>
    </row>
    <row r="173" spans="1:3" x14ac:dyDescent="0.2">
      <c r="A173" s="2">
        <v>39332</v>
      </c>
      <c r="B173" s="6">
        <f>IF(Données!B173="",FORECAST(A173,B159:B172,A159:A172),Données!B173)</f>
        <v>84.00000000000864</v>
      </c>
      <c r="C173" s="3">
        <f t="shared" si="3"/>
        <v>23.268698060944221</v>
      </c>
    </row>
    <row r="174" spans="1:3" x14ac:dyDescent="0.2">
      <c r="A174" s="2">
        <v>39333</v>
      </c>
      <c r="B174" s="6">
        <f>IF(Données!B174="",FORECAST(A174,B160:B173,A160:A173),Données!B174)</f>
        <v>83.900000000008731</v>
      </c>
      <c r="C174" s="3">
        <f t="shared" si="3"/>
        <v>23.240997229919316</v>
      </c>
    </row>
    <row r="175" spans="1:3" x14ac:dyDescent="0.2">
      <c r="A175" s="2">
        <v>39334</v>
      </c>
      <c r="B175" s="6">
        <f>IF(Données!B175="",FORECAST(A175,B161:B174,A161:A174),Données!B175)</f>
        <v>83.800000000008822</v>
      </c>
      <c r="C175" s="3">
        <f t="shared" si="3"/>
        <v>23.213296398894411</v>
      </c>
    </row>
    <row r="176" spans="1:3" x14ac:dyDescent="0.2">
      <c r="A176" s="2">
        <v>39335</v>
      </c>
      <c r="B176" s="6">
        <f>IF(Données!B176="",FORECAST(A176,B162:B175,A162:A175),Données!B176)</f>
        <v>83.700000000009368</v>
      </c>
      <c r="C176" s="3">
        <f t="shared" si="3"/>
        <v>23.185595567869633</v>
      </c>
    </row>
    <row r="177" spans="1:3" x14ac:dyDescent="0.2">
      <c r="A177" s="2">
        <v>39336</v>
      </c>
      <c r="B177" s="6">
        <f>IF(Données!B177="",FORECAST(A177,B163:B176,A163:A176),Données!B177)</f>
        <v>83.600000000009459</v>
      </c>
      <c r="C177" s="3">
        <f t="shared" si="3"/>
        <v>23.157894736844725</v>
      </c>
    </row>
    <row r="178" spans="1:3" x14ac:dyDescent="0.2">
      <c r="A178" s="2">
        <v>39337</v>
      </c>
      <c r="B178" s="6">
        <f>IF(Données!B178="",FORECAST(A178,B164:B177,A164:A177),Données!B178)</f>
        <v>83.50000000000955</v>
      </c>
      <c r="C178" s="3">
        <f t="shared" si="3"/>
        <v>23.130193905819819</v>
      </c>
    </row>
    <row r="179" spans="1:3" x14ac:dyDescent="0.2">
      <c r="A179" s="2">
        <v>39338</v>
      </c>
      <c r="B179" s="6">
        <f>IF(Données!B179="",FORECAST(A179,B165:B178,A165:A178),Données!B179)</f>
        <v>83.400000000010095</v>
      </c>
      <c r="C179" s="3">
        <f t="shared" si="3"/>
        <v>23.102493074795042</v>
      </c>
    </row>
    <row r="180" spans="1:3" x14ac:dyDescent="0.2">
      <c r="A180" s="2">
        <v>39339</v>
      </c>
      <c r="B180" s="6">
        <f>IF(Données!B180="",FORECAST(A180,B166:B179,A166:A179),Données!B180)</f>
        <v>83.300000000009732</v>
      </c>
      <c r="C180" s="3">
        <f t="shared" si="3"/>
        <v>23.074792243770009</v>
      </c>
    </row>
    <row r="181" spans="1:3" x14ac:dyDescent="0.2">
      <c r="A181" s="2">
        <v>39340</v>
      </c>
      <c r="B181" s="6">
        <f>IF(Données!B181="",FORECAST(A181,B167:B180,A167:A180),Données!B181)</f>
        <v>83.200000000010277</v>
      </c>
      <c r="C181" s="3">
        <f t="shared" si="3"/>
        <v>23.047091412745228</v>
      </c>
    </row>
    <row r="182" spans="1:3" x14ac:dyDescent="0.2">
      <c r="A182" s="2">
        <v>39341</v>
      </c>
      <c r="B182" s="6">
        <f>IF(Données!B182="",FORECAST(A182,B168:B181,A168:A181),Données!B182)</f>
        <v>83.100000000010368</v>
      </c>
      <c r="C182" s="3">
        <f t="shared" si="3"/>
        <v>23.019390581720323</v>
      </c>
    </row>
    <row r="183" spans="1:3" x14ac:dyDescent="0.2">
      <c r="A183" s="2">
        <v>39342</v>
      </c>
      <c r="B183" s="6">
        <f>IF(Données!B183="",FORECAST(A183,B169:B182,A169:A182),Données!B183)</f>
        <v>83.000000000010914</v>
      </c>
      <c r="C183" s="3">
        <f t="shared" si="3"/>
        <v>22.991689750695546</v>
      </c>
    </row>
  </sheetData>
  <mergeCells count="12">
    <mergeCell ref="E9:F10"/>
    <mergeCell ref="E11:F11"/>
    <mergeCell ref="E13:F14"/>
    <mergeCell ref="E15:F15"/>
    <mergeCell ref="E17:F18"/>
    <mergeCell ref="E19:F19"/>
    <mergeCell ref="A1:B2"/>
    <mergeCell ref="C1:C2"/>
    <mergeCell ref="E1:E2"/>
    <mergeCell ref="F1:F2"/>
    <mergeCell ref="E5:F6"/>
    <mergeCell ref="E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prévision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v</dc:creator>
  <cp:lastModifiedBy>pascal_marion</cp:lastModifiedBy>
  <dcterms:created xsi:type="dcterms:W3CDTF">2011-03-21T09:33:31Z</dcterms:created>
  <dcterms:modified xsi:type="dcterms:W3CDTF">2011-03-21T11:26:17Z</dcterms:modified>
</cp:coreProperties>
</file>