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7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24" i="1" l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M10" i="1"/>
  <c r="M11" i="1"/>
  <c r="M12" i="1"/>
  <c r="M13" i="1"/>
  <c r="M14" i="1"/>
  <c r="M15" i="1"/>
  <c r="M16" i="1"/>
  <c r="M17" i="1"/>
  <c r="M18" i="1"/>
  <c r="M19" i="1"/>
  <c r="M20" i="1"/>
  <c r="M9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E46" i="1"/>
  <c r="A46" i="1"/>
  <c r="E45" i="1"/>
  <c r="A45" i="1"/>
  <c r="E44" i="1"/>
  <c r="A44" i="1"/>
  <c r="A43" i="1"/>
  <c r="A42" i="1"/>
  <c r="E41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E17" i="1"/>
  <c r="A17" i="1"/>
  <c r="E16" i="1"/>
  <c r="A16" i="1"/>
  <c r="E15" i="1"/>
  <c r="A15" i="1"/>
  <c r="A14" i="1"/>
  <c r="A13" i="1"/>
  <c r="E12" i="1"/>
  <c r="A12" i="1"/>
  <c r="A11" i="1"/>
  <c r="A10" i="1"/>
  <c r="A9" i="1"/>
  <c r="E8" i="1"/>
  <c r="A8" i="1"/>
  <c r="E7" i="1"/>
  <c r="A7" i="1"/>
  <c r="E6" i="1"/>
  <c r="A6" i="1"/>
  <c r="L14" i="1" s="1"/>
  <c r="L19" i="1" l="1"/>
  <c r="L20" i="1"/>
  <c r="L12" i="1"/>
  <c r="L10" i="1"/>
  <c r="L15" i="1"/>
  <c r="L18" i="1"/>
  <c r="L13" i="1"/>
  <c r="L16" i="1"/>
  <c r="L9" i="1"/>
  <c r="L11" i="1"/>
  <c r="L17" i="1"/>
  <c r="L21" i="1" l="1"/>
</calcChain>
</file>

<file path=xl/sharedStrings.xml><?xml version="1.0" encoding="utf-8"?>
<sst xmlns="http://schemas.openxmlformats.org/spreadsheetml/2006/main" count="241" uniqueCount="67">
  <si>
    <t>Terrassement</t>
  </si>
  <si>
    <t>Administratif</t>
  </si>
  <si>
    <t xml:space="preserve">Mois </t>
  </si>
  <si>
    <t xml:space="preserve">Date de la Facture </t>
  </si>
  <si>
    <t>Fournisseur</t>
  </si>
  <si>
    <t xml:space="preserve">Terrassement, Maconnerie, Administratif </t>
  </si>
  <si>
    <t>Prix total HT</t>
  </si>
  <si>
    <t xml:space="preserve">Prix total TTC </t>
  </si>
  <si>
    <t>Chantier Concerné</t>
  </si>
  <si>
    <t xml:space="preserve">big bennes </t>
  </si>
  <si>
    <t>LINA</t>
  </si>
  <si>
    <t>wolseley</t>
  </si>
  <si>
    <t>Maçonnerie</t>
  </si>
  <si>
    <t>MP</t>
  </si>
  <si>
    <t>CFE lecation</t>
  </si>
  <si>
    <t>Argos oil</t>
  </si>
  <si>
    <t xml:space="preserve">solde de Janvier </t>
  </si>
  <si>
    <t xml:space="preserve">SIXT Location </t>
  </si>
  <si>
    <t>Frais Généraux</t>
  </si>
  <si>
    <t>solde de fevrier</t>
  </si>
  <si>
    <t>Argos Oil</t>
  </si>
  <si>
    <t xml:space="preserve">Solde de Mars </t>
  </si>
  <si>
    <t>Acces TP</t>
  </si>
  <si>
    <t>TEMPLIERS</t>
  </si>
  <si>
    <t xml:space="preserve">Solde de Avril </t>
  </si>
  <si>
    <t>tout faire materiaux</t>
  </si>
  <si>
    <t xml:space="preserve">Solde de Mai </t>
  </si>
  <si>
    <t xml:space="preserve">banque    frais </t>
  </si>
  <si>
    <t>Bureau</t>
  </si>
  <si>
    <t xml:space="preserve">Solde de Juin </t>
  </si>
  <si>
    <t>raboni</t>
  </si>
  <si>
    <t xml:space="preserve">Solde de Juillet </t>
  </si>
  <si>
    <t xml:space="preserve">Solde d'Aout </t>
  </si>
  <si>
    <t>point P</t>
  </si>
  <si>
    <t>Solde de Septembre</t>
  </si>
  <si>
    <t xml:space="preserve">brico depot </t>
  </si>
  <si>
    <t xml:space="preserve">solde d'Octobre </t>
  </si>
  <si>
    <t>Holcim</t>
  </si>
  <si>
    <t xml:space="preserve">Solde de Novembre </t>
  </si>
  <si>
    <t>Solde de Decembre</t>
  </si>
  <si>
    <t>Concept Immobilier</t>
  </si>
  <si>
    <t>EKZ</t>
  </si>
  <si>
    <t>point p</t>
  </si>
  <si>
    <t xml:space="preserve">Carrefour </t>
  </si>
  <si>
    <t>MAKET INFO</t>
  </si>
  <si>
    <t>Bouygues  Telecom</t>
  </si>
  <si>
    <t>umhs</t>
  </si>
  <si>
    <t>LOXAM RENTAL</t>
  </si>
  <si>
    <t>FIDECA</t>
  </si>
  <si>
    <t>ekz</t>
  </si>
  <si>
    <t>LAFARGE BETON</t>
  </si>
  <si>
    <t>mp</t>
  </si>
  <si>
    <t>SOC DI PIERDOMENICO</t>
  </si>
  <si>
    <t>MAAF</t>
  </si>
  <si>
    <t>RABONI</t>
  </si>
  <si>
    <t>GIE INFOGREFFE</t>
  </si>
  <si>
    <t>garage</t>
  </si>
  <si>
    <t xml:space="preserve">banque   </t>
  </si>
  <si>
    <t>GSM</t>
  </si>
  <si>
    <t>snc</t>
  </si>
  <si>
    <t>MONTMIRAIL</t>
  </si>
  <si>
    <t>banque</t>
  </si>
  <si>
    <t xml:space="preserve">la pizza </t>
  </si>
  <si>
    <t>ETAP HOTEL</t>
  </si>
  <si>
    <t xml:space="preserve">MMA </t>
  </si>
  <si>
    <t>gsm</t>
  </si>
  <si>
    <t>midas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</si>
</sst>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NumberFormat="1" applyBorder="1" applyAlignment="1">
      <alignment horizontal="center" wrapText="1" shrinkToFit="1"/>
    </xf>
    <xf numFmtId="0" fontId="0" fillId="0" borderId="2" xfId="0" applyBorder="1" applyAlignment="1">
      <alignment horizontal="center" wrapText="1" shrinkToFit="1"/>
    </xf>
    <xf numFmtId="0" fontId="0" fillId="0" borderId="3" xfId="0" applyBorder="1" applyAlignment="1">
      <alignment horizontal="center" wrapText="1" shrinkToFit="1"/>
    </xf>
    <xf numFmtId="164" fontId="0" fillId="0" borderId="3" xfId="0" applyNumberFormat="1" applyBorder="1" applyAlignment="1">
      <alignment horizontal="center" wrapText="1" shrinkToFit="1"/>
    </xf>
    <xf numFmtId="0" fontId="0" fillId="0" borderId="4" xfId="0" applyBorder="1" applyAlignment="1">
      <alignment horizontal="center" wrapText="1" shrinkToFit="1"/>
    </xf>
    <xf numFmtId="0" fontId="0" fillId="0" borderId="0" xfId="0" applyAlignment="1">
      <alignment horizontal="center" wrapText="1" shrinkToFit="1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0" xfId="0" applyNumberFormat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3" fillId="0" borderId="2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3" fillId="2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1238250</xdr:colOff>
      <xdr:row>0</xdr:row>
      <xdr:rowOff>28575</xdr:rowOff>
    </xdr:from>
    <xdr:to>
      <xdr:col>4</xdr:col>
      <xdr:colOff>447675</xdr:colOff>
      <xdr:row>1</xdr:row>
      <xdr:rowOff>304800</xdr:rowOff>
    </xdr:to>
    <xdr:sp macro="" textlink="">
      <xdr:nvSpPr>
        <xdr:cNvPr id="2" name="ZoneTexte 1"/>
        <xdr:cNvSpPr txBox="1"/>
      </xdr:nvSpPr>
      <xdr:spPr>
        <a:xfrm>
          <a:off x="2914650" y="28575"/>
          <a:ext cx="2200275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/>
            <a:t>Cout des fournitures                         par secteur</a:t>
          </a:r>
        </a:p>
      </xdr:txBody>
    </xdr:sp>
    <xdr:clientData/>
  </xdr:twoCellAnchor>
  <xdr:oneCellAnchor>
    <xdr:from>
      <xdr:col>9</xdr:col>
      <xdr:colOff>57150</xdr:colOff>
      <xdr:row>4</xdr:row>
      <xdr:rowOff>514350</xdr:rowOff>
    </xdr:from>
    <xdr:ext cx="4933950" cy="274391"/>
    <xdr:sp macro="" textlink="">
      <xdr:nvSpPr>
        <xdr:cNvPr id="3" name="ZoneTexte 2"/>
        <xdr:cNvSpPr txBox="1"/>
      </xdr:nvSpPr>
      <xdr:spPr>
        <a:xfrm>
          <a:off x="8991600" y="2114550"/>
          <a:ext cx="4933950" cy="2743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800"/>
            <a:t>Dépenses</a:t>
          </a:r>
          <a:r>
            <a:rPr lang="fr-FR" sz="1800" baseline="0"/>
            <a:t> Mensuelles Générales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5"/>
  <sheetViews>
    <sheetView tabSelected="1" topLeftCell="E4" workbookViewId="0">
      <selection activeCell="M9" sqref="M9"/>
    </sheetView>
  </sheetViews>
  <sheetFormatPr baseColWidth="10" defaultRowHeight="15" x14ac:dyDescent="0.25"/>
  <cols>
    <col min="1" max="1" width="11.42578125" style="10"/>
    <col min="2" max="2" width="13.7109375" style="12" customWidth="1"/>
    <col min="3" max="3" width="23.85546875" style="12" customWidth="1"/>
    <col min="4" max="4" width="21" style="12" customWidth="1"/>
    <col min="5" max="6" width="14.85546875" style="13" customWidth="1"/>
    <col min="7" max="11" width="11.42578125" style="12"/>
    <col min="12" max="12" width="14.140625" style="12" customWidth="1"/>
    <col min="13" max="15" width="14.5703125" style="12" customWidth="1"/>
    <col min="16" max="257" width="11.42578125" style="12"/>
    <col min="258" max="258" width="13.7109375" style="12" customWidth="1"/>
    <col min="259" max="259" width="23.85546875" style="12" customWidth="1"/>
    <col min="260" max="260" width="21" style="12" customWidth="1"/>
    <col min="261" max="262" width="14.85546875" style="12" customWidth="1"/>
    <col min="263" max="267" width="11.42578125" style="12"/>
    <col min="268" max="268" width="14.140625" style="12" customWidth="1"/>
    <col min="269" max="269" width="13.42578125" style="12" customWidth="1"/>
    <col min="270" max="270" width="14" style="12" customWidth="1"/>
    <col min="271" max="513" width="11.42578125" style="12"/>
    <col min="514" max="514" width="13.7109375" style="12" customWidth="1"/>
    <col min="515" max="515" width="23.85546875" style="12" customWidth="1"/>
    <col min="516" max="516" width="21" style="12" customWidth="1"/>
    <col min="517" max="518" width="14.85546875" style="12" customWidth="1"/>
    <col min="519" max="523" width="11.42578125" style="12"/>
    <col min="524" max="524" width="14.140625" style="12" customWidth="1"/>
    <col min="525" max="525" width="13.42578125" style="12" customWidth="1"/>
    <col min="526" max="526" width="14" style="12" customWidth="1"/>
    <col min="527" max="769" width="11.42578125" style="12"/>
    <col min="770" max="770" width="13.7109375" style="12" customWidth="1"/>
    <col min="771" max="771" width="23.85546875" style="12" customWidth="1"/>
    <col min="772" max="772" width="21" style="12" customWidth="1"/>
    <col min="773" max="774" width="14.85546875" style="12" customWidth="1"/>
    <col min="775" max="779" width="11.42578125" style="12"/>
    <col min="780" max="780" width="14.140625" style="12" customWidth="1"/>
    <col min="781" max="781" width="13.42578125" style="12" customWidth="1"/>
    <col min="782" max="782" width="14" style="12" customWidth="1"/>
    <col min="783" max="1025" width="11.42578125" style="12"/>
    <col min="1026" max="1026" width="13.7109375" style="12" customWidth="1"/>
    <col min="1027" max="1027" width="23.85546875" style="12" customWidth="1"/>
    <col min="1028" max="1028" width="21" style="12" customWidth="1"/>
    <col min="1029" max="1030" width="14.85546875" style="12" customWidth="1"/>
    <col min="1031" max="1035" width="11.42578125" style="12"/>
    <col min="1036" max="1036" width="14.140625" style="12" customWidth="1"/>
    <col min="1037" max="1037" width="13.42578125" style="12" customWidth="1"/>
    <col min="1038" max="1038" width="14" style="12" customWidth="1"/>
    <col min="1039" max="1281" width="11.42578125" style="12"/>
    <col min="1282" max="1282" width="13.7109375" style="12" customWidth="1"/>
    <col min="1283" max="1283" width="23.85546875" style="12" customWidth="1"/>
    <col min="1284" max="1284" width="21" style="12" customWidth="1"/>
    <col min="1285" max="1286" width="14.85546875" style="12" customWidth="1"/>
    <col min="1287" max="1291" width="11.42578125" style="12"/>
    <col min="1292" max="1292" width="14.140625" style="12" customWidth="1"/>
    <col min="1293" max="1293" width="13.42578125" style="12" customWidth="1"/>
    <col min="1294" max="1294" width="14" style="12" customWidth="1"/>
    <col min="1295" max="1537" width="11.42578125" style="12"/>
    <col min="1538" max="1538" width="13.7109375" style="12" customWidth="1"/>
    <col min="1539" max="1539" width="23.85546875" style="12" customWidth="1"/>
    <col min="1540" max="1540" width="21" style="12" customWidth="1"/>
    <col min="1541" max="1542" width="14.85546875" style="12" customWidth="1"/>
    <col min="1543" max="1547" width="11.42578125" style="12"/>
    <col min="1548" max="1548" width="14.140625" style="12" customWidth="1"/>
    <col min="1549" max="1549" width="13.42578125" style="12" customWidth="1"/>
    <col min="1550" max="1550" width="14" style="12" customWidth="1"/>
    <col min="1551" max="1793" width="11.42578125" style="12"/>
    <col min="1794" max="1794" width="13.7109375" style="12" customWidth="1"/>
    <col min="1795" max="1795" width="23.85546875" style="12" customWidth="1"/>
    <col min="1796" max="1796" width="21" style="12" customWidth="1"/>
    <col min="1797" max="1798" width="14.85546875" style="12" customWidth="1"/>
    <col min="1799" max="1803" width="11.42578125" style="12"/>
    <col min="1804" max="1804" width="14.140625" style="12" customWidth="1"/>
    <col min="1805" max="1805" width="13.42578125" style="12" customWidth="1"/>
    <col min="1806" max="1806" width="14" style="12" customWidth="1"/>
    <col min="1807" max="2049" width="11.42578125" style="12"/>
    <col min="2050" max="2050" width="13.7109375" style="12" customWidth="1"/>
    <col min="2051" max="2051" width="23.85546875" style="12" customWidth="1"/>
    <col min="2052" max="2052" width="21" style="12" customWidth="1"/>
    <col min="2053" max="2054" width="14.85546875" style="12" customWidth="1"/>
    <col min="2055" max="2059" width="11.42578125" style="12"/>
    <col min="2060" max="2060" width="14.140625" style="12" customWidth="1"/>
    <col min="2061" max="2061" width="13.42578125" style="12" customWidth="1"/>
    <col min="2062" max="2062" width="14" style="12" customWidth="1"/>
    <col min="2063" max="2305" width="11.42578125" style="12"/>
    <col min="2306" max="2306" width="13.7109375" style="12" customWidth="1"/>
    <col min="2307" max="2307" width="23.85546875" style="12" customWidth="1"/>
    <col min="2308" max="2308" width="21" style="12" customWidth="1"/>
    <col min="2309" max="2310" width="14.85546875" style="12" customWidth="1"/>
    <col min="2311" max="2315" width="11.42578125" style="12"/>
    <col min="2316" max="2316" width="14.140625" style="12" customWidth="1"/>
    <col min="2317" max="2317" width="13.42578125" style="12" customWidth="1"/>
    <col min="2318" max="2318" width="14" style="12" customWidth="1"/>
    <col min="2319" max="2561" width="11.42578125" style="12"/>
    <col min="2562" max="2562" width="13.7109375" style="12" customWidth="1"/>
    <col min="2563" max="2563" width="23.85546875" style="12" customWidth="1"/>
    <col min="2564" max="2564" width="21" style="12" customWidth="1"/>
    <col min="2565" max="2566" width="14.85546875" style="12" customWidth="1"/>
    <col min="2567" max="2571" width="11.42578125" style="12"/>
    <col min="2572" max="2572" width="14.140625" style="12" customWidth="1"/>
    <col min="2573" max="2573" width="13.42578125" style="12" customWidth="1"/>
    <col min="2574" max="2574" width="14" style="12" customWidth="1"/>
    <col min="2575" max="2817" width="11.42578125" style="12"/>
    <col min="2818" max="2818" width="13.7109375" style="12" customWidth="1"/>
    <col min="2819" max="2819" width="23.85546875" style="12" customWidth="1"/>
    <col min="2820" max="2820" width="21" style="12" customWidth="1"/>
    <col min="2821" max="2822" width="14.85546875" style="12" customWidth="1"/>
    <col min="2823" max="2827" width="11.42578125" style="12"/>
    <col min="2828" max="2828" width="14.140625" style="12" customWidth="1"/>
    <col min="2829" max="2829" width="13.42578125" style="12" customWidth="1"/>
    <col min="2830" max="2830" width="14" style="12" customWidth="1"/>
    <col min="2831" max="3073" width="11.42578125" style="12"/>
    <col min="3074" max="3074" width="13.7109375" style="12" customWidth="1"/>
    <col min="3075" max="3075" width="23.85546875" style="12" customWidth="1"/>
    <col min="3076" max="3076" width="21" style="12" customWidth="1"/>
    <col min="3077" max="3078" width="14.85546875" style="12" customWidth="1"/>
    <col min="3079" max="3083" width="11.42578125" style="12"/>
    <col min="3084" max="3084" width="14.140625" style="12" customWidth="1"/>
    <col min="3085" max="3085" width="13.42578125" style="12" customWidth="1"/>
    <col min="3086" max="3086" width="14" style="12" customWidth="1"/>
    <col min="3087" max="3329" width="11.42578125" style="12"/>
    <col min="3330" max="3330" width="13.7109375" style="12" customWidth="1"/>
    <col min="3331" max="3331" width="23.85546875" style="12" customWidth="1"/>
    <col min="3332" max="3332" width="21" style="12" customWidth="1"/>
    <col min="3333" max="3334" width="14.85546875" style="12" customWidth="1"/>
    <col min="3335" max="3339" width="11.42578125" style="12"/>
    <col min="3340" max="3340" width="14.140625" style="12" customWidth="1"/>
    <col min="3341" max="3341" width="13.42578125" style="12" customWidth="1"/>
    <col min="3342" max="3342" width="14" style="12" customWidth="1"/>
    <col min="3343" max="3585" width="11.42578125" style="12"/>
    <col min="3586" max="3586" width="13.7109375" style="12" customWidth="1"/>
    <col min="3587" max="3587" width="23.85546875" style="12" customWidth="1"/>
    <col min="3588" max="3588" width="21" style="12" customWidth="1"/>
    <col min="3589" max="3590" width="14.85546875" style="12" customWidth="1"/>
    <col min="3591" max="3595" width="11.42578125" style="12"/>
    <col min="3596" max="3596" width="14.140625" style="12" customWidth="1"/>
    <col min="3597" max="3597" width="13.42578125" style="12" customWidth="1"/>
    <col min="3598" max="3598" width="14" style="12" customWidth="1"/>
    <col min="3599" max="3841" width="11.42578125" style="12"/>
    <col min="3842" max="3842" width="13.7109375" style="12" customWidth="1"/>
    <col min="3843" max="3843" width="23.85546875" style="12" customWidth="1"/>
    <col min="3844" max="3844" width="21" style="12" customWidth="1"/>
    <col min="3845" max="3846" width="14.85546875" style="12" customWidth="1"/>
    <col min="3847" max="3851" width="11.42578125" style="12"/>
    <col min="3852" max="3852" width="14.140625" style="12" customWidth="1"/>
    <col min="3853" max="3853" width="13.42578125" style="12" customWidth="1"/>
    <col min="3854" max="3854" width="14" style="12" customWidth="1"/>
    <col min="3855" max="4097" width="11.42578125" style="12"/>
    <col min="4098" max="4098" width="13.7109375" style="12" customWidth="1"/>
    <col min="4099" max="4099" width="23.85546875" style="12" customWidth="1"/>
    <col min="4100" max="4100" width="21" style="12" customWidth="1"/>
    <col min="4101" max="4102" width="14.85546875" style="12" customWidth="1"/>
    <col min="4103" max="4107" width="11.42578125" style="12"/>
    <col min="4108" max="4108" width="14.140625" style="12" customWidth="1"/>
    <col min="4109" max="4109" width="13.42578125" style="12" customWidth="1"/>
    <col min="4110" max="4110" width="14" style="12" customWidth="1"/>
    <col min="4111" max="4353" width="11.42578125" style="12"/>
    <col min="4354" max="4354" width="13.7109375" style="12" customWidth="1"/>
    <col min="4355" max="4355" width="23.85546875" style="12" customWidth="1"/>
    <col min="4356" max="4356" width="21" style="12" customWidth="1"/>
    <col min="4357" max="4358" width="14.85546875" style="12" customWidth="1"/>
    <col min="4359" max="4363" width="11.42578125" style="12"/>
    <col min="4364" max="4364" width="14.140625" style="12" customWidth="1"/>
    <col min="4365" max="4365" width="13.42578125" style="12" customWidth="1"/>
    <col min="4366" max="4366" width="14" style="12" customWidth="1"/>
    <col min="4367" max="4609" width="11.42578125" style="12"/>
    <col min="4610" max="4610" width="13.7109375" style="12" customWidth="1"/>
    <col min="4611" max="4611" width="23.85546875" style="12" customWidth="1"/>
    <col min="4612" max="4612" width="21" style="12" customWidth="1"/>
    <col min="4613" max="4614" width="14.85546875" style="12" customWidth="1"/>
    <col min="4615" max="4619" width="11.42578125" style="12"/>
    <col min="4620" max="4620" width="14.140625" style="12" customWidth="1"/>
    <col min="4621" max="4621" width="13.42578125" style="12" customWidth="1"/>
    <col min="4622" max="4622" width="14" style="12" customWidth="1"/>
    <col min="4623" max="4865" width="11.42578125" style="12"/>
    <col min="4866" max="4866" width="13.7109375" style="12" customWidth="1"/>
    <col min="4867" max="4867" width="23.85546875" style="12" customWidth="1"/>
    <col min="4868" max="4868" width="21" style="12" customWidth="1"/>
    <col min="4869" max="4870" width="14.85546875" style="12" customWidth="1"/>
    <col min="4871" max="4875" width="11.42578125" style="12"/>
    <col min="4876" max="4876" width="14.140625" style="12" customWidth="1"/>
    <col min="4877" max="4877" width="13.42578125" style="12" customWidth="1"/>
    <col min="4878" max="4878" width="14" style="12" customWidth="1"/>
    <col min="4879" max="5121" width="11.42578125" style="12"/>
    <col min="5122" max="5122" width="13.7109375" style="12" customWidth="1"/>
    <col min="5123" max="5123" width="23.85546875" style="12" customWidth="1"/>
    <col min="5124" max="5124" width="21" style="12" customWidth="1"/>
    <col min="5125" max="5126" width="14.85546875" style="12" customWidth="1"/>
    <col min="5127" max="5131" width="11.42578125" style="12"/>
    <col min="5132" max="5132" width="14.140625" style="12" customWidth="1"/>
    <col min="5133" max="5133" width="13.42578125" style="12" customWidth="1"/>
    <col min="5134" max="5134" width="14" style="12" customWidth="1"/>
    <col min="5135" max="5377" width="11.42578125" style="12"/>
    <col min="5378" max="5378" width="13.7109375" style="12" customWidth="1"/>
    <col min="5379" max="5379" width="23.85546875" style="12" customWidth="1"/>
    <col min="5380" max="5380" width="21" style="12" customWidth="1"/>
    <col min="5381" max="5382" width="14.85546875" style="12" customWidth="1"/>
    <col min="5383" max="5387" width="11.42578125" style="12"/>
    <col min="5388" max="5388" width="14.140625" style="12" customWidth="1"/>
    <col min="5389" max="5389" width="13.42578125" style="12" customWidth="1"/>
    <col min="5390" max="5390" width="14" style="12" customWidth="1"/>
    <col min="5391" max="5633" width="11.42578125" style="12"/>
    <col min="5634" max="5634" width="13.7109375" style="12" customWidth="1"/>
    <col min="5635" max="5635" width="23.85546875" style="12" customWidth="1"/>
    <col min="5636" max="5636" width="21" style="12" customWidth="1"/>
    <col min="5637" max="5638" width="14.85546875" style="12" customWidth="1"/>
    <col min="5639" max="5643" width="11.42578125" style="12"/>
    <col min="5644" max="5644" width="14.140625" style="12" customWidth="1"/>
    <col min="5645" max="5645" width="13.42578125" style="12" customWidth="1"/>
    <col min="5646" max="5646" width="14" style="12" customWidth="1"/>
    <col min="5647" max="5889" width="11.42578125" style="12"/>
    <col min="5890" max="5890" width="13.7109375" style="12" customWidth="1"/>
    <col min="5891" max="5891" width="23.85546875" style="12" customWidth="1"/>
    <col min="5892" max="5892" width="21" style="12" customWidth="1"/>
    <col min="5893" max="5894" width="14.85546875" style="12" customWidth="1"/>
    <col min="5895" max="5899" width="11.42578125" style="12"/>
    <col min="5900" max="5900" width="14.140625" style="12" customWidth="1"/>
    <col min="5901" max="5901" width="13.42578125" style="12" customWidth="1"/>
    <col min="5902" max="5902" width="14" style="12" customWidth="1"/>
    <col min="5903" max="6145" width="11.42578125" style="12"/>
    <col min="6146" max="6146" width="13.7109375" style="12" customWidth="1"/>
    <col min="6147" max="6147" width="23.85546875" style="12" customWidth="1"/>
    <col min="6148" max="6148" width="21" style="12" customWidth="1"/>
    <col min="6149" max="6150" width="14.85546875" style="12" customWidth="1"/>
    <col min="6151" max="6155" width="11.42578125" style="12"/>
    <col min="6156" max="6156" width="14.140625" style="12" customWidth="1"/>
    <col min="6157" max="6157" width="13.42578125" style="12" customWidth="1"/>
    <col min="6158" max="6158" width="14" style="12" customWidth="1"/>
    <col min="6159" max="6401" width="11.42578125" style="12"/>
    <col min="6402" max="6402" width="13.7109375" style="12" customWidth="1"/>
    <col min="6403" max="6403" width="23.85546875" style="12" customWidth="1"/>
    <col min="6404" max="6404" width="21" style="12" customWidth="1"/>
    <col min="6405" max="6406" width="14.85546875" style="12" customWidth="1"/>
    <col min="6407" max="6411" width="11.42578125" style="12"/>
    <col min="6412" max="6412" width="14.140625" style="12" customWidth="1"/>
    <col min="6413" max="6413" width="13.42578125" style="12" customWidth="1"/>
    <col min="6414" max="6414" width="14" style="12" customWidth="1"/>
    <col min="6415" max="6657" width="11.42578125" style="12"/>
    <col min="6658" max="6658" width="13.7109375" style="12" customWidth="1"/>
    <col min="6659" max="6659" width="23.85546875" style="12" customWidth="1"/>
    <col min="6660" max="6660" width="21" style="12" customWidth="1"/>
    <col min="6661" max="6662" width="14.85546875" style="12" customWidth="1"/>
    <col min="6663" max="6667" width="11.42578125" style="12"/>
    <col min="6668" max="6668" width="14.140625" style="12" customWidth="1"/>
    <col min="6669" max="6669" width="13.42578125" style="12" customWidth="1"/>
    <col min="6670" max="6670" width="14" style="12" customWidth="1"/>
    <col min="6671" max="6913" width="11.42578125" style="12"/>
    <col min="6914" max="6914" width="13.7109375" style="12" customWidth="1"/>
    <col min="6915" max="6915" width="23.85546875" style="12" customWidth="1"/>
    <col min="6916" max="6916" width="21" style="12" customWidth="1"/>
    <col min="6917" max="6918" width="14.85546875" style="12" customWidth="1"/>
    <col min="6919" max="6923" width="11.42578125" style="12"/>
    <col min="6924" max="6924" width="14.140625" style="12" customWidth="1"/>
    <col min="6925" max="6925" width="13.42578125" style="12" customWidth="1"/>
    <col min="6926" max="6926" width="14" style="12" customWidth="1"/>
    <col min="6927" max="7169" width="11.42578125" style="12"/>
    <col min="7170" max="7170" width="13.7109375" style="12" customWidth="1"/>
    <col min="7171" max="7171" width="23.85546875" style="12" customWidth="1"/>
    <col min="7172" max="7172" width="21" style="12" customWidth="1"/>
    <col min="7173" max="7174" width="14.85546875" style="12" customWidth="1"/>
    <col min="7175" max="7179" width="11.42578125" style="12"/>
    <col min="7180" max="7180" width="14.140625" style="12" customWidth="1"/>
    <col min="7181" max="7181" width="13.42578125" style="12" customWidth="1"/>
    <col min="7182" max="7182" width="14" style="12" customWidth="1"/>
    <col min="7183" max="7425" width="11.42578125" style="12"/>
    <col min="7426" max="7426" width="13.7109375" style="12" customWidth="1"/>
    <col min="7427" max="7427" width="23.85546875" style="12" customWidth="1"/>
    <col min="7428" max="7428" width="21" style="12" customWidth="1"/>
    <col min="7429" max="7430" width="14.85546875" style="12" customWidth="1"/>
    <col min="7431" max="7435" width="11.42578125" style="12"/>
    <col min="7436" max="7436" width="14.140625" style="12" customWidth="1"/>
    <col min="7437" max="7437" width="13.42578125" style="12" customWidth="1"/>
    <col min="7438" max="7438" width="14" style="12" customWidth="1"/>
    <col min="7439" max="7681" width="11.42578125" style="12"/>
    <col min="7682" max="7682" width="13.7109375" style="12" customWidth="1"/>
    <col min="7683" max="7683" width="23.85546875" style="12" customWidth="1"/>
    <col min="7684" max="7684" width="21" style="12" customWidth="1"/>
    <col min="7685" max="7686" width="14.85546875" style="12" customWidth="1"/>
    <col min="7687" max="7691" width="11.42578125" style="12"/>
    <col min="7692" max="7692" width="14.140625" style="12" customWidth="1"/>
    <col min="7693" max="7693" width="13.42578125" style="12" customWidth="1"/>
    <col min="7694" max="7694" width="14" style="12" customWidth="1"/>
    <col min="7695" max="7937" width="11.42578125" style="12"/>
    <col min="7938" max="7938" width="13.7109375" style="12" customWidth="1"/>
    <col min="7939" max="7939" width="23.85546875" style="12" customWidth="1"/>
    <col min="7940" max="7940" width="21" style="12" customWidth="1"/>
    <col min="7941" max="7942" width="14.85546875" style="12" customWidth="1"/>
    <col min="7943" max="7947" width="11.42578125" style="12"/>
    <col min="7948" max="7948" width="14.140625" style="12" customWidth="1"/>
    <col min="7949" max="7949" width="13.42578125" style="12" customWidth="1"/>
    <col min="7950" max="7950" width="14" style="12" customWidth="1"/>
    <col min="7951" max="8193" width="11.42578125" style="12"/>
    <col min="8194" max="8194" width="13.7109375" style="12" customWidth="1"/>
    <col min="8195" max="8195" width="23.85546875" style="12" customWidth="1"/>
    <col min="8196" max="8196" width="21" style="12" customWidth="1"/>
    <col min="8197" max="8198" width="14.85546875" style="12" customWidth="1"/>
    <col min="8199" max="8203" width="11.42578125" style="12"/>
    <col min="8204" max="8204" width="14.140625" style="12" customWidth="1"/>
    <col min="8205" max="8205" width="13.42578125" style="12" customWidth="1"/>
    <col min="8206" max="8206" width="14" style="12" customWidth="1"/>
    <col min="8207" max="8449" width="11.42578125" style="12"/>
    <col min="8450" max="8450" width="13.7109375" style="12" customWidth="1"/>
    <col min="8451" max="8451" width="23.85546875" style="12" customWidth="1"/>
    <col min="8452" max="8452" width="21" style="12" customWidth="1"/>
    <col min="8453" max="8454" width="14.85546875" style="12" customWidth="1"/>
    <col min="8455" max="8459" width="11.42578125" style="12"/>
    <col min="8460" max="8460" width="14.140625" style="12" customWidth="1"/>
    <col min="8461" max="8461" width="13.42578125" style="12" customWidth="1"/>
    <col min="8462" max="8462" width="14" style="12" customWidth="1"/>
    <col min="8463" max="8705" width="11.42578125" style="12"/>
    <col min="8706" max="8706" width="13.7109375" style="12" customWidth="1"/>
    <col min="8707" max="8707" width="23.85546875" style="12" customWidth="1"/>
    <col min="8708" max="8708" width="21" style="12" customWidth="1"/>
    <col min="8709" max="8710" width="14.85546875" style="12" customWidth="1"/>
    <col min="8711" max="8715" width="11.42578125" style="12"/>
    <col min="8716" max="8716" width="14.140625" style="12" customWidth="1"/>
    <col min="8717" max="8717" width="13.42578125" style="12" customWidth="1"/>
    <col min="8718" max="8718" width="14" style="12" customWidth="1"/>
    <col min="8719" max="8961" width="11.42578125" style="12"/>
    <col min="8962" max="8962" width="13.7109375" style="12" customWidth="1"/>
    <col min="8963" max="8963" width="23.85546875" style="12" customWidth="1"/>
    <col min="8964" max="8964" width="21" style="12" customWidth="1"/>
    <col min="8965" max="8966" width="14.85546875" style="12" customWidth="1"/>
    <col min="8967" max="8971" width="11.42578125" style="12"/>
    <col min="8972" max="8972" width="14.140625" style="12" customWidth="1"/>
    <col min="8973" max="8973" width="13.42578125" style="12" customWidth="1"/>
    <col min="8974" max="8974" width="14" style="12" customWidth="1"/>
    <col min="8975" max="9217" width="11.42578125" style="12"/>
    <col min="9218" max="9218" width="13.7109375" style="12" customWidth="1"/>
    <col min="9219" max="9219" width="23.85546875" style="12" customWidth="1"/>
    <col min="9220" max="9220" width="21" style="12" customWidth="1"/>
    <col min="9221" max="9222" width="14.85546875" style="12" customWidth="1"/>
    <col min="9223" max="9227" width="11.42578125" style="12"/>
    <col min="9228" max="9228" width="14.140625" style="12" customWidth="1"/>
    <col min="9229" max="9229" width="13.42578125" style="12" customWidth="1"/>
    <col min="9230" max="9230" width="14" style="12" customWidth="1"/>
    <col min="9231" max="9473" width="11.42578125" style="12"/>
    <col min="9474" max="9474" width="13.7109375" style="12" customWidth="1"/>
    <col min="9475" max="9475" width="23.85546875" style="12" customWidth="1"/>
    <col min="9476" max="9476" width="21" style="12" customWidth="1"/>
    <col min="9477" max="9478" width="14.85546875" style="12" customWidth="1"/>
    <col min="9479" max="9483" width="11.42578125" style="12"/>
    <col min="9484" max="9484" width="14.140625" style="12" customWidth="1"/>
    <col min="9485" max="9485" width="13.42578125" style="12" customWidth="1"/>
    <col min="9486" max="9486" width="14" style="12" customWidth="1"/>
    <col min="9487" max="9729" width="11.42578125" style="12"/>
    <col min="9730" max="9730" width="13.7109375" style="12" customWidth="1"/>
    <col min="9731" max="9731" width="23.85546875" style="12" customWidth="1"/>
    <col min="9732" max="9732" width="21" style="12" customWidth="1"/>
    <col min="9733" max="9734" width="14.85546875" style="12" customWidth="1"/>
    <col min="9735" max="9739" width="11.42578125" style="12"/>
    <col min="9740" max="9740" width="14.140625" style="12" customWidth="1"/>
    <col min="9741" max="9741" width="13.42578125" style="12" customWidth="1"/>
    <col min="9742" max="9742" width="14" style="12" customWidth="1"/>
    <col min="9743" max="9985" width="11.42578125" style="12"/>
    <col min="9986" max="9986" width="13.7109375" style="12" customWidth="1"/>
    <col min="9987" max="9987" width="23.85546875" style="12" customWidth="1"/>
    <col min="9988" max="9988" width="21" style="12" customWidth="1"/>
    <col min="9989" max="9990" width="14.85546875" style="12" customWidth="1"/>
    <col min="9991" max="9995" width="11.42578125" style="12"/>
    <col min="9996" max="9996" width="14.140625" style="12" customWidth="1"/>
    <col min="9997" max="9997" width="13.42578125" style="12" customWidth="1"/>
    <col min="9998" max="9998" width="14" style="12" customWidth="1"/>
    <col min="9999" max="10241" width="11.42578125" style="12"/>
    <col min="10242" max="10242" width="13.7109375" style="12" customWidth="1"/>
    <col min="10243" max="10243" width="23.85546875" style="12" customWidth="1"/>
    <col min="10244" max="10244" width="21" style="12" customWidth="1"/>
    <col min="10245" max="10246" width="14.85546875" style="12" customWidth="1"/>
    <col min="10247" max="10251" width="11.42578125" style="12"/>
    <col min="10252" max="10252" width="14.140625" style="12" customWidth="1"/>
    <col min="10253" max="10253" width="13.42578125" style="12" customWidth="1"/>
    <col min="10254" max="10254" width="14" style="12" customWidth="1"/>
    <col min="10255" max="10497" width="11.42578125" style="12"/>
    <col min="10498" max="10498" width="13.7109375" style="12" customWidth="1"/>
    <col min="10499" max="10499" width="23.85546875" style="12" customWidth="1"/>
    <col min="10500" max="10500" width="21" style="12" customWidth="1"/>
    <col min="10501" max="10502" width="14.85546875" style="12" customWidth="1"/>
    <col min="10503" max="10507" width="11.42578125" style="12"/>
    <col min="10508" max="10508" width="14.140625" style="12" customWidth="1"/>
    <col min="10509" max="10509" width="13.42578125" style="12" customWidth="1"/>
    <col min="10510" max="10510" width="14" style="12" customWidth="1"/>
    <col min="10511" max="10753" width="11.42578125" style="12"/>
    <col min="10754" max="10754" width="13.7109375" style="12" customWidth="1"/>
    <col min="10755" max="10755" width="23.85546875" style="12" customWidth="1"/>
    <col min="10756" max="10756" width="21" style="12" customWidth="1"/>
    <col min="10757" max="10758" width="14.85546875" style="12" customWidth="1"/>
    <col min="10759" max="10763" width="11.42578125" style="12"/>
    <col min="10764" max="10764" width="14.140625" style="12" customWidth="1"/>
    <col min="10765" max="10765" width="13.42578125" style="12" customWidth="1"/>
    <col min="10766" max="10766" width="14" style="12" customWidth="1"/>
    <col min="10767" max="11009" width="11.42578125" style="12"/>
    <col min="11010" max="11010" width="13.7109375" style="12" customWidth="1"/>
    <col min="11011" max="11011" width="23.85546875" style="12" customWidth="1"/>
    <col min="11012" max="11012" width="21" style="12" customWidth="1"/>
    <col min="11013" max="11014" width="14.85546875" style="12" customWidth="1"/>
    <col min="11015" max="11019" width="11.42578125" style="12"/>
    <col min="11020" max="11020" width="14.140625" style="12" customWidth="1"/>
    <col min="11021" max="11021" width="13.42578125" style="12" customWidth="1"/>
    <col min="11022" max="11022" width="14" style="12" customWidth="1"/>
    <col min="11023" max="11265" width="11.42578125" style="12"/>
    <col min="11266" max="11266" width="13.7109375" style="12" customWidth="1"/>
    <col min="11267" max="11267" width="23.85546875" style="12" customWidth="1"/>
    <col min="11268" max="11268" width="21" style="12" customWidth="1"/>
    <col min="11269" max="11270" width="14.85546875" style="12" customWidth="1"/>
    <col min="11271" max="11275" width="11.42578125" style="12"/>
    <col min="11276" max="11276" width="14.140625" style="12" customWidth="1"/>
    <col min="11277" max="11277" width="13.42578125" style="12" customWidth="1"/>
    <col min="11278" max="11278" width="14" style="12" customWidth="1"/>
    <col min="11279" max="11521" width="11.42578125" style="12"/>
    <col min="11522" max="11522" width="13.7109375" style="12" customWidth="1"/>
    <col min="11523" max="11523" width="23.85546875" style="12" customWidth="1"/>
    <col min="11524" max="11524" width="21" style="12" customWidth="1"/>
    <col min="11525" max="11526" width="14.85546875" style="12" customWidth="1"/>
    <col min="11527" max="11531" width="11.42578125" style="12"/>
    <col min="11532" max="11532" width="14.140625" style="12" customWidth="1"/>
    <col min="11533" max="11533" width="13.42578125" style="12" customWidth="1"/>
    <col min="11534" max="11534" width="14" style="12" customWidth="1"/>
    <col min="11535" max="11777" width="11.42578125" style="12"/>
    <col min="11778" max="11778" width="13.7109375" style="12" customWidth="1"/>
    <col min="11779" max="11779" width="23.85546875" style="12" customWidth="1"/>
    <col min="11780" max="11780" width="21" style="12" customWidth="1"/>
    <col min="11781" max="11782" width="14.85546875" style="12" customWidth="1"/>
    <col min="11783" max="11787" width="11.42578125" style="12"/>
    <col min="11788" max="11788" width="14.140625" style="12" customWidth="1"/>
    <col min="11789" max="11789" width="13.42578125" style="12" customWidth="1"/>
    <col min="11790" max="11790" width="14" style="12" customWidth="1"/>
    <col min="11791" max="12033" width="11.42578125" style="12"/>
    <col min="12034" max="12034" width="13.7109375" style="12" customWidth="1"/>
    <col min="12035" max="12035" width="23.85546875" style="12" customWidth="1"/>
    <col min="12036" max="12036" width="21" style="12" customWidth="1"/>
    <col min="12037" max="12038" width="14.85546875" style="12" customWidth="1"/>
    <col min="12039" max="12043" width="11.42578125" style="12"/>
    <col min="12044" max="12044" width="14.140625" style="12" customWidth="1"/>
    <col min="12045" max="12045" width="13.42578125" style="12" customWidth="1"/>
    <col min="12046" max="12046" width="14" style="12" customWidth="1"/>
    <col min="12047" max="12289" width="11.42578125" style="12"/>
    <col min="12290" max="12290" width="13.7109375" style="12" customWidth="1"/>
    <col min="12291" max="12291" width="23.85546875" style="12" customWidth="1"/>
    <col min="12292" max="12292" width="21" style="12" customWidth="1"/>
    <col min="12293" max="12294" width="14.85546875" style="12" customWidth="1"/>
    <col min="12295" max="12299" width="11.42578125" style="12"/>
    <col min="12300" max="12300" width="14.140625" style="12" customWidth="1"/>
    <col min="12301" max="12301" width="13.42578125" style="12" customWidth="1"/>
    <col min="12302" max="12302" width="14" style="12" customWidth="1"/>
    <col min="12303" max="12545" width="11.42578125" style="12"/>
    <col min="12546" max="12546" width="13.7109375" style="12" customWidth="1"/>
    <col min="12547" max="12547" width="23.85546875" style="12" customWidth="1"/>
    <col min="12548" max="12548" width="21" style="12" customWidth="1"/>
    <col min="12549" max="12550" width="14.85546875" style="12" customWidth="1"/>
    <col min="12551" max="12555" width="11.42578125" style="12"/>
    <col min="12556" max="12556" width="14.140625" style="12" customWidth="1"/>
    <col min="12557" max="12557" width="13.42578125" style="12" customWidth="1"/>
    <col min="12558" max="12558" width="14" style="12" customWidth="1"/>
    <col min="12559" max="12801" width="11.42578125" style="12"/>
    <col min="12802" max="12802" width="13.7109375" style="12" customWidth="1"/>
    <col min="12803" max="12803" width="23.85546875" style="12" customWidth="1"/>
    <col min="12804" max="12804" width="21" style="12" customWidth="1"/>
    <col min="12805" max="12806" width="14.85546875" style="12" customWidth="1"/>
    <col min="12807" max="12811" width="11.42578125" style="12"/>
    <col min="12812" max="12812" width="14.140625" style="12" customWidth="1"/>
    <col min="12813" max="12813" width="13.42578125" style="12" customWidth="1"/>
    <col min="12814" max="12814" width="14" style="12" customWidth="1"/>
    <col min="12815" max="13057" width="11.42578125" style="12"/>
    <col min="13058" max="13058" width="13.7109375" style="12" customWidth="1"/>
    <col min="13059" max="13059" width="23.85546875" style="12" customWidth="1"/>
    <col min="13060" max="13060" width="21" style="12" customWidth="1"/>
    <col min="13061" max="13062" width="14.85546875" style="12" customWidth="1"/>
    <col min="13063" max="13067" width="11.42578125" style="12"/>
    <col min="13068" max="13068" width="14.140625" style="12" customWidth="1"/>
    <col min="13069" max="13069" width="13.42578125" style="12" customWidth="1"/>
    <col min="13070" max="13070" width="14" style="12" customWidth="1"/>
    <col min="13071" max="13313" width="11.42578125" style="12"/>
    <col min="13314" max="13314" width="13.7109375" style="12" customWidth="1"/>
    <col min="13315" max="13315" width="23.85546875" style="12" customWidth="1"/>
    <col min="13316" max="13316" width="21" style="12" customWidth="1"/>
    <col min="13317" max="13318" width="14.85546875" style="12" customWidth="1"/>
    <col min="13319" max="13323" width="11.42578125" style="12"/>
    <col min="13324" max="13324" width="14.140625" style="12" customWidth="1"/>
    <col min="13325" max="13325" width="13.42578125" style="12" customWidth="1"/>
    <col min="13326" max="13326" width="14" style="12" customWidth="1"/>
    <col min="13327" max="13569" width="11.42578125" style="12"/>
    <col min="13570" max="13570" width="13.7109375" style="12" customWidth="1"/>
    <col min="13571" max="13571" width="23.85546875" style="12" customWidth="1"/>
    <col min="13572" max="13572" width="21" style="12" customWidth="1"/>
    <col min="13573" max="13574" width="14.85546875" style="12" customWidth="1"/>
    <col min="13575" max="13579" width="11.42578125" style="12"/>
    <col min="13580" max="13580" width="14.140625" style="12" customWidth="1"/>
    <col min="13581" max="13581" width="13.42578125" style="12" customWidth="1"/>
    <col min="13582" max="13582" width="14" style="12" customWidth="1"/>
    <col min="13583" max="13825" width="11.42578125" style="12"/>
    <col min="13826" max="13826" width="13.7109375" style="12" customWidth="1"/>
    <col min="13827" max="13827" width="23.85546875" style="12" customWidth="1"/>
    <col min="13828" max="13828" width="21" style="12" customWidth="1"/>
    <col min="13829" max="13830" width="14.85546875" style="12" customWidth="1"/>
    <col min="13831" max="13835" width="11.42578125" style="12"/>
    <col min="13836" max="13836" width="14.140625" style="12" customWidth="1"/>
    <col min="13837" max="13837" width="13.42578125" style="12" customWidth="1"/>
    <col min="13838" max="13838" width="14" style="12" customWidth="1"/>
    <col min="13839" max="14081" width="11.42578125" style="12"/>
    <col min="14082" max="14082" width="13.7109375" style="12" customWidth="1"/>
    <col min="14083" max="14083" width="23.85546875" style="12" customWidth="1"/>
    <col min="14084" max="14084" width="21" style="12" customWidth="1"/>
    <col min="14085" max="14086" width="14.85546875" style="12" customWidth="1"/>
    <col min="14087" max="14091" width="11.42578125" style="12"/>
    <col min="14092" max="14092" width="14.140625" style="12" customWidth="1"/>
    <col min="14093" max="14093" width="13.42578125" style="12" customWidth="1"/>
    <col min="14094" max="14094" width="14" style="12" customWidth="1"/>
    <col min="14095" max="14337" width="11.42578125" style="12"/>
    <col min="14338" max="14338" width="13.7109375" style="12" customWidth="1"/>
    <col min="14339" max="14339" width="23.85546875" style="12" customWidth="1"/>
    <col min="14340" max="14340" width="21" style="12" customWidth="1"/>
    <col min="14341" max="14342" width="14.85546875" style="12" customWidth="1"/>
    <col min="14343" max="14347" width="11.42578125" style="12"/>
    <col min="14348" max="14348" width="14.140625" style="12" customWidth="1"/>
    <col min="14349" max="14349" width="13.42578125" style="12" customWidth="1"/>
    <col min="14350" max="14350" width="14" style="12" customWidth="1"/>
    <col min="14351" max="14593" width="11.42578125" style="12"/>
    <col min="14594" max="14594" width="13.7109375" style="12" customWidth="1"/>
    <col min="14595" max="14595" width="23.85546875" style="12" customWidth="1"/>
    <col min="14596" max="14596" width="21" style="12" customWidth="1"/>
    <col min="14597" max="14598" width="14.85546875" style="12" customWidth="1"/>
    <col min="14599" max="14603" width="11.42578125" style="12"/>
    <col min="14604" max="14604" width="14.140625" style="12" customWidth="1"/>
    <col min="14605" max="14605" width="13.42578125" style="12" customWidth="1"/>
    <col min="14606" max="14606" width="14" style="12" customWidth="1"/>
    <col min="14607" max="14849" width="11.42578125" style="12"/>
    <col min="14850" max="14850" width="13.7109375" style="12" customWidth="1"/>
    <col min="14851" max="14851" width="23.85546875" style="12" customWidth="1"/>
    <col min="14852" max="14852" width="21" style="12" customWidth="1"/>
    <col min="14853" max="14854" width="14.85546875" style="12" customWidth="1"/>
    <col min="14855" max="14859" width="11.42578125" style="12"/>
    <col min="14860" max="14860" width="14.140625" style="12" customWidth="1"/>
    <col min="14861" max="14861" width="13.42578125" style="12" customWidth="1"/>
    <col min="14862" max="14862" width="14" style="12" customWidth="1"/>
    <col min="14863" max="15105" width="11.42578125" style="12"/>
    <col min="15106" max="15106" width="13.7109375" style="12" customWidth="1"/>
    <col min="15107" max="15107" width="23.85546875" style="12" customWidth="1"/>
    <col min="15108" max="15108" width="21" style="12" customWidth="1"/>
    <col min="15109" max="15110" width="14.85546875" style="12" customWidth="1"/>
    <col min="15111" max="15115" width="11.42578125" style="12"/>
    <col min="15116" max="15116" width="14.140625" style="12" customWidth="1"/>
    <col min="15117" max="15117" width="13.42578125" style="12" customWidth="1"/>
    <col min="15118" max="15118" width="14" style="12" customWidth="1"/>
    <col min="15119" max="15361" width="11.42578125" style="12"/>
    <col min="15362" max="15362" width="13.7109375" style="12" customWidth="1"/>
    <col min="15363" max="15363" width="23.85546875" style="12" customWidth="1"/>
    <col min="15364" max="15364" width="21" style="12" customWidth="1"/>
    <col min="15365" max="15366" width="14.85546875" style="12" customWidth="1"/>
    <col min="15367" max="15371" width="11.42578125" style="12"/>
    <col min="15372" max="15372" width="14.140625" style="12" customWidth="1"/>
    <col min="15373" max="15373" width="13.42578125" style="12" customWidth="1"/>
    <col min="15374" max="15374" width="14" style="12" customWidth="1"/>
    <col min="15375" max="15617" width="11.42578125" style="12"/>
    <col min="15618" max="15618" width="13.7109375" style="12" customWidth="1"/>
    <col min="15619" max="15619" width="23.85546875" style="12" customWidth="1"/>
    <col min="15620" max="15620" width="21" style="12" customWidth="1"/>
    <col min="15621" max="15622" width="14.85546875" style="12" customWidth="1"/>
    <col min="15623" max="15627" width="11.42578125" style="12"/>
    <col min="15628" max="15628" width="14.140625" style="12" customWidth="1"/>
    <col min="15629" max="15629" width="13.42578125" style="12" customWidth="1"/>
    <col min="15630" max="15630" width="14" style="12" customWidth="1"/>
    <col min="15631" max="15873" width="11.42578125" style="12"/>
    <col min="15874" max="15874" width="13.7109375" style="12" customWidth="1"/>
    <col min="15875" max="15875" width="23.85546875" style="12" customWidth="1"/>
    <col min="15876" max="15876" width="21" style="12" customWidth="1"/>
    <col min="15877" max="15878" width="14.85546875" style="12" customWidth="1"/>
    <col min="15879" max="15883" width="11.42578125" style="12"/>
    <col min="15884" max="15884" width="14.140625" style="12" customWidth="1"/>
    <col min="15885" max="15885" width="13.42578125" style="12" customWidth="1"/>
    <col min="15886" max="15886" width="14" style="12" customWidth="1"/>
    <col min="15887" max="16129" width="11.42578125" style="12"/>
    <col min="16130" max="16130" width="13.7109375" style="12" customWidth="1"/>
    <col min="16131" max="16131" width="23.85546875" style="12" customWidth="1"/>
    <col min="16132" max="16132" width="21" style="12" customWidth="1"/>
    <col min="16133" max="16134" width="14.85546875" style="12" customWidth="1"/>
    <col min="16135" max="16139" width="11.42578125" style="12"/>
    <col min="16140" max="16140" width="14.140625" style="12" customWidth="1"/>
    <col min="16141" max="16141" width="13.42578125" style="12" customWidth="1"/>
    <col min="16142" max="16142" width="14" style="12" customWidth="1"/>
    <col min="16143" max="16384" width="11.42578125" style="12"/>
  </cols>
  <sheetData>
    <row r="1" spans="1:15" s="3" customFormat="1" ht="31.5" customHeight="1" x14ac:dyDescent="0.7">
      <c r="A1" s="1"/>
      <c r="B1" s="2"/>
      <c r="C1" s="2"/>
      <c r="D1" s="2"/>
      <c r="E1" s="2"/>
      <c r="F1" s="2"/>
      <c r="G1" s="2"/>
    </row>
    <row r="2" spans="1:15" s="3" customFormat="1" ht="31.5" customHeight="1" x14ac:dyDescent="0.7">
      <c r="A2" s="1"/>
      <c r="B2" s="2"/>
      <c r="C2" s="2"/>
      <c r="D2" s="2"/>
      <c r="E2" s="2"/>
      <c r="F2" s="2"/>
      <c r="G2" s="2"/>
    </row>
    <row r="3" spans="1:15" s="3" customFormat="1" ht="31.5" customHeight="1" x14ac:dyDescent="0.7">
      <c r="A3" s="1"/>
      <c r="B3" s="2"/>
      <c r="C3" s="2"/>
      <c r="D3" s="2"/>
      <c r="E3" s="2"/>
      <c r="F3" s="2"/>
      <c r="G3" s="2"/>
    </row>
    <row r="4" spans="1:15" s="3" customFormat="1" ht="31.5" customHeight="1" thickBot="1" x14ac:dyDescent="0.75">
      <c r="A4" s="1"/>
      <c r="B4" s="2"/>
      <c r="C4" s="2"/>
      <c r="D4" s="2"/>
      <c r="E4" s="2"/>
      <c r="F4" s="2"/>
      <c r="G4" s="2"/>
    </row>
    <row r="5" spans="1:15" s="9" customFormat="1" ht="45.75" thickBot="1" x14ac:dyDescent="0.3">
      <c r="A5" s="4" t="s">
        <v>2</v>
      </c>
      <c r="B5" s="5" t="s">
        <v>3</v>
      </c>
      <c r="C5" s="6" t="s">
        <v>4</v>
      </c>
      <c r="D5" s="6" t="s">
        <v>5</v>
      </c>
      <c r="E5" s="7" t="s">
        <v>6</v>
      </c>
      <c r="F5" s="7" t="s">
        <v>7</v>
      </c>
      <c r="G5" s="8" t="s">
        <v>8</v>
      </c>
    </row>
    <row r="6" spans="1:15" x14ac:dyDescent="0.25">
      <c r="A6" s="10">
        <f>IF(B6&lt;&gt;"",MONTH(B6),"")</f>
        <v>3</v>
      </c>
      <c r="B6" s="11">
        <v>40618</v>
      </c>
      <c r="C6" s="12" t="s">
        <v>9</v>
      </c>
      <c r="D6" s="12" t="s">
        <v>0</v>
      </c>
      <c r="E6" s="13">
        <f>800/119.6*100</f>
        <v>668.89632107023408</v>
      </c>
      <c r="F6" s="13">
        <v>800</v>
      </c>
      <c r="G6" s="12" t="s">
        <v>10</v>
      </c>
    </row>
    <row r="7" spans="1:15" ht="15.75" thickBot="1" x14ac:dyDescent="0.3">
      <c r="A7" s="10">
        <f>IF(B7&lt;&gt;"",MONTH(B7),"")</f>
        <v>3</v>
      </c>
      <c r="B7" s="11">
        <v>40627</v>
      </c>
      <c r="C7" s="12" t="s">
        <v>11</v>
      </c>
      <c r="D7" s="12" t="s">
        <v>12</v>
      </c>
      <c r="E7" s="13">
        <f>F7/119.6*100</f>
        <v>4392.1070234113713</v>
      </c>
      <c r="F7" s="13">
        <v>5252.96</v>
      </c>
      <c r="G7" s="12" t="s">
        <v>13</v>
      </c>
    </row>
    <row r="8" spans="1:15" ht="15.75" thickBot="1" x14ac:dyDescent="0.3">
      <c r="A8" s="10">
        <f t="shared" ref="A8:A71" si="0">IF(B8&lt;&gt;"",MONTH(B8),"")</f>
        <v>3</v>
      </c>
      <c r="B8" s="11">
        <v>40618</v>
      </c>
      <c r="C8" s="12" t="s">
        <v>14</v>
      </c>
      <c r="D8" s="12" t="s">
        <v>0</v>
      </c>
      <c r="E8" s="13">
        <f>F8/119.6*100</f>
        <v>2508.361204013378</v>
      </c>
      <c r="F8" s="13">
        <v>3000</v>
      </c>
      <c r="G8" s="12" t="s">
        <v>10</v>
      </c>
      <c r="M8" s="26" t="s">
        <v>12</v>
      </c>
      <c r="N8" s="27" t="s">
        <v>0</v>
      </c>
      <c r="O8" s="28" t="s">
        <v>1</v>
      </c>
    </row>
    <row r="9" spans="1:15" ht="16.5" thickBot="1" x14ac:dyDescent="0.3">
      <c r="A9" s="10">
        <f t="shared" si="0"/>
        <v>3</v>
      </c>
      <c r="B9" s="11">
        <v>40633</v>
      </c>
      <c r="C9" s="12" t="s">
        <v>15</v>
      </c>
      <c r="D9" s="12" t="s">
        <v>0</v>
      </c>
      <c r="E9" s="13">
        <v>299.39999999999998</v>
      </c>
      <c r="F9" s="13">
        <v>58.68</v>
      </c>
      <c r="G9" s="12" t="s">
        <v>10</v>
      </c>
      <c r="J9" s="14"/>
      <c r="K9" s="15" t="s">
        <v>16</v>
      </c>
      <c r="L9" s="24">
        <f>SUMIF(A:A,"1",F:F)</f>
        <v>4689.13</v>
      </c>
      <c r="M9" s="29">
        <f>SUMPRODUCT(($D$6:$D$78=M$8)*(MONTH($B$6:$B$78)=ROW(J9)-8)*($F$6:$F$78))</f>
        <v>3394.0299999999997</v>
      </c>
      <c r="N9" s="29">
        <f t="shared" ref="N9:O20" si="1">SUMPRODUCT(($D$6:$D$78=N$8)*(MONTH($B$6:$B$78)=ROW(K9)-8)*($F$6:$F$78))</f>
        <v>0</v>
      </c>
      <c r="O9" s="29">
        <f t="shared" si="1"/>
        <v>1295.0999999999999</v>
      </c>
    </row>
    <row r="10" spans="1:15" ht="16.5" thickBot="1" x14ac:dyDescent="0.3">
      <c r="A10" s="10">
        <f t="shared" si="0"/>
        <v>3</v>
      </c>
      <c r="B10" s="11">
        <v>40633</v>
      </c>
      <c r="C10" s="12" t="s">
        <v>17</v>
      </c>
      <c r="D10" s="12" t="s">
        <v>1</v>
      </c>
      <c r="E10" s="13">
        <v>903.03</v>
      </c>
      <c r="F10" s="13">
        <v>1080.02</v>
      </c>
      <c r="G10" s="12" t="s">
        <v>18</v>
      </c>
      <c r="J10" s="14"/>
      <c r="K10" s="15" t="s">
        <v>19</v>
      </c>
      <c r="L10" s="24">
        <f>SUMIF(A:A,"2",F:F)</f>
        <v>19671.070000000003</v>
      </c>
      <c r="M10" s="29">
        <f t="shared" ref="M10:M20" si="2">SUMPRODUCT(($D$6:$D$78=M$8)*(MONTH($B$6:$B$78)=ROW(J10)-8)*($F$6:$F$78))</f>
        <v>18451.740000000002</v>
      </c>
      <c r="N10" s="29">
        <f t="shared" si="1"/>
        <v>0</v>
      </c>
      <c r="O10" s="29">
        <f t="shared" si="1"/>
        <v>1219.33</v>
      </c>
    </row>
    <row r="11" spans="1:15" ht="16.5" thickBot="1" x14ac:dyDescent="0.3">
      <c r="A11" s="10">
        <f t="shared" si="0"/>
        <v>3</v>
      </c>
      <c r="B11" s="11">
        <v>40627</v>
      </c>
      <c r="C11" s="12" t="s">
        <v>20</v>
      </c>
      <c r="D11" s="12" t="s">
        <v>0</v>
      </c>
      <c r="E11" s="13">
        <v>63.91</v>
      </c>
      <c r="F11" s="13">
        <v>76.44</v>
      </c>
      <c r="G11" s="12" t="s">
        <v>10</v>
      </c>
      <c r="J11" s="14"/>
      <c r="K11" s="15" t="s">
        <v>21</v>
      </c>
      <c r="L11" s="24">
        <f>SUMIF(A:A,"3",F:F)</f>
        <v>56267.202999999994</v>
      </c>
      <c r="M11" s="29">
        <f t="shared" si="2"/>
        <v>16170.743</v>
      </c>
      <c r="N11" s="29">
        <f t="shared" si="1"/>
        <v>32797.679999999993</v>
      </c>
      <c r="O11" s="29">
        <f t="shared" si="1"/>
        <v>7298.78</v>
      </c>
    </row>
    <row r="12" spans="1:15" ht="16.5" thickBot="1" x14ac:dyDescent="0.3">
      <c r="A12" s="10">
        <f t="shared" si="0"/>
        <v>3</v>
      </c>
      <c r="B12" s="11">
        <v>40603</v>
      </c>
      <c r="C12" s="12" t="s">
        <v>22</v>
      </c>
      <c r="D12" s="12" t="s">
        <v>0</v>
      </c>
      <c r="E12" s="13">
        <f>F12/119.6*100</f>
        <v>1254.180602006689</v>
      </c>
      <c r="F12" s="13">
        <v>1500</v>
      </c>
      <c r="G12" s="12" t="s">
        <v>23</v>
      </c>
      <c r="J12" s="14"/>
      <c r="K12" s="15" t="s">
        <v>24</v>
      </c>
      <c r="L12" s="24">
        <f>SUMIF(A:A,"4",F:F)</f>
        <v>0</v>
      </c>
      <c r="M12" s="29">
        <f t="shared" si="2"/>
        <v>0</v>
      </c>
      <c r="N12" s="29">
        <f t="shared" si="1"/>
        <v>0</v>
      </c>
      <c r="O12" s="29">
        <f t="shared" si="1"/>
        <v>0</v>
      </c>
    </row>
    <row r="13" spans="1:15" ht="16.5" thickBot="1" x14ac:dyDescent="0.3">
      <c r="A13" s="10">
        <f t="shared" si="0"/>
        <v>3</v>
      </c>
      <c r="B13" s="11">
        <v>40626</v>
      </c>
      <c r="C13" s="12" t="s">
        <v>25</v>
      </c>
      <c r="D13" s="12" t="s">
        <v>12</v>
      </c>
      <c r="E13" s="13">
        <v>17.66</v>
      </c>
      <c r="F13" s="13">
        <v>21.12</v>
      </c>
      <c r="G13" s="12" t="s">
        <v>13</v>
      </c>
      <c r="J13" s="14"/>
      <c r="K13" s="15" t="s">
        <v>26</v>
      </c>
      <c r="L13" s="24">
        <f>SUMIF(A:A,"5",F:F)</f>
        <v>0</v>
      </c>
      <c r="M13" s="29">
        <f t="shared" si="2"/>
        <v>0</v>
      </c>
      <c r="N13" s="29">
        <f t="shared" si="1"/>
        <v>0</v>
      </c>
      <c r="O13" s="29">
        <f t="shared" si="1"/>
        <v>0</v>
      </c>
    </row>
    <row r="14" spans="1:15" ht="16.5" thickBot="1" x14ac:dyDescent="0.3">
      <c r="A14" s="10">
        <f t="shared" si="0"/>
        <v>3</v>
      </c>
      <c r="B14" s="11">
        <v>40603</v>
      </c>
      <c r="C14" s="12" t="s">
        <v>27</v>
      </c>
      <c r="D14" s="12" t="s">
        <v>1</v>
      </c>
      <c r="E14" s="13">
        <v>175.16</v>
      </c>
      <c r="F14" s="13">
        <v>176.36</v>
      </c>
      <c r="G14" s="12" t="s">
        <v>28</v>
      </c>
      <c r="J14" s="14"/>
      <c r="K14" s="15" t="s">
        <v>29</v>
      </c>
      <c r="L14" s="24">
        <f>SUMIF(A:A,"6",F:F)</f>
        <v>0</v>
      </c>
      <c r="M14" s="29">
        <f t="shared" si="2"/>
        <v>0</v>
      </c>
      <c r="N14" s="29">
        <f t="shared" si="1"/>
        <v>0</v>
      </c>
      <c r="O14" s="29">
        <f t="shared" si="1"/>
        <v>0</v>
      </c>
    </row>
    <row r="15" spans="1:15" ht="16.5" thickBot="1" x14ac:dyDescent="0.3">
      <c r="A15" s="10">
        <f t="shared" si="0"/>
        <v>3</v>
      </c>
      <c r="B15" s="11">
        <v>40633</v>
      </c>
      <c r="C15" s="12" t="s">
        <v>30</v>
      </c>
      <c r="D15" s="12" t="s">
        <v>12</v>
      </c>
      <c r="E15" s="13">
        <f>F15/119.6*100</f>
        <v>4049.2918060200673</v>
      </c>
      <c r="F15" s="13">
        <v>4842.9530000000004</v>
      </c>
      <c r="G15" s="12" t="s">
        <v>13</v>
      </c>
      <c r="J15" s="14"/>
      <c r="K15" s="15" t="s">
        <v>31</v>
      </c>
      <c r="L15" s="24">
        <f>SUMIF(A:A,"7",F:F)</f>
        <v>0</v>
      </c>
      <c r="M15" s="29">
        <f t="shared" si="2"/>
        <v>0</v>
      </c>
      <c r="N15" s="29">
        <f t="shared" si="1"/>
        <v>0</v>
      </c>
      <c r="O15" s="29">
        <f t="shared" si="1"/>
        <v>0</v>
      </c>
    </row>
    <row r="16" spans="1:15" ht="16.5" thickBot="1" x14ac:dyDescent="0.3">
      <c r="A16" s="10">
        <f t="shared" si="0"/>
        <v>3</v>
      </c>
      <c r="B16" s="11">
        <v>40611</v>
      </c>
      <c r="C16" s="12" t="s">
        <v>30</v>
      </c>
      <c r="D16" s="12" t="s">
        <v>12</v>
      </c>
      <c r="E16" s="13">
        <f>F16/119.6*100</f>
        <v>579.23076923076917</v>
      </c>
      <c r="F16" s="13">
        <v>692.76</v>
      </c>
      <c r="G16" s="12" t="s">
        <v>13</v>
      </c>
      <c r="J16" s="14"/>
      <c r="K16" s="15" t="s">
        <v>32</v>
      </c>
      <c r="L16" s="24">
        <f>SUMIF(A:A,"8",F:F)</f>
        <v>0</v>
      </c>
      <c r="M16" s="29">
        <f t="shared" si="2"/>
        <v>0</v>
      </c>
      <c r="N16" s="29">
        <f t="shared" si="1"/>
        <v>0</v>
      </c>
      <c r="O16" s="29">
        <f t="shared" si="1"/>
        <v>0</v>
      </c>
    </row>
    <row r="17" spans="1:15" ht="16.5" thickBot="1" x14ac:dyDescent="0.3">
      <c r="A17" s="10">
        <f t="shared" si="0"/>
        <v>3</v>
      </c>
      <c r="B17" s="11">
        <v>40633</v>
      </c>
      <c r="C17" s="12" t="s">
        <v>33</v>
      </c>
      <c r="D17" s="12" t="s">
        <v>12</v>
      </c>
      <c r="E17" s="13">
        <f>F17/119.6*100</f>
        <v>3119.247491638796</v>
      </c>
      <c r="F17" s="13">
        <v>3730.62</v>
      </c>
      <c r="G17" s="12" t="s">
        <v>13</v>
      </c>
      <c r="J17" s="14"/>
      <c r="K17" s="15" t="s">
        <v>34</v>
      </c>
      <c r="L17" s="24">
        <f>SUMIF(A:A,"9",F:F)</f>
        <v>0</v>
      </c>
      <c r="M17" s="29">
        <f t="shared" si="2"/>
        <v>0</v>
      </c>
      <c r="N17" s="29">
        <f t="shared" si="1"/>
        <v>0</v>
      </c>
      <c r="O17" s="29">
        <f t="shared" si="1"/>
        <v>0</v>
      </c>
    </row>
    <row r="18" spans="1:15" ht="16.5" thickBot="1" x14ac:dyDescent="0.3">
      <c r="A18" s="10">
        <f t="shared" si="0"/>
        <v>3</v>
      </c>
      <c r="B18" s="11">
        <v>40617</v>
      </c>
      <c r="C18" s="12" t="s">
        <v>35</v>
      </c>
      <c r="D18" s="12" t="s">
        <v>0</v>
      </c>
      <c r="E18" s="13">
        <v>105.27</v>
      </c>
      <c r="F18" s="13">
        <v>125.9</v>
      </c>
      <c r="G18" s="12" t="s">
        <v>10</v>
      </c>
      <c r="J18" s="14"/>
      <c r="K18" s="15" t="s">
        <v>36</v>
      </c>
      <c r="L18" s="24">
        <f>SUMIF(A:A,"10",F:F)</f>
        <v>0</v>
      </c>
      <c r="M18" s="29">
        <f t="shared" si="2"/>
        <v>0</v>
      </c>
      <c r="N18" s="29">
        <f t="shared" si="1"/>
        <v>0</v>
      </c>
      <c r="O18" s="29">
        <f t="shared" si="1"/>
        <v>0</v>
      </c>
    </row>
    <row r="19" spans="1:15" ht="16.5" thickBot="1" x14ac:dyDescent="0.3">
      <c r="A19" s="10">
        <f t="shared" si="0"/>
        <v>3</v>
      </c>
      <c r="B19" s="11">
        <v>40627</v>
      </c>
      <c r="C19" s="12" t="s">
        <v>37</v>
      </c>
      <c r="D19" s="12" t="s">
        <v>12</v>
      </c>
      <c r="E19" s="13">
        <v>697.05</v>
      </c>
      <c r="F19" s="13">
        <v>833.67</v>
      </c>
      <c r="G19" s="12" t="s">
        <v>13</v>
      </c>
      <c r="J19" s="14"/>
      <c r="K19" s="15" t="s">
        <v>38</v>
      </c>
      <c r="L19" s="24">
        <f>SUMIF(A:A,"11",F:F)</f>
        <v>0</v>
      </c>
      <c r="M19" s="29">
        <f t="shared" si="2"/>
        <v>0</v>
      </c>
      <c r="N19" s="29">
        <f t="shared" si="1"/>
        <v>0</v>
      </c>
      <c r="O19" s="29">
        <f t="shared" si="1"/>
        <v>0</v>
      </c>
    </row>
    <row r="20" spans="1:15" ht="16.5" thickBot="1" x14ac:dyDescent="0.3">
      <c r="A20" s="10">
        <f t="shared" si="0"/>
        <v>3</v>
      </c>
      <c r="B20" s="11">
        <v>40626</v>
      </c>
      <c r="C20" s="12" t="s">
        <v>15</v>
      </c>
      <c r="D20" s="12" t="s">
        <v>0</v>
      </c>
      <c r="E20" s="13">
        <v>64.430000000000007</v>
      </c>
      <c r="F20" s="13">
        <v>77.06</v>
      </c>
      <c r="G20" s="12" t="s">
        <v>10</v>
      </c>
      <c r="J20" s="16"/>
      <c r="K20" s="17" t="s">
        <v>39</v>
      </c>
      <c r="L20" s="24">
        <f>SUMIF(A:A,"12",F:F)</f>
        <v>0</v>
      </c>
      <c r="M20" s="29">
        <f t="shared" si="2"/>
        <v>0</v>
      </c>
      <c r="N20" s="29">
        <f t="shared" si="1"/>
        <v>0</v>
      </c>
      <c r="O20" s="29">
        <f t="shared" si="1"/>
        <v>0</v>
      </c>
    </row>
    <row r="21" spans="1:15" ht="15.75" thickBot="1" x14ac:dyDescent="0.3">
      <c r="A21" s="10">
        <f t="shared" si="0"/>
        <v>3</v>
      </c>
      <c r="B21" s="11">
        <v>40626</v>
      </c>
      <c r="C21" s="12" t="s">
        <v>15</v>
      </c>
      <c r="D21" s="12" t="s">
        <v>0</v>
      </c>
      <c r="E21" s="13">
        <v>72.069999999999993</v>
      </c>
      <c r="F21" s="13">
        <v>86.19</v>
      </c>
      <c r="G21" s="12" t="s">
        <v>10</v>
      </c>
      <c r="L21" s="25">
        <f>SUM(L9:L20)</f>
        <v>80627.402999999991</v>
      </c>
      <c r="M21" s="26"/>
      <c r="N21" s="27"/>
      <c r="O21" s="28"/>
    </row>
    <row r="22" spans="1:15" x14ac:dyDescent="0.25">
      <c r="A22" s="10">
        <f t="shared" si="0"/>
        <v>3</v>
      </c>
      <c r="B22" s="11">
        <v>40613</v>
      </c>
      <c r="C22" s="12" t="s">
        <v>33</v>
      </c>
      <c r="D22" s="12" t="s">
        <v>0</v>
      </c>
      <c r="E22" s="13">
        <v>63.9</v>
      </c>
      <c r="F22" s="13">
        <v>76.42</v>
      </c>
      <c r="G22" s="12" t="s">
        <v>10</v>
      </c>
      <c r="J22" s="18"/>
      <c r="K22" s="18"/>
      <c r="L22" s="18"/>
      <c r="M22" s="18"/>
      <c r="N22" s="18"/>
    </row>
    <row r="23" spans="1:15" x14ac:dyDescent="0.25">
      <c r="A23" s="10">
        <f t="shared" si="0"/>
        <v>3</v>
      </c>
      <c r="B23" s="11">
        <v>40614</v>
      </c>
      <c r="C23" s="12" t="s">
        <v>40</v>
      </c>
      <c r="D23" s="12" t="s">
        <v>0</v>
      </c>
      <c r="E23" s="13">
        <v>2066.89</v>
      </c>
      <c r="F23" s="13">
        <v>24000</v>
      </c>
      <c r="G23" s="12" t="s">
        <v>10</v>
      </c>
      <c r="J23" s="18"/>
      <c r="K23" s="18"/>
      <c r="L23" s="18"/>
      <c r="M23" s="18"/>
      <c r="N23" s="18"/>
    </row>
    <row r="24" spans="1:15" x14ac:dyDescent="0.25">
      <c r="A24" s="10">
        <f t="shared" si="0"/>
        <v>3</v>
      </c>
      <c r="B24" s="11">
        <v>40610</v>
      </c>
      <c r="C24" s="12" t="s">
        <v>41</v>
      </c>
      <c r="D24" s="12" t="s">
        <v>1</v>
      </c>
      <c r="E24" s="13">
        <v>791.6</v>
      </c>
      <c r="F24" s="13">
        <v>946.75</v>
      </c>
      <c r="G24" s="12" t="s">
        <v>18</v>
      </c>
      <c r="J24" s="18"/>
      <c r="K24" s="19">
        <f>IF(N8=D6,1,0)</f>
        <v>1</v>
      </c>
      <c r="L24" s="20"/>
      <c r="M24" s="20"/>
      <c r="N24" s="20"/>
    </row>
    <row r="25" spans="1:15" x14ac:dyDescent="0.25">
      <c r="A25" s="10">
        <f t="shared" si="0"/>
        <v>3</v>
      </c>
      <c r="B25" s="11">
        <v>40610</v>
      </c>
      <c r="C25" s="12" t="s">
        <v>42</v>
      </c>
      <c r="D25" s="12" t="s">
        <v>0</v>
      </c>
      <c r="E25" s="13">
        <v>87.1</v>
      </c>
      <c r="F25" s="13">
        <v>104.17</v>
      </c>
      <c r="G25" s="12" t="s">
        <v>10</v>
      </c>
      <c r="J25" s="18"/>
      <c r="K25" s="19"/>
      <c r="L25" s="20"/>
      <c r="M25" s="20"/>
      <c r="N25" s="20"/>
    </row>
    <row r="26" spans="1:15" x14ac:dyDescent="0.25">
      <c r="A26" s="10">
        <f t="shared" si="0"/>
        <v>3</v>
      </c>
      <c r="B26" s="11">
        <v>40627</v>
      </c>
      <c r="C26" s="12" t="s">
        <v>43</v>
      </c>
      <c r="D26" s="12" t="s">
        <v>1</v>
      </c>
      <c r="E26" s="13">
        <v>37.54</v>
      </c>
      <c r="F26" s="13">
        <v>44.9</v>
      </c>
      <c r="G26" s="12" t="s">
        <v>18</v>
      </c>
      <c r="J26" s="18"/>
      <c r="K26" s="19"/>
      <c r="L26" s="20"/>
      <c r="M26" s="20"/>
      <c r="N26" s="20"/>
    </row>
    <row r="27" spans="1:15" x14ac:dyDescent="0.25">
      <c r="A27" s="10">
        <f t="shared" si="0"/>
        <v>3</v>
      </c>
      <c r="B27" s="11">
        <v>40627</v>
      </c>
      <c r="C27" s="12" t="s">
        <v>44</v>
      </c>
      <c r="D27" s="12" t="s">
        <v>1</v>
      </c>
      <c r="E27" s="13">
        <v>56.61</v>
      </c>
      <c r="F27" s="13">
        <v>67.7</v>
      </c>
      <c r="G27" s="12" t="s">
        <v>28</v>
      </c>
      <c r="J27" s="18"/>
      <c r="K27" s="19"/>
      <c r="L27" s="20"/>
      <c r="M27" s="20"/>
      <c r="N27" s="20"/>
    </row>
    <row r="28" spans="1:15" x14ac:dyDescent="0.25">
      <c r="A28" s="10">
        <f t="shared" si="0"/>
        <v>3</v>
      </c>
      <c r="B28" s="11">
        <v>40623</v>
      </c>
      <c r="C28" s="12" t="s">
        <v>45</v>
      </c>
      <c r="D28" s="12" t="s">
        <v>1</v>
      </c>
      <c r="E28" s="13">
        <v>233.26</v>
      </c>
      <c r="F28" s="13">
        <v>278.98</v>
      </c>
      <c r="G28" s="12" t="s">
        <v>28</v>
      </c>
      <c r="J28" s="18"/>
      <c r="K28" s="19"/>
      <c r="L28" s="20"/>
      <c r="M28" s="20"/>
      <c r="N28" s="20"/>
    </row>
    <row r="29" spans="1:15" x14ac:dyDescent="0.25">
      <c r="A29" s="10">
        <f t="shared" si="0"/>
        <v>3</v>
      </c>
      <c r="B29" s="11">
        <v>40606</v>
      </c>
      <c r="C29" s="12" t="s">
        <v>35</v>
      </c>
      <c r="D29" s="12" t="s">
        <v>0</v>
      </c>
      <c r="E29" s="13">
        <v>51.17</v>
      </c>
      <c r="F29" s="13">
        <v>61.2</v>
      </c>
      <c r="G29" s="12" t="s">
        <v>10</v>
      </c>
      <c r="J29" s="18"/>
      <c r="K29" s="19"/>
      <c r="L29" s="20"/>
      <c r="M29" s="20"/>
      <c r="N29" s="20"/>
    </row>
    <row r="30" spans="1:15" x14ac:dyDescent="0.25">
      <c r="A30" s="10">
        <f t="shared" si="0"/>
        <v>3</v>
      </c>
      <c r="B30" s="11">
        <v>40606</v>
      </c>
      <c r="C30" s="12" t="s">
        <v>35</v>
      </c>
      <c r="D30" s="12" t="s">
        <v>0</v>
      </c>
      <c r="E30" s="13">
        <v>171.52</v>
      </c>
      <c r="F30" s="13">
        <v>205.14</v>
      </c>
      <c r="G30" s="12" t="s">
        <v>10</v>
      </c>
      <c r="J30" s="18"/>
      <c r="K30" s="19"/>
      <c r="L30" s="20"/>
      <c r="M30" s="20"/>
      <c r="N30" s="20"/>
    </row>
    <row r="31" spans="1:15" x14ac:dyDescent="0.25">
      <c r="A31" s="10">
        <f t="shared" si="0"/>
        <v>3</v>
      </c>
      <c r="B31" s="11">
        <v>40610</v>
      </c>
      <c r="C31" s="12" t="s">
        <v>33</v>
      </c>
      <c r="D31" s="12" t="s">
        <v>12</v>
      </c>
      <c r="E31" s="13">
        <v>28.75</v>
      </c>
      <c r="F31" s="13">
        <v>34.39</v>
      </c>
      <c r="G31" s="12" t="s">
        <v>13</v>
      </c>
      <c r="J31" s="18"/>
      <c r="K31" s="19"/>
      <c r="L31" s="20"/>
      <c r="M31" s="20"/>
      <c r="N31" s="20"/>
    </row>
    <row r="32" spans="1:15" x14ac:dyDescent="0.25">
      <c r="A32" s="10">
        <f t="shared" si="0"/>
        <v>3</v>
      </c>
      <c r="B32" s="11">
        <v>40618</v>
      </c>
      <c r="C32" s="12" t="s">
        <v>33</v>
      </c>
      <c r="D32" s="12" t="s">
        <v>12</v>
      </c>
      <c r="E32" s="13">
        <v>637.35</v>
      </c>
      <c r="F32" s="13">
        <v>762.27</v>
      </c>
      <c r="G32" s="12" t="s">
        <v>13</v>
      </c>
      <c r="J32" s="18"/>
      <c r="K32" s="19"/>
      <c r="L32" s="20"/>
      <c r="M32" s="20"/>
      <c r="N32" s="20"/>
    </row>
    <row r="33" spans="1:14" x14ac:dyDescent="0.25">
      <c r="A33" s="10">
        <f t="shared" si="0"/>
        <v>3</v>
      </c>
      <c r="B33" s="11">
        <v>40619</v>
      </c>
      <c r="C33" s="12" t="s">
        <v>46</v>
      </c>
      <c r="D33" s="12" t="s">
        <v>0</v>
      </c>
      <c r="E33" s="13">
        <v>220</v>
      </c>
      <c r="F33" s="13">
        <v>263.12</v>
      </c>
      <c r="G33" s="12" t="s">
        <v>10</v>
      </c>
      <c r="J33" s="18"/>
      <c r="K33" s="19"/>
      <c r="L33" s="20"/>
      <c r="M33" s="20"/>
      <c r="N33" s="20"/>
    </row>
    <row r="34" spans="1:14" x14ac:dyDescent="0.25">
      <c r="A34" s="10">
        <f t="shared" si="0"/>
        <v>3</v>
      </c>
      <c r="B34" s="11">
        <v>40611</v>
      </c>
      <c r="C34" s="12" t="s">
        <v>46</v>
      </c>
      <c r="D34" s="12" t="s">
        <v>0</v>
      </c>
      <c r="E34" s="13">
        <v>340.76</v>
      </c>
      <c r="F34" s="13">
        <v>407.55</v>
      </c>
      <c r="G34" s="12" t="s">
        <v>10</v>
      </c>
      <c r="J34" s="18"/>
      <c r="K34" s="19"/>
      <c r="L34" s="20"/>
      <c r="M34" s="20"/>
      <c r="N34" s="20"/>
    </row>
    <row r="35" spans="1:14" x14ac:dyDescent="0.25">
      <c r="A35" s="10">
        <f t="shared" si="0"/>
        <v>3</v>
      </c>
      <c r="B35" s="11">
        <v>40620</v>
      </c>
      <c r="C35" s="12" t="s">
        <v>47</v>
      </c>
      <c r="D35" s="12" t="s">
        <v>0</v>
      </c>
      <c r="E35" s="13">
        <v>83.7</v>
      </c>
      <c r="F35" s="13">
        <v>100.1</v>
      </c>
      <c r="G35" s="12" t="s">
        <v>10</v>
      </c>
      <c r="J35" s="18"/>
      <c r="K35" s="19"/>
      <c r="L35" s="20"/>
      <c r="M35" s="20"/>
      <c r="N35" s="20"/>
    </row>
    <row r="36" spans="1:14" x14ac:dyDescent="0.25">
      <c r="A36" s="10">
        <f t="shared" si="0"/>
        <v>3</v>
      </c>
      <c r="B36" s="11">
        <v>40618</v>
      </c>
      <c r="C36" s="12" t="s">
        <v>46</v>
      </c>
      <c r="D36" s="12" t="s">
        <v>0</v>
      </c>
      <c r="E36" s="13">
        <v>440</v>
      </c>
      <c r="F36" s="13">
        <v>526.24</v>
      </c>
      <c r="G36" s="12" t="s">
        <v>10</v>
      </c>
    </row>
    <row r="37" spans="1:14" x14ac:dyDescent="0.25">
      <c r="A37" s="10">
        <f t="shared" si="0"/>
        <v>3</v>
      </c>
      <c r="B37" s="11">
        <v>40611</v>
      </c>
      <c r="C37" s="12" t="s">
        <v>45</v>
      </c>
      <c r="D37" s="12" t="s">
        <v>1</v>
      </c>
      <c r="E37" s="13">
        <v>37.799999999999997</v>
      </c>
      <c r="F37" s="13">
        <v>45.21</v>
      </c>
      <c r="G37" s="12" t="s">
        <v>28</v>
      </c>
    </row>
    <row r="38" spans="1:14" x14ac:dyDescent="0.25">
      <c r="A38" s="10">
        <f t="shared" si="0"/>
        <v>2</v>
      </c>
      <c r="B38" s="11">
        <v>40602</v>
      </c>
      <c r="C38" s="12" t="s">
        <v>48</v>
      </c>
      <c r="D38" s="12" t="s">
        <v>1</v>
      </c>
      <c r="E38" s="13">
        <v>194.5</v>
      </c>
      <c r="F38" s="13">
        <v>232.62</v>
      </c>
      <c r="G38" s="12" t="s">
        <v>28</v>
      </c>
    </row>
    <row r="39" spans="1:14" x14ac:dyDescent="0.25">
      <c r="A39" s="10">
        <f t="shared" si="0"/>
        <v>3</v>
      </c>
      <c r="B39" s="11">
        <v>40610</v>
      </c>
      <c r="C39" s="12" t="s">
        <v>49</v>
      </c>
      <c r="D39" s="12" t="s">
        <v>1</v>
      </c>
      <c r="E39" s="13">
        <v>3768.55</v>
      </c>
      <c r="F39" s="13">
        <v>4507.1899999999996</v>
      </c>
      <c r="G39" s="12" t="s">
        <v>18</v>
      </c>
    </row>
    <row r="40" spans="1:14" x14ac:dyDescent="0.25">
      <c r="A40" s="10">
        <f t="shared" si="0"/>
        <v>2</v>
      </c>
      <c r="B40" s="11">
        <v>40584</v>
      </c>
      <c r="C40" s="12" t="s">
        <v>50</v>
      </c>
      <c r="D40" s="12" t="s">
        <v>12</v>
      </c>
      <c r="E40" s="13">
        <v>2620.4499999999998</v>
      </c>
      <c r="F40" s="13">
        <v>3134.06</v>
      </c>
      <c r="G40" s="12" t="s">
        <v>51</v>
      </c>
    </row>
    <row r="41" spans="1:14" x14ac:dyDescent="0.25">
      <c r="A41" s="10">
        <f t="shared" si="0"/>
        <v>2</v>
      </c>
      <c r="B41" s="11">
        <v>40576</v>
      </c>
      <c r="C41" s="12" t="s">
        <v>52</v>
      </c>
      <c r="D41" s="12" t="s">
        <v>12</v>
      </c>
      <c r="E41" s="13">
        <f>500/119.6*100</f>
        <v>418.06020066889636</v>
      </c>
      <c r="F41" s="13">
        <v>500</v>
      </c>
      <c r="G41" s="12" t="s">
        <v>51</v>
      </c>
    </row>
    <row r="42" spans="1:14" x14ac:dyDescent="0.25">
      <c r="A42" s="10">
        <f t="shared" si="0"/>
        <v>2</v>
      </c>
      <c r="B42" s="11">
        <v>40576</v>
      </c>
      <c r="C42" s="12" t="s">
        <v>53</v>
      </c>
      <c r="D42" s="12" t="s">
        <v>1</v>
      </c>
      <c r="E42" s="13">
        <v>287</v>
      </c>
      <c r="F42" s="13">
        <v>287</v>
      </c>
      <c r="G42" s="12" t="s">
        <v>18</v>
      </c>
    </row>
    <row r="43" spans="1:14" x14ac:dyDescent="0.25">
      <c r="A43" s="10">
        <f t="shared" si="0"/>
        <v>2</v>
      </c>
      <c r="B43" s="11">
        <v>40602</v>
      </c>
      <c r="C43" s="12" t="s">
        <v>54</v>
      </c>
      <c r="D43" s="12" t="s">
        <v>12</v>
      </c>
      <c r="E43" s="13">
        <v>2465.36</v>
      </c>
      <c r="F43" s="13">
        <v>2948.58</v>
      </c>
      <c r="G43" s="12" t="s">
        <v>13</v>
      </c>
    </row>
    <row r="44" spans="1:14" x14ac:dyDescent="0.25">
      <c r="A44" s="10">
        <f t="shared" si="0"/>
        <v>2</v>
      </c>
      <c r="B44" s="11">
        <v>40599</v>
      </c>
      <c r="C44" s="12" t="s">
        <v>33</v>
      </c>
      <c r="D44" s="12" t="s">
        <v>12</v>
      </c>
      <c r="E44" s="13">
        <f>F44/119.6*100</f>
        <v>4270.3344481605345</v>
      </c>
      <c r="F44" s="13">
        <v>5107.32</v>
      </c>
      <c r="G44" s="12" t="s">
        <v>13</v>
      </c>
    </row>
    <row r="45" spans="1:14" x14ac:dyDescent="0.25">
      <c r="A45" s="10">
        <f t="shared" si="0"/>
        <v>1</v>
      </c>
      <c r="B45" s="11">
        <v>40571</v>
      </c>
      <c r="C45" s="12" t="s">
        <v>55</v>
      </c>
      <c r="D45" s="12" t="s">
        <v>1</v>
      </c>
      <c r="E45" s="13">
        <f>F45/119.6*100</f>
        <v>3.1688963210702346</v>
      </c>
      <c r="F45" s="13">
        <v>3.79</v>
      </c>
      <c r="G45" s="12" t="s">
        <v>28</v>
      </c>
    </row>
    <row r="46" spans="1:14" x14ac:dyDescent="0.25">
      <c r="A46" s="10">
        <f t="shared" si="0"/>
        <v>2</v>
      </c>
      <c r="B46" s="11">
        <v>40589</v>
      </c>
      <c r="C46" s="12" t="s">
        <v>56</v>
      </c>
      <c r="D46" s="12" t="s">
        <v>1</v>
      </c>
      <c r="E46" s="13">
        <f>F46/119.6*100</f>
        <v>301.00334448160538</v>
      </c>
      <c r="F46" s="13">
        <v>360</v>
      </c>
      <c r="G46" s="12" t="s">
        <v>18</v>
      </c>
    </row>
    <row r="47" spans="1:14" x14ac:dyDescent="0.25">
      <c r="A47" s="10">
        <f t="shared" si="0"/>
        <v>1</v>
      </c>
      <c r="B47" s="11">
        <v>40568</v>
      </c>
      <c r="C47" s="12" t="s">
        <v>33</v>
      </c>
      <c r="D47" s="12" t="s">
        <v>12</v>
      </c>
      <c r="E47" s="13">
        <v>1877.37</v>
      </c>
      <c r="F47" s="13">
        <v>2245.33</v>
      </c>
      <c r="G47" s="12" t="s">
        <v>13</v>
      </c>
    </row>
    <row r="48" spans="1:14" x14ac:dyDescent="0.25">
      <c r="A48" s="10">
        <f t="shared" si="0"/>
        <v>2</v>
      </c>
      <c r="B48" s="11">
        <v>40602</v>
      </c>
      <c r="C48" s="12" t="s">
        <v>11</v>
      </c>
      <c r="D48" s="12" t="s">
        <v>12</v>
      </c>
      <c r="E48" s="13">
        <v>3013.27</v>
      </c>
      <c r="F48" s="13">
        <v>3603.87</v>
      </c>
      <c r="G48" s="12" t="s">
        <v>13</v>
      </c>
    </row>
    <row r="49" spans="1:7" x14ac:dyDescent="0.25">
      <c r="A49" s="10">
        <f t="shared" si="0"/>
        <v>3</v>
      </c>
      <c r="B49" s="11">
        <v>40606</v>
      </c>
      <c r="C49" s="12" t="s">
        <v>57</v>
      </c>
      <c r="D49" s="12" t="s">
        <v>1</v>
      </c>
      <c r="E49" s="13">
        <v>134.59</v>
      </c>
      <c r="F49" s="13">
        <v>151.66999999999999</v>
      </c>
      <c r="G49" s="12" t="s">
        <v>28</v>
      </c>
    </row>
    <row r="50" spans="1:7" x14ac:dyDescent="0.25">
      <c r="A50" s="10">
        <f t="shared" si="0"/>
        <v>2</v>
      </c>
      <c r="B50" s="11">
        <v>40595</v>
      </c>
      <c r="C50" s="12" t="s">
        <v>45</v>
      </c>
      <c r="D50" s="12" t="s">
        <v>1</v>
      </c>
      <c r="E50" s="13">
        <v>242.87</v>
      </c>
      <c r="F50" s="13">
        <v>290.48</v>
      </c>
      <c r="G50" s="12" t="s">
        <v>28</v>
      </c>
    </row>
    <row r="51" spans="1:7" x14ac:dyDescent="0.25">
      <c r="A51" s="10">
        <f t="shared" si="0"/>
        <v>2</v>
      </c>
      <c r="B51" s="11">
        <v>40602</v>
      </c>
      <c r="C51" s="12" t="s">
        <v>33</v>
      </c>
      <c r="D51" s="12" t="s">
        <v>12</v>
      </c>
      <c r="E51" s="13">
        <v>146.25</v>
      </c>
      <c r="F51" s="13">
        <v>174.92</v>
      </c>
      <c r="G51" s="12" t="s">
        <v>13</v>
      </c>
    </row>
    <row r="52" spans="1:7" x14ac:dyDescent="0.25">
      <c r="A52" s="10">
        <f t="shared" si="0"/>
        <v>2</v>
      </c>
      <c r="B52" s="11">
        <v>40590</v>
      </c>
      <c r="C52" s="12" t="s">
        <v>30</v>
      </c>
      <c r="D52" s="12" t="s">
        <v>12</v>
      </c>
      <c r="E52" s="13">
        <v>975.3</v>
      </c>
      <c r="F52" s="13">
        <v>1166.45</v>
      </c>
      <c r="G52" s="12" t="s">
        <v>13</v>
      </c>
    </row>
    <row r="53" spans="1:7" x14ac:dyDescent="0.25">
      <c r="A53" s="10">
        <f t="shared" si="0"/>
        <v>2</v>
      </c>
      <c r="B53" s="11">
        <v>40590</v>
      </c>
      <c r="C53" s="12" t="s">
        <v>30</v>
      </c>
      <c r="D53" s="12" t="s">
        <v>12</v>
      </c>
      <c r="E53" s="13">
        <v>818.19</v>
      </c>
      <c r="F53" s="13">
        <v>978.56</v>
      </c>
      <c r="G53" s="12" t="s">
        <v>13</v>
      </c>
    </row>
    <row r="54" spans="1:7" x14ac:dyDescent="0.25">
      <c r="A54" s="10">
        <f t="shared" si="0"/>
        <v>2</v>
      </c>
      <c r="B54" s="11">
        <v>40598</v>
      </c>
      <c r="C54" s="12" t="s">
        <v>33</v>
      </c>
      <c r="D54" s="12" t="s">
        <v>12</v>
      </c>
      <c r="E54" s="13">
        <v>25.88</v>
      </c>
      <c r="F54" s="13">
        <v>30.95</v>
      </c>
      <c r="G54" s="12" t="s">
        <v>13</v>
      </c>
    </row>
    <row r="55" spans="1:7" x14ac:dyDescent="0.25">
      <c r="A55" s="10">
        <f t="shared" si="0"/>
        <v>2</v>
      </c>
      <c r="B55" s="11">
        <v>40581</v>
      </c>
      <c r="C55" s="12" t="s">
        <v>33</v>
      </c>
      <c r="D55" s="12" t="s">
        <v>12</v>
      </c>
      <c r="E55" s="13">
        <v>91.94</v>
      </c>
      <c r="F55" s="13">
        <v>109.96</v>
      </c>
      <c r="G55" s="12" t="s">
        <v>13</v>
      </c>
    </row>
    <row r="56" spans="1:7" x14ac:dyDescent="0.25">
      <c r="A56" s="10">
        <f t="shared" si="0"/>
        <v>2</v>
      </c>
      <c r="B56" s="11">
        <v>40577</v>
      </c>
      <c r="C56" s="12" t="s">
        <v>58</v>
      </c>
      <c r="D56" s="12" t="s">
        <v>12</v>
      </c>
      <c r="E56" s="13">
        <v>465.87</v>
      </c>
      <c r="F56" s="13">
        <v>557.17999999999995</v>
      </c>
      <c r="G56" s="12" t="s">
        <v>13</v>
      </c>
    </row>
    <row r="57" spans="1:7" x14ac:dyDescent="0.25">
      <c r="A57" s="10">
        <f t="shared" si="0"/>
        <v>2</v>
      </c>
      <c r="B57" s="11">
        <v>40596</v>
      </c>
      <c r="C57" s="12" t="s">
        <v>59</v>
      </c>
      <c r="D57" s="12" t="s">
        <v>12</v>
      </c>
      <c r="E57" s="13">
        <v>99.15</v>
      </c>
      <c r="F57" s="13">
        <v>118.58</v>
      </c>
      <c r="G57" s="12" t="s">
        <v>13</v>
      </c>
    </row>
    <row r="58" spans="1:7" x14ac:dyDescent="0.25">
      <c r="A58" s="10">
        <f t="shared" si="0"/>
        <v>2</v>
      </c>
      <c r="B58" s="11">
        <v>40598</v>
      </c>
      <c r="C58" s="12" t="s">
        <v>45</v>
      </c>
      <c r="D58" s="12" t="s">
        <v>1</v>
      </c>
      <c r="E58" s="13">
        <v>43.22</v>
      </c>
      <c r="F58" s="13">
        <v>49.23</v>
      </c>
      <c r="G58" s="12" t="s">
        <v>28</v>
      </c>
    </row>
    <row r="59" spans="1:7" x14ac:dyDescent="0.25">
      <c r="A59" s="10">
        <f t="shared" si="0"/>
        <v>2</v>
      </c>
      <c r="B59" s="11">
        <v>40582</v>
      </c>
      <c r="C59" s="12" t="s">
        <v>60</v>
      </c>
      <c r="D59" s="12" t="s">
        <v>12</v>
      </c>
      <c r="E59" s="13">
        <v>17.82</v>
      </c>
      <c r="F59" s="13">
        <v>21.31</v>
      </c>
      <c r="G59" s="12" t="s">
        <v>13</v>
      </c>
    </row>
    <row r="60" spans="1:7" x14ac:dyDescent="0.25">
      <c r="A60" s="10">
        <f t="shared" si="0"/>
        <v>1</v>
      </c>
      <c r="B60" s="11">
        <v>40547</v>
      </c>
      <c r="C60" s="12" t="s">
        <v>61</v>
      </c>
      <c r="D60" s="12" t="s">
        <v>1</v>
      </c>
      <c r="E60" s="13">
        <v>63.23</v>
      </c>
      <c r="F60" s="13">
        <v>63.43</v>
      </c>
      <c r="G60" s="12" t="s">
        <v>28</v>
      </c>
    </row>
    <row r="61" spans="1:7" x14ac:dyDescent="0.25">
      <c r="A61" s="10">
        <f t="shared" si="0"/>
        <v>1</v>
      </c>
      <c r="B61" s="11">
        <v>40574</v>
      </c>
      <c r="C61" s="12" t="s">
        <v>61</v>
      </c>
      <c r="D61" s="12" t="s">
        <v>1</v>
      </c>
      <c r="F61" s="13">
        <v>24.88</v>
      </c>
      <c r="G61" s="12" t="s">
        <v>28</v>
      </c>
    </row>
    <row r="62" spans="1:7" x14ac:dyDescent="0.25">
      <c r="A62" s="10">
        <f t="shared" si="0"/>
        <v>1</v>
      </c>
      <c r="B62" s="11">
        <v>40552</v>
      </c>
      <c r="C62" s="12" t="s">
        <v>45</v>
      </c>
      <c r="D62" s="12" t="s">
        <v>1</v>
      </c>
      <c r="E62" s="13">
        <v>34.9</v>
      </c>
      <c r="F62" s="13">
        <v>39.28</v>
      </c>
      <c r="G62" s="12" t="s">
        <v>28</v>
      </c>
    </row>
    <row r="63" spans="1:7" x14ac:dyDescent="0.25">
      <c r="A63" s="10">
        <f t="shared" si="0"/>
        <v>1</v>
      </c>
      <c r="B63" s="11">
        <v>40564</v>
      </c>
      <c r="C63" s="12" t="s">
        <v>60</v>
      </c>
      <c r="D63" s="12" t="s">
        <v>12</v>
      </c>
      <c r="E63" s="13">
        <v>18.72</v>
      </c>
      <c r="F63" s="13">
        <v>22.39</v>
      </c>
      <c r="G63" s="12" t="s">
        <v>13</v>
      </c>
    </row>
    <row r="64" spans="1:7" x14ac:dyDescent="0.25">
      <c r="A64" s="10">
        <f t="shared" si="0"/>
        <v>1</v>
      </c>
      <c r="B64" s="11">
        <v>40564</v>
      </c>
      <c r="C64" s="12" t="s">
        <v>60</v>
      </c>
      <c r="D64" s="12" t="s">
        <v>12</v>
      </c>
      <c r="E64" s="13">
        <v>6.5</v>
      </c>
      <c r="F64" s="13">
        <v>7.77</v>
      </c>
      <c r="G64" s="12" t="s">
        <v>13</v>
      </c>
    </row>
    <row r="65" spans="1:7" x14ac:dyDescent="0.25">
      <c r="A65" s="10">
        <f t="shared" si="0"/>
        <v>1</v>
      </c>
      <c r="B65" s="11">
        <v>40555</v>
      </c>
      <c r="C65" s="12" t="s">
        <v>60</v>
      </c>
      <c r="D65" s="12" t="s">
        <v>12</v>
      </c>
      <c r="E65" s="13">
        <v>28.15</v>
      </c>
      <c r="F65" s="13">
        <v>33.67</v>
      </c>
      <c r="G65" s="12" t="s">
        <v>13</v>
      </c>
    </row>
    <row r="66" spans="1:7" x14ac:dyDescent="0.25">
      <c r="A66" s="10">
        <f t="shared" si="0"/>
        <v>1</v>
      </c>
      <c r="B66" s="11">
        <v>40549</v>
      </c>
      <c r="C66" s="12" t="s">
        <v>45</v>
      </c>
      <c r="D66" s="12" t="s">
        <v>1</v>
      </c>
      <c r="E66" s="13">
        <v>213.36</v>
      </c>
      <c r="F66" s="13">
        <v>255.18</v>
      </c>
      <c r="G66" s="12" t="s">
        <v>28</v>
      </c>
    </row>
    <row r="67" spans="1:7" x14ac:dyDescent="0.25">
      <c r="A67" s="10">
        <f t="shared" si="0"/>
        <v>1</v>
      </c>
      <c r="B67" s="21">
        <v>40570</v>
      </c>
      <c r="C67" s="22" t="s">
        <v>62</v>
      </c>
      <c r="D67" s="22" t="s">
        <v>1</v>
      </c>
      <c r="E67" s="23">
        <v>28.44</v>
      </c>
      <c r="F67" s="23">
        <v>30</v>
      </c>
      <c r="G67" s="12" t="s">
        <v>28</v>
      </c>
    </row>
    <row r="68" spans="1:7" x14ac:dyDescent="0.25">
      <c r="A68" s="10">
        <f t="shared" si="0"/>
        <v>1</v>
      </c>
      <c r="B68" s="11">
        <v>40569</v>
      </c>
      <c r="C68" s="12" t="s">
        <v>63</v>
      </c>
      <c r="D68" s="12" t="s">
        <v>1</v>
      </c>
      <c r="E68" s="13">
        <v>40.21</v>
      </c>
      <c r="F68" s="13">
        <v>42.4</v>
      </c>
      <c r="G68" s="12" t="s">
        <v>18</v>
      </c>
    </row>
    <row r="69" spans="1:7" x14ac:dyDescent="0.25">
      <c r="A69" s="10">
        <f t="shared" si="0"/>
        <v>1</v>
      </c>
      <c r="B69" s="11">
        <v>40556</v>
      </c>
      <c r="C69" s="12" t="s">
        <v>33</v>
      </c>
      <c r="D69" s="12" t="s">
        <v>12</v>
      </c>
      <c r="E69" s="13">
        <v>147.72</v>
      </c>
      <c r="F69" s="13">
        <v>176.67</v>
      </c>
      <c r="G69" s="12" t="s">
        <v>13</v>
      </c>
    </row>
    <row r="70" spans="1:7" x14ac:dyDescent="0.25">
      <c r="A70" s="10">
        <f t="shared" si="0"/>
        <v>1</v>
      </c>
      <c r="B70" s="11">
        <v>40574</v>
      </c>
      <c r="C70" s="12" t="s">
        <v>33</v>
      </c>
      <c r="D70" s="12" t="s">
        <v>12</v>
      </c>
      <c r="E70" s="13">
        <v>34.69</v>
      </c>
      <c r="F70" s="13">
        <v>41.49</v>
      </c>
      <c r="G70" s="12" t="s">
        <v>13</v>
      </c>
    </row>
    <row r="71" spans="1:7" x14ac:dyDescent="0.25">
      <c r="A71" s="10">
        <f t="shared" si="0"/>
        <v>1</v>
      </c>
      <c r="B71" s="11">
        <v>40544</v>
      </c>
      <c r="C71" s="12" t="s">
        <v>64</v>
      </c>
      <c r="D71" s="12" t="s">
        <v>1</v>
      </c>
      <c r="F71" s="13">
        <v>586</v>
      </c>
      <c r="G71" s="12" t="s">
        <v>18</v>
      </c>
    </row>
    <row r="72" spans="1:7" x14ac:dyDescent="0.25">
      <c r="A72" s="10">
        <f t="shared" ref="A72:A135" si="3">IF(B72&lt;&gt;"",MONTH(B72),"")</f>
        <v>1</v>
      </c>
      <c r="B72" s="11">
        <v>40553</v>
      </c>
      <c r="C72" s="12" t="s">
        <v>60</v>
      </c>
      <c r="D72" s="12" t="s">
        <v>12</v>
      </c>
      <c r="E72" s="13">
        <v>79.38</v>
      </c>
      <c r="F72" s="13">
        <v>94.94</v>
      </c>
      <c r="G72" s="12" t="s">
        <v>13</v>
      </c>
    </row>
    <row r="73" spans="1:7" x14ac:dyDescent="0.25">
      <c r="A73" s="10">
        <f t="shared" si="3"/>
        <v>1</v>
      </c>
      <c r="B73" s="11">
        <v>40553</v>
      </c>
      <c r="C73" s="12" t="s">
        <v>60</v>
      </c>
      <c r="D73" s="12" t="s">
        <v>12</v>
      </c>
      <c r="E73" s="13">
        <v>35.979999999999997</v>
      </c>
      <c r="F73" s="13">
        <v>43.03</v>
      </c>
      <c r="G73" s="12" t="s">
        <v>13</v>
      </c>
    </row>
    <row r="74" spans="1:7" x14ac:dyDescent="0.25">
      <c r="A74" s="10">
        <f t="shared" si="3"/>
        <v>1</v>
      </c>
      <c r="B74" s="11">
        <v>40553</v>
      </c>
      <c r="C74" s="12" t="s">
        <v>60</v>
      </c>
      <c r="D74" s="12" t="s">
        <v>12</v>
      </c>
      <c r="E74" s="13">
        <v>75.16</v>
      </c>
      <c r="F74" s="13">
        <v>89.89</v>
      </c>
      <c r="G74" s="12" t="s">
        <v>13</v>
      </c>
    </row>
    <row r="75" spans="1:7" x14ac:dyDescent="0.25">
      <c r="A75" s="10">
        <f t="shared" si="3"/>
        <v>1</v>
      </c>
      <c r="B75" s="11">
        <v>40550</v>
      </c>
      <c r="C75" s="12" t="s">
        <v>59</v>
      </c>
      <c r="D75" s="12" t="s">
        <v>12</v>
      </c>
      <c r="E75" s="13">
        <v>84.4</v>
      </c>
      <c r="F75" s="13">
        <v>100.94</v>
      </c>
      <c r="G75" s="12" t="s">
        <v>13</v>
      </c>
    </row>
    <row r="76" spans="1:7" x14ac:dyDescent="0.25">
      <c r="A76" s="10">
        <f t="shared" si="3"/>
        <v>1</v>
      </c>
      <c r="B76" s="11">
        <v>40549</v>
      </c>
      <c r="C76" s="12" t="s">
        <v>65</v>
      </c>
      <c r="D76" s="12" t="s">
        <v>12</v>
      </c>
      <c r="E76" s="13">
        <v>449.76</v>
      </c>
      <c r="F76" s="13">
        <v>537.91</v>
      </c>
      <c r="G76" s="12" t="s">
        <v>13</v>
      </c>
    </row>
    <row r="77" spans="1:7" x14ac:dyDescent="0.25">
      <c r="A77" s="10">
        <f t="shared" si="3"/>
        <v>1</v>
      </c>
      <c r="B77" s="11">
        <v>40572</v>
      </c>
      <c r="C77" s="12" t="s">
        <v>66</v>
      </c>
      <c r="D77" s="12" t="s">
        <v>1</v>
      </c>
      <c r="E77" s="13">
        <v>209.15</v>
      </c>
      <c r="F77" s="13">
        <v>250.14</v>
      </c>
      <c r="G77" s="12" t="s">
        <v>18</v>
      </c>
    </row>
    <row r="78" spans="1:7" x14ac:dyDescent="0.25">
      <c r="A78" s="10">
        <f t="shared" si="3"/>
        <v>3</v>
      </c>
      <c r="B78" s="11">
        <v>40617</v>
      </c>
      <c r="C78" s="12" t="s">
        <v>9</v>
      </c>
      <c r="D78" s="12" t="s">
        <v>0</v>
      </c>
      <c r="F78" s="13">
        <v>1329.47</v>
      </c>
      <c r="G78" s="12" t="s">
        <v>10</v>
      </c>
    </row>
    <row r="79" spans="1:7" x14ac:dyDescent="0.25">
      <c r="A79" s="10" t="str">
        <f t="shared" si="3"/>
        <v/>
      </c>
    </row>
    <row r="80" spans="1:7" x14ac:dyDescent="0.25">
      <c r="A80" s="10" t="str">
        <f t="shared" si="3"/>
        <v/>
      </c>
    </row>
    <row r="81" spans="1:1" x14ac:dyDescent="0.25">
      <c r="A81" s="10" t="str">
        <f t="shared" si="3"/>
        <v/>
      </c>
    </row>
    <row r="82" spans="1:1" x14ac:dyDescent="0.25">
      <c r="A82" s="10" t="str">
        <f t="shared" si="3"/>
        <v/>
      </c>
    </row>
    <row r="83" spans="1:1" x14ac:dyDescent="0.25">
      <c r="A83" s="10" t="str">
        <f t="shared" si="3"/>
        <v/>
      </c>
    </row>
    <row r="84" spans="1:1" x14ac:dyDescent="0.25">
      <c r="A84" s="10" t="str">
        <f t="shared" si="3"/>
        <v/>
      </c>
    </row>
    <row r="85" spans="1:1" x14ac:dyDescent="0.25">
      <c r="A85" s="10" t="str">
        <f t="shared" si="3"/>
        <v/>
      </c>
    </row>
    <row r="86" spans="1:1" x14ac:dyDescent="0.25">
      <c r="A86" s="10" t="str">
        <f t="shared" si="3"/>
        <v/>
      </c>
    </row>
    <row r="87" spans="1:1" x14ac:dyDescent="0.25">
      <c r="A87" s="10" t="str">
        <f t="shared" si="3"/>
        <v/>
      </c>
    </row>
    <row r="88" spans="1:1" x14ac:dyDescent="0.25">
      <c r="A88" s="10" t="str">
        <f t="shared" si="3"/>
        <v/>
      </c>
    </row>
    <row r="89" spans="1:1" x14ac:dyDescent="0.25">
      <c r="A89" s="10" t="str">
        <f t="shared" si="3"/>
        <v/>
      </c>
    </row>
    <row r="90" spans="1:1" x14ac:dyDescent="0.25">
      <c r="A90" s="10" t="str">
        <f t="shared" si="3"/>
        <v/>
      </c>
    </row>
    <row r="91" spans="1:1" x14ac:dyDescent="0.25">
      <c r="A91" s="10" t="str">
        <f t="shared" si="3"/>
        <v/>
      </c>
    </row>
    <row r="92" spans="1:1" x14ac:dyDescent="0.25">
      <c r="A92" s="10" t="str">
        <f t="shared" si="3"/>
        <v/>
      </c>
    </row>
    <row r="93" spans="1:1" x14ac:dyDescent="0.25">
      <c r="A93" s="10" t="str">
        <f t="shared" si="3"/>
        <v/>
      </c>
    </row>
    <row r="94" spans="1:1" x14ac:dyDescent="0.25">
      <c r="A94" s="10" t="str">
        <f t="shared" si="3"/>
        <v/>
      </c>
    </row>
    <row r="95" spans="1:1" x14ac:dyDescent="0.25">
      <c r="A95" s="10" t="str">
        <f t="shared" si="3"/>
        <v/>
      </c>
    </row>
    <row r="96" spans="1:1" x14ac:dyDescent="0.25">
      <c r="A96" s="10" t="str">
        <f t="shared" si="3"/>
        <v/>
      </c>
    </row>
    <row r="97" spans="1:1" x14ac:dyDescent="0.25">
      <c r="A97" s="10" t="str">
        <f t="shared" si="3"/>
        <v/>
      </c>
    </row>
    <row r="98" spans="1:1" x14ac:dyDescent="0.25">
      <c r="A98" s="10" t="str">
        <f t="shared" si="3"/>
        <v/>
      </c>
    </row>
    <row r="99" spans="1:1" x14ac:dyDescent="0.25">
      <c r="A99" s="10" t="str">
        <f t="shared" si="3"/>
        <v/>
      </c>
    </row>
    <row r="100" spans="1:1" x14ac:dyDescent="0.25">
      <c r="A100" s="10" t="str">
        <f t="shared" si="3"/>
        <v/>
      </c>
    </row>
    <row r="101" spans="1:1" x14ac:dyDescent="0.25">
      <c r="A101" s="10" t="str">
        <f t="shared" si="3"/>
        <v/>
      </c>
    </row>
    <row r="102" spans="1:1" x14ac:dyDescent="0.25">
      <c r="A102" s="10" t="str">
        <f t="shared" si="3"/>
        <v/>
      </c>
    </row>
    <row r="103" spans="1:1" x14ac:dyDescent="0.25">
      <c r="A103" s="10" t="str">
        <f t="shared" si="3"/>
        <v/>
      </c>
    </row>
    <row r="104" spans="1:1" x14ac:dyDescent="0.25">
      <c r="A104" s="10" t="str">
        <f t="shared" si="3"/>
        <v/>
      </c>
    </row>
    <row r="105" spans="1:1" x14ac:dyDescent="0.25">
      <c r="A105" s="10" t="str">
        <f t="shared" si="3"/>
        <v/>
      </c>
    </row>
    <row r="106" spans="1:1" x14ac:dyDescent="0.25">
      <c r="A106" s="10" t="str">
        <f t="shared" si="3"/>
        <v/>
      </c>
    </row>
    <row r="107" spans="1:1" x14ac:dyDescent="0.25">
      <c r="A107" s="10" t="str">
        <f t="shared" si="3"/>
        <v/>
      </c>
    </row>
    <row r="108" spans="1:1" x14ac:dyDescent="0.25">
      <c r="A108" s="10" t="str">
        <f t="shared" si="3"/>
        <v/>
      </c>
    </row>
    <row r="109" spans="1:1" x14ac:dyDescent="0.25">
      <c r="A109" s="10" t="str">
        <f t="shared" si="3"/>
        <v/>
      </c>
    </row>
    <row r="110" spans="1:1" x14ac:dyDescent="0.25">
      <c r="A110" s="10" t="str">
        <f t="shared" si="3"/>
        <v/>
      </c>
    </row>
    <row r="111" spans="1:1" x14ac:dyDescent="0.25">
      <c r="A111" s="10" t="str">
        <f t="shared" si="3"/>
        <v/>
      </c>
    </row>
    <row r="112" spans="1:1" x14ac:dyDescent="0.25">
      <c r="A112" s="10" t="str">
        <f t="shared" si="3"/>
        <v/>
      </c>
    </row>
    <row r="113" spans="1:1" x14ac:dyDescent="0.25">
      <c r="A113" s="10" t="str">
        <f t="shared" si="3"/>
        <v/>
      </c>
    </row>
    <row r="114" spans="1:1" x14ac:dyDescent="0.25">
      <c r="A114" s="10" t="str">
        <f t="shared" si="3"/>
        <v/>
      </c>
    </row>
    <row r="115" spans="1:1" x14ac:dyDescent="0.25">
      <c r="A115" s="10" t="str">
        <f t="shared" si="3"/>
        <v/>
      </c>
    </row>
    <row r="116" spans="1:1" x14ac:dyDescent="0.25">
      <c r="A116" s="10" t="str">
        <f t="shared" si="3"/>
        <v/>
      </c>
    </row>
    <row r="117" spans="1:1" x14ac:dyDescent="0.25">
      <c r="A117" s="10" t="str">
        <f t="shared" si="3"/>
        <v/>
      </c>
    </row>
    <row r="118" spans="1:1" x14ac:dyDescent="0.25">
      <c r="A118" s="10" t="str">
        <f t="shared" si="3"/>
        <v/>
      </c>
    </row>
    <row r="119" spans="1:1" x14ac:dyDescent="0.25">
      <c r="A119" s="10" t="str">
        <f t="shared" si="3"/>
        <v/>
      </c>
    </row>
    <row r="120" spans="1:1" x14ac:dyDescent="0.25">
      <c r="A120" s="10" t="str">
        <f t="shared" si="3"/>
        <v/>
      </c>
    </row>
    <row r="121" spans="1:1" x14ac:dyDescent="0.25">
      <c r="A121" s="10" t="str">
        <f t="shared" si="3"/>
        <v/>
      </c>
    </row>
    <row r="122" spans="1:1" x14ac:dyDescent="0.25">
      <c r="A122" s="10" t="str">
        <f t="shared" si="3"/>
        <v/>
      </c>
    </row>
    <row r="123" spans="1:1" x14ac:dyDescent="0.25">
      <c r="A123" s="10" t="str">
        <f t="shared" si="3"/>
        <v/>
      </c>
    </row>
    <row r="124" spans="1:1" x14ac:dyDescent="0.25">
      <c r="A124" s="10" t="str">
        <f t="shared" si="3"/>
        <v/>
      </c>
    </row>
    <row r="125" spans="1:1" x14ac:dyDescent="0.25">
      <c r="A125" s="10" t="str">
        <f t="shared" si="3"/>
        <v/>
      </c>
    </row>
    <row r="126" spans="1:1" x14ac:dyDescent="0.25">
      <c r="A126" s="10" t="str">
        <f t="shared" si="3"/>
        <v/>
      </c>
    </row>
    <row r="127" spans="1:1" x14ac:dyDescent="0.25">
      <c r="A127" s="10" t="str">
        <f t="shared" si="3"/>
        <v/>
      </c>
    </row>
    <row r="128" spans="1:1" x14ac:dyDescent="0.25">
      <c r="A128" s="10" t="str">
        <f t="shared" si="3"/>
        <v/>
      </c>
    </row>
    <row r="129" spans="1:1" x14ac:dyDescent="0.25">
      <c r="A129" s="10" t="str">
        <f t="shared" si="3"/>
        <v/>
      </c>
    </row>
    <row r="130" spans="1:1" x14ac:dyDescent="0.25">
      <c r="A130" s="10" t="str">
        <f t="shared" si="3"/>
        <v/>
      </c>
    </row>
    <row r="131" spans="1:1" x14ac:dyDescent="0.25">
      <c r="A131" s="10" t="str">
        <f t="shared" si="3"/>
        <v/>
      </c>
    </row>
    <row r="132" spans="1:1" x14ac:dyDescent="0.25">
      <c r="A132" s="10" t="str">
        <f t="shared" si="3"/>
        <v/>
      </c>
    </row>
    <row r="133" spans="1:1" x14ac:dyDescent="0.25">
      <c r="A133" s="10" t="str">
        <f t="shared" si="3"/>
        <v/>
      </c>
    </row>
    <row r="134" spans="1:1" x14ac:dyDescent="0.25">
      <c r="A134" s="10" t="str">
        <f t="shared" si="3"/>
        <v/>
      </c>
    </row>
    <row r="135" spans="1:1" x14ac:dyDescent="0.25">
      <c r="A135" s="10" t="str">
        <f t="shared" si="3"/>
        <v/>
      </c>
    </row>
    <row r="136" spans="1:1" x14ac:dyDescent="0.25">
      <c r="A136" s="10" t="str">
        <f t="shared" ref="A136:A199" si="4">IF(B136&lt;&gt;"",MONTH(B136),"")</f>
        <v/>
      </c>
    </row>
    <row r="137" spans="1:1" x14ac:dyDescent="0.25">
      <c r="A137" s="10" t="str">
        <f t="shared" si="4"/>
        <v/>
      </c>
    </row>
    <row r="138" spans="1:1" x14ac:dyDescent="0.25">
      <c r="A138" s="10" t="str">
        <f t="shared" si="4"/>
        <v/>
      </c>
    </row>
    <row r="139" spans="1:1" x14ac:dyDescent="0.25">
      <c r="A139" s="10" t="str">
        <f t="shared" si="4"/>
        <v/>
      </c>
    </row>
    <row r="140" spans="1:1" x14ac:dyDescent="0.25">
      <c r="A140" s="10" t="str">
        <f t="shared" si="4"/>
        <v/>
      </c>
    </row>
    <row r="141" spans="1:1" x14ac:dyDescent="0.25">
      <c r="A141" s="10" t="str">
        <f t="shared" si="4"/>
        <v/>
      </c>
    </row>
    <row r="142" spans="1:1" x14ac:dyDescent="0.25">
      <c r="A142" s="10" t="str">
        <f t="shared" si="4"/>
        <v/>
      </c>
    </row>
    <row r="143" spans="1:1" x14ac:dyDescent="0.25">
      <c r="A143" s="10" t="str">
        <f t="shared" si="4"/>
        <v/>
      </c>
    </row>
    <row r="144" spans="1:1" x14ac:dyDescent="0.25">
      <c r="A144" s="10" t="str">
        <f t="shared" si="4"/>
        <v/>
      </c>
    </row>
    <row r="145" spans="1:1" x14ac:dyDescent="0.25">
      <c r="A145" s="10" t="str">
        <f t="shared" si="4"/>
        <v/>
      </c>
    </row>
    <row r="146" spans="1:1" x14ac:dyDescent="0.25">
      <c r="A146" s="10" t="str">
        <f t="shared" si="4"/>
        <v/>
      </c>
    </row>
    <row r="147" spans="1:1" x14ac:dyDescent="0.25">
      <c r="A147" s="10" t="str">
        <f t="shared" si="4"/>
        <v/>
      </c>
    </row>
    <row r="148" spans="1:1" x14ac:dyDescent="0.25">
      <c r="A148" s="10" t="str">
        <f t="shared" si="4"/>
        <v/>
      </c>
    </row>
    <row r="149" spans="1:1" x14ac:dyDescent="0.25">
      <c r="A149" s="10" t="str">
        <f t="shared" si="4"/>
        <v/>
      </c>
    </row>
    <row r="150" spans="1:1" x14ac:dyDescent="0.25">
      <c r="A150" s="10" t="str">
        <f t="shared" si="4"/>
        <v/>
      </c>
    </row>
    <row r="151" spans="1:1" x14ac:dyDescent="0.25">
      <c r="A151" s="10" t="str">
        <f t="shared" si="4"/>
        <v/>
      </c>
    </row>
    <row r="152" spans="1:1" x14ac:dyDescent="0.25">
      <c r="A152" s="10" t="str">
        <f t="shared" si="4"/>
        <v/>
      </c>
    </row>
    <row r="153" spans="1:1" x14ac:dyDescent="0.25">
      <c r="A153" s="10" t="str">
        <f t="shared" si="4"/>
        <v/>
      </c>
    </row>
    <row r="154" spans="1:1" x14ac:dyDescent="0.25">
      <c r="A154" s="10" t="str">
        <f t="shared" si="4"/>
        <v/>
      </c>
    </row>
    <row r="155" spans="1:1" x14ac:dyDescent="0.25">
      <c r="A155" s="10" t="str">
        <f t="shared" si="4"/>
        <v/>
      </c>
    </row>
    <row r="156" spans="1:1" x14ac:dyDescent="0.25">
      <c r="A156" s="10" t="str">
        <f t="shared" si="4"/>
        <v/>
      </c>
    </row>
    <row r="157" spans="1:1" x14ac:dyDescent="0.25">
      <c r="A157" s="10" t="str">
        <f t="shared" si="4"/>
        <v/>
      </c>
    </row>
    <row r="158" spans="1:1" x14ac:dyDescent="0.25">
      <c r="A158" s="10" t="str">
        <f t="shared" si="4"/>
        <v/>
      </c>
    </row>
    <row r="159" spans="1:1" x14ac:dyDescent="0.25">
      <c r="A159" s="10" t="str">
        <f t="shared" si="4"/>
        <v/>
      </c>
    </row>
    <row r="160" spans="1:1" x14ac:dyDescent="0.25">
      <c r="A160" s="10" t="str">
        <f t="shared" si="4"/>
        <v/>
      </c>
    </row>
    <row r="161" spans="1:1" x14ac:dyDescent="0.25">
      <c r="A161" s="10" t="str">
        <f t="shared" si="4"/>
        <v/>
      </c>
    </row>
    <row r="162" spans="1:1" x14ac:dyDescent="0.25">
      <c r="A162" s="10" t="str">
        <f t="shared" si="4"/>
        <v/>
      </c>
    </row>
    <row r="163" spans="1:1" x14ac:dyDescent="0.25">
      <c r="A163" s="10" t="str">
        <f t="shared" si="4"/>
        <v/>
      </c>
    </row>
    <row r="164" spans="1:1" x14ac:dyDescent="0.25">
      <c r="A164" s="10" t="str">
        <f t="shared" si="4"/>
        <v/>
      </c>
    </row>
    <row r="165" spans="1:1" x14ac:dyDescent="0.25">
      <c r="A165" s="10" t="str">
        <f t="shared" si="4"/>
        <v/>
      </c>
    </row>
    <row r="166" spans="1:1" x14ac:dyDescent="0.25">
      <c r="A166" s="10" t="str">
        <f t="shared" si="4"/>
        <v/>
      </c>
    </row>
    <row r="167" spans="1:1" x14ac:dyDescent="0.25">
      <c r="A167" s="10" t="str">
        <f t="shared" si="4"/>
        <v/>
      </c>
    </row>
    <row r="168" spans="1:1" x14ac:dyDescent="0.25">
      <c r="A168" s="10" t="str">
        <f t="shared" si="4"/>
        <v/>
      </c>
    </row>
    <row r="169" spans="1:1" x14ac:dyDescent="0.25">
      <c r="A169" s="10" t="str">
        <f t="shared" si="4"/>
        <v/>
      </c>
    </row>
    <row r="170" spans="1:1" x14ac:dyDescent="0.25">
      <c r="A170" s="10" t="str">
        <f t="shared" si="4"/>
        <v/>
      </c>
    </row>
    <row r="171" spans="1:1" x14ac:dyDescent="0.25">
      <c r="A171" s="10" t="str">
        <f t="shared" si="4"/>
        <v/>
      </c>
    </row>
    <row r="172" spans="1:1" x14ac:dyDescent="0.25">
      <c r="A172" s="10" t="str">
        <f t="shared" si="4"/>
        <v/>
      </c>
    </row>
    <row r="173" spans="1:1" x14ac:dyDescent="0.25">
      <c r="A173" s="10" t="str">
        <f t="shared" si="4"/>
        <v/>
      </c>
    </row>
    <row r="174" spans="1:1" x14ac:dyDescent="0.25">
      <c r="A174" s="10" t="str">
        <f t="shared" si="4"/>
        <v/>
      </c>
    </row>
    <row r="175" spans="1:1" x14ac:dyDescent="0.25">
      <c r="A175" s="10" t="str">
        <f t="shared" si="4"/>
        <v/>
      </c>
    </row>
    <row r="176" spans="1:1" x14ac:dyDescent="0.25">
      <c r="A176" s="10" t="str">
        <f t="shared" si="4"/>
        <v/>
      </c>
    </row>
    <row r="177" spans="1:1" x14ac:dyDescent="0.25">
      <c r="A177" s="10" t="str">
        <f t="shared" si="4"/>
        <v/>
      </c>
    </row>
    <row r="178" spans="1:1" x14ac:dyDescent="0.25">
      <c r="A178" s="10" t="str">
        <f t="shared" si="4"/>
        <v/>
      </c>
    </row>
    <row r="179" spans="1:1" x14ac:dyDescent="0.25">
      <c r="A179" s="10" t="str">
        <f t="shared" si="4"/>
        <v/>
      </c>
    </row>
    <row r="180" spans="1:1" x14ac:dyDescent="0.25">
      <c r="A180" s="10" t="str">
        <f t="shared" si="4"/>
        <v/>
      </c>
    </row>
    <row r="181" spans="1:1" x14ac:dyDescent="0.25">
      <c r="A181" s="10" t="str">
        <f t="shared" si="4"/>
        <v/>
      </c>
    </row>
    <row r="182" spans="1:1" x14ac:dyDescent="0.25">
      <c r="A182" s="10" t="str">
        <f t="shared" si="4"/>
        <v/>
      </c>
    </row>
    <row r="183" spans="1:1" x14ac:dyDescent="0.25">
      <c r="A183" s="10" t="str">
        <f t="shared" si="4"/>
        <v/>
      </c>
    </row>
    <row r="184" spans="1:1" x14ac:dyDescent="0.25">
      <c r="A184" s="10" t="str">
        <f t="shared" si="4"/>
        <v/>
      </c>
    </row>
    <row r="185" spans="1:1" x14ac:dyDescent="0.25">
      <c r="A185" s="10" t="str">
        <f t="shared" si="4"/>
        <v/>
      </c>
    </row>
    <row r="186" spans="1:1" x14ac:dyDescent="0.25">
      <c r="A186" s="10" t="str">
        <f t="shared" si="4"/>
        <v/>
      </c>
    </row>
    <row r="187" spans="1:1" x14ac:dyDescent="0.25">
      <c r="A187" s="10" t="str">
        <f t="shared" si="4"/>
        <v/>
      </c>
    </row>
    <row r="188" spans="1:1" x14ac:dyDescent="0.25">
      <c r="A188" s="10" t="str">
        <f t="shared" si="4"/>
        <v/>
      </c>
    </row>
    <row r="189" spans="1:1" x14ac:dyDescent="0.25">
      <c r="A189" s="10" t="str">
        <f t="shared" si="4"/>
        <v/>
      </c>
    </row>
    <row r="190" spans="1:1" x14ac:dyDescent="0.25">
      <c r="A190" s="10" t="str">
        <f t="shared" si="4"/>
        <v/>
      </c>
    </row>
    <row r="191" spans="1:1" x14ac:dyDescent="0.25">
      <c r="A191" s="10" t="str">
        <f t="shared" si="4"/>
        <v/>
      </c>
    </row>
    <row r="192" spans="1:1" x14ac:dyDescent="0.25">
      <c r="A192" s="10" t="str">
        <f t="shared" si="4"/>
        <v/>
      </c>
    </row>
    <row r="193" spans="1:1" x14ac:dyDescent="0.25">
      <c r="A193" s="10" t="str">
        <f t="shared" si="4"/>
        <v/>
      </c>
    </row>
    <row r="194" spans="1:1" x14ac:dyDescent="0.25">
      <c r="A194" s="10" t="str">
        <f t="shared" si="4"/>
        <v/>
      </c>
    </row>
    <row r="195" spans="1:1" x14ac:dyDescent="0.25">
      <c r="A195" s="10" t="str">
        <f t="shared" si="4"/>
        <v/>
      </c>
    </row>
    <row r="196" spans="1:1" x14ac:dyDescent="0.25">
      <c r="A196" s="10" t="str">
        <f t="shared" si="4"/>
        <v/>
      </c>
    </row>
    <row r="197" spans="1:1" x14ac:dyDescent="0.25">
      <c r="A197" s="10" t="str">
        <f t="shared" si="4"/>
        <v/>
      </c>
    </row>
    <row r="198" spans="1:1" x14ac:dyDescent="0.25">
      <c r="A198" s="10" t="str">
        <f t="shared" si="4"/>
        <v/>
      </c>
    </row>
    <row r="199" spans="1:1" x14ac:dyDescent="0.25">
      <c r="A199" s="10" t="str">
        <f t="shared" si="4"/>
        <v/>
      </c>
    </row>
    <row r="200" spans="1:1" x14ac:dyDescent="0.25">
      <c r="A200" s="10" t="str">
        <f t="shared" ref="A200:A263" si="5">IF(B200&lt;&gt;"",MONTH(B200),"")</f>
        <v/>
      </c>
    </row>
    <row r="201" spans="1:1" x14ac:dyDescent="0.25">
      <c r="A201" s="10" t="str">
        <f t="shared" si="5"/>
        <v/>
      </c>
    </row>
    <row r="202" spans="1:1" x14ac:dyDescent="0.25">
      <c r="A202" s="10" t="str">
        <f t="shared" si="5"/>
        <v/>
      </c>
    </row>
    <row r="203" spans="1:1" x14ac:dyDescent="0.25">
      <c r="A203" s="10" t="str">
        <f t="shared" si="5"/>
        <v/>
      </c>
    </row>
    <row r="204" spans="1:1" x14ac:dyDescent="0.25">
      <c r="A204" s="10" t="str">
        <f t="shared" si="5"/>
        <v/>
      </c>
    </row>
    <row r="205" spans="1:1" x14ac:dyDescent="0.25">
      <c r="A205" s="10" t="str">
        <f t="shared" si="5"/>
        <v/>
      </c>
    </row>
    <row r="206" spans="1:1" x14ac:dyDescent="0.25">
      <c r="A206" s="10" t="str">
        <f t="shared" si="5"/>
        <v/>
      </c>
    </row>
    <row r="207" spans="1:1" x14ac:dyDescent="0.25">
      <c r="A207" s="10" t="str">
        <f t="shared" si="5"/>
        <v/>
      </c>
    </row>
    <row r="208" spans="1:1" x14ac:dyDescent="0.25">
      <c r="A208" s="10" t="str">
        <f t="shared" si="5"/>
        <v/>
      </c>
    </row>
    <row r="209" spans="1:1" x14ac:dyDescent="0.25">
      <c r="A209" s="10" t="str">
        <f t="shared" si="5"/>
        <v/>
      </c>
    </row>
    <row r="210" spans="1:1" x14ac:dyDescent="0.25">
      <c r="A210" s="10" t="str">
        <f t="shared" si="5"/>
        <v/>
      </c>
    </row>
    <row r="211" spans="1:1" x14ac:dyDescent="0.25">
      <c r="A211" s="10" t="str">
        <f t="shared" si="5"/>
        <v/>
      </c>
    </row>
    <row r="212" spans="1:1" x14ac:dyDescent="0.25">
      <c r="A212" s="10" t="str">
        <f t="shared" si="5"/>
        <v/>
      </c>
    </row>
    <row r="213" spans="1:1" x14ac:dyDescent="0.25">
      <c r="A213" s="10" t="str">
        <f t="shared" si="5"/>
        <v/>
      </c>
    </row>
    <row r="214" spans="1:1" x14ac:dyDescent="0.25">
      <c r="A214" s="10" t="str">
        <f t="shared" si="5"/>
        <v/>
      </c>
    </row>
    <row r="215" spans="1:1" x14ac:dyDescent="0.25">
      <c r="A215" s="10" t="str">
        <f t="shared" si="5"/>
        <v/>
      </c>
    </row>
    <row r="216" spans="1:1" x14ac:dyDescent="0.25">
      <c r="A216" s="10" t="str">
        <f t="shared" si="5"/>
        <v/>
      </c>
    </row>
    <row r="217" spans="1:1" x14ac:dyDescent="0.25">
      <c r="A217" s="10" t="str">
        <f t="shared" si="5"/>
        <v/>
      </c>
    </row>
    <row r="218" spans="1:1" x14ac:dyDescent="0.25">
      <c r="A218" s="10" t="str">
        <f t="shared" si="5"/>
        <v/>
      </c>
    </row>
    <row r="219" spans="1:1" x14ac:dyDescent="0.25">
      <c r="A219" s="10" t="str">
        <f t="shared" si="5"/>
        <v/>
      </c>
    </row>
    <row r="220" spans="1:1" x14ac:dyDescent="0.25">
      <c r="A220" s="10" t="str">
        <f t="shared" si="5"/>
        <v/>
      </c>
    </row>
    <row r="221" spans="1:1" x14ac:dyDescent="0.25">
      <c r="A221" s="10" t="str">
        <f t="shared" si="5"/>
        <v/>
      </c>
    </row>
    <row r="222" spans="1:1" x14ac:dyDescent="0.25">
      <c r="A222" s="10" t="str">
        <f t="shared" si="5"/>
        <v/>
      </c>
    </row>
    <row r="223" spans="1:1" x14ac:dyDescent="0.25">
      <c r="A223" s="10" t="str">
        <f t="shared" si="5"/>
        <v/>
      </c>
    </row>
    <row r="224" spans="1:1" x14ac:dyDescent="0.25">
      <c r="A224" s="10" t="str">
        <f t="shared" si="5"/>
        <v/>
      </c>
    </row>
    <row r="225" spans="1:1" x14ac:dyDescent="0.25">
      <c r="A225" s="10" t="str">
        <f t="shared" si="5"/>
        <v/>
      </c>
    </row>
    <row r="226" spans="1:1" x14ac:dyDescent="0.25">
      <c r="A226" s="10" t="str">
        <f t="shared" si="5"/>
        <v/>
      </c>
    </row>
    <row r="227" spans="1:1" x14ac:dyDescent="0.25">
      <c r="A227" s="10" t="str">
        <f t="shared" si="5"/>
        <v/>
      </c>
    </row>
    <row r="228" spans="1:1" x14ac:dyDescent="0.25">
      <c r="A228" s="10" t="str">
        <f t="shared" si="5"/>
        <v/>
      </c>
    </row>
    <row r="229" spans="1:1" x14ac:dyDescent="0.25">
      <c r="A229" s="10" t="str">
        <f t="shared" si="5"/>
        <v/>
      </c>
    </row>
    <row r="230" spans="1:1" x14ac:dyDescent="0.25">
      <c r="A230" s="10" t="str">
        <f t="shared" si="5"/>
        <v/>
      </c>
    </row>
    <row r="231" spans="1:1" x14ac:dyDescent="0.25">
      <c r="A231" s="10" t="str">
        <f t="shared" si="5"/>
        <v/>
      </c>
    </row>
    <row r="232" spans="1:1" x14ac:dyDescent="0.25">
      <c r="A232" s="10" t="str">
        <f t="shared" si="5"/>
        <v/>
      </c>
    </row>
    <row r="233" spans="1:1" x14ac:dyDescent="0.25">
      <c r="A233" s="10" t="str">
        <f t="shared" si="5"/>
        <v/>
      </c>
    </row>
    <row r="234" spans="1:1" x14ac:dyDescent="0.25">
      <c r="A234" s="10" t="str">
        <f t="shared" si="5"/>
        <v/>
      </c>
    </row>
    <row r="235" spans="1:1" x14ac:dyDescent="0.25">
      <c r="A235" s="10" t="str">
        <f t="shared" si="5"/>
        <v/>
      </c>
    </row>
    <row r="236" spans="1:1" x14ac:dyDescent="0.25">
      <c r="A236" s="10" t="str">
        <f t="shared" si="5"/>
        <v/>
      </c>
    </row>
    <row r="237" spans="1:1" x14ac:dyDescent="0.25">
      <c r="A237" s="10" t="str">
        <f t="shared" si="5"/>
        <v/>
      </c>
    </row>
    <row r="238" spans="1:1" x14ac:dyDescent="0.25">
      <c r="A238" s="10" t="str">
        <f t="shared" si="5"/>
        <v/>
      </c>
    </row>
    <row r="239" spans="1:1" x14ac:dyDescent="0.25">
      <c r="A239" s="10" t="str">
        <f t="shared" si="5"/>
        <v/>
      </c>
    </row>
    <row r="240" spans="1:1" x14ac:dyDescent="0.25">
      <c r="A240" s="10" t="str">
        <f t="shared" si="5"/>
        <v/>
      </c>
    </row>
    <row r="241" spans="1:1" x14ac:dyDescent="0.25">
      <c r="A241" s="10" t="str">
        <f t="shared" si="5"/>
        <v/>
      </c>
    </row>
    <row r="242" spans="1:1" x14ac:dyDescent="0.25">
      <c r="A242" s="10" t="str">
        <f t="shared" si="5"/>
        <v/>
      </c>
    </row>
    <row r="243" spans="1:1" x14ac:dyDescent="0.25">
      <c r="A243" s="10" t="str">
        <f t="shared" si="5"/>
        <v/>
      </c>
    </row>
    <row r="244" spans="1:1" x14ac:dyDescent="0.25">
      <c r="A244" s="10" t="str">
        <f t="shared" si="5"/>
        <v/>
      </c>
    </row>
    <row r="245" spans="1:1" x14ac:dyDescent="0.25">
      <c r="A245" s="10" t="str">
        <f t="shared" si="5"/>
        <v/>
      </c>
    </row>
    <row r="246" spans="1:1" x14ac:dyDescent="0.25">
      <c r="A246" s="10" t="str">
        <f t="shared" si="5"/>
        <v/>
      </c>
    </row>
    <row r="247" spans="1:1" x14ac:dyDescent="0.25">
      <c r="A247" s="10" t="str">
        <f t="shared" si="5"/>
        <v/>
      </c>
    </row>
    <row r="248" spans="1:1" x14ac:dyDescent="0.25">
      <c r="A248" s="10" t="str">
        <f t="shared" si="5"/>
        <v/>
      </c>
    </row>
    <row r="249" spans="1:1" x14ac:dyDescent="0.25">
      <c r="A249" s="10" t="str">
        <f t="shared" si="5"/>
        <v/>
      </c>
    </row>
    <row r="250" spans="1:1" x14ac:dyDescent="0.25">
      <c r="A250" s="10" t="str">
        <f t="shared" si="5"/>
        <v/>
      </c>
    </row>
    <row r="251" spans="1:1" x14ac:dyDescent="0.25">
      <c r="A251" s="10" t="str">
        <f t="shared" si="5"/>
        <v/>
      </c>
    </row>
    <row r="252" spans="1:1" x14ac:dyDescent="0.25">
      <c r="A252" s="10" t="str">
        <f t="shared" si="5"/>
        <v/>
      </c>
    </row>
    <row r="253" spans="1:1" x14ac:dyDescent="0.25">
      <c r="A253" s="10" t="str">
        <f t="shared" si="5"/>
        <v/>
      </c>
    </row>
    <row r="254" spans="1:1" x14ac:dyDescent="0.25">
      <c r="A254" s="10" t="str">
        <f t="shared" si="5"/>
        <v/>
      </c>
    </row>
    <row r="255" spans="1:1" x14ac:dyDescent="0.25">
      <c r="A255" s="10" t="str">
        <f t="shared" si="5"/>
        <v/>
      </c>
    </row>
    <row r="256" spans="1:1" x14ac:dyDescent="0.25">
      <c r="A256" s="10" t="str">
        <f t="shared" si="5"/>
        <v/>
      </c>
    </row>
    <row r="257" spans="1:1" x14ac:dyDescent="0.25">
      <c r="A257" s="10" t="str">
        <f t="shared" si="5"/>
        <v/>
      </c>
    </row>
    <row r="258" spans="1:1" x14ac:dyDescent="0.25">
      <c r="A258" s="10" t="str">
        <f t="shared" si="5"/>
        <v/>
      </c>
    </row>
    <row r="259" spans="1:1" x14ac:dyDescent="0.25">
      <c r="A259" s="10" t="str">
        <f t="shared" si="5"/>
        <v/>
      </c>
    </row>
    <row r="260" spans="1:1" x14ac:dyDescent="0.25">
      <c r="A260" s="10" t="str">
        <f t="shared" si="5"/>
        <v/>
      </c>
    </row>
    <row r="261" spans="1:1" x14ac:dyDescent="0.25">
      <c r="A261" s="10" t="str">
        <f t="shared" si="5"/>
        <v/>
      </c>
    </row>
    <row r="262" spans="1:1" x14ac:dyDescent="0.25">
      <c r="A262" s="10" t="str">
        <f t="shared" si="5"/>
        <v/>
      </c>
    </row>
    <row r="263" spans="1:1" x14ac:dyDescent="0.25">
      <c r="A263" s="10" t="str">
        <f t="shared" si="5"/>
        <v/>
      </c>
    </row>
    <row r="264" spans="1:1" x14ac:dyDescent="0.25">
      <c r="A264" s="10" t="str">
        <f t="shared" ref="A264:A327" si="6">IF(B264&lt;&gt;"",MONTH(B264),"")</f>
        <v/>
      </c>
    </row>
    <row r="265" spans="1:1" x14ac:dyDescent="0.25">
      <c r="A265" s="10" t="str">
        <f t="shared" si="6"/>
        <v/>
      </c>
    </row>
    <row r="266" spans="1:1" x14ac:dyDescent="0.25">
      <c r="A266" s="10" t="str">
        <f t="shared" si="6"/>
        <v/>
      </c>
    </row>
    <row r="267" spans="1:1" x14ac:dyDescent="0.25">
      <c r="A267" s="10" t="str">
        <f t="shared" si="6"/>
        <v/>
      </c>
    </row>
    <row r="268" spans="1:1" x14ac:dyDescent="0.25">
      <c r="A268" s="10" t="str">
        <f t="shared" si="6"/>
        <v/>
      </c>
    </row>
    <row r="269" spans="1:1" x14ac:dyDescent="0.25">
      <c r="A269" s="10" t="str">
        <f t="shared" si="6"/>
        <v/>
      </c>
    </row>
    <row r="270" spans="1:1" x14ac:dyDescent="0.25">
      <c r="A270" s="10" t="str">
        <f t="shared" si="6"/>
        <v/>
      </c>
    </row>
    <row r="271" spans="1:1" x14ac:dyDescent="0.25">
      <c r="A271" s="10" t="str">
        <f t="shared" si="6"/>
        <v/>
      </c>
    </row>
    <row r="272" spans="1:1" x14ac:dyDescent="0.25">
      <c r="A272" s="10" t="str">
        <f t="shared" si="6"/>
        <v/>
      </c>
    </row>
    <row r="273" spans="1:1" x14ac:dyDescent="0.25">
      <c r="A273" s="10" t="str">
        <f t="shared" si="6"/>
        <v/>
      </c>
    </row>
    <row r="274" spans="1:1" x14ac:dyDescent="0.25">
      <c r="A274" s="10" t="str">
        <f t="shared" si="6"/>
        <v/>
      </c>
    </row>
    <row r="275" spans="1:1" x14ac:dyDescent="0.25">
      <c r="A275" s="10" t="str">
        <f t="shared" si="6"/>
        <v/>
      </c>
    </row>
    <row r="276" spans="1:1" x14ac:dyDescent="0.25">
      <c r="A276" s="10" t="str">
        <f t="shared" si="6"/>
        <v/>
      </c>
    </row>
    <row r="277" spans="1:1" x14ac:dyDescent="0.25">
      <c r="A277" s="10" t="str">
        <f t="shared" si="6"/>
        <v/>
      </c>
    </row>
    <row r="278" spans="1:1" x14ac:dyDescent="0.25">
      <c r="A278" s="10" t="str">
        <f t="shared" si="6"/>
        <v/>
      </c>
    </row>
    <row r="279" spans="1:1" x14ac:dyDescent="0.25">
      <c r="A279" s="10" t="str">
        <f t="shared" si="6"/>
        <v/>
      </c>
    </row>
    <row r="280" spans="1:1" x14ac:dyDescent="0.25">
      <c r="A280" s="10" t="str">
        <f t="shared" si="6"/>
        <v/>
      </c>
    </row>
    <row r="281" spans="1:1" x14ac:dyDescent="0.25">
      <c r="A281" s="10" t="str">
        <f t="shared" si="6"/>
        <v/>
      </c>
    </row>
    <row r="282" spans="1:1" x14ac:dyDescent="0.25">
      <c r="A282" s="10" t="str">
        <f t="shared" si="6"/>
        <v/>
      </c>
    </row>
    <row r="283" spans="1:1" x14ac:dyDescent="0.25">
      <c r="A283" s="10" t="str">
        <f t="shared" si="6"/>
        <v/>
      </c>
    </row>
    <row r="284" spans="1:1" x14ac:dyDescent="0.25">
      <c r="A284" s="10" t="str">
        <f t="shared" si="6"/>
        <v/>
      </c>
    </row>
    <row r="285" spans="1:1" x14ac:dyDescent="0.25">
      <c r="A285" s="10" t="str">
        <f t="shared" si="6"/>
        <v/>
      </c>
    </row>
    <row r="286" spans="1:1" x14ac:dyDescent="0.25">
      <c r="A286" s="10" t="str">
        <f t="shared" si="6"/>
        <v/>
      </c>
    </row>
    <row r="287" spans="1:1" x14ac:dyDescent="0.25">
      <c r="A287" s="10" t="str">
        <f t="shared" si="6"/>
        <v/>
      </c>
    </row>
    <row r="288" spans="1:1" x14ac:dyDescent="0.25">
      <c r="A288" s="10" t="str">
        <f t="shared" si="6"/>
        <v/>
      </c>
    </row>
    <row r="289" spans="1:1" x14ac:dyDescent="0.25">
      <c r="A289" s="10" t="str">
        <f t="shared" si="6"/>
        <v/>
      </c>
    </row>
    <row r="290" spans="1:1" x14ac:dyDescent="0.25">
      <c r="A290" s="10" t="str">
        <f t="shared" si="6"/>
        <v/>
      </c>
    </row>
    <row r="291" spans="1:1" x14ac:dyDescent="0.25">
      <c r="A291" s="10" t="str">
        <f t="shared" si="6"/>
        <v/>
      </c>
    </row>
    <row r="292" spans="1:1" x14ac:dyDescent="0.25">
      <c r="A292" s="10" t="str">
        <f t="shared" si="6"/>
        <v/>
      </c>
    </row>
    <row r="293" spans="1:1" x14ac:dyDescent="0.25">
      <c r="A293" s="10" t="str">
        <f t="shared" si="6"/>
        <v/>
      </c>
    </row>
    <row r="294" spans="1:1" x14ac:dyDescent="0.25">
      <c r="A294" s="10" t="str">
        <f t="shared" si="6"/>
        <v/>
      </c>
    </row>
    <row r="295" spans="1:1" x14ac:dyDescent="0.25">
      <c r="A295" s="10" t="str">
        <f t="shared" si="6"/>
        <v/>
      </c>
    </row>
    <row r="296" spans="1:1" x14ac:dyDescent="0.25">
      <c r="A296" s="10" t="str">
        <f t="shared" si="6"/>
        <v/>
      </c>
    </row>
    <row r="297" spans="1:1" x14ac:dyDescent="0.25">
      <c r="A297" s="10" t="str">
        <f t="shared" si="6"/>
        <v/>
      </c>
    </row>
    <row r="298" spans="1:1" x14ac:dyDescent="0.25">
      <c r="A298" s="10" t="str">
        <f t="shared" si="6"/>
        <v/>
      </c>
    </row>
    <row r="299" spans="1:1" x14ac:dyDescent="0.25">
      <c r="A299" s="10" t="str">
        <f t="shared" si="6"/>
        <v/>
      </c>
    </row>
    <row r="300" spans="1:1" x14ac:dyDescent="0.25">
      <c r="A300" s="10" t="str">
        <f t="shared" si="6"/>
        <v/>
      </c>
    </row>
    <row r="301" spans="1:1" x14ac:dyDescent="0.25">
      <c r="A301" s="10" t="str">
        <f t="shared" si="6"/>
        <v/>
      </c>
    </row>
    <row r="302" spans="1:1" x14ac:dyDescent="0.25">
      <c r="A302" s="10" t="str">
        <f t="shared" si="6"/>
        <v/>
      </c>
    </row>
    <row r="303" spans="1:1" x14ac:dyDescent="0.25">
      <c r="A303" s="10" t="str">
        <f t="shared" si="6"/>
        <v/>
      </c>
    </row>
    <row r="304" spans="1:1" x14ac:dyDescent="0.25">
      <c r="A304" s="10" t="str">
        <f t="shared" si="6"/>
        <v/>
      </c>
    </row>
    <row r="305" spans="1:1" x14ac:dyDescent="0.25">
      <c r="A305" s="10" t="str">
        <f t="shared" si="6"/>
        <v/>
      </c>
    </row>
    <row r="306" spans="1:1" x14ac:dyDescent="0.25">
      <c r="A306" s="10" t="str">
        <f t="shared" si="6"/>
        <v/>
      </c>
    </row>
    <row r="307" spans="1:1" x14ac:dyDescent="0.25">
      <c r="A307" s="10" t="str">
        <f t="shared" si="6"/>
        <v/>
      </c>
    </row>
    <row r="308" spans="1:1" x14ac:dyDescent="0.25">
      <c r="A308" s="10" t="str">
        <f t="shared" si="6"/>
        <v/>
      </c>
    </row>
    <row r="309" spans="1:1" x14ac:dyDescent="0.25">
      <c r="A309" s="10" t="str">
        <f t="shared" si="6"/>
        <v/>
      </c>
    </row>
    <row r="310" spans="1:1" x14ac:dyDescent="0.25">
      <c r="A310" s="10" t="str">
        <f t="shared" si="6"/>
        <v/>
      </c>
    </row>
    <row r="311" spans="1:1" x14ac:dyDescent="0.25">
      <c r="A311" s="10" t="str">
        <f t="shared" si="6"/>
        <v/>
      </c>
    </row>
    <row r="312" spans="1:1" x14ac:dyDescent="0.25">
      <c r="A312" s="10" t="str">
        <f t="shared" si="6"/>
        <v/>
      </c>
    </row>
    <row r="313" spans="1:1" x14ac:dyDescent="0.25">
      <c r="A313" s="10" t="str">
        <f t="shared" si="6"/>
        <v/>
      </c>
    </row>
    <row r="314" spans="1:1" x14ac:dyDescent="0.25">
      <c r="A314" s="10" t="str">
        <f t="shared" si="6"/>
        <v/>
      </c>
    </row>
    <row r="315" spans="1:1" x14ac:dyDescent="0.25">
      <c r="A315" s="10" t="str">
        <f t="shared" si="6"/>
        <v/>
      </c>
    </row>
    <row r="316" spans="1:1" x14ac:dyDescent="0.25">
      <c r="A316" s="10" t="str">
        <f t="shared" si="6"/>
        <v/>
      </c>
    </row>
    <row r="317" spans="1:1" x14ac:dyDescent="0.25">
      <c r="A317" s="10" t="str">
        <f t="shared" si="6"/>
        <v/>
      </c>
    </row>
    <row r="318" spans="1:1" x14ac:dyDescent="0.25">
      <c r="A318" s="10" t="str">
        <f t="shared" si="6"/>
        <v/>
      </c>
    </row>
    <row r="319" spans="1:1" x14ac:dyDescent="0.25">
      <c r="A319" s="10" t="str">
        <f t="shared" si="6"/>
        <v/>
      </c>
    </row>
    <row r="320" spans="1:1" x14ac:dyDescent="0.25">
      <c r="A320" s="10" t="str">
        <f t="shared" si="6"/>
        <v/>
      </c>
    </row>
    <row r="321" spans="1:1" x14ac:dyDescent="0.25">
      <c r="A321" s="10" t="str">
        <f t="shared" si="6"/>
        <v/>
      </c>
    </row>
    <row r="322" spans="1:1" x14ac:dyDescent="0.25">
      <c r="A322" s="10" t="str">
        <f t="shared" si="6"/>
        <v/>
      </c>
    </row>
    <row r="323" spans="1:1" x14ac:dyDescent="0.25">
      <c r="A323" s="10" t="str">
        <f t="shared" si="6"/>
        <v/>
      </c>
    </row>
    <row r="324" spans="1:1" x14ac:dyDescent="0.25">
      <c r="A324" s="10" t="str">
        <f t="shared" si="6"/>
        <v/>
      </c>
    </row>
    <row r="325" spans="1:1" x14ac:dyDescent="0.25">
      <c r="A325" s="10" t="str">
        <f t="shared" si="6"/>
        <v/>
      </c>
    </row>
    <row r="326" spans="1:1" x14ac:dyDescent="0.25">
      <c r="A326" s="10" t="str">
        <f t="shared" si="6"/>
        <v/>
      </c>
    </row>
    <row r="327" spans="1:1" x14ac:dyDescent="0.25">
      <c r="A327" s="10" t="str">
        <f t="shared" si="6"/>
        <v/>
      </c>
    </row>
    <row r="328" spans="1:1" x14ac:dyDescent="0.25">
      <c r="A328" s="10" t="str">
        <f t="shared" ref="A328:A341" si="7">IF(B328&lt;&gt;"",MONTH(B328),"")</f>
        <v/>
      </c>
    </row>
    <row r="329" spans="1:1" x14ac:dyDescent="0.25">
      <c r="A329" s="10" t="str">
        <f t="shared" si="7"/>
        <v/>
      </c>
    </row>
    <row r="330" spans="1:1" x14ac:dyDescent="0.25">
      <c r="A330" s="10" t="str">
        <f t="shared" si="7"/>
        <v/>
      </c>
    </row>
    <row r="331" spans="1:1" x14ac:dyDescent="0.25">
      <c r="A331" s="10" t="str">
        <f t="shared" si="7"/>
        <v/>
      </c>
    </row>
    <row r="332" spans="1:1" x14ac:dyDescent="0.25">
      <c r="A332" s="10" t="str">
        <f t="shared" si="7"/>
        <v/>
      </c>
    </row>
    <row r="333" spans="1:1" x14ac:dyDescent="0.25">
      <c r="A333" s="10" t="str">
        <f t="shared" si="7"/>
        <v/>
      </c>
    </row>
    <row r="334" spans="1:1" x14ac:dyDescent="0.25">
      <c r="A334" s="10" t="str">
        <f t="shared" si="7"/>
        <v/>
      </c>
    </row>
    <row r="335" spans="1:1" x14ac:dyDescent="0.25">
      <c r="A335" s="10" t="str">
        <f t="shared" si="7"/>
        <v/>
      </c>
    </row>
    <row r="336" spans="1:1" x14ac:dyDescent="0.25">
      <c r="A336" s="10" t="str">
        <f t="shared" si="7"/>
        <v/>
      </c>
    </row>
    <row r="337" spans="1:1" x14ac:dyDescent="0.25">
      <c r="A337" s="10" t="str">
        <f t="shared" si="7"/>
        <v/>
      </c>
    </row>
    <row r="338" spans="1:1" x14ac:dyDescent="0.25">
      <c r="A338" s="10" t="str">
        <f t="shared" si="7"/>
        <v/>
      </c>
    </row>
    <row r="339" spans="1:1" x14ac:dyDescent="0.25">
      <c r="A339" s="10" t="str">
        <f t="shared" si="7"/>
        <v/>
      </c>
    </row>
    <row r="340" spans="1:1" x14ac:dyDescent="0.25">
      <c r="A340" s="10" t="str">
        <f t="shared" si="7"/>
        <v/>
      </c>
    </row>
    <row r="341" spans="1:1" x14ac:dyDescent="0.25">
      <c r="A341" s="10" t="str">
        <f t="shared" si="7"/>
        <v/>
      </c>
    </row>
    <row r="342" spans="1:1" x14ac:dyDescent="0.25">
      <c r="A342" s="10" t="str">
        <f t="shared" ref="A342:A405" si="8">IF(B342&lt;&gt;"",B342,"")</f>
        <v/>
      </c>
    </row>
    <row r="343" spans="1:1" x14ac:dyDescent="0.25">
      <c r="A343" s="10" t="str">
        <f t="shared" si="8"/>
        <v/>
      </c>
    </row>
    <row r="344" spans="1:1" x14ac:dyDescent="0.25">
      <c r="A344" s="10" t="str">
        <f t="shared" si="8"/>
        <v/>
      </c>
    </row>
    <row r="345" spans="1:1" x14ac:dyDescent="0.25">
      <c r="A345" s="10" t="str">
        <f t="shared" si="8"/>
        <v/>
      </c>
    </row>
    <row r="346" spans="1:1" x14ac:dyDescent="0.25">
      <c r="A346" s="10" t="str">
        <f t="shared" si="8"/>
        <v/>
      </c>
    </row>
    <row r="347" spans="1:1" x14ac:dyDescent="0.25">
      <c r="A347" s="10" t="str">
        <f t="shared" si="8"/>
        <v/>
      </c>
    </row>
    <row r="348" spans="1:1" x14ac:dyDescent="0.25">
      <c r="A348" s="10" t="str">
        <f t="shared" si="8"/>
        <v/>
      </c>
    </row>
    <row r="349" spans="1:1" x14ac:dyDescent="0.25">
      <c r="A349" s="10" t="str">
        <f t="shared" si="8"/>
        <v/>
      </c>
    </row>
    <row r="350" spans="1:1" x14ac:dyDescent="0.25">
      <c r="A350" s="10" t="str">
        <f t="shared" si="8"/>
        <v/>
      </c>
    </row>
    <row r="351" spans="1:1" x14ac:dyDescent="0.25">
      <c r="A351" s="10" t="str">
        <f t="shared" si="8"/>
        <v/>
      </c>
    </row>
    <row r="352" spans="1:1" x14ac:dyDescent="0.25">
      <c r="A352" s="10" t="str">
        <f t="shared" si="8"/>
        <v/>
      </c>
    </row>
    <row r="353" spans="1:1" x14ac:dyDescent="0.25">
      <c r="A353" s="10" t="str">
        <f t="shared" si="8"/>
        <v/>
      </c>
    </row>
    <row r="354" spans="1:1" x14ac:dyDescent="0.25">
      <c r="A354" s="10" t="str">
        <f t="shared" si="8"/>
        <v/>
      </c>
    </row>
    <row r="355" spans="1:1" x14ac:dyDescent="0.25">
      <c r="A355" s="10" t="str">
        <f t="shared" si="8"/>
        <v/>
      </c>
    </row>
    <row r="356" spans="1:1" x14ac:dyDescent="0.25">
      <c r="A356" s="10" t="str">
        <f t="shared" si="8"/>
        <v/>
      </c>
    </row>
    <row r="357" spans="1:1" x14ac:dyDescent="0.25">
      <c r="A357" s="10" t="str">
        <f t="shared" si="8"/>
        <v/>
      </c>
    </row>
    <row r="358" spans="1:1" x14ac:dyDescent="0.25">
      <c r="A358" s="10" t="str">
        <f t="shared" si="8"/>
        <v/>
      </c>
    </row>
    <row r="359" spans="1:1" x14ac:dyDescent="0.25">
      <c r="A359" s="10" t="str">
        <f t="shared" si="8"/>
        <v/>
      </c>
    </row>
    <row r="360" spans="1:1" x14ac:dyDescent="0.25">
      <c r="A360" s="10" t="str">
        <f t="shared" si="8"/>
        <v/>
      </c>
    </row>
    <row r="361" spans="1:1" x14ac:dyDescent="0.25">
      <c r="A361" s="10" t="str">
        <f t="shared" si="8"/>
        <v/>
      </c>
    </row>
    <row r="362" spans="1:1" x14ac:dyDescent="0.25">
      <c r="A362" s="10" t="str">
        <f t="shared" si="8"/>
        <v/>
      </c>
    </row>
    <row r="363" spans="1:1" x14ac:dyDescent="0.25">
      <c r="A363" s="10" t="str">
        <f t="shared" si="8"/>
        <v/>
      </c>
    </row>
    <row r="364" spans="1:1" x14ac:dyDescent="0.25">
      <c r="A364" s="10" t="str">
        <f t="shared" si="8"/>
        <v/>
      </c>
    </row>
    <row r="365" spans="1:1" x14ac:dyDescent="0.25">
      <c r="A365" s="10" t="str">
        <f t="shared" si="8"/>
        <v/>
      </c>
    </row>
    <row r="366" spans="1:1" x14ac:dyDescent="0.25">
      <c r="A366" s="10" t="str">
        <f t="shared" si="8"/>
        <v/>
      </c>
    </row>
    <row r="367" spans="1:1" x14ac:dyDescent="0.25">
      <c r="A367" s="10" t="str">
        <f t="shared" si="8"/>
        <v/>
      </c>
    </row>
    <row r="368" spans="1:1" x14ac:dyDescent="0.25">
      <c r="A368" s="10" t="str">
        <f t="shared" si="8"/>
        <v/>
      </c>
    </row>
    <row r="369" spans="1:1" x14ac:dyDescent="0.25">
      <c r="A369" s="10" t="str">
        <f t="shared" si="8"/>
        <v/>
      </c>
    </row>
    <row r="370" spans="1:1" x14ac:dyDescent="0.25">
      <c r="A370" s="10" t="str">
        <f t="shared" si="8"/>
        <v/>
      </c>
    </row>
    <row r="371" spans="1:1" x14ac:dyDescent="0.25">
      <c r="A371" s="10" t="str">
        <f t="shared" si="8"/>
        <v/>
      </c>
    </row>
    <row r="372" spans="1:1" x14ac:dyDescent="0.25">
      <c r="A372" s="10" t="str">
        <f t="shared" si="8"/>
        <v/>
      </c>
    </row>
    <row r="373" spans="1:1" x14ac:dyDescent="0.25">
      <c r="A373" s="10" t="str">
        <f t="shared" si="8"/>
        <v/>
      </c>
    </row>
    <row r="374" spans="1:1" x14ac:dyDescent="0.25">
      <c r="A374" s="10" t="str">
        <f t="shared" si="8"/>
        <v/>
      </c>
    </row>
    <row r="375" spans="1:1" x14ac:dyDescent="0.25">
      <c r="A375" s="10" t="str">
        <f t="shared" si="8"/>
        <v/>
      </c>
    </row>
    <row r="376" spans="1:1" x14ac:dyDescent="0.25">
      <c r="A376" s="10" t="str">
        <f t="shared" si="8"/>
        <v/>
      </c>
    </row>
    <row r="377" spans="1:1" x14ac:dyDescent="0.25">
      <c r="A377" s="10" t="str">
        <f t="shared" si="8"/>
        <v/>
      </c>
    </row>
    <row r="378" spans="1:1" x14ac:dyDescent="0.25">
      <c r="A378" s="10" t="str">
        <f t="shared" si="8"/>
        <v/>
      </c>
    </row>
    <row r="379" spans="1:1" x14ac:dyDescent="0.25">
      <c r="A379" s="10" t="str">
        <f t="shared" si="8"/>
        <v/>
      </c>
    </row>
    <row r="380" spans="1:1" x14ac:dyDescent="0.25">
      <c r="A380" s="10" t="str">
        <f t="shared" si="8"/>
        <v/>
      </c>
    </row>
    <row r="381" spans="1:1" x14ac:dyDescent="0.25">
      <c r="A381" s="10" t="str">
        <f t="shared" si="8"/>
        <v/>
      </c>
    </row>
    <row r="382" spans="1:1" x14ac:dyDescent="0.25">
      <c r="A382" s="10" t="str">
        <f t="shared" si="8"/>
        <v/>
      </c>
    </row>
    <row r="383" spans="1:1" x14ac:dyDescent="0.25">
      <c r="A383" s="10" t="str">
        <f t="shared" si="8"/>
        <v/>
      </c>
    </row>
    <row r="384" spans="1:1" x14ac:dyDescent="0.25">
      <c r="A384" s="10" t="str">
        <f t="shared" si="8"/>
        <v/>
      </c>
    </row>
    <row r="385" spans="1:1" x14ac:dyDescent="0.25">
      <c r="A385" s="10" t="str">
        <f t="shared" si="8"/>
        <v/>
      </c>
    </row>
    <row r="386" spans="1:1" x14ac:dyDescent="0.25">
      <c r="A386" s="10" t="str">
        <f t="shared" si="8"/>
        <v/>
      </c>
    </row>
    <row r="387" spans="1:1" x14ac:dyDescent="0.25">
      <c r="A387" s="10" t="str">
        <f t="shared" si="8"/>
        <v/>
      </c>
    </row>
    <row r="388" spans="1:1" x14ac:dyDescent="0.25">
      <c r="A388" s="10" t="str">
        <f t="shared" si="8"/>
        <v/>
      </c>
    </row>
    <row r="389" spans="1:1" x14ac:dyDescent="0.25">
      <c r="A389" s="10" t="str">
        <f t="shared" si="8"/>
        <v/>
      </c>
    </row>
    <row r="390" spans="1:1" x14ac:dyDescent="0.25">
      <c r="A390" s="10" t="str">
        <f t="shared" si="8"/>
        <v/>
      </c>
    </row>
    <row r="391" spans="1:1" x14ac:dyDescent="0.25">
      <c r="A391" s="10" t="str">
        <f t="shared" si="8"/>
        <v/>
      </c>
    </row>
    <row r="392" spans="1:1" x14ac:dyDescent="0.25">
      <c r="A392" s="10" t="str">
        <f t="shared" si="8"/>
        <v/>
      </c>
    </row>
    <row r="393" spans="1:1" x14ac:dyDescent="0.25">
      <c r="A393" s="10" t="str">
        <f t="shared" si="8"/>
        <v/>
      </c>
    </row>
    <row r="394" spans="1:1" x14ac:dyDescent="0.25">
      <c r="A394" s="10" t="str">
        <f t="shared" si="8"/>
        <v/>
      </c>
    </row>
    <row r="395" spans="1:1" x14ac:dyDescent="0.25">
      <c r="A395" s="10" t="str">
        <f t="shared" si="8"/>
        <v/>
      </c>
    </row>
    <row r="396" spans="1:1" x14ac:dyDescent="0.25">
      <c r="A396" s="10" t="str">
        <f t="shared" si="8"/>
        <v/>
      </c>
    </row>
    <row r="397" spans="1:1" x14ac:dyDescent="0.25">
      <c r="A397" s="10" t="str">
        <f t="shared" si="8"/>
        <v/>
      </c>
    </row>
    <row r="398" spans="1:1" x14ac:dyDescent="0.25">
      <c r="A398" s="10" t="str">
        <f t="shared" si="8"/>
        <v/>
      </c>
    </row>
    <row r="399" spans="1:1" x14ac:dyDescent="0.25">
      <c r="A399" s="10" t="str">
        <f t="shared" si="8"/>
        <v/>
      </c>
    </row>
    <row r="400" spans="1:1" x14ac:dyDescent="0.25">
      <c r="A400" s="10" t="str">
        <f t="shared" si="8"/>
        <v/>
      </c>
    </row>
    <row r="401" spans="1:1" x14ac:dyDescent="0.25">
      <c r="A401" s="10" t="str">
        <f t="shared" si="8"/>
        <v/>
      </c>
    </row>
    <row r="402" spans="1:1" x14ac:dyDescent="0.25">
      <c r="A402" s="10" t="str">
        <f t="shared" si="8"/>
        <v/>
      </c>
    </row>
    <row r="403" spans="1:1" x14ac:dyDescent="0.25">
      <c r="A403" s="10" t="str">
        <f t="shared" si="8"/>
        <v/>
      </c>
    </row>
    <row r="404" spans="1:1" x14ac:dyDescent="0.25">
      <c r="A404" s="10" t="str">
        <f t="shared" si="8"/>
        <v/>
      </c>
    </row>
    <row r="405" spans="1:1" x14ac:dyDescent="0.25">
      <c r="A405" s="10" t="str">
        <f t="shared" si="8"/>
        <v/>
      </c>
    </row>
    <row r="406" spans="1:1" x14ac:dyDescent="0.25">
      <c r="A406" s="10" t="str">
        <f t="shared" ref="A406:A469" si="9">IF(B406&lt;&gt;"",B406,"")</f>
        <v/>
      </c>
    </row>
    <row r="407" spans="1:1" x14ac:dyDescent="0.25">
      <c r="A407" s="10" t="str">
        <f t="shared" si="9"/>
        <v/>
      </c>
    </row>
    <row r="408" spans="1:1" x14ac:dyDescent="0.25">
      <c r="A408" s="10" t="str">
        <f t="shared" si="9"/>
        <v/>
      </c>
    </row>
    <row r="409" spans="1:1" x14ac:dyDescent="0.25">
      <c r="A409" s="10" t="str">
        <f t="shared" si="9"/>
        <v/>
      </c>
    </row>
    <row r="410" spans="1:1" x14ac:dyDescent="0.25">
      <c r="A410" s="10" t="str">
        <f t="shared" si="9"/>
        <v/>
      </c>
    </row>
    <row r="411" spans="1:1" x14ac:dyDescent="0.25">
      <c r="A411" s="10" t="str">
        <f t="shared" si="9"/>
        <v/>
      </c>
    </row>
    <row r="412" spans="1:1" x14ac:dyDescent="0.25">
      <c r="A412" s="10" t="str">
        <f t="shared" si="9"/>
        <v/>
      </c>
    </row>
    <row r="413" spans="1:1" x14ac:dyDescent="0.25">
      <c r="A413" s="10" t="str">
        <f t="shared" si="9"/>
        <v/>
      </c>
    </row>
    <row r="414" spans="1:1" x14ac:dyDescent="0.25">
      <c r="A414" s="10" t="str">
        <f t="shared" si="9"/>
        <v/>
      </c>
    </row>
    <row r="415" spans="1:1" x14ac:dyDescent="0.25">
      <c r="A415" s="10" t="str">
        <f t="shared" si="9"/>
        <v/>
      </c>
    </row>
    <row r="416" spans="1:1" x14ac:dyDescent="0.25">
      <c r="A416" s="10" t="str">
        <f t="shared" si="9"/>
        <v/>
      </c>
    </row>
    <row r="417" spans="1:1" x14ac:dyDescent="0.25">
      <c r="A417" s="10" t="str">
        <f t="shared" si="9"/>
        <v/>
      </c>
    </row>
    <row r="418" spans="1:1" x14ac:dyDescent="0.25">
      <c r="A418" s="10" t="str">
        <f t="shared" si="9"/>
        <v/>
      </c>
    </row>
    <row r="419" spans="1:1" x14ac:dyDescent="0.25">
      <c r="A419" s="10" t="str">
        <f t="shared" si="9"/>
        <v/>
      </c>
    </row>
    <row r="420" spans="1:1" x14ac:dyDescent="0.25">
      <c r="A420" s="10" t="str">
        <f t="shared" si="9"/>
        <v/>
      </c>
    </row>
    <row r="421" spans="1:1" x14ac:dyDescent="0.25">
      <c r="A421" s="10" t="str">
        <f t="shared" si="9"/>
        <v/>
      </c>
    </row>
    <row r="422" spans="1:1" x14ac:dyDescent="0.25">
      <c r="A422" s="10" t="str">
        <f t="shared" si="9"/>
        <v/>
      </c>
    </row>
    <row r="423" spans="1:1" x14ac:dyDescent="0.25">
      <c r="A423" s="10" t="str">
        <f t="shared" si="9"/>
        <v/>
      </c>
    </row>
    <row r="424" spans="1:1" x14ac:dyDescent="0.25">
      <c r="A424" s="10" t="str">
        <f t="shared" si="9"/>
        <v/>
      </c>
    </row>
    <row r="425" spans="1:1" x14ac:dyDescent="0.25">
      <c r="A425" s="10" t="str">
        <f t="shared" si="9"/>
        <v/>
      </c>
    </row>
    <row r="426" spans="1:1" x14ac:dyDescent="0.25">
      <c r="A426" s="10" t="str">
        <f t="shared" si="9"/>
        <v/>
      </c>
    </row>
    <row r="427" spans="1:1" x14ac:dyDescent="0.25">
      <c r="A427" s="10" t="str">
        <f t="shared" si="9"/>
        <v/>
      </c>
    </row>
    <row r="428" spans="1:1" x14ac:dyDescent="0.25">
      <c r="A428" s="10" t="str">
        <f t="shared" si="9"/>
        <v/>
      </c>
    </row>
    <row r="429" spans="1:1" x14ac:dyDescent="0.25">
      <c r="A429" s="10" t="str">
        <f t="shared" si="9"/>
        <v/>
      </c>
    </row>
    <row r="430" spans="1:1" x14ac:dyDescent="0.25">
      <c r="A430" s="10" t="str">
        <f t="shared" si="9"/>
        <v/>
      </c>
    </row>
    <row r="431" spans="1:1" x14ac:dyDescent="0.25">
      <c r="A431" s="10" t="str">
        <f t="shared" si="9"/>
        <v/>
      </c>
    </row>
    <row r="432" spans="1:1" x14ac:dyDescent="0.25">
      <c r="A432" s="10" t="str">
        <f t="shared" si="9"/>
        <v/>
      </c>
    </row>
    <row r="433" spans="1:1" x14ac:dyDescent="0.25">
      <c r="A433" s="10" t="str">
        <f t="shared" si="9"/>
        <v/>
      </c>
    </row>
    <row r="434" spans="1:1" x14ac:dyDescent="0.25">
      <c r="A434" s="10" t="str">
        <f t="shared" si="9"/>
        <v/>
      </c>
    </row>
    <row r="435" spans="1:1" x14ac:dyDescent="0.25">
      <c r="A435" s="10" t="str">
        <f t="shared" si="9"/>
        <v/>
      </c>
    </row>
    <row r="436" spans="1:1" x14ac:dyDescent="0.25">
      <c r="A436" s="10" t="str">
        <f t="shared" si="9"/>
        <v/>
      </c>
    </row>
    <row r="437" spans="1:1" x14ac:dyDescent="0.25">
      <c r="A437" s="10" t="str">
        <f t="shared" si="9"/>
        <v/>
      </c>
    </row>
    <row r="438" spans="1:1" x14ac:dyDescent="0.25">
      <c r="A438" s="10" t="str">
        <f t="shared" si="9"/>
        <v/>
      </c>
    </row>
    <row r="439" spans="1:1" x14ac:dyDescent="0.25">
      <c r="A439" s="10" t="str">
        <f t="shared" si="9"/>
        <v/>
      </c>
    </row>
    <row r="440" spans="1:1" x14ac:dyDescent="0.25">
      <c r="A440" s="10" t="str">
        <f t="shared" si="9"/>
        <v/>
      </c>
    </row>
    <row r="441" spans="1:1" x14ac:dyDescent="0.25">
      <c r="A441" s="10" t="str">
        <f t="shared" si="9"/>
        <v/>
      </c>
    </row>
    <row r="442" spans="1:1" x14ac:dyDescent="0.25">
      <c r="A442" s="10" t="str">
        <f t="shared" si="9"/>
        <v/>
      </c>
    </row>
    <row r="443" spans="1:1" x14ac:dyDescent="0.25">
      <c r="A443" s="10" t="str">
        <f t="shared" si="9"/>
        <v/>
      </c>
    </row>
    <row r="444" spans="1:1" x14ac:dyDescent="0.25">
      <c r="A444" s="10" t="str">
        <f t="shared" si="9"/>
        <v/>
      </c>
    </row>
    <row r="445" spans="1:1" x14ac:dyDescent="0.25">
      <c r="A445" s="10" t="str">
        <f t="shared" si="9"/>
        <v/>
      </c>
    </row>
    <row r="446" spans="1:1" x14ac:dyDescent="0.25">
      <c r="A446" s="10" t="str">
        <f t="shared" si="9"/>
        <v/>
      </c>
    </row>
    <row r="447" spans="1:1" x14ac:dyDescent="0.25">
      <c r="A447" s="10" t="str">
        <f t="shared" si="9"/>
        <v/>
      </c>
    </row>
    <row r="448" spans="1:1" x14ac:dyDescent="0.25">
      <c r="A448" s="10" t="str">
        <f t="shared" si="9"/>
        <v/>
      </c>
    </row>
    <row r="449" spans="1:1" x14ac:dyDescent="0.25">
      <c r="A449" s="10" t="str">
        <f t="shared" si="9"/>
        <v/>
      </c>
    </row>
    <row r="450" spans="1:1" x14ac:dyDescent="0.25">
      <c r="A450" s="10" t="str">
        <f t="shared" si="9"/>
        <v/>
      </c>
    </row>
    <row r="451" spans="1:1" x14ac:dyDescent="0.25">
      <c r="A451" s="10" t="str">
        <f t="shared" si="9"/>
        <v/>
      </c>
    </row>
    <row r="452" spans="1:1" x14ac:dyDescent="0.25">
      <c r="A452" s="10" t="str">
        <f t="shared" si="9"/>
        <v/>
      </c>
    </row>
    <row r="453" spans="1:1" x14ac:dyDescent="0.25">
      <c r="A453" s="10" t="str">
        <f t="shared" si="9"/>
        <v/>
      </c>
    </row>
    <row r="454" spans="1:1" x14ac:dyDescent="0.25">
      <c r="A454" s="10" t="str">
        <f t="shared" si="9"/>
        <v/>
      </c>
    </row>
    <row r="455" spans="1:1" x14ac:dyDescent="0.25">
      <c r="A455" s="10" t="str">
        <f t="shared" si="9"/>
        <v/>
      </c>
    </row>
    <row r="456" spans="1:1" x14ac:dyDescent="0.25">
      <c r="A456" s="10" t="str">
        <f t="shared" si="9"/>
        <v/>
      </c>
    </row>
    <row r="457" spans="1:1" x14ac:dyDescent="0.25">
      <c r="A457" s="10" t="str">
        <f t="shared" si="9"/>
        <v/>
      </c>
    </row>
    <row r="458" spans="1:1" x14ac:dyDescent="0.25">
      <c r="A458" s="10" t="str">
        <f t="shared" si="9"/>
        <v/>
      </c>
    </row>
    <row r="459" spans="1:1" x14ac:dyDescent="0.25">
      <c r="A459" s="10" t="str">
        <f t="shared" si="9"/>
        <v/>
      </c>
    </row>
    <row r="460" spans="1:1" x14ac:dyDescent="0.25">
      <c r="A460" s="10" t="str">
        <f t="shared" si="9"/>
        <v/>
      </c>
    </row>
    <row r="461" spans="1:1" x14ac:dyDescent="0.25">
      <c r="A461" s="10" t="str">
        <f t="shared" si="9"/>
        <v/>
      </c>
    </row>
    <row r="462" spans="1:1" x14ac:dyDescent="0.25">
      <c r="A462" s="10" t="str">
        <f t="shared" si="9"/>
        <v/>
      </c>
    </row>
    <row r="463" spans="1:1" x14ac:dyDescent="0.25">
      <c r="A463" s="10" t="str">
        <f t="shared" si="9"/>
        <v/>
      </c>
    </row>
    <row r="464" spans="1:1" x14ac:dyDescent="0.25">
      <c r="A464" s="10" t="str">
        <f t="shared" si="9"/>
        <v/>
      </c>
    </row>
    <row r="465" spans="1:1" x14ac:dyDescent="0.25">
      <c r="A465" s="10" t="str">
        <f t="shared" si="9"/>
        <v/>
      </c>
    </row>
    <row r="466" spans="1:1" x14ac:dyDescent="0.25">
      <c r="A466" s="10" t="str">
        <f t="shared" si="9"/>
        <v/>
      </c>
    </row>
    <row r="467" spans="1:1" x14ac:dyDescent="0.25">
      <c r="A467" s="10" t="str">
        <f t="shared" si="9"/>
        <v/>
      </c>
    </row>
    <row r="468" spans="1:1" x14ac:dyDescent="0.25">
      <c r="A468" s="10" t="str">
        <f t="shared" si="9"/>
        <v/>
      </c>
    </row>
    <row r="469" spans="1:1" x14ac:dyDescent="0.25">
      <c r="A469" s="10" t="str">
        <f t="shared" si="9"/>
        <v/>
      </c>
    </row>
    <row r="470" spans="1:1" x14ac:dyDescent="0.25">
      <c r="A470" s="10" t="str">
        <f t="shared" ref="A470:A533" si="10">IF(B470&lt;&gt;"",B470,"")</f>
        <v/>
      </c>
    </row>
    <row r="471" spans="1:1" x14ac:dyDescent="0.25">
      <c r="A471" s="10" t="str">
        <f t="shared" si="10"/>
        <v/>
      </c>
    </row>
    <row r="472" spans="1:1" x14ac:dyDescent="0.25">
      <c r="A472" s="10" t="str">
        <f t="shared" si="10"/>
        <v/>
      </c>
    </row>
    <row r="473" spans="1:1" x14ac:dyDescent="0.25">
      <c r="A473" s="10" t="str">
        <f t="shared" si="10"/>
        <v/>
      </c>
    </row>
    <row r="474" spans="1:1" x14ac:dyDescent="0.25">
      <c r="A474" s="10" t="str">
        <f t="shared" si="10"/>
        <v/>
      </c>
    </row>
    <row r="475" spans="1:1" x14ac:dyDescent="0.25">
      <c r="A475" s="10" t="str">
        <f t="shared" si="10"/>
        <v/>
      </c>
    </row>
    <row r="476" spans="1:1" x14ac:dyDescent="0.25">
      <c r="A476" s="10" t="str">
        <f t="shared" si="10"/>
        <v/>
      </c>
    </row>
    <row r="477" spans="1:1" x14ac:dyDescent="0.25">
      <c r="A477" s="10" t="str">
        <f t="shared" si="10"/>
        <v/>
      </c>
    </row>
    <row r="478" spans="1:1" x14ac:dyDescent="0.25">
      <c r="A478" s="10" t="str">
        <f t="shared" si="10"/>
        <v/>
      </c>
    </row>
    <row r="479" spans="1:1" x14ac:dyDescent="0.25">
      <c r="A479" s="10" t="str">
        <f t="shared" si="10"/>
        <v/>
      </c>
    </row>
    <row r="480" spans="1:1" x14ac:dyDescent="0.25">
      <c r="A480" s="10" t="str">
        <f t="shared" si="10"/>
        <v/>
      </c>
    </row>
    <row r="481" spans="1:1" x14ac:dyDescent="0.25">
      <c r="A481" s="10" t="str">
        <f t="shared" si="10"/>
        <v/>
      </c>
    </row>
    <row r="482" spans="1:1" x14ac:dyDescent="0.25">
      <c r="A482" s="10" t="str">
        <f t="shared" si="10"/>
        <v/>
      </c>
    </row>
    <row r="483" spans="1:1" x14ac:dyDescent="0.25">
      <c r="A483" s="10" t="str">
        <f t="shared" si="10"/>
        <v/>
      </c>
    </row>
    <row r="484" spans="1:1" x14ac:dyDescent="0.25">
      <c r="A484" s="10" t="str">
        <f t="shared" si="10"/>
        <v/>
      </c>
    </row>
    <row r="485" spans="1:1" x14ac:dyDescent="0.25">
      <c r="A485" s="10" t="str">
        <f t="shared" si="10"/>
        <v/>
      </c>
    </row>
    <row r="486" spans="1:1" x14ac:dyDescent="0.25">
      <c r="A486" s="10" t="str">
        <f t="shared" si="10"/>
        <v/>
      </c>
    </row>
    <row r="487" spans="1:1" x14ac:dyDescent="0.25">
      <c r="A487" s="10" t="str">
        <f t="shared" si="10"/>
        <v/>
      </c>
    </row>
    <row r="488" spans="1:1" x14ac:dyDescent="0.25">
      <c r="A488" s="10" t="str">
        <f t="shared" si="10"/>
        <v/>
      </c>
    </row>
    <row r="489" spans="1:1" x14ac:dyDescent="0.25">
      <c r="A489" s="10" t="str">
        <f t="shared" si="10"/>
        <v/>
      </c>
    </row>
    <row r="490" spans="1:1" x14ac:dyDescent="0.25">
      <c r="A490" s="10" t="str">
        <f t="shared" si="10"/>
        <v/>
      </c>
    </row>
    <row r="491" spans="1:1" x14ac:dyDescent="0.25">
      <c r="A491" s="10" t="str">
        <f t="shared" si="10"/>
        <v/>
      </c>
    </row>
    <row r="492" spans="1:1" x14ac:dyDescent="0.25">
      <c r="A492" s="10" t="str">
        <f t="shared" si="10"/>
        <v/>
      </c>
    </row>
    <row r="493" spans="1:1" x14ac:dyDescent="0.25">
      <c r="A493" s="10" t="str">
        <f t="shared" si="10"/>
        <v/>
      </c>
    </row>
    <row r="494" spans="1:1" x14ac:dyDescent="0.25">
      <c r="A494" s="10" t="str">
        <f t="shared" si="10"/>
        <v/>
      </c>
    </row>
    <row r="495" spans="1:1" x14ac:dyDescent="0.25">
      <c r="A495" s="10" t="str">
        <f t="shared" si="10"/>
        <v/>
      </c>
    </row>
    <row r="496" spans="1:1" x14ac:dyDescent="0.25">
      <c r="A496" s="10" t="str">
        <f t="shared" si="10"/>
        <v/>
      </c>
    </row>
    <row r="497" spans="1:1" x14ac:dyDescent="0.25">
      <c r="A497" s="10" t="str">
        <f t="shared" si="10"/>
        <v/>
      </c>
    </row>
    <row r="498" spans="1:1" x14ac:dyDescent="0.25">
      <c r="A498" s="10" t="str">
        <f t="shared" si="10"/>
        <v/>
      </c>
    </row>
    <row r="499" spans="1:1" x14ac:dyDescent="0.25">
      <c r="A499" s="10" t="str">
        <f t="shared" si="10"/>
        <v/>
      </c>
    </row>
    <row r="500" spans="1:1" x14ac:dyDescent="0.25">
      <c r="A500" s="10" t="str">
        <f t="shared" si="10"/>
        <v/>
      </c>
    </row>
    <row r="501" spans="1:1" x14ac:dyDescent="0.25">
      <c r="A501" s="10" t="str">
        <f t="shared" si="10"/>
        <v/>
      </c>
    </row>
    <row r="502" spans="1:1" x14ac:dyDescent="0.25">
      <c r="A502" s="10" t="str">
        <f t="shared" si="10"/>
        <v/>
      </c>
    </row>
    <row r="503" spans="1:1" x14ac:dyDescent="0.25">
      <c r="A503" s="10" t="str">
        <f t="shared" si="10"/>
        <v/>
      </c>
    </row>
    <row r="504" spans="1:1" x14ac:dyDescent="0.25">
      <c r="A504" s="10" t="str">
        <f t="shared" si="10"/>
        <v/>
      </c>
    </row>
    <row r="505" spans="1:1" x14ac:dyDescent="0.25">
      <c r="A505" s="10" t="str">
        <f t="shared" si="10"/>
        <v/>
      </c>
    </row>
    <row r="506" spans="1:1" x14ac:dyDescent="0.25">
      <c r="A506" s="10" t="str">
        <f t="shared" si="10"/>
        <v/>
      </c>
    </row>
    <row r="507" spans="1:1" x14ac:dyDescent="0.25">
      <c r="A507" s="10" t="str">
        <f t="shared" si="10"/>
        <v/>
      </c>
    </row>
    <row r="508" spans="1:1" x14ac:dyDescent="0.25">
      <c r="A508" s="10" t="str">
        <f t="shared" si="10"/>
        <v/>
      </c>
    </row>
    <row r="509" spans="1:1" x14ac:dyDescent="0.25">
      <c r="A509" s="10" t="str">
        <f t="shared" si="10"/>
        <v/>
      </c>
    </row>
    <row r="510" spans="1:1" x14ac:dyDescent="0.25">
      <c r="A510" s="10" t="str">
        <f t="shared" si="10"/>
        <v/>
      </c>
    </row>
    <row r="511" spans="1:1" x14ac:dyDescent="0.25">
      <c r="A511" s="10" t="str">
        <f t="shared" si="10"/>
        <v/>
      </c>
    </row>
    <row r="512" spans="1:1" x14ac:dyDescent="0.25">
      <c r="A512" s="10" t="str">
        <f t="shared" si="10"/>
        <v/>
      </c>
    </row>
    <row r="513" spans="1:1" x14ac:dyDescent="0.25">
      <c r="A513" s="10" t="str">
        <f t="shared" si="10"/>
        <v/>
      </c>
    </row>
    <row r="514" spans="1:1" x14ac:dyDescent="0.25">
      <c r="A514" s="10" t="str">
        <f t="shared" si="10"/>
        <v/>
      </c>
    </row>
    <row r="515" spans="1:1" x14ac:dyDescent="0.25">
      <c r="A515" s="10" t="str">
        <f t="shared" si="10"/>
        <v/>
      </c>
    </row>
    <row r="516" spans="1:1" x14ac:dyDescent="0.25">
      <c r="A516" s="10" t="str">
        <f t="shared" si="10"/>
        <v/>
      </c>
    </row>
    <row r="517" spans="1:1" x14ac:dyDescent="0.25">
      <c r="A517" s="10" t="str">
        <f t="shared" si="10"/>
        <v/>
      </c>
    </row>
    <row r="518" spans="1:1" x14ac:dyDescent="0.25">
      <c r="A518" s="10" t="str">
        <f t="shared" si="10"/>
        <v/>
      </c>
    </row>
    <row r="519" spans="1:1" x14ac:dyDescent="0.25">
      <c r="A519" s="10" t="str">
        <f t="shared" si="10"/>
        <v/>
      </c>
    </row>
    <row r="520" spans="1:1" x14ac:dyDescent="0.25">
      <c r="A520" s="10" t="str">
        <f t="shared" si="10"/>
        <v/>
      </c>
    </row>
    <row r="521" spans="1:1" x14ac:dyDescent="0.25">
      <c r="A521" s="10" t="str">
        <f t="shared" si="10"/>
        <v/>
      </c>
    </row>
    <row r="522" spans="1:1" x14ac:dyDescent="0.25">
      <c r="A522" s="10" t="str">
        <f t="shared" si="10"/>
        <v/>
      </c>
    </row>
    <row r="523" spans="1:1" x14ac:dyDescent="0.25">
      <c r="A523" s="10" t="str">
        <f t="shared" si="10"/>
        <v/>
      </c>
    </row>
    <row r="524" spans="1:1" x14ac:dyDescent="0.25">
      <c r="A524" s="10" t="str">
        <f t="shared" si="10"/>
        <v/>
      </c>
    </row>
    <row r="525" spans="1:1" x14ac:dyDescent="0.25">
      <c r="A525" s="10" t="str">
        <f t="shared" si="10"/>
        <v/>
      </c>
    </row>
    <row r="526" spans="1:1" x14ac:dyDescent="0.25">
      <c r="A526" s="10" t="str">
        <f t="shared" si="10"/>
        <v/>
      </c>
    </row>
    <row r="527" spans="1:1" x14ac:dyDescent="0.25">
      <c r="A527" s="10" t="str">
        <f t="shared" si="10"/>
        <v/>
      </c>
    </row>
    <row r="528" spans="1:1" x14ac:dyDescent="0.25">
      <c r="A528" s="10" t="str">
        <f t="shared" si="10"/>
        <v/>
      </c>
    </row>
    <row r="529" spans="1:1" x14ac:dyDescent="0.25">
      <c r="A529" s="10" t="str">
        <f t="shared" si="10"/>
        <v/>
      </c>
    </row>
    <row r="530" spans="1:1" x14ac:dyDescent="0.25">
      <c r="A530" s="10" t="str">
        <f t="shared" si="10"/>
        <v/>
      </c>
    </row>
    <row r="531" spans="1:1" x14ac:dyDescent="0.25">
      <c r="A531" s="10" t="str">
        <f t="shared" si="10"/>
        <v/>
      </c>
    </row>
    <row r="532" spans="1:1" x14ac:dyDescent="0.25">
      <c r="A532" s="10" t="str">
        <f t="shared" si="10"/>
        <v/>
      </c>
    </row>
    <row r="533" spans="1:1" x14ac:dyDescent="0.25">
      <c r="A533" s="10" t="str">
        <f t="shared" si="10"/>
        <v/>
      </c>
    </row>
    <row r="534" spans="1:1" x14ac:dyDescent="0.25">
      <c r="A534" s="10" t="str">
        <f t="shared" ref="A534:A597" si="11">IF(B534&lt;&gt;"",B534,"")</f>
        <v/>
      </c>
    </row>
    <row r="535" spans="1:1" x14ac:dyDescent="0.25">
      <c r="A535" s="10" t="str">
        <f t="shared" si="11"/>
        <v/>
      </c>
    </row>
    <row r="536" spans="1:1" x14ac:dyDescent="0.25">
      <c r="A536" s="10" t="str">
        <f t="shared" si="11"/>
        <v/>
      </c>
    </row>
    <row r="537" spans="1:1" x14ac:dyDescent="0.25">
      <c r="A537" s="10" t="str">
        <f t="shared" si="11"/>
        <v/>
      </c>
    </row>
    <row r="538" spans="1:1" x14ac:dyDescent="0.25">
      <c r="A538" s="10" t="str">
        <f t="shared" si="11"/>
        <v/>
      </c>
    </row>
    <row r="539" spans="1:1" x14ac:dyDescent="0.25">
      <c r="A539" s="10" t="str">
        <f t="shared" si="11"/>
        <v/>
      </c>
    </row>
    <row r="540" spans="1:1" x14ac:dyDescent="0.25">
      <c r="A540" s="10" t="str">
        <f t="shared" si="11"/>
        <v/>
      </c>
    </row>
    <row r="541" spans="1:1" x14ac:dyDescent="0.25">
      <c r="A541" s="10" t="str">
        <f t="shared" si="11"/>
        <v/>
      </c>
    </row>
    <row r="542" spans="1:1" x14ac:dyDescent="0.25">
      <c r="A542" s="10" t="str">
        <f t="shared" si="11"/>
        <v/>
      </c>
    </row>
    <row r="543" spans="1:1" x14ac:dyDescent="0.25">
      <c r="A543" s="10" t="str">
        <f t="shared" si="11"/>
        <v/>
      </c>
    </row>
    <row r="544" spans="1:1" x14ac:dyDescent="0.25">
      <c r="A544" s="10" t="str">
        <f t="shared" si="11"/>
        <v/>
      </c>
    </row>
    <row r="545" spans="1:1" x14ac:dyDescent="0.25">
      <c r="A545" s="10" t="str">
        <f t="shared" si="11"/>
        <v/>
      </c>
    </row>
    <row r="546" spans="1:1" x14ac:dyDescent="0.25">
      <c r="A546" s="10" t="str">
        <f t="shared" si="11"/>
        <v/>
      </c>
    </row>
    <row r="547" spans="1:1" x14ac:dyDescent="0.25">
      <c r="A547" s="10" t="str">
        <f t="shared" si="11"/>
        <v/>
      </c>
    </row>
    <row r="548" spans="1:1" x14ac:dyDescent="0.25">
      <c r="A548" s="10" t="str">
        <f t="shared" si="11"/>
        <v/>
      </c>
    </row>
    <row r="549" spans="1:1" x14ac:dyDescent="0.25">
      <c r="A549" s="10" t="str">
        <f t="shared" si="11"/>
        <v/>
      </c>
    </row>
    <row r="550" spans="1:1" x14ac:dyDescent="0.25">
      <c r="A550" s="10" t="str">
        <f t="shared" si="11"/>
        <v/>
      </c>
    </row>
    <row r="551" spans="1:1" x14ac:dyDescent="0.25">
      <c r="A551" s="10" t="str">
        <f t="shared" si="11"/>
        <v/>
      </c>
    </row>
    <row r="552" spans="1:1" x14ac:dyDescent="0.25">
      <c r="A552" s="10" t="str">
        <f t="shared" si="11"/>
        <v/>
      </c>
    </row>
    <row r="553" spans="1:1" x14ac:dyDescent="0.25">
      <c r="A553" s="10" t="str">
        <f t="shared" si="11"/>
        <v/>
      </c>
    </row>
    <row r="554" spans="1:1" x14ac:dyDescent="0.25">
      <c r="A554" s="10" t="str">
        <f t="shared" si="11"/>
        <v/>
      </c>
    </row>
    <row r="555" spans="1:1" x14ac:dyDescent="0.25">
      <c r="A555" s="10" t="str">
        <f t="shared" si="11"/>
        <v/>
      </c>
    </row>
    <row r="556" spans="1:1" x14ac:dyDescent="0.25">
      <c r="A556" s="10" t="str">
        <f t="shared" si="11"/>
        <v/>
      </c>
    </row>
    <row r="557" spans="1:1" x14ac:dyDescent="0.25">
      <c r="A557" s="10" t="str">
        <f t="shared" si="11"/>
        <v/>
      </c>
    </row>
    <row r="558" spans="1:1" x14ac:dyDescent="0.25">
      <c r="A558" s="10" t="str">
        <f t="shared" si="11"/>
        <v/>
      </c>
    </row>
    <row r="559" spans="1:1" x14ac:dyDescent="0.25">
      <c r="A559" s="10" t="str">
        <f t="shared" si="11"/>
        <v/>
      </c>
    </row>
    <row r="560" spans="1:1" x14ac:dyDescent="0.25">
      <c r="A560" s="10" t="str">
        <f t="shared" si="11"/>
        <v/>
      </c>
    </row>
    <row r="561" spans="1:1" x14ac:dyDescent="0.25">
      <c r="A561" s="10" t="str">
        <f t="shared" si="11"/>
        <v/>
      </c>
    </row>
    <row r="562" spans="1:1" x14ac:dyDescent="0.25">
      <c r="A562" s="10" t="str">
        <f t="shared" si="11"/>
        <v/>
      </c>
    </row>
    <row r="563" spans="1:1" x14ac:dyDescent="0.25">
      <c r="A563" s="10" t="str">
        <f t="shared" si="11"/>
        <v/>
      </c>
    </row>
    <row r="564" spans="1:1" x14ac:dyDescent="0.25">
      <c r="A564" s="10" t="str">
        <f t="shared" si="11"/>
        <v/>
      </c>
    </row>
    <row r="565" spans="1:1" x14ac:dyDescent="0.25">
      <c r="A565" s="10" t="str">
        <f t="shared" si="11"/>
        <v/>
      </c>
    </row>
    <row r="566" spans="1:1" x14ac:dyDescent="0.25">
      <c r="A566" s="10" t="str">
        <f t="shared" si="11"/>
        <v/>
      </c>
    </row>
    <row r="567" spans="1:1" x14ac:dyDescent="0.25">
      <c r="A567" s="10" t="str">
        <f t="shared" si="11"/>
        <v/>
      </c>
    </row>
    <row r="568" spans="1:1" x14ac:dyDescent="0.25">
      <c r="A568" s="10" t="str">
        <f t="shared" si="11"/>
        <v/>
      </c>
    </row>
    <row r="569" spans="1:1" x14ac:dyDescent="0.25">
      <c r="A569" s="10" t="str">
        <f t="shared" si="11"/>
        <v/>
      </c>
    </row>
    <row r="570" spans="1:1" x14ac:dyDescent="0.25">
      <c r="A570" s="10" t="str">
        <f t="shared" si="11"/>
        <v/>
      </c>
    </row>
    <row r="571" spans="1:1" x14ac:dyDescent="0.25">
      <c r="A571" s="10" t="str">
        <f t="shared" si="11"/>
        <v/>
      </c>
    </row>
    <row r="572" spans="1:1" x14ac:dyDescent="0.25">
      <c r="A572" s="10" t="str">
        <f t="shared" si="11"/>
        <v/>
      </c>
    </row>
    <row r="573" spans="1:1" x14ac:dyDescent="0.25">
      <c r="A573" s="10" t="str">
        <f t="shared" si="11"/>
        <v/>
      </c>
    </row>
    <row r="574" spans="1:1" x14ac:dyDescent="0.25">
      <c r="A574" s="10" t="str">
        <f t="shared" si="11"/>
        <v/>
      </c>
    </row>
    <row r="575" spans="1:1" x14ac:dyDescent="0.25">
      <c r="A575" s="10" t="str">
        <f t="shared" si="11"/>
        <v/>
      </c>
    </row>
    <row r="576" spans="1:1" x14ac:dyDescent="0.25">
      <c r="A576" s="10" t="str">
        <f t="shared" si="11"/>
        <v/>
      </c>
    </row>
    <row r="577" spans="1:1" x14ac:dyDescent="0.25">
      <c r="A577" s="10" t="str">
        <f t="shared" si="11"/>
        <v/>
      </c>
    </row>
    <row r="578" spans="1:1" x14ac:dyDescent="0.25">
      <c r="A578" s="10" t="str">
        <f t="shared" si="11"/>
        <v/>
      </c>
    </row>
    <row r="579" spans="1:1" x14ac:dyDescent="0.25">
      <c r="A579" s="10" t="str">
        <f t="shared" si="11"/>
        <v/>
      </c>
    </row>
    <row r="580" spans="1:1" x14ac:dyDescent="0.25">
      <c r="A580" s="10" t="str">
        <f t="shared" si="11"/>
        <v/>
      </c>
    </row>
    <row r="581" spans="1:1" x14ac:dyDescent="0.25">
      <c r="A581" s="10" t="str">
        <f t="shared" si="11"/>
        <v/>
      </c>
    </row>
    <row r="582" spans="1:1" x14ac:dyDescent="0.25">
      <c r="A582" s="10" t="str">
        <f t="shared" si="11"/>
        <v/>
      </c>
    </row>
    <row r="583" spans="1:1" x14ac:dyDescent="0.25">
      <c r="A583" s="10" t="str">
        <f t="shared" si="11"/>
        <v/>
      </c>
    </row>
    <row r="584" spans="1:1" x14ac:dyDescent="0.25">
      <c r="A584" s="10" t="str">
        <f t="shared" si="11"/>
        <v/>
      </c>
    </row>
    <row r="585" spans="1:1" x14ac:dyDescent="0.25">
      <c r="A585" s="10" t="str">
        <f t="shared" si="11"/>
        <v/>
      </c>
    </row>
    <row r="586" spans="1:1" x14ac:dyDescent="0.25">
      <c r="A586" s="10" t="str">
        <f t="shared" si="11"/>
        <v/>
      </c>
    </row>
    <row r="587" spans="1:1" x14ac:dyDescent="0.25">
      <c r="A587" s="10" t="str">
        <f t="shared" si="11"/>
        <v/>
      </c>
    </row>
    <row r="588" spans="1:1" x14ac:dyDescent="0.25">
      <c r="A588" s="10" t="str">
        <f t="shared" si="11"/>
        <v/>
      </c>
    </row>
    <row r="589" spans="1:1" x14ac:dyDescent="0.25">
      <c r="A589" s="10" t="str">
        <f t="shared" si="11"/>
        <v/>
      </c>
    </row>
    <row r="590" spans="1:1" x14ac:dyDescent="0.25">
      <c r="A590" s="10" t="str">
        <f t="shared" si="11"/>
        <v/>
      </c>
    </row>
    <row r="591" spans="1:1" x14ac:dyDescent="0.25">
      <c r="A591" s="10" t="str">
        <f t="shared" si="11"/>
        <v/>
      </c>
    </row>
    <row r="592" spans="1:1" x14ac:dyDescent="0.25">
      <c r="A592" s="10" t="str">
        <f t="shared" si="11"/>
        <v/>
      </c>
    </row>
    <row r="593" spans="1:1" x14ac:dyDescent="0.25">
      <c r="A593" s="10" t="str">
        <f t="shared" si="11"/>
        <v/>
      </c>
    </row>
    <row r="594" spans="1:1" x14ac:dyDescent="0.25">
      <c r="A594" s="10" t="str">
        <f t="shared" si="11"/>
        <v/>
      </c>
    </row>
    <row r="595" spans="1:1" x14ac:dyDescent="0.25">
      <c r="A595" s="10" t="str">
        <f t="shared" si="11"/>
        <v/>
      </c>
    </row>
    <row r="596" spans="1:1" x14ac:dyDescent="0.25">
      <c r="A596" s="10" t="str">
        <f t="shared" si="11"/>
        <v/>
      </c>
    </row>
    <row r="597" spans="1:1" x14ac:dyDescent="0.25">
      <c r="A597" s="10" t="str">
        <f t="shared" si="11"/>
        <v/>
      </c>
    </row>
    <row r="598" spans="1:1" x14ac:dyDescent="0.25">
      <c r="A598" s="10" t="str">
        <f t="shared" ref="A598:A661" si="12">IF(B598&lt;&gt;"",B598,"")</f>
        <v/>
      </c>
    </row>
    <row r="599" spans="1:1" x14ac:dyDescent="0.25">
      <c r="A599" s="10" t="str">
        <f t="shared" si="12"/>
        <v/>
      </c>
    </row>
    <row r="600" spans="1:1" x14ac:dyDescent="0.25">
      <c r="A600" s="10" t="str">
        <f t="shared" si="12"/>
        <v/>
      </c>
    </row>
    <row r="601" spans="1:1" x14ac:dyDescent="0.25">
      <c r="A601" s="10" t="str">
        <f t="shared" si="12"/>
        <v/>
      </c>
    </row>
    <row r="602" spans="1:1" x14ac:dyDescent="0.25">
      <c r="A602" s="10" t="str">
        <f t="shared" si="12"/>
        <v/>
      </c>
    </row>
    <row r="603" spans="1:1" x14ac:dyDescent="0.25">
      <c r="A603" s="10" t="str">
        <f t="shared" si="12"/>
        <v/>
      </c>
    </row>
    <row r="604" spans="1:1" x14ac:dyDescent="0.25">
      <c r="A604" s="10" t="str">
        <f t="shared" si="12"/>
        <v/>
      </c>
    </row>
    <row r="605" spans="1:1" x14ac:dyDescent="0.25">
      <c r="A605" s="10" t="str">
        <f t="shared" si="12"/>
        <v/>
      </c>
    </row>
    <row r="606" spans="1:1" x14ac:dyDescent="0.25">
      <c r="A606" s="10" t="str">
        <f t="shared" si="12"/>
        <v/>
      </c>
    </row>
    <row r="607" spans="1:1" x14ac:dyDescent="0.25">
      <c r="A607" s="10" t="str">
        <f t="shared" si="12"/>
        <v/>
      </c>
    </row>
    <row r="608" spans="1:1" x14ac:dyDescent="0.25">
      <c r="A608" s="10" t="str">
        <f t="shared" si="12"/>
        <v/>
      </c>
    </row>
    <row r="609" spans="1:1" x14ac:dyDescent="0.25">
      <c r="A609" s="10" t="str">
        <f t="shared" si="12"/>
        <v/>
      </c>
    </row>
    <row r="610" spans="1:1" x14ac:dyDescent="0.25">
      <c r="A610" s="10" t="str">
        <f t="shared" si="12"/>
        <v/>
      </c>
    </row>
    <row r="611" spans="1:1" x14ac:dyDescent="0.25">
      <c r="A611" s="10" t="str">
        <f t="shared" si="12"/>
        <v/>
      </c>
    </row>
    <row r="612" spans="1:1" x14ac:dyDescent="0.25">
      <c r="A612" s="10" t="str">
        <f t="shared" si="12"/>
        <v/>
      </c>
    </row>
    <row r="613" spans="1:1" x14ac:dyDescent="0.25">
      <c r="A613" s="10" t="str">
        <f t="shared" si="12"/>
        <v/>
      </c>
    </row>
    <row r="614" spans="1:1" x14ac:dyDescent="0.25">
      <c r="A614" s="10" t="str">
        <f t="shared" si="12"/>
        <v/>
      </c>
    </row>
    <row r="615" spans="1:1" x14ac:dyDescent="0.25">
      <c r="A615" s="10" t="str">
        <f t="shared" si="12"/>
        <v/>
      </c>
    </row>
    <row r="616" spans="1:1" x14ac:dyDescent="0.25">
      <c r="A616" s="10" t="str">
        <f t="shared" si="12"/>
        <v/>
      </c>
    </row>
    <row r="617" spans="1:1" x14ac:dyDescent="0.25">
      <c r="A617" s="10" t="str">
        <f t="shared" si="12"/>
        <v/>
      </c>
    </row>
    <row r="618" spans="1:1" x14ac:dyDescent="0.25">
      <c r="A618" s="10" t="str">
        <f t="shared" si="12"/>
        <v/>
      </c>
    </row>
    <row r="619" spans="1:1" x14ac:dyDescent="0.25">
      <c r="A619" s="10" t="str">
        <f t="shared" si="12"/>
        <v/>
      </c>
    </row>
    <row r="620" spans="1:1" x14ac:dyDescent="0.25">
      <c r="A620" s="10" t="str">
        <f t="shared" si="12"/>
        <v/>
      </c>
    </row>
    <row r="621" spans="1:1" x14ac:dyDescent="0.25">
      <c r="A621" s="10" t="str">
        <f t="shared" si="12"/>
        <v/>
      </c>
    </row>
    <row r="622" spans="1:1" x14ac:dyDescent="0.25">
      <c r="A622" s="10" t="str">
        <f t="shared" si="12"/>
        <v/>
      </c>
    </row>
    <row r="623" spans="1:1" x14ac:dyDescent="0.25">
      <c r="A623" s="10" t="str">
        <f t="shared" si="12"/>
        <v/>
      </c>
    </row>
    <row r="624" spans="1:1" x14ac:dyDescent="0.25">
      <c r="A624" s="10" t="str">
        <f t="shared" si="12"/>
        <v/>
      </c>
    </row>
    <row r="625" spans="1:1" x14ac:dyDescent="0.25">
      <c r="A625" s="10" t="str">
        <f t="shared" si="12"/>
        <v/>
      </c>
    </row>
    <row r="626" spans="1:1" x14ac:dyDescent="0.25">
      <c r="A626" s="10" t="str">
        <f t="shared" si="12"/>
        <v/>
      </c>
    </row>
    <row r="627" spans="1:1" x14ac:dyDescent="0.25">
      <c r="A627" s="10" t="str">
        <f t="shared" si="12"/>
        <v/>
      </c>
    </row>
    <row r="628" spans="1:1" x14ac:dyDescent="0.25">
      <c r="A628" s="10" t="str">
        <f t="shared" si="12"/>
        <v/>
      </c>
    </row>
    <row r="629" spans="1:1" x14ac:dyDescent="0.25">
      <c r="A629" s="10" t="str">
        <f t="shared" si="12"/>
        <v/>
      </c>
    </row>
    <row r="630" spans="1:1" x14ac:dyDescent="0.25">
      <c r="A630" s="10" t="str">
        <f t="shared" si="12"/>
        <v/>
      </c>
    </row>
    <row r="631" spans="1:1" x14ac:dyDescent="0.25">
      <c r="A631" s="10" t="str">
        <f t="shared" si="12"/>
        <v/>
      </c>
    </row>
    <row r="632" spans="1:1" x14ac:dyDescent="0.25">
      <c r="A632" s="10" t="str">
        <f t="shared" si="12"/>
        <v/>
      </c>
    </row>
    <row r="633" spans="1:1" x14ac:dyDescent="0.25">
      <c r="A633" s="10" t="str">
        <f t="shared" si="12"/>
        <v/>
      </c>
    </row>
    <row r="634" spans="1:1" x14ac:dyDescent="0.25">
      <c r="A634" s="10" t="str">
        <f t="shared" si="12"/>
        <v/>
      </c>
    </row>
    <row r="635" spans="1:1" x14ac:dyDescent="0.25">
      <c r="A635" s="10" t="str">
        <f t="shared" si="12"/>
        <v/>
      </c>
    </row>
    <row r="636" spans="1:1" x14ac:dyDescent="0.25">
      <c r="A636" s="10" t="str">
        <f t="shared" si="12"/>
        <v/>
      </c>
    </row>
    <row r="637" spans="1:1" x14ac:dyDescent="0.25">
      <c r="A637" s="10" t="str">
        <f t="shared" si="12"/>
        <v/>
      </c>
    </row>
    <row r="638" spans="1:1" x14ac:dyDescent="0.25">
      <c r="A638" s="10" t="str">
        <f t="shared" si="12"/>
        <v/>
      </c>
    </row>
    <row r="639" spans="1:1" x14ac:dyDescent="0.25">
      <c r="A639" s="10" t="str">
        <f t="shared" si="12"/>
        <v/>
      </c>
    </row>
    <row r="640" spans="1:1" x14ac:dyDescent="0.25">
      <c r="A640" s="10" t="str">
        <f t="shared" si="12"/>
        <v/>
      </c>
    </row>
    <row r="641" spans="1:1" x14ac:dyDescent="0.25">
      <c r="A641" s="10" t="str">
        <f t="shared" si="12"/>
        <v/>
      </c>
    </row>
    <row r="642" spans="1:1" x14ac:dyDescent="0.25">
      <c r="A642" s="10" t="str">
        <f t="shared" si="12"/>
        <v/>
      </c>
    </row>
    <row r="643" spans="1:1" x14ac:dyDescent="0.25">
      <c r="A643" s="10" t="str">
        <f t="shared" si="12"/>
        <v/>
      </c>
    </row>
    <row r="644" spans="1:1" x14ac:dyDescent="0.25">
      <c r="A644" s="10" t="str">
        <f t="shared" si="12"/>
        <v/>
      </c>
    </row>
    <row r="645" spans="1:1" x14ac:dyDescent="0.25">
      <c r="A645" s="10" t="str">
        <f t="shared" si="12"/>
        <v/>
      </c>
    </row>
    <row r="646" spans="1:1" x14ac:dyDescent="0.25">
      <c r="A646" s="10" t="str">
        <f t="shared" si="12"/>
        <v/>
      </c>
    </row>
    <row r="647" spans="1:1" x14ac:dyDescent="0.25">
      <c r="A647" s="10" t="str">
        <f t="shared" si="12"/>
        <v/>
      </c>
    </row>
    <row r="648" spans="1:1" x14ac:dyDescent="0.25">
      <c r="A648" s="10" t="str">
        <f t="shared" si="12"/>
        <v/>
      </c>
    </row>
    <row r="649" spans="1:1" x14ac:dyDescent="0.25">
      <c r="A649" s="10" t="str">
        <f t="shared" si="12"/>
        <v/>
      </c>
    </row>
    <row r="650" spans="1:1" x14ac:dyDescent="0.25">
      <c r="A650" s="10" t="str">
        <f t="shared" si="12"/>
        <v/>
      </c>
    </row>
    <row r="651" spans="1:1" x14ac:dyDescent="0.25">
      <c r="A651" s="10" t="str">
        <f t="shared" si="12"/>
        <v/>
      </c>
    </row>
    <row r="652" spans="1:1" x14ac:dyDescent="0.25">
      <c r="A652" s="10" t="str">
        <f t="shared" si="12"/>
        <v/>
      </c>
    </row>
    <row r="653" spans="1:1" x14ac:dyDescent="0.25">
      <c r="A653" s="10" t="str">
        <f t="shared" si="12"/>
        <v/>
      </c>
    </row>
    <row r="654" spans="1:1" x14ac:dyDescent="0.25">
      <c r="A654" s="10" t="str">
        <f t="shared" si="12"/>
        <v/>
      </c>
    </row>
    <row r="655" spans="1:1" x14ac:dyDescent="0.25">
      <c r="A655" s="10" t="str">
        <f t="shared" si="12"/>
        <v/>
      </c>
    </row>
    <row r="656" spans="1:1" x14ac:dyDescent="0.25">
      <c r="A656" s="10" t="str">
        <f t="shared" si="12"/>
        <v/>
      </c>
    </row>
    <row r="657" spans="1:1" x14ac:dyDescent="0.25">
      <c r="A657" s="10" t="str">
        <f t="shared" si="12"/>
        <v/>
      </c>
    </row>
    <row r="658" spans="1:1" x14ac:dyDescent="0.25">
      <c r="A658" s="10" t="str">
        <f t="shared" si="12"/>
        <v/>
      </c>
    </row>
    <row r="659" spans="1:1" x14ac:dyDescent="0.25">
      <c r="A659" s="10" t="str">
        <f t="shared" si="12"/>
        <v/>
      </c>
    </row>
    <row r="660" spans="1:1" x14ac:dyDescent="0.25">
      <c r="A660" s="10" t="str">
        <f t="shared" si="12"/>
        <v/>
      </c>
    </row>
    <row r="661" spans="1:1" x14ac:dyDescent="0.25">
      <c r="A661" s="10" t="str">
        <f t="shared" si="12"/>
        <v/>
      </c>
    </row>
    <row r="662" spans="1:1" x14ac:dyDescent="0.25">
      <c r="A662" s="10" t="str">
        <f t="shared" ref="A662:A675" si="13">IF(B662&lt;&gt;"",B662,"")</f>
        <v/>
      </c>
    </row>
    <row r="663" spans="1:1" x14ac:dyDescent="0.25">
      <c r="A663" s="10" t="str">
        <f t="shared" si="13"/>
        <v/>
      </c>
    </row>
    <row r="664" spans="1:1" x14ac:dyDescent="0.25">
      <c r="A664" s="10" t="str">
        <f t="shared" si="13"/>
        <v/>
      </c>
    </row>
    <row r="665" spans="1:1" x14ac:dyDescent="0.25">
      <c r="A665" s="10" t="str">
        <f t="shared" si="13"/>
        <v/>
      </c>
    </row>
    <row r="666" spans="1:1" x14ac:dyDescent="0.25">
      <c r="A666" s="10" t="str">
        <f t="shared" si="13"/>
        <v/>
      </c>
    </row>
    <row r="667" spans="1:1" x14ac:dyDescent="0.25">
      <c r="A667" s="10" t="str">
        <f t="shared" si="13"/>
        <v/>
      </c>
    </row>
    <row r="668" spans="1:1" x14ac:dyDescent="0.25">
      <c r="A668" s="10" t="str">
        <f t="shared" si="13"/>
        <v/>
      </c>
    </row>
    <row r="669" spans="1:1" x14ac:dyDescent="0.25">
      <c r="A669" s="10" t="str">
        <f t="shared" si="13"/>
        <v/>
      </c>
    </row>
    <row r="670" spans="1:1" x14ac:dyDescent="0.25">
      <c r="A670" s="10" t="str">
        <f t="shared" si="13"/>
        <v/>
      </c>
    </row>
    <row r="671" spans="1:1" x14ac:dyDescent="0.25">
      <c r="A671" s="10" t="str">
        <f t="shared" si="13"/>
        <v/>
      </c>
    </row>
    <row r="672" spans="1:1" x14ac:dyDescent="0.25">
      <c r="A672" s="10" t="str">
        <f t="shared" si="13"/>
        <v/>
      </c>
    </row>
    <row r="673" spans="1:1" x14ac:dyDescent="0.25">
      <c r="A673" s="10" t="str">
        <f t="shared" si="13"/>
        <v/>
      </c>
    </row>
    <row r="674" spans="1:1" x14ac:dyDescent="0.25">
      <c r="A674" s="10" t="str">
        <f t="shared" si="13"/>
        <v/>
      </c>
    </row>
    <row r="675" spans="1:1" x14ac:dyDescent="0.25">
      <c r="A675" s="10" t="str">
        <f t="shared" si="13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BOUMAIZA</dc:creator>
  <cp:lastModifiedBy>pascal_marion</cp:lastModifiedBy>
  <dcterms:created xsi:type="dcterms:W3CDTF">2011-04-21T09:31:10Z</dcterms:created>
  <dcterms:modified xsi:type="dcterms:W3CDTF">2011-04-21T10:36:37Z</dcterms:modified>
</cp:coreProperties>
</file>