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urore.Wozniak\Desktop\"/>
    </mc:Choice>
  </mc:AlternateContent>
  <xr:revisionPtr revIDLastSave="0" documentId="13_ncr:1_{0577A9D5-F991-402C-802B-880A43F8721F}" xr6:coauthVersionLast="47" xr6:coauthVersionMax="47" xr10:uidLastSave="{00000000-0000-0000-0000-000000000000}"/>
  <bookViews>
    <workbookView xWindow="-28920" yWindow="-120" windowWidth="29040" windowHeight="15840" activeTab="2" xr2:uid="{26ECB51E-F70A-4CBE-B8D2-0228E0084FDF}"/>
  </bookViews>
  <sheets>
    <sheet name="08082022" sheetId="5" r:id="rId1"/>
    <sheet name="09082022" sheetId="6" r:id="rId2"/>
    <sheet name="10082022" sheetId="8" r:id="rId3"/>
  </sheets>
  <definedNames>
    <definedName name="_xlnm._FilterDatabase" localSheetId="0" hidden="1">'08082022'!$A$2:$G$2</definedName>
    <definedName name="_xlnm._FilterDatabase" localSheetId="1" hidden="1">'09082022'!$A$2:$G$6</definedName>
    <definedName name="_xlnm._FilterDatabase" localSheetId="2" hidden="1">'10082022'!$A$2:$G$6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M6" i="8" l="1"/>
  <c r="M5" i="8"/>
  <c r="M4" i="8"/>
  <c r="M3" i="8"/>
  <c r="M6" i="6"/>
  <c r="M5" i="6"/>
  <c r="M4" i="6"/>
  <c r="M3" i="6"/>
  <c r="M7" i="5"/>
  <c r="M6" i="5"/>
  <c r="M5" i="5"/>
  <c r="M4" i="5"/>
  <c r="M3" i="5"/>
  <c r="M8" i="5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tc={CEB9A569-CBC8-4441-A4BB-24CEF4B91727}</author>
    <author>tc={8A6096C9-D7B8-4EFC-B29F-78B15BD03E67}</author>
    <author>tc={7C351005-6E94-4E60-9273-486177F028FE}</author>
  </authors>
  <commentList>
    <comment ref="F3" authorId="0" shapeId="0" xr:uid="{CEB9A569-CBC8-4441-A4BB-24CEF4B91727}">
      <text>
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Attente validation
</t>
      </text>
    </comment>
    <comment ref="F4" authorId="1" shapeId="0" xr:uid="{8A6096C9-D7B8-4EFC-B29F-78B15BD03E67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Attente validation</t>
      </text>
    </comment>
    <comment ref="F6" authorId="2" shapeId="0" xr:uid="{7C351005-6E94-4E60-9273-486177F028FE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Pièce en commande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tc={7E045F78-6744-4883-9692-864E5DA4B850}</author>
    <author>tc={790CD764-4D5E-4C74-8060-49D98A50396B}</author>
    <author>tc={536AB369-8CBA-4B03-A149-DA75ABF9A25F}</author>
  </authors>
  <commentList>
    <comment ref="F3" authorId="0" shapeId="0" xr:uid="{7E045F78-6744-4883-9692-864E5DA4B850}">
      <text>
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Attente validation
</t>
      </text>
    </comment>
    <comment ref="F4" authorId="1" shapeId="0" xr:uid="{790CD764-4D5E-4C74-8060-49D98A50396B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Attente validation</t>
      </text>
    </comment>
    <comment ref="F6" authorId="2" shapeId="0" xr:uid="{536AB369-8CBA-4B03-A149-DA75ABF9A25F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Pièce en commande</t>
      </text>
    </comment>
  </commentList>
</comments>
</file>

<file path=xl/sharedStrings.xml><?xml version="1.0" encoding="utf-8"?>
<sst xmlns="http://schemas.openxmlformats.org/spreadsheetml/2006/main" count="105" uniqueCount="30">
  <si>
    <t>N° PARC</t>
  </si>
  <si>
    <t>DESCRIPTION ANOMALIE</t>
  </si>
  <si>
    <t>DATE ENTREE</t>
  </si>
  <si>
    <t>TRAVEE</t>
  </si>
  <si>
    <t>DIAG</t>
  </si>
  <si>
    <t>PIECES</t>
  </si>
  <si>
    <t>DATE SORTIE</t>
  </si>
  <si>
    <t>MATERIELS IMMOBILISES</t>
  </si>
  <si>
    <t>VU/PL</t>
  </si>
  <si>
    <t>LISTE  A FAIRE</t>
  </si>
  <si>
    <t>ENGINS</t>
  </si>
  <si>
    <t>DEVIS EN COURS</t>
  </si>
  <si>
    <t>DEPANNAGE</t>
  </si>
  <si>
    <t>PIECES EN PREPARATION</t>
  </si>
  <si>
    <t>PETIT MATERIEL</t>
  </si>
  <si>
    <t xml:space="preserve">PIECES EN COMMANDE </t>
  </si>
  <si>
    <t>SOUDURE</t>
  </si>
  <si>
    <t>PIECES REÇUES</t>
  </si>
  <si>
    <t>TOTAL</t>
  </si>
  <si>
    <t>Problème moteur</t>
  </si>
  <si>
    <t xml:space="preserve">Moteur HS </t>
  </si>
  <si>
    <t>Manque de puissance</t>
  </si>
  <si>
    <t>FAP HS</t>
  </si>
  <si>
    <t>Problème de climatisation + kit capteur ridelle à monter</t>
  </si>
  <si>
    <t>Vérin benne HS</t>
  </si>
  <si>
    <t>Bruit ridelle + graisseurs à remplacer + porte à reprendre</t>
  </si>
  <si>
    <t xml:space="preserve">A reprendre </t>
  </si>
  <si>
    <t xml:space="preserve">SITUATION MAINTENANCE MATERIEL </t>
  </si>
  <si>
    <t>SITUATION MAINTENANCE MATERIEL</t>
  </si>
  <si>
    <t xml:space="preserve">bruit moteur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</si>
</sst>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6"/>
      <color rgb="FF0070C0"/>
      <name val="Calibri"/>
      <family val="2"/>
      <scheme val="minor"/>
    </font>
    <font>
      <sz val="14"/>
      <color rgb="FF1F4E78"/>
      <name val="Calibri"/>
      <family val="2"/>
      <scheme val="minor"/>
    </font>
    <font>
      <b/>
      <sz val="28"/>
      <color rgb="FF1F4E78"/>
      <name val="Calibri"/>
      <family val="2"/>
    </font>
    <font>
      <sz val="11"/>
      <name val="Calibri"/>
      <family val="2"/>
      <scheme val="minor"/>
    </font>
    <font>
      <sz val="14"/>
      <name val="Calibri"/>
      <family val="2"/>
      <scheme val="minor"/>
    </font>
    <font>
      <sz val="12"/>
      <name val="Segoe UI"/>
      <family val="2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 style="medium">
        <color rgb="FF000000"/>
      </right>
      <top/>
      <bottom style="thick">
        <color rgb="FF00000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6" fillId="0" borderId="0" xfId="0" applyFont="1"/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7" xfId="0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14" fontId="0" fillId="0" borderId="0" xfId="0" applyNumberFormat="1" applyAlignment="1" applyProtection="1">
      <alignment horizontal="center" vertical="center" wrapText="1"/>
      <protection locked="0"/>
    </xf>
    <xf numFmtId="14" fontId="0" fillId="0" borderId="8" xfId="0" applyNumberFormat="1" applyBorder="1" applyAlignment="1" applyProtection="1">
      <alignment horizontal="center" vertical="center" wrapText="1"/>
      <protection locked="0"/>
    </xf>
    <xf numFmtId="0" fontId="0" fillId="0" borderId="8" xfId="0" applyBorder="1" applyAlignment="1" applyProtection="1">
      <alignment horizontal="center" vertical="center" wrapText="1"/>
      <protection locked="0"/>
    </xf>
    <xf numFmtId="0" fontId="0" fillId="0" borderId="9" xfId="0" applyBorder="1" applyAlignment="1" applyProtection="1">
      <alignment horizontal="center" vertical="center" wrapText="1"/>
      <protection locked="0"/>
    </xf>
    <xf numFmtId="0" fontId="0" fillId="0" borderId="10" xfId="0" applyBorder="1" applyAlignment="1" applyProtection="1">
      <alignment horizontal="center" vertical="center" wrapText="1"/>
      <protection locked="0"/>
    </xf>
    <xf numFmtId="14" fontId="0" fillId="0" borderId="10" xfId="0" applyNumberFormat="1" applyBorder="1" applyAlignment="1" applyProtection="1">
      <alignment horizontal="center" vertical="center" wrapText="1"/>
      <protection locked="0"/>
    </xf>
    <xf numFmtId="0" fontId="0" fillId="0" borderId="11" xfId="0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">
    <cellStyle name="Normal" xfId="0" builtinId="0"/>
  </cellStyles>
  <dxfs count="24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Thomas DESMERGER" id="{3DD558BC-4E4E-4AB2-988B-675637C8CC46}" userId="S::thomas.desmerger@guinot-tp.com::f1911401-90c8-4aa2-95e4-8eddf8bc013a" providerId="AD"/>
  <person displayName="Alexandre PASCALET" id="{D9C2A374-E797-42F6-AA15-110E8A8A1A0E}" userId="S::alexandre.pascalet@guinot-tp.com::c1e56864-f664-426d-ac60-b97d684a6ada" providerId="AD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F3" dT="2022-08-09T12:35:12.88" personId="{3DD558BC-4E4E-4AB2-988B-675637C8CC46}" id="{CEB9A569-CBC8-4441-A4BB-24CEF4B91727}">
    <text xml:space="preserve">Attente validation
</text>
  </threadedComment>
  <threadedComment ref="F4" dT="2022-08-09T12:35:24.99" personId="{3DD558BC-4E4E-4AB2-988B-675637C8CC46}" id="{8A6096C9-D7B8-4EFC-B29F-78B15BD03E67}">
    <text>Attente validation</text>
  </threadedComment>
  <threadedComment ref="F6" dT="2022-08-09T15:05:16.92" personId="{D9C2A374-E797-42F6-AA15-110E8A8A1A0E}" id="{7C351005-6E94-4E60-9273-486177F028FE}">
    <text>Pièce en commande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F3" dT="2022-08-09T12:35:12.88" personId="{3DD558BC-4E4E-4AB2-988B-675637C8CC46}" id="{7E045F78-6744-4883-9692-864E5DA4B850}">
    <text xml:space="preserve">Attente validation
</text>
  </threadedComment>
  <threadedComment ref="F4" dT="2022-08-09T12:35:24.99" personId="{3DD558BC-4E4E-4AB2-988B-675637C8CC46}" id="{790CD764-4D5E-4C74-8060-49D98A50396B}">
    <text>Attente validation</text>
  </threadedComment>
  <threadedComment ref="F6" dT="2022-08-09T15:05:16.92" personId="{D9C2A374-E797-42F6-AA15-110E8A8A1A0E}" id="{536AB369-8CBA-4B03-A149-DA75ABF9A25F}">
    <text>Pièce en commande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microsoft.com/office/2017/10/relationships/threadedComment" Target="../threadedComments/threadedComment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Relationship Id="rId4" Type="http://schemas.microsoft.com/office/2017/10/relationships/threadedComment" Target="../threadedComments/threadedComment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4E5E25-8CE5-47FA-9776-48A88609C226}">
  <sheetPr codeName="Feuil3"/>
  <dimension ref="A1:M101"/>
  <sheetViews>
    <sheetView zoomScale="80" zoomScaleNormal="80" workbookViewId="0">
      <pane ySplit="2" topLeftCell="A3" activePane="bottomLeft" state="frozen"/>
      <selection pane="bottomLeft" activeCell="B20" sqref="B20"/>
    </sheetView>
  </sheetViews>
  <sheetFormatPr baseColWidth="10" defaultColWidth="11.42578125" defaultRowHeight="15" x14ac:dyDescent="0.25"/>
  <cols>
    <col min="1" max="1" width="17.140625" style="4" customWidth="1"/>
    <col min="2" max="2" width="46.140625" style="4" customWidth="1"/>
    <col min="3" max="4" width="20" style="4" customWidth="1"/>
    <col min="5" max="5" width="45" style="4" customWidth="1"/>
    <col min="6" max="6" width="49.28515625" style="4" customWidth="1"/>
    <col min="7" max="7" width="23" style="4" customWidth="1"/>
    <col min="8" max="9" width="23" style="1" customWidth="1"/>
    <col min="10" max="10" width="15.7109375" style="1" customWidth="1"/>
    <col min="11" max="11" width="24.28515625" style="1" customWidth="1"/>
    <col min="12" max="12" width="35.140625" customWidth="1"/>
    <col min="13" max="13" width="22.85546875" customWidth="1"/>
  </cols>
  <sheetData>
    <row r="1" spans="1:13" ht="60" customHeight="1" x14ac:dyDescent="0.25">
      <c r="A1" s="25" t="s">
        <v>27</v>
      </c>
      <c r="B1" s="26"/>
      <c r="C1" s="26"/>
      <c r="D1" s="26"/>
      <c r="E1" s="26"/>
      <c r="F1" s="26"/>
      <c r="G1" s="27"/>
      <c r="H1" s="3"/>
      <c r="I1" s="3"/>
    </row>
    <row r="2" spans="1:13" ht="32.25" customHeight="1" x14ac:dyDescent="0.25">
      <c r="A2" s="13" t="s">
        <v>0</v>
      </c>
      <c r="B2" s="14" t="s">
        <v>1</v>
      </c>
      <c r="C2" s="14" t="s">
        <v>2</v>
      </c>
      <c r="D2" s="14" t="s">
        <v>3</v>
      </c>
      <c r="E2" s="14" t="s">
        <v>4</v>
      </c>
      <c r="F2" s="14" t="s">
        <v>5</v>
      </c>
      <c r="G2" s="15" t="s">
        <v>6</v>
      </c>
      <c r="H2" s="2"/>
      <c r="I2" s="2"/>
      <c r="J2" s="1" t="s">
        <v>3</v>
      </c>
      <c r="K2" s="1" t="s">
        <v>5</v>
      </c>
      <c r="L2" s="9" t="s">
        <v>7</v>
      </c>
      <c r="M2" s="10"/>
    </row>
    <row r="3" spans="1:13" ht="17.25" x14ac:dyDescent="0.3">
      <c r="A3" s="16"/>
      <c r="B3" s="17"/>
      <c r="C3" s="18"/>
      <c r="D3" s="17"/>
      <c r="E3" s="17"/>
      <c r="F3" s="17"/>
      <c r="G3" s="19"/>
      <c r="J3" s="1" t="s">
        <v>8</v>
      </c>
      <c r="K3" s="5" t="s">
        <v>9</v>
      </c>
      <c r="L3" s="11" t="s">
        <v>8</v>
      </c>
      <c r="M3" s="12">
        <f>COUNTIFS(D3:D100,"VU/PL",C3:C100,"&gt;1",G3:G100,"")</f>
        <v>0</v>
      </c>
    </row>
    <row r="4" spans="1:13" ht="17.25" x14ac:dyDescent="0.3">
      <c r="A4" s="16"/>
      <c r="B4" s="17"/>
      <c r="C4" s="18"/>
      <c r="D4" s="17"/>
      <c r="E4" s="17"/>
      <c r="F4" s="17"/>
      <c r="G4" s="19"/>
      <c r="J4" s="1" t="s">
        <v>10</v>
      </c>
      <c r="K4" s="6" t="s">
        <v>11</v>
      </c>
      <c r="L4" s="11" t="s">
        <v>10</v>
      </c>
      <c r="M4" s="12">
        <f>COUNTIFS(D3:D100,"ENGINS",C3:C100,"&gt;1",G3:G100,"")</f>
        <v>0</v>
      </c>
    </row>
    <row r="5" spans="1:13" ht="17.25" x14ac:dyDescent="0.3">
      <c r="A5" s="16"/>
      <c r="B5" s="17"/>
      <c r="C5" s="18"/>
      <c r="D5" s="17"/>
      <c r="E5" s="17"/>
      <c r="F5" s="17"/>
      <c r="G5" s="19"/>
      <c r="J5" s="1" t="s">
        <v>12</v>
      </c>
      <c r="K5" s="6" t="s">
        <v>13</v>
      </c>
      <c r="L5" s="11" t="s">
        <v>12</v>
      </c>
      <c r="M5" s="12">
        <f>COUNTIFS(D3:D100,"DEPANNAGE",C3:C100,"&gt;1",G3:G100,"")</f>
        <v>0</v>
      </c>
    </row>
    <row r="6" spans="1:13" ht="17.25" x14ac:dyDescent="0.3">
      <c r="A6" s="16"/>
      <c r="B6" s="17"/>
      <c r="C6" s="18"/>
      <c r="D6" s="17"/>
      <c r="E6" s="17"/>
      <c r="F6" s="17"/>
      <c r="G6" s="20"/>
      <c r="J6" s="1" t="s">
        <v>14</v>
      </c>
      <c r="K6" s="6" t="s">
        <v>15</v>
      </c>
      <c r="L6" s="11" t="s">
        <v>14</v>
      </c>
      <c r="M6" s="12">
        <f>COUNTIFS(D3:D100,"PETIT MATERIEL",C3:C100,"&gt;1",G3:G100,"")</f>
        <v>0</v>
      </c>
    </row>
    <row r="7" spans="1:13" ht="17.25" x14ac:dyDescent="0.3">
      <c r="A7" s="16"/>
      <c r="B7" s="17"/>
      <c r="C7" s="18"/>
      <c r="D7" s="17"/>
      <c r="E7" s="17"/>
      <c r="F7" s="17"/>
      <c r="G7" s="19"/>
      <c r="J7" s="1" t="s">
        <v>16</v>
      </c>
      <c r="K7" s="7" t="s">
        <v>17</v>
      </c>
      <c r="L7" s="11" t="s">
        <v>16</v>
      </c>
      <c r="M7" s="12">
        <f>COUNTIFS(D3:D100,"SOUDURE",C3:C100,"&gt;1",G3:G100,"")</f>
        <v>0</v>
      </c>
    </row>
    <row r="8" spans="1:13" x14ac:dyDescent="0.25">
      <c r="A8" s="16"/>
      <c r="B8" s="17"/>
      <c r="C8" s="18"/>
      <c r="D8" s="17"/>
      <c r="E8" s="17"/>
      <c r="F8" s="17"/>
      <c r="G8" s="20"/>
      <c r="L8" s="11" t="s">
        <v>18</v>
      </c>
      <c r="M8" s="10">
        <f>SUM(M3:M7)</f>
        <v>0</v>
      </c>
    </row>
    <row r="9" spans="1:13" x14ac:dyDescent="0.25">
      <c r="A9" s="16"/>
      <c r="B9" s="17"/>
      <c r="C9" s="18"/>
      <c r="D9" s="17"/>
      <c r="E9" s="17"/>
      <c r="F9" s="17"/>
      <c r="G9" s="19"/>
    </row>
    <row r="10" spans="1:13" x14ac:dyDescent="0.25">
      <c r="A10" s="16"/>
      <c r="B10" s="17"/>
      <c r="C10" s="18"/>
      <c r="D10" s="17"/>
      <c r="E10" s="17"/>
      <c r="F10" s="17"/>
      <c r="G10" s="19"/>
    </row>
    <row r="11" spans="1:13" x14ac:dyDescent="0.25">
      <c r="A11" s="16"/>
      <c r="B11" s="17"/>
      <c r="C11" s="18"/>
      <c r="D11" s="17"/>
      <c r="E11" s="17"/>
      <c r="F11" s="17"/>
      <c r="G11" s="19"/>
    </row>
    <row r="12" spans="1:13" x14ac:dyDescent="0.25">
      <c r="A12" s="16"/>
      <c r="B12" s="17"/>
      <c r="C12" s="18"/>
      <c r="D12" s="17"/>
      <c r="E12" s="17"/>
      <c r="F12" s="17"/>
      <c r="G12" s="20"/>
    </row>
    <row r="13" spans="1:13" x14ac:dyDescent="0.25">
      <c r="A13" s="16"/>
      <c r="B13" s="17"/>
      <c r="C13" s="18"/>
      <c r="D13" s="17"/>
      <c r="E13" s="17"/>
      <c r="F13" s="17"/>
      <c r="G13" s="20"/>
    </row>
    <row r="14" spans="1:13" x14ac:dyDescent="0.25">
      <c r="A14" s="16"/>
      <c r="B14" s="17"/>
      <c r="C14" s="18"/>
      <c r="D14" s="17"/>
      <c r="E14" s="17"/>
      <c r="F14" s="17"/>
      <c r="G14" s="20"/>
    </row>
    <row r="15" spans="1:13" x14ac:dyDescent="0.25">
      <c r="A15" s="16"/>
      <c r="B15" s="17"/>
      <c r="C15" s="18"/>
      <c r="D15" s="17"/>
      <c r="E15" s="17"/>
      <c r="F15" s="17"/>
      <c r="G15" s="20"/>
    </row>
    <row r="16" spans="1:13" x14ac:dyDescent="0.25">
      <c r="A16" s="16"/>
      <c r="B16" s="17"/>
      <c r="C16" s="18"/>
      <c r="D16" s="17"/>
      <c r="E16" s="17"/>
      <c r="F16" s="17"/>
      <c r="G16" s="20"/>
    </row>
    <row r="17" spans="1:7" x14ac:dyDescent="0.25">
      <c r="A17" s="16"/>
      <c r="B17" s="17"/>
      <c r="C17" s="18"/>
      <c r="D17" s="17"/>
      <c r="E17" s="17"/>
      <c r="F17" s="17"/>
      <c r="G17" s="20"/>
    </row>
    <row r="18" spans="1:7" x14ac:dyDescent="0.25">
      <c r="A18" s="16"/>
      <c r="B18" s="17"/>
      <c r="C18" s="18"/>
      <c r="D18" s="17"/>
      <c r="E18" s="17"/>
      <c r="F18" s="17"/>
      <c r="G18" s="20"/>
    </row>
    <row r="19" spans="1:7" x14ac:dyDescent="0.25">
      <c r="A19" s="16"/>
      <c r="B19" s="17"/>
      <c r="C19" s="18"/>
      <c r="D19" s="17"/>
      <c r="E19" s="17"/>
      <c r="F19" s="17"/>
      <c r="G19" s="20"/>
    </row>
    <row r="20" spans="1:7" x14ac:dyDescent="0.25">
      <c r="A20" s="16"/>
      <c r="B20" s="17"/>
      <c r="C20" s="18"/>
      <c r="D20" s="17"/>
      <c r="E20" s="17"/>
      <c r="F20" s="17"/>
      <c r="G20" s="20"/>
    </row>
    <row r="21" spans="1:7" x14ac:dyDescent="0.25">
      <c r="A21" s="16"/>
      <c r="B21" s="17"/>
      <c r="C21" s="18"/>
      <c r="D21" s="17"/>
      <c r="E21" s="17"/>
      <c r="F21" s="17"/>
      <c r="G21" s="20"/>
    </row>
    <row r="22" spans="1:7" x14ac:dyDescent="0.25">
      <c r="A22" s="16"/>
      <c r="B22" s="17"/>
      <c r="C22" s="18"/>
      <c r="D22" s="17"/>
      <c r="E22" s="17"/>
      <c r="F22" s="17"/>
      <c r="G22" s="20"/>
    </row>
    <row r="23" spans="1:7" x14ac:dyDescent="0.25">
      <c r="A23" s="16"/>
      <c r="B23" s="17"/>
      <c r="C23" s="18"/>
      <c r="D23" s="17"/>
      <c r="E23" s="17"/>
      <c r="F23" s="17"/>
      <c r="G23" s="19"/>
    </row>
    <row r="24" spans="1:7" x14ac:dyDescent="0.25">
      <c r="A24" s="16"/>
      <c r="B24" s="17"/>
      <c r="C24" s="18"/>
      <c r="D24" s="17"/>
      <c r="E24" s="17"/>
      <c r="F24" s="17"/>
      <c r="G24" s="20"/>
    </row>
    <row r="25" spans="1:7" x14ac:dyDescent="0.25">
      <c r="A25" s="16"/>
      <c r="B25" s="17"/>
      <c r="C25" s="18"/>
      <c r="D25" s="17"/>
      <c r="E25" s="17"/>
      <c r="F25" s="17"/>
      <c r="G25" s="20"/>
    </row>
    <row r="26" spans="1:7" x14ac:dyDescent="0.25">
      <c r="A26" s="16"/>
      <c r="B26" s="17"/>
      <c r="C26" s="18"/>
      <c r="D26" s="17"/>
      <c r="E26" s="17"/>
      <c r="F26" s="17"/>
      <c r="G26" s="20"/>
    </row>
    <row r="27" spans="1:7" x14ac:dyDescent="0.25">
      <c r="A27" s="16"/>
      <c r="B27" s="17"/>
      <c r="C27" s="18"/>
      <c r="D27" s="17"/>
      <c r="E27" s="17"/>
      <c r="F27" s="17"/>
      <c r="G27" s="20"/>
    </row>
    <row r="28" spans="1:7" x14ac:dyDescent="0.25">
      <c r="A28" s="16"/>
      <c r="B28" s="17"/>
      <c r="C28" s="18"/>
      <c r="D28" s="17"/>
      <c r="E28" s="17"/>
      <c r="F28" s="17"/>
      <c r="G28" s="20"/>
    </row>
    <row r="29" spans="1:7" x14ac:dyDescent="0.25">
      <c r="A29" s="16"/>
      <c r="B29" s="17"/>
      <c r="C29" s="18"/>
      <c r="D29" s="17"/>
      <c r="E29" s="17"/>
      <c r="F29" s="17"/>
      <c r="G29" s="20"/>
    </row>
    <row r="30" spans="1:7" x14ac:dyDescent="0.25">
      <c r="A30" s="16"/>
      <c r="B30" s="17"/>
      <c r="C30" s="18"/>
      <c r="D30" s="17"/>
      <c r="E30" s="17"/>
      <c r="F30" s="17"/>
      <c r="G30" s="20"/>
    </row>
    <row r="31" spans="1:7" x14ac:dyDescent="0.25">
      <c r="A31" s="16"/>
      <c r="B31" s="17"/>
      <c r="C31" s="18"/>
      <c r="D31" s="17"/>
      <c r="E31" s="17"/>
      <c r="F31" s="17"/>
      <c r="G31" s="20"/>
    </row>
    <row r="32" spans="1:7" x14ac:dyDescent="0.25">
      <c r="A32" s="16"/>
      <c r="B32" s="17"/>
      <c r="C32" s="18"/>
      <c r="D32" s="17"/>
      <c r="E32" s="17"/>
      <c r="F32" s="17"/>
      <c r="G32" s="20"/>
    </row>
    <row r="33" spans="1:7" x14ac:dyDescent="0.25">
      <c r="A33" s="16"/>
      <c r="B33" s="17"/>
      <c r="C33" s="18"/>
      <c r="D33" s="17"/>
      <c r="E33" s="17"/>
      <c r="F33" s="17"/>
      <c r="G33" s="20"/>
    </row>
    <row r="34" spans="1:7" x14ac:dyDescent="0.25">
      <c r="A34" s="16"/>
      <c r="B34" s="17"/>
      <c r="C34" s="18"/>
      <c r="D34" s="17"/>
      <c r="E34" s="17"/>
      <c r="F34" s="17"/>
      <c r="G34" s="20"/>
    </row>
    <row r="35" spans="1:7" x14ac:dyDescent="0.25">
      <c r="A35" s="16"/>
      <c r="B35" s="17"/>
      <c r="C35" s="18"/>
      <c r="D35" s="17"/>
      <c r="E35" s="17"/>
      <c r="F35" s="17"/>
      <c r="G35" s="20"/>
    </row>
    <row r="36" spans="1:7" x14ac:dyDescent="0.25">
      <c r="A36" s="16"/>
      <c r="B36" s="17"/>
      <c r="C36" s="18"/>
      <c r="D36" s="17"/>
      <c r="E36" s="17"/>
      <c r="F36" s="17"/>
      <c r="G36" s="20"/>
    </row>
    <row r="37" spans="1:7" x14ac:dyDescent="0.25">
      <c r="A37" s="16"/>
      <c r="B37" s="17"/>
      <c r="C37" s="18"/>
      <c r="D37" s="17"/>
      <c r="E37" s="17"/>
      <c r="F37" s="17"/>
      <c r="G37" s="20"/>
    </row>
    <row r="38" spans="1:7" x14ac:dyDescent="0.25">
      <c r="A38" s="16"/>
      <c r="B38" s="17"/>
      <c r="C38" s="18"/>
      <c r="D38" s="17"/>
      <c r="E38" s="17"/>
      <c r="F38" s="17"/>
      <c r="G38" s="20"/>
    </row>
    <row r="39" spans="1:7" x14ac:dyDescent="0.25">
      <c r="A39" s="16"/>
      <c r="B39" s="17"/>
      <c r="C39" s="18"/>
      <c r="D39" s="17"/>
      <c r="E39" s="17"/>
      <c r="F39" s="17"/>
      <c r="G39" s="20"/>
    </row>
    <row r="40" spans="1:7" x14ac:dyDescent="0.25">
      <c r="A40" s="16"/>
      <c r="B40" s="17"/>
      <c r="C40" s="18"/>
      <c r="D40" s="17"/>
      <c r="E40" s="17"/>
      <c r="F40" s="17"/>
      <c r="G40" s="20"/>
    </row>
    <row r="41" spans="1:7" x14ac:dyDescent="0.25">
      <c r="A41" s="16"/>
      <c r="B41" s="17"/>
      <c r="C41" s="18"/>
      <c r="D41" s="17"/>
      <c r="E41" s="17"/>
      <c r="F41" s="17"/>
      <c r="G41" s="20"/>
    </row>
    <row r="42" spans="1:7" x14ac:dyDescent="0.25">
      <c r="A42" s="16"/>
      <c r="B42" s="17"/>
      <c r="C42" s="18"/>
      <c r="D42" s="17"/>
      <c r="E42" s="17"/>
      <c r="F42" s="17"/>
      <c r="G42" s="20"/>
    </row>
    <row r="43" spans="1:7" x14ac:dyDescent="0.25">
      <c r="A43" s="16"/>
      <c r="B43" s="17"/>
      <c r="C43" s="18"/>
      <c r="D43" s="17"/>
      <c r="E43" s="17"/>
      <c r="F43" s="17"/>
      <c r="G43" s="20"/>
    </row>
    <row r="44" spans="1:7" x14ac:dyDescent="0.25">
      <c r="A44" s="16"/>
      <c r="B44" s="17"/>
      <c r="C44" s="18"/>
      <c r="D44" s="17"/>
      <c r="E44" s="17"/>
      <c r="F44" s="17"/>
      <c r="G44" s="20"/>
    </row>
    <row r="45" spans="1:7" x14ac:dyDescent="0.25">
      <c r="A45" s="16"/>
      <c r="B45" s="17"/>
      <c r="C45" s="18"/>
      <c r="D45" s="17"/>
      <c r="E45" s="17"/>
      <c r="F45" s="17"/>
      <c r="G45" s="20"/>
    </row>
    <row r="46" spans="1:7" x14ac:dyDescent="0.25">
      <c r="A46" s="16"/>
      <c r="B46" s="17"/>
      <c r="C46" s="18"/>
      <c r="D46" s="17"/>
      <c r="E46" s="17"/>
      <c r="F46" s="17"/>
      <c r="G46" s="20"/>
    </row>
    <row r="47" spans="1:7" x14ac:dyDescent="0.25">
      <c r="A47" s="16"/>
      <c r="B47" s="17"/>
      <c r="C47" s="18"/>
      <c r="D47" s="17"/>
      <c r="E47" s="17"/>
      <c r="F47" s="17"/>
      <c r="G47" s="20"/>
    </row>
    <row r="48" spans="1:7" x14ac:dyDescent="0.25">
      <c r="A48" s="16"/>
      <c r="B48" s="17"/>
      <c r="C48" s="18"/>
      <c r="D48" s="17"/>
      <c r="E48" s="17"/>
      <c r="F48" s="17"/>
      <c r="G48" s="20"/>
    </row>
    <row r="49" spans="1:7" x14ac:dyDescent="0.25">
      <c r="A49" s="16"/>
      <c r="B49" s="17"/>
      <c r="C49" s="18"/>
      <c r="D49" s="17"/>
      <c r="E49" s="17"/>
      <c r="F49" s="17"/>
      <c r="G49" s="20"/>
    </row>
    <row r="50" spans="1:7" x14ac:dyDescent="0.25">
      <c r="A50" s="16"/>
      <c r="B50" s="17"/>
      <c r="C50" s="18"/>
      <c r="D50" s="17"/>
      <c r="E50" s="17"/>
      <c r="F50" s="17"/>
      <c r="G50" s="20"/>
    </row>
    <row r="51" spans="1:7" x14ac:dyDescent="0.25">
      <c r="A51" s="16"/>
      <c r="B51" s="17"/>
      <c r="C51" s="18"/>
      <c r="D51" s="17"/>
      <c r="E51" s="17"/>
      <c r="F51" s="17"/>
      <c r="G51" s="20"/>
    </row>
    <row r="52" spans="1:7" x14ac:dyDescent="0.25">
      <c r="A52" s="16"/>
      <c r="B52" s="17"/>
      <c r="C52" s="18"/>
      <c r="D52" s="17"/>
      <c r="E52" s="17"/>
      <c r="F52" s="17"/>
      <c r="G52" s="20"/>
    </row>
    <row r="53" spans="1:7" x14ac:dyDescent="0.25">
      <c r="A53" s="16"/>
      <c r="B53" s="17"/>
      <c r="C53" s="18"/>
      <c r="D53" s="17"/>
      <c r="E53" s="17"/>
      <c r="F53" s="17"/>
      <c r="G53" s="20"/>
    </row>
    <row r="54" spans="1:7" x14ac:dyDescent="0.25">
      <c r="A54" s="16"/>
      <c r="B54" s="17"/>
      <c r="C54" s="18"/>
      <c r="D54" s="17"/>
      <c r="E54" s="17"/>
      <c r="F54" s="17"/>
      <c r="G54" s="20"/>
    </row>
    <row r="55" spans="1:7" x14ac:dyDescent="0.25">
      <c r="A55" s="16"/>
      <c r="B55" s="17"/>
      <c r="C55" s="18"/>
      <c r="D55" s="17"/>
      <c r="E55" s="17"/>
      <c r="F55" s="17"/>
      <c r="G55" s="20"/>
    </row>
    <row r="56" spans="1:7" x14ac:dyDescent="0.25">
      <c r="A56" s="16"/>
      <c r="B56" s="17"/>
      <c r="C56" s="18"/>
      <c r="D56" s="17"/>
      <c r="E56" s="17"/>
      <c r="F56" s="17"/>
      <c r="G56" s="20"/>
    </row>
    <row r="57" spans="1:7" x14ac:dyDescent="0.25">
      <c r="A57" s="16"/>
      <c r="B57" s="17"/>
      <c r="C57" s="18"/>
      <c r="D57" s="17"/>
      <c r="E57" s="17"/>
      <c r="F57" s="17"/>
      <c r="G57" s="20"/>
    </row>
    <row r="58" spans="1:7" x14ac:dyDescent="0.25">
      <c r="A58" s="16"/>
      <c r="B58" s="17"/>
      <c r="C58" s="18"/>
      <c r="D58" s="17"/>
      <c r="E58" s="17"/>
      <c r="F58" s="17"/>
      <c r="G58" s="20"/>
    </row>
    <row r="59" spans="1:7" x14ac:dyDescent="0.25">
      <c r="A59" s="16"/>
      <c r="B59" s="17"/>
      <c r="C59" s="18"/>
      <c r="D59" s="17"/>
      <c r="E59" s="17"/>
      <c r="F59" s="17"/>
      <c r="G59" s="20"/>
    </row>
    <row r="60" spans="1:7" x14ac:dyDescent="0.25">
      <c r="A60" s="16"/>
      <c r="B60" s="17"/>
      <c r="C60" s="18"/>
      <c r="D60" s="17"/>
      <c r="E60" s="17"/>
      <c r="F60" s="17"/>
      <c r="G60" s="20"/>
    </row>
    <row r="61" spans="1:7" x14ac:dyDescent="0.25">
      <c r="A61" s="16"/>
      <c r="B61" s="17"/>
      <c r="C61" s="18"/>
      <c r="D61" s="17"/>
      <c r="E61" s="17"/>
      <c r="F61" s="17"/>
      <c r="G61" s="20"/>
    </row>
    <row r="62" spans="1:7" x14ac:dyDescent="0.25">
      <c r="A62" s="16"/>
      <c r="B62" s="17"/>
      <c r="C62" s="18"/>
      <c r="D62" s="17"/>
      <c r="E62" s="17"/>
      <c r="F62" s="17"/>
      <c r="G62" s="20"/>
    </row>
    <row r="63" spans="1:7" x14ac:dyDescent="0.25">
      <c r="A63" s="16"/>
      <c r="B63" s="17"/>
      <c r="C63" s="18"/>
      <c r="D63" s="17"/>
      <c r="E63" s="17"/>
      <c r="F63" s="17"/>
      <c r="G63" s="20"/>
    </row>
    <row r="64" spans="1:7" x14ac:dyDescent="0.25">
      <c r="A64" s="16"/>
      <c r="B64" s="17"/>
      <c r="C64" s="18"/>
      <c r="D64" s="17"/>
      <c r="E64" s="17"/>
      <c r="F64" s="17"/>
      <c r="G64" s="20"/>
    </row>
    <row r="65" spans="1:7" x14ac:dyDescent="0.25">
      <c r="A65" s="16"/>
      <c r="B65" s="17"/>
      <c r="C65" s="18"/>
      <c r="D65" s="17"/>
      <c r="E65" s="17"/>
      <c r="F65" s="17"/>
      <c r="G65" s="20"/>
    </row>
    <row r="66" spans="1:7" x14ac:dyDescent="0.25">
      <c r="A66" s="16"/>
      <c r="B66" s="17"/>
      <c r="C66" s="18"/>
      <c r="D66" s="17"/>
      <c r="E66" s="17"/>
      <c r="F66" s="17"/>
      <c r="G66" s="20"/>
    </row>
    <row r="67" spans="1:7" x14ac:dyDescent="0.25">
      <c r="A67" s="16"/>
      <c r="B67" s="17"/>
      <c r="C67" s="18"/>
      <c r="D67" s="17"/>
      <c r="E67" s="17"/>
      <c r="F67" s="17"/>
      <c r="G67" s="20"/>
    </row>
    <row r="68" spans="1:7" x14ac:dyDescent="0.25">
      <c r="A68" s="16"/>
      <c r="B68" s="17"/>
      <c r="C68" s="18"/>
      <c r="D68" s="17"/>
      <c r="E68" s="17"/>
      <c r="F68" s="17"/>
      <c r="G68" s="20"/>
    </row>
    <row r="69" spans="1:7" x14ac:dyDescent="0.25">
      <c r="A69" s="16"/>
      <c r="B69" s="17"/>
      <c r="C69" s="18"/>
      <c r="D69" s="17"/>
      <c r="E69" s="17"/>
      <c r="F69" s="17"/>
      <c r="G69" s="20"/>
    </row>
    <row r="70" spans="1:7" x14ac:dyDescent="0.25">
      <c r="A70" s="16"/>
      <c r="B70" s="17"/>
      <c r="C70" s="18"/>
      <c r="D70" s="17"/>
      <c r="E70" s="17"/>
      <c r="F70" s="17"/>
      <c r="G70" s="20"/>
    </row>
    <row r="71" spans="1:7" x14ac:dyDescent="0.25">
      <c r="A71" s="16"/>
      <c r="B71" s="17"/>
      <c r="C71" s="18"/>
      <c r="D71" s="17"/>
      <c r="E71" s="17"/>
      <c r="F71" s="17"/>
      <c r="G71" s="20"/>
    </row>
    <row r="72" spans="1:7" x14ac:dyDescent="0.25">
      <c r="A72" s="16"/>
      <c r="B72" s="17"/>
      <c r="C72" s="18"/>
      <c r="D72" s="17"/>
      <c r="E72" s="17"/>
      <c r="F72" s="17"/>
      <c r="G72" s="20"/>
    </row>
    <row r="73" spans="1:7" x14ac:dyDescent="0.25">
      <c r="A73" s="16"/>
      <c r="B73" s="17"/>
      <c r="C73" s="18"/>
      <c r="D73" s="17"/>
      <c r="E73" s="17"/>
      <c r="F73" s="17"/>
      <c r="G73" s="20"/>
    </row>
    <row r="74" spans="1:7" x14ac:dyDescent="0.25">
      <c r="A74" s="16"/>
      <c r="B74" s="17"/>
      <c r="C74" s="18"/>
      <c r="D74" s="17"/>
      <c r="E74" s="17"/>
      <c r="F74" s="17"/>
      <c r="G74" s="20"/>
    </row>
    <row r="75" spans="1:7" x14ac:dyDescent="0.25">
      <c r="A75" s="16"/>
      <c r="B75" s="17"/>
      <c r="C75" s="18"/>
      <c r="D75" s="17"/>
      <c r="E75" s="17"/>
      <c r="F75" s="17"/>
      <c r="G75" s="20"/>
    </row>
    <row r="76" spans="1:7" x14ac:dyDescent="0.25">
      <c r="A76" s="16"/>
      <c r="B76" s="17"/>
      <c r="C76" s="18"/>
      <c r="D76" s="17"/>
      <c r="E76" s="17"/>
      <c r="F76" s="17"/>
      <c r="G76" s="20"/>
    </row>
    <row r="77" spans="1:7" x14ac:dyDescent="0.25">
      <c r="A77" s="16"/>
      <c r="B77" s="17"/>
      <c r="C77" s="18"/>
      <c r="D77" s="17"/>
      <c r="E77" s="17"/>
      <c r="F77" s="17"/>
      <c r="G77" s="20"/>
    </row>
    <row r="78" spans="1:7" x14ac:dyDescent="0.25">
      <c r="A78" s="16"/>
      <c r="B78" s="17"/>
      <c r="C78" s="18"/>
      <c r="D78" s="17"/>
      <c r="E78" s="17"/>
      <c r="F78" s="17"/>
      <c r="G78" s="20"/>
    </row>
    <row r="79" spans="1:7" x14ac:dyDescent="0.25">
      <c r="A79" s="16"/>
      <c r="B79" s="17"/>
      <c r="C79" s="18"/>
      <c r="D79" s="17"/>
      <c r="E79" s="17"/>
      <c r="F79" s="17"/>
      <c r="G79" s="20"/>
    </row>
    <row r="80" spans="1:7" x14ac:dyDescent="0.25">
      <c r="A80" s="16"/>
      <c r="B80" s="17"/>
      <c r="C80" s="18"/>
      <c r="D80" s="17"/>
      <c r="E80" s="17"/>
      <c r="F80" s="17"/>
      <c r="G80" s="20"/>
    </row>
    <row r="81" spans="1:7" x14ac:dyDescent="0.25">
      <c r="A81" s="16"/>
      <c r="B81" s="17"/>
      <c r="C81" s="18"/>
      <c r="D81" s="17"/>
      <c r="E81" s="17"/>
      <c r="F81" s="17"/>
      <c r="G81" s="20"/>
    </row>
    <row r="82" spans="1:7" x14ac:dyDescent="0.25">
      <c r="A82" s="16"/>
      <c r="B82" s="17"/>
      <c r="C82" s="18"/>
      <c r="D82" s="17"/>
      <c r="E82" s="17"/>
      <c r="F82" s="17"/>
      <c r="G82" s="20"/>
    </row>
    <row r="83" spans="1:7" x14ac:dyDescent="0.25">
      <c r="A83" s="16"/>
      <c r="B83" s="17"/>
      <c r="C83" s="18"/>
      <c r="D83" s="17"/>
      <c r="E83" s="17"/>
      <c r="F83" s="17"/>
      <c r="G83" s="20"/>
    </row>
    <row r="84" spans="1:7" x14ac:dyDescent="0.25">
      <c r="A84" s="16"/>
      <c r="B84" s="17"/>
      <c r="C84" s="18"/>
      <c r="D84" s="17"/>
      <c r="E84" s="17"/>
      <c r="F84" s="17"/>
      <c r="G84" s="20"/>
    </row>
    <row r="85" spans="1:7" x14ac:dyDescent="0.25">
      <c r="A85" s="16"/>
      <c r="B85" s="17"/>
      <c r="C85" s="18"/>
      <c r="D85" s="17"/>
      <c r="E85" s="17"/>
      <c r="F85" s="17"/>
      <c r="G85" s="20"/>
    </row>
    <row r="86" spans="1:7" x14ac:dyDescent="0.25">
      <c r="A86" s="16"/>
      <c r="B86" s="17"/>
      <c r="C86" s="18"/>
      <c r="D86" s="17"/>
      <c r="E86" s="17"/>
      <c r="F86" s="17"/>
      <c r="G86" s="20"/>
    </row>
    <row r="87" spans="1:7" x14ac:dyDescent="0.25">
      <c r="A87" s="16"/>
      <c r="B87" s="17"/>
      <c r="C87" s="18"/>
      <c r="D87" s="17"/>
      <c r="E87" s="17"/>
      <c r="F87" s="17"/>
      <c r="G87" s="20"/>
    </row>
    <row r="88" spans="1:7" x14ac:dyDescent="0.25">
      <c r="A88" s="16"/>
      <c r="B88" s="17"/>
      <c r="C88" s="18"/>
      <c r="D88" s="17"/>
      <c r="E88" s="17"/>
      <c r="F88" s="17"/>
      <c r="G88" s="20"/>
    </row>
    <row r="89" spans="1:7" x14ac:dyDescent="0.25">
      <c r="A89" s="16"/>
      <c r="B89" s="17"/>
      <c r="C89" s="18"/>
      <c r="D89" s="17"/>
      <c r="E89" s="17"/>
      <c r="F89" s="17"/>
      <c r="G89" s="20"/>
    </row>
    <row r="90" spans="1:7" x14ac:dyDescent="0.25">
      <c r="A90" s="16"/>
      <c r="B90" s="17"/>
      <c r="C90" s="18"/>
      <c r="D90" s="17"/>
      <c r="E90" s="17"/>
      <c r="F90" s="17"/>
      <c r="G90" s="20"/>
    </row>
    <row r="91" spans="1:7" x14ac:dyDescent="0.25">
      <c r="A91" s="16"/>
      <c r="B91" s="17"/>
      <c r="C91" s="18"/>
      <c r="D91" s="17"/>
      <c r="E91" s="17"/>
      <c r="F91" s="17"/>
      <c r="G91" s="20"/>
    </row>
    <row r="92" spans="1:7" x14ac:dyDescent="0.25">
      <c r="A92" s="16"/>
      <c r="B92" s="17"/>
      <c r="C92" s="18"/>
      <c r="D92" s="17"/>
      <c r="E92" s="17"/>
      <c r="F92" s="17"/>
      <c r="G92" s="20"/>
    </row>
    <row r="93" spans="1:7" x14ac:dyDescent="0.25">
      <c r="A93" s="16"/>
      <c r="B93" s="17"/>
      <c r="C93" s="18"/>
      <c r="D93" s="17"/>
      <c r="E93" s="17"/>
      <c r="F93" s="17"/>
      <c r="G93" s="20"/>
    </row>
    <row r="94" spans="1:7" x14ac:dyDescent="0.25">
      <c r="A94" s="16"/>
      <c r="B94" s="17"/>
      <c r="C94" s="18"/>
      <c r="D94" s="17"/>
      <c r="E94" s="17"/>
      <c r="F94" s="17"/>
      <c r="G94" s="20"/>
    </row>
    <row r="95" spans="1:7" x14ac:dyDescent="0.25">
      <c r="A95" s="16"/>
      <c r="B95" s="17"/>
      <c r="C95" s="18"/>
      <c r="D95" s="17"/>
      <c r="E95" s="17"/>
      <c r="F95" s="17"/>
      <c r="G95" s="20"/>
    </row>
    <row r="96" spans="1:7" x14ac:dyDescent="0.25">
      <c r="A96" s="16"/>
      <c r="B96" s="17"/>
      <c r="C96" s="18"/>
      <c r="D96" s="17"/>
      <c r="E96" s="17"/>
      <c r="F96" s="17"/>
      <c r="G96" s="19"/>
    </row>
    <row r="97" spans="1:7" x14ac:dyDescent="0.25">
      <c r="A97" s="16"/>
      <c r="B97" s="17"/>
      <c r="C97" s="18"/>
      <c r="D97" s="17"/>
      <c r="E97" s="17"/>
      <c r="F97" s="17"/>
      <c r="G97" s="20"/>
    </row>
    <row r="98" spans="1:7" x14ac:dyDescent="0.25">
      <c r="A98" s="16"/>
      <c r="B98" s="17"/>
      <c r="C98" s="18"/>
      <c r="D98" s="17"/>
      <c r="E98" s="17"/>
      <c r="F98" s="17"/>
      <c r="G98" s="20"/>
    </row>
    <row r="99" spans="1:7" x14ac:dyDescent="0.25">
      <c r="A99" s="16"/>
      <c r="B99" s="17"/>
      <c r="C99" s="18"/>
      <c r="D99" s="17"/>
      <c r="E99" s="17"/>
      <c r="F99" s="17"/>
      <c r="G99" s="20"/>
    </row>
    <row r="100" spans="1:7" ht="15.75" thickBot="1" x14ac:dyDescent="0.3">
      <c r="A100" s="21"/>
      <c r="B100" s="22"/>
      <c r="C100" s="23"/>
      <c r="D100" s="22"/>
      <c r="E100" s="22"/>
      <c r="F100" s="22"/>
      <c r="G100" s="24"/>
    </row>
    <row r="101" spans="1:7" ht="15.75" thickTop="1" x14ac:dyDescent="0.25">
      <c r="C101" s="8"/>
      <c r="G101" s="8"/>
    </row>
  </sheetData>
  <autoFilter ref="A2:G2" xr:uid="{81B1EF4B-CD31-44E7-8EFF-CCDF0C5CDB51}"/>
  <mergeCells count="1">
    <mergeCell ref="A1:G1"/>
  </mergeCells>
  <conditionalFormatting sqref="E3:E100">
    <cfRule type="notContainsBlanks" dxfId="23" priority="5">
      <formula>LEN(TRIM(E3))&gt;0</formula>
    </cfRule>
    <cfRule type="expression" dxfId="22" priority="7">
      <formula>$C3&lt;&gt;""</formula>
    </cfRule>
  </conditionalFormatting>
  <conditionalFormatting sqref="A3:G100">
    <cfRule type="expression" dxfId="21" priority="1">
      <formula>$G3&lt;&gt;""</formula>
    </cfRule>
  </conditionalFormatting>
  <dataValidations count="2">
    <dataValidation type="list" allowBlank="1" showInputMessage="1" showErrorMessage="1" sqref="D3:D1048576" xr:uid="{0451D5F4-C976-4E29-878E-013C6492212A}">
      <formula1>$J$3:$J$7</formula1>
    </dataValidation>
    <dataValidation type="list" allowBlank="1" showInputMessage="1" showErrorMessage="1" sqref="F3:F1048576" xr:uid="{95D26A22-7C61-4E57-8396-000EB58C2749}">
      <formula1>$K$3:$K$7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" operator="containsText" id="{07B3967A-E06E-423C-A6FC-21C588139CC9}">
            <xm:f>NOT(ISERROR(SEARCH($K$7,F3)))</xm:f>
            <xm:f>$K$7</xm:f>
            <x14:dxf>
              <fill>
                <patternFill>
                  <bgColor rgb="FF92D050"/>
                </patternFill>
              </fill>
            </x14:dxf>
          </x14:cfRule>
          <x14:cfRule type="containsText" priority="3" operator="containsText" id="{E5E3621F-0470-4BF6-B50F-F3F33D46A5A4}">
            <xm:f>NOT(ISERROR(SEARCH($K$5,F3)))</xm:f>
            <xm:f>$K$5</xm:f>
            <x14:dxf>
              <fill>
                <patternFill>
                  <bgColor rgb="FFFFC000"/>
                </patternFill>
              </fill>
            </x14:dxf>
          </x14:cfRule>
          <x14:cfRule type="containsText" priority="4" operator="containsText" id="{3A9F338D-5538-4F77-AFC8-B0FD8F79D7D4}">
            <xm:f>NOT(ISERROR(SEARCH($K$4,F3)))</xm:f>
            <xm:f>$K$4</xm:f>
            <x14:dxf>
              <fill>
                <patternFill>
                  <bgColor rgb="FFFFC000"/>
                </patternFill>
              </fill>
            </x14:dxf>
          </x14:cfRule>
          <x14:cfRule type="containsText" priority="6" operator="containsText" id="{643CE07D-D572-4AAB-8FA2-D75B184C8ACB}">
            <xm:f>NOT(ISERROR(SEARCH($K$6,F3)))</xm:f>
            <xm:f>$K$6</xm:f>
            <x14:dxf>
              <fill>
                <patternFill>
                  <bgColor rgb="FFFFC000"/>
                </patternFill>
              </fill>
            </x14:dxf>
          </x14:cfRule>
          <x14:cfRule type="containsText" priority="8" operator="containsText" id="{CE43F264-D82E-48A6-A688-31A5927E75D6}">
            <xm:f>NOT(ISERROR(SEARCH($K$3,F3)))</xm:f>
            <xm:f>$K$3</xm:f>
            <x14:dxf>
              <fill>
                <patternFill>
                  <bgColor rgb="FFFF0000"/>
                </patternFill>
              </fill>
            </x14:dxf>
          </x14:cfRule>
          <xm:sqref>F3:F100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8E6970-7DDC-4A9E-A18B-6130DE50435C}">
  <sheetPr codeName="Feuil4"/>
  <dimension ref="A1:M33"/>
  <sheetViews>
    <sheetView zoomScale="120" zoomScaleNormal="120" workbookViewId="0">
      <pane ySplit="2" topLeftCell="A3" activePane="bottomLeft" state="frozen"/>
      <selection pane="bottomLeft" activeCell="D11" sqref="D11"/>
    </sheetView>
  </sheetViews>
  <sheetFormatPr baseColWidth="10" defaultColWidth="11.42578125" defaultRowHeight="15" x14ac:dyDescent="0.25"/>
  <cols>
    <col min="1" max="1" width="17.140625" style="4" customWidth="1"/>
    <col min="2" max="2" width="46.140625" style="4" customWidth="1"/>
    <col min="3" max="4" width="20" style="4" customWidth="1"/>
    <col min="5" max="5" width="45" style="4" customWidth="1"/>
    <col min="6" max="6" width="49.28515625" style="4" customWidth="1"/>
    <col min="7" max="7" width="23" style="4" customWidth="1"/>
    <col min="8" max="9" width="23" style="1" customWidth="1"/>
    <col min="10" max="10" width="15.7109375" style="1" customWidth="1"/>
    <col min="11" max="11" width="24.28515625" style="1" customWidth="1"/>
    <col min="12" max="12" width="35.140625" customWidth="1"/>
    <col min="13" max="13" width="22.85546875" customWidth="1"/>
  </cols>
  <sheetData>
    <row r="1" spans="1:13" ht="60" customHeight="1" x14ac:dyDescent="0.25">
      <c r="A1" s="25" t="s">
        <v>28</v>
      </c>
      <c r="B1" s="26"/>
      <c r="C1" s="26"/>
      <c r="D1" s="26"/>
      <c r="E1" s="26"/>
      <c r="F1" s="26"/>
      <c r="G1" s="27"/>
      <c r="H1" s="3"/>
      <c r="I1" s="3"/>
    </row>
    <row r="2" spans="1:13" ht="32.25" customHeight="1" x14ac:dyDescent="0.25">
      <c r="A2" s="13" t="s">
        <v>0</v>
      </c>
      <c r="B2" s="14" t="s">
        <v>1</v>
      </c>
      <c r="C2" s="14" t="s">
        <v>2</v>
      </c>
      <c r="D2" s="14" t="s">
        <v>3</v>
      </c>
      <c r="E2" s="14" t="s">
        <v>4</v>
      </c>
      <c r="F2" s="14" t="s">
        <v>5</v>
      </c>
      <c r="G2" s="15" t="s">
        <v>6</v>
      </c>
      <c r="H2" s="2"/>
      <c r="I2" s="2"/>
      <c r="J2" s="1" t="s">
        <v>3</v>
      </c>
      <c r="K2" s="1" t="s">
        <v>5</v>
      </c>
      <c r="L2" s="9" t="s">
        <v>7</v>
      </c>
      <c r="M2" s="10"/>
    </row>
    <row r="3" spans="1:13" ht="17.25" x14ac:dyDescent="0.3">
      <c r="A3" s="16">
        <v>12901</v>
      </c>
      <c r="B3" s="17" t="s">
        <v>19</v>
      </c>
      <c r="C3" s="18">
        <v>44757</v>
      </c>
      <c r="D3" s="17" t="s">
        <v>8</v>
      </c>
      <c r="E3" s="17" t="s">
        <v>20</v>
      </c>
      <c r="F3" s="17" t="s">
        <v>11</v>
      </c>
      <c r="G3" s="19"/>
      <c r="J3" s="1" t="s">
        <v>8</v>
      </c>
      <c r="K3" s="5" t="s">
        <v>9</v>
      </c>
      <c r="L3" s="11" t="s">
        <v>8</v>
      </c>
      <c r="M3" s="12">
        <f>COUNTIFS(D3:D32,"VU/PL",C3:C32,"&gt;1",G3:G32,"")</f>
        <v>3</v>
      </c>
    </row>
    <row r="4" spans="1:13" ht="17.25" x14ac:dyDescent="0.3">
      <c r="A4" s="16">
        <v>20901</v>
      </c>
      <c r="B4" s="17" t="s">
        <v>21</v>
      </c>
      <c r="C4" s="18">
        <v>44743</v>
      </c>
      <c r="D4" s="17" t="s">
        <v>8</v>
      </c>
      <c r="E4" s="17" t="s">
        <v>22</v>
      </c>
      <c r="F4" s="17" t="s">
        <v>11</v>
      </c>
      <c r="G4" s="19"/>
      <c r="J4" s="1" t="s">
        <v>10</v>
      </c>
      <c r="K4" s="6" t="s">
        <v>11</v>
      </c>
      <c r="L4" s="11" t="s">
        <v>10</v>
      </c>
      <c r="M4" s="12">
        <f>COUNTIFS(D3:D32,"ENGINS",C3:C32,"&gt;1",G3:G32,"")</f>
        <v>0</v>
      </c>
    </row>
    <row r="5" spans="1:13" ht="30" x14ac:dyDescent="0.3">
      <c r="A5" s="16">
        <v>14317</v>
      </c>
      <c r="B5" s="17" t="s">
        <v>23</v>
      </c>
      <c r="C5" s="18"/>
      <c r="D5" s="17" t="s">
        <v>8</v>
      </c>
      <c r="E5" s="17" t="s">
        <v>26</v>
      </c>
      <c r="F5" s="17"/>
      <c r="G5" s="19"/>
      <c r="J5" s="1" t="s">
        <v>12</v>
      </c>
      <c r="K5" s="6" t="s">
        <v>13</v>
      </c>
      <c r="L5" s="11" t="s">
        <v>12</v>
      </c>
      <c r="M5" s="12">
        <f>COUNTIFS(D3:D32,"DEPANNAGE",C3:C32,"&gt;1",G3:G32,"")</f>
        <v>0</v>
      </c>
    </row>
    <row r="6" spans="1:13" ht="30" x14ac:dyDescent="0.3">
      <c r="A6" s="16">
        <v>21303</v>
      </c>
      <c r="B6" s="17" t="s">
        <v>25</v>
      </c>
      <c r="C6" s="18">
        <v>44781</v>
      </c>
      <c r="D6" s="17" t="s">
        <v>8</v>
      </c>
      <c r="E6" s="17" t="s">
        <v>24</v>
      </c>
      <c r="F6" s="17" t="s">
        <v>15</v>
      </c>
      <c r="G6" s="19"/>
      <c r="J6" s="1" t="s">
        <v>14</v>
      </c>
      <c r="K6" s="6" t="s">
        <v>15</v>
      </c>
      <c r="L6" s="11" t="s">
        <v>14</v>
      </c>
      <c r="M6" s="12">
        <f>COUNTIFS(D3:D32,"PETIT MATERIEL",C3:C32,"&gt;1",G3:G32,"")</f>
        <v>0</v>
      </c>
    </row>
    <row r="7" spans="1:13" x14ac:dyDescent="0.25">
      <c r="A7" s="16"/>
      <c r="B7" s="17"/>
      <c r="C7" s="18"/>
      <c r="D7" s="17"/>
      <c r="E7" s="17"/>
      <c r="F7" s="17"/>
      <c r="G7" s="20"/>
    </row>
    <row r="8" spans="1:13" x14ac:dyDescent="0.25">
      <c r="A8" s="16"/>
      <c r="B8" s="17"/>
      <c r="C8" s="18"/>
      <c r="D8" s="17"/>
      <c r="E8" s="17"/>
      <c r="F8" s="17"/>
      <c r="G8" s="20"/>
    </row>
    <row r="9" spans="1:13" x14ac:dyDescent="0.25">
      <c r="A9" s="16"/>
      <c r="B9" s="17"/>
      <c r="C9" s="18"/>
      <c r="D9" s="17"/>
      <c r="E9" s="17"/>
      <c r="F9" s="17"/>
      <c r="G9" s="20"/>
    </row>
    <row r="10" spans="1:13" x14ac:dyDescent="0.25">
      <c r="A10" s="16"/>
      <c r="B10" s="17"/>
      <c r="C10" s="18"/>
      <c r="D10" s="17"/>
      <c r="E10" s="17"/>
      <c r="F10" s="17"/>
      <c r="G10" s="20"/>
    </row>
    <row r="11" spans="1:13" x14ac:dyDescent="0.25">
      <c r="A11" s="16"/>
      <c r="B11" s="17"/>
      <c r="C11" s="18"/>
      <c r="D11" s="17"/>
      <c r="E11" s="17"/>
      <c r="F11" s="17"/>
      <c r="G11" s="20"/>
    </row>
    <row r="12" spans="1:13" x14ac:dyDescent="0.25">
      <c r="A12" s="16"/>
      <c r="B12" s="17"/>
      <c r="C12" s="18"/>
      <c r="D12" s="17"/>
      <c r="E12" s="17"/>
      <c r="F12" s="17"/>
      <c r="G12" s="20"/>
    </row>
    <row r="13" spans="1:13" x14ac:dyDescent="0.25">
      <c r="A13" s="16"/>
      <c r="B13" s="17"/>
      <c r="C13" s="18"/>
      <c r="D13" s="17"/>
      <c r="E13" s="17"/>
      <c r="F13" s="17"/>
      <c r="G13" s="20"/>
    </row>
    <row r="14" spans="1:13" x14ac:dyDescent="0.25">
      <c r="A14" s="16"/>
      <c r="B14" s="17"/>
      <c r="C14" s="18"/>
      <c r="D14" s="17"/>
      <c r="E14" s="17"/>
      <c r="F14" s="17"/>
      <c r="G14" s="20"/>
    </row>
    <row r="15" spans="1:13" x14ac:dyDescent="0.25">
      <c r="A15" s="16"/>
      <c r="B15" s="17"/>
      <c r="C15" s="18"/>
      <c r="D15" s="17"/>
      <c r="E15" s="17"/>
      <c r="F15" s="17"/>
      <c r="G15" s="20"/>
    </row>
    <row r="16" spans="1:13" x14ac:dyDescent="0.25">
      <c r="A16" s="16"/>
      <c r="B16" s="17"/>
      <c r="C16" s="18"/>
      <c r="D16" s="17"/>
      <c r="E16" s="17"/>
      <c r="F16" s="17"/>
      <c r="G16" s="20"/>
    </row>
    <row r="17" spans="1:7" x14ac:dyDescent="0.25">
      <c r="A17" s="16"/>
      <c r="B17" s="17"/>
      <c r="C17" s="18"/>
      <c r="D17" s="17"/>
      <c r="E17" s="17"/>
      <c r="F17" s="17"/>
      <c r="G17" s="20"/>
    </row>
    <row r="18" spans="1:7" x14ac:dyDescent="0.25">
      <c r="A18" s="16"/>
      <c r="B18" s="17"/>
      <c r="C18" s="18"/>
      <c r="D18" s="17"/>
      <c r="E18" s="17"/>
      <c r="F18" s="17"/>
      <c r="G18" s="20"/>
    </row>
    <row r="19" spans="1:7" x14ac:dyDescent="0.25">
      <c r="A19" s="16"/>
      <c r="B19" s="17"/>
      <c r="C19" s="18"/>
      <c r="D19" s="17"/>
      <c r="E19" s="17"/>
      <c r="F19" s="17"/>
      <c r="G19" s="20"/>
    </row>
    <row r="20" spans="1:7" x14ac:dyDescent="0.25">
      <c r="A20" s="16"/>
      <c r="B20" s="17"/>
      <c r="C20" s="18"/>
      <c r="D20" s="17"/>
      <c r="E20" s="17"/>
      <c r="F20" s="17"/>
      <c r="G20" s="20"/>
    </row>
    <row r="21" spans="1:7" x14ac:dyDescent="0.25">
      <c r="A21" s="16"/>
      <c r="B21" s="17"/>
      <c r="C21" s="18"/>
      <c r="D21" s="17"/>
      <c r="E21" s="17"/>
      <c r="F21" s="17"/>
      <c r="G21" s="20"/>
    </row>
    <row r="22" spans="1:7" x14ac:dyDescent="0.25">
      <c r="A22" s="16"/>
      <c r="B22" s="17"/>
      <c r="C22" s="18"/>
      <c r="D22" s="17"/>
      <c r="E22" s="17"/>
      <c r="F22" s="17"/>
      <c r="G22" s="20"/>
    </row>
    <row r="23" spans="1:7" x14ac:dyDescent="0.25">
      <c r="A23" s="16"/>
      <c r="B23" s="17"/>
      <c r="C23" s="18"/>
      <c r="D23" s="17"/>
      <c r="E23" s="17"/>
      <c r="F23" s="17"/>
      <c r="G23" s="20"/>
    </row>
    <row r="24" spans="1:7" x14ac:dyDescent="0.25">
      <c r="A24" s="16"/>
      <c r="B24" s="17"/>
      <c r="C24" s="18"/>
      <c r="D24" s="17"/>
      <c r="E24" s="17"/>
      <c r="F24" s="17"/>
      <c r="G24" s="20"/>
    </row>
    <row r="25" spans="1:7" x14ac:dyDescent="0.25">
      <c r="A25" s="16"/>
      <c r="B25" s="17"/>
      <c r="C25" s="18"/>
      <c r="D25" s="17"/>
      <c r="E25" s="17"/>
      <c r="F25" s="17"/>
      <c r="G25" s="20"/>
    </row>
    <row r="26" spans="1:7" x14ac:dyDescent="0.25">
      <c r="A26" s="16"/>
      <c r="B26" s="17"/>
      <c r="C26" s="18"/>
      <c r="D26" s="17"/>
      <c r="E26" s="17"/>
      <c r="F26" s="17"/>
      <c r="G26" s="20"/>
    </row>
    <row r="27" spans="1:7" x14ac:dyDescent="0.25">
      <c r="A27" s="16"/>
      <c r="B27" s="17"/>
      <c r="C27" s="18"/>
      <c r="D27" s="17"/>
      <c r="E27" s="17"/>
      <c r="F27" s="17"/>
      <c r="G27" s="20"/>
    </row>
    <row r="28" spans="1:7" x14ac:dyDescent="0.25">
      <c r="A28" s="16"/>
      <c r="B28" s="17"/>
      <c r="C28" s="18"/>
      <c r="D28" s="17"/>
      <c r="E28" s="17"/>
      <c r="F28" s="17"/>
      <c r="G28" s="19"/>
    </row>
    <row r="29" spans="1:7" x14ac:dyDescent="0.25">
      <c r="A29" s="16"/>
      <c r="B29" s="17"/>
      <c r="C29" s="18"/>
      <c r="D29" s="17"/>
      <c r="E29" s="17"/>
      <c r="F29" s="17"/>
      <c r="G29" s="20"/>
    </row>
    <row r="30" spans="1:7" x14ac:dyDescent="0.25">
      <c r="A30" s="16"/>
      <c r="B30" s="17"/>
      <c r="C30" s="18"/>
      <c r="D30" s="17"/>
      <c r="E30" s="17"/>
      <c r="F30" s="17"/>
      <c r="G30" s="20"/>
    </row>
    <row r="31" spans="1:7" x14ac:dyDescent="0.25">
      <c r="A31" s="16"/>
      <c r="B31" s="17"/>
      <c r="C31" s="18"/>
      <c r="D31" s="17"/>
      <c r="E31" s="17"/>
      <c r="F31" s="17"/>
      <c r="G31" s="20"/>
    </row>
    <row r="32" spans="1:7" ht="15.75" thickBot="1" x14ac:dyDescent="0.3">
      <c r="A32" s="21"/>
      <c r="B32" s="22"/>
      <c r="C32" s="23"/>
      <c r="D32" s="22"/>
      <c r="E32" s="22"/>
      <c r="F32" s="22"/>
      <c r="G32" s="24"/>
    </row>
    <row r="33" spans="3:7" ht="15.75" thickTop="1" x14ac:dyDescent="0.25">
      <c r="C33" s="8"/>
      <c r="G33" s="8"/>
    </row>
  </sheetData>
  <sheetProtection selectLockedCells="1" selectUnlockedCells="1"/>
  <autoFilter ref="A2:G6" xr:uid="{81B1EF4B-CD31-44E7-8EFF-CCDF0C5CDB51}"/>
  <mergeCells count="1">
    <mergeCell ref="A1:G1"/>
  </mergeCells>
  <conditionalFormatting sqref="E3:E32">
    <cfRule type="notContainsBlanks" dxfId="15" priority="5">
      <formula>LEN(TRIM(E3))&gt;0</formula>
    </cfRule>
    <cfRule type="expression" dxfId="14" priority="7">
      <formula>$C3&lt;&gt;""</formula>
    </cfRule>
  </conditionalFormatting>
  <conditionalFormatting sqref="A3:G32">
    <cfRule type="expression" dxfId="13" priority="1">
      <formula>$G3&lt;&gt;""</formula>
    </cfRule>
  </conditionalFormatting>
  <dataValidations count="2">
    <dataValidation type="list" allowBlank="1" showInputMessage="1" showErrorMessage="1" sqref="F3:F1048576" xr:uid="{B7F27999-ABF2-44DC-B8D5-C7CB0DDC753A}">
      <formula1>$K$3:$K$6</formula1>
    </dataValidation>
    <dataValidation type="list" allowBlank="1" showInputMessage="1" showErrorMessage="1" sqref="D3:D1048576" xr:uid="{3FAC7DB1-4298-42D0-BDCB-2ABC72C3D918}">
      <formula1>$J$3:$J$6</formula1>
    </dataValidation>
  </dataValidation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0" operator="containsText" id="{C38B37E1-38EE-4793-8BCA-15DB22EC02B9}">
            <xm:f>NOT(ISERROR(SEARCH(#REF!,F3)))</xm:f>
            <xm:f>#REF!</xm:f>
            <x14:dxf>
              <fill>
                <patternFill>
                  <bgColor rgb="FF92D050"/>
                </patternFill>
              </fill>
            </x14:dxf>
          </x14:cfRule>
          <x14:cfRule type="containsText" priority="31" operator="containsText" id="{A1C3C4C2-C1AC-4568-959D-4ED1772DC4D5}">
            <xm:f>NOT(ISERROR(SEARCH($K$5,F3)))</xm:f>
            <xm:f>$K$5</xm:f>
            <x14:dxf>
              <fill>
                <patternFill>
                  <bgColor rgb="FFFFC000"/>
                </patternFill>
              </fill>
            </x14:dxf>
          </x14:cfRule>
          <x14:cfRule type="containsText" priority="32" operator="containsText" id="{CD8D675A-30EA-4110-8689-E46272F138D5}">
            <xm:f>NOT(ISERROR(SEARCH($K$4,F3)))</xm:f>
            <xm:f>$K$4</xm:f>
            <x14:dxf>
              <fill>
                <patternFill>
                  <bgColor rgb="FFFFC000"/>
                </patternFill>
              </fill>
            </x14:dxf>
          </x14:cfRule>
          <x14:cfRule type="containsText" priority="33" operator="containsText" id="{EFF82363-98A9-432A-AF3A-3C1D86B1438C}">
            <xm:f>NOT(ISERROR(SEARCH($K$6,F3)))</xm:f>
            <xm:f>$K$6</xm:f>
            <x14:dxf>
              <fill>
                <patternFill>
                  <bgColor rgb="FFFFC000"/>
                </patternFill>
              </fill>
            </x14:dxf>
          </x14:cfRule>
          <x14:cfRule type="containsText" priority="34" operator="containsText" id="{90DB736C-40EB-4045-BE47-2E83FF297C1F}">
            <xm:f>NOT(ISERROR(SEARCH($K$3,F3)))</xm:f>
            <xm:f>$K$3</xm:f>
            <x14:dxf>
              <fill>
                <patternFill>
                  <bgColor rgb="FFFF0000"/>
                </patternFill>
              </fill>
            </x14:dxf>
          </x14:cfRule>
          <xm:sqref>F3:F32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43A119-1F7A-4420-8FA2-92980EE253E1}">
  <sheetPr codeName="Feuil5"/>
  <dimension ref="A1:M33"/>
  <sheetViews>
    <sheetView tabSelected="1" zoomScale="120" zoomScaleNormal="120" workbookViewId="0">
      <pane ySplit="2" topLeftCell="A3" activePane="bottomLeft" state="frozen"/>
      <selection pane="bottomLeft" activeCell="F11" sqref="F11"/>
    </sheetView>
  </sheetViews>
  <sheetFormatPr baseColWidth="10" defaultColWidth="11.42578125" defaultRowHeight="15" x14ac:dyDescent="0.25"/>
  <cols>
    <col min="1" max="1" width="17.140625" style="4" customWidth="1"/>
    <col min="2" max="2" width="46.140625" style="4" customWidth="1"/>
    <col min="3" max="4" width="20" style="4" customWidth="1"/>
    <col min="5" max="5" width="45" style="4" customWidth="1"/>
    <col min="6" max="6" width="49.28515625" style="4" customWidth="1"/>
    <col min="7" max="7" width="23" style="4" customWidth="1"/>
    <col min="8" max="9" width="23" style="1" customWidth="1"/>
    <col min="10" max="10" width="15.7109375" style="1" customWidth="1"/>
    <col min="11" max="11" width="24.28515625" style="1" customWidth="1"/>
    <col min="12" max="12" width="35.140625" customWidth="1"/>
    <col min="13" max="13" width="22.85546875" customWidth="1"/>
  </cols>
  <sheetData>
    <row r="1" spans="1:13" ht="60" customHeight="1" x14ac:dyDescent="0.25">
      <c r="A1" s="25" t="s">
        <v>28</v>
      </c>
      <c r="B1" s="26"/>
      <c r="C1" s="26"/>
      <c r="D1" s="26"/>
      <c r="E1" s="26"/>
      <c r="F1" s="26"/>
      <c r="G1" s="27"/>
      <c r="H1" s="3"/>
      <c r="I1" s="3"/>
    </row>
    <row r="2" spans="1:13" ht="32.25" customHeight="1" x14ac:dyDescent="0.25">
      <c r="A2" s="13" t="s">
        <v>0</v>
      </c>
      <c r="B2" s="14" t="s">
        <v>1</v>
      </c>
      <c r="C2" s="14" t="s">
        <v>2</v>
      </c>
      <c r="D2" s="14" t="s">
        <v>3</v>
      </c>
      <c r="E2" s="14" t="s">
        <v>4</v>
      </c>
      <c r="F2" s="14" t="s">
        <v>5</v>
      </c>
      <c r="G2" s="15" t="s">
        <v>6</v>
      </c>
      <c r="H2" s="2"/>
      <c r="I2" s="2"/>
      <c r="J2" s="1" t="s">
        <v>3</v>
      </c>
      <c r="K2" s="1" t="s">
        <v>5</v>
      </c>
      <c r="L2" s="9" t="s">
        <v>7</v>
      </c>
      <c r="M2" s="10"/>
    </row>
    <row r="3" spans="1:13" ht="17.25" x14ac:dyDescent="0.3">
      <c r="A3" s="16">
        <v>12901</v>
      </c>
      <c r="B3" s="17" t="s">
        <v>19</v>
      </c>
      <c r="C3" s="18">
        <v>44757</v>
      </c>
      <c r="D3" s="17" t="s">
        <v>8</v>
      </c>
      <c r="E3" s="17" t="s">
        <v>20</v>
      </c>
      <c r="F3" s="17" t="s">
        <v>11</v>
      </c>
      <c r="G3" s="19"/>
      <c r="J3" s="1" t="s">
        <v>8</v>
      </c>
      <c r="K3" s="5" t="s">
        <v>9</v>
      </c>
      <c r="L3" s="11" t="s">
        <v>8</v>
      </c>
      <c r="M3" s="12">
        <f>COUNTIFS(D3:D32,"VU/PL",C3:C32,"&gt;1",G3:G32,"")</f>
        <v>4</v>
      </c>
    </row>
    <row r="4" spans="1:13" ht="17.25" x14ac:dyDescent="0.3">
      <c r="A4" s="16">
        <v>20901</v>
      </c>
      <c r="B4" s="17" t="s">
        <v>21</v>
      </c>
      <c r="C4" s="18">
        <v>44743</v>
      </c>
      <c r="D4" s="17" t="s">
        <v>8</v>
      </c>
      <c r="E4" s="17" t="s">
        <v>22</v>
      </c>
      <c r="F4" s="17" t="s">
        <v>11</v>
      </c>
      <c r="G4" s="19"/>
      <c r="J4" s="1" t="s">
        <v>10</v>
      </c>
      <c r="K4" s="6" t="s">
        <v>11</v>
      </c>
      <c r="L4" s="11" t="s">
        <v>10</v>
      </c>
      <c r="M4" s="12">
        <f>COUNTIFS(D3:D32,"ENGINS",C3:C32,"&gt;1",G3:G32,"")</f>
        <v>0</v>
      </c>
    </row>
    <row r="5" spans="1:13" ht="30" x14ac:dyDescent="0.3">
      <c r="A5" s="16">
        <v>14317</v>
      </c>
      <c r="B5" s="17" t="s">
        <v>23</v>
      </c>
      <c r="C5" s="18"/>
      <c r="D5" s="17" t="s">
        <v>8</v>
      </c>
      <c r="E5" s="17" t="s">
        <v>26</v>
      </c>
      <c r="F5" s="17"/>
      <c r="G5" s="19"/>
      <c r="J5" s="1" t="s">
        <v>12</v>
      </c>
      <c r="K5" s="6" t="s">
        <v>13</v>
      </c>
      <c r="L5" s="11" t="s">
        <v>12</v>
      </c>
      <c r="M5" s="12">
        <f>COUNTIFS(D3:D32,"DEPANNAGE",C3:C32,"&gt;1",G3:G32,"")</f>
        <v>0</v>
      </c>
    </row>
    <row r="6" spans="1:13" ht="30" x14ac:dyDescent="0.3">
      <c r="A6" s="16">
        <v>21303</v>
      </c>
      <c r="B6" s="17" t="s">
        <v>25</v>
      </c>
      <c r="C6" s="18">
        <v>44781</v>
      </c>
      <c r="D6" s="17" t="s">
        <v>8</v>
      </c>
      <c r="E6" s="17" t="s">
        <v>24</v>
      </c>
      <c r="F6" s="17" t="s">
        <v>15</v>
      </c>
      <c r="G6" s="19"/>
      <c r="J6" s="1" t="s">
        <v>14</v>
      </c>
      <c r="K6" s="6" t="s">
        <v>15</v>
      </c>
      <c r="L6" s="11" t="s">
        <v>14</v>
      </c>
      <c r="M6" s="12">
        <f>COUNTIFS(D3:D32,"PETIT MATERIEL",C3:C32,"&gt;1",G3:G32,"")</f>
        <v>0</v>
      </c>
    </row>
    <row r="7" spans="1:13" x14ac:dyDescent="0.25">
      <c r="A7" s="16">
        <v>15901</v>
      </c>
      <c r="B7" s="17" t="s">
        <v>29</v>
      </c>
      <c r="C7" s="18">
        <v>44782</v>
      </c>
      <c r="D7" s="17" t="s">
        <v>8</v>
      </c>
      <c r="E7" s="17"/>
      <c r="F7" s="17"/>
      <c r="G7" s="20"/>
    </row>
    <row r="8" spans="1:13" x14ac:dyDescent="0.25">
      <c r="A8" s="16"/>
      <c r="B8" s="17"/>
      <c r="C8" s="18"/>
      <c r="D8" s="17"/>
      <c r="E8" s="17"/>
      <c r="F8" s="17"/>
      <c r="G8" s="20"/>
    </row>
    <row r="9" spans="1:13" x14ac:dyDescent="0.25">
      <c r="A9" s="16"/>
      <c r="B9" s="17"/>
      <c r="C9" s="18"/>
      <c r="D9" s="17"/>
      <c r="E9" s="17"/>
      <c r="F9" s="17"/>
      <c r="G9" s="20"/>
    </row>
    <row r="10" spans="1:13" x14ac:dyDescent="0.25">
      <c r="A10" s="16"/>
      <c r="B10" s="17"/>
      <c r="C10" s="18"/>
      <c r="D10" s="17"/>
      <c r="E10" s="17"/>
      <c r="F10" s="17"/>
      <c r="G10" s="20"/>
    </row>
    <row r="11" spans="1:13" x14ac:dyDescent="0.25">
      <c r="A11" s="16"/>
      <c r="B11" s="17"/>
      <c r="C11" s="18"/>
      <c r="D11" s="17"/>
      <c r="E11" s="17"/>
      <c r="F11" s="17"/>
      <c r="G11" s="20"/>
    </row>
    <row r="12" spans="1:13" x14ac:dyDescent="0.25">
      <c r="A12" s="16"/>
      <c r="B12" s="17"/>
      <c r="C12" s="18"/>
      <c r="D12" s="17"/>
      <c r="E12" s="17"/>
      <c r="F12" s="17"/>
      <c r="G12" s="20"/>
    </row>
    <row r="13" spans="1:13" x14ac:dyDescent="0.25">
      <c r="A13" s="16"/>
      <c r="B13" s="17"/>
      <c r="C13" s="18"/>
      <c r="D13" s="17"/>
      <c r="E13" s="17"/>
      <c r="F13" s="17"/>
      <c r="G13" s="20"/>
    </row>
    <row r="14" spans="1:13" x14ac:dyDescent="0.25">
      <c r="A14" s="16"/>
      <c r="B14" s="17"/>
      <c r="C14" s="18"/>
      <c r="D14" s="17"/>
      <c r="E14" s="17"/>
      <c r="F14" s="17"/>
      <c r="G14" s="20"/>
    </row>
    <row r="15" spans="1:13" x14ac:dyDescent="0.25">
      <c r="A15" s="16"/>
      <c r="B15" s="17"/>
      <c r="C15" s="18"/>
      <c r="D15" s="17"/>
      <c r="E15" s="17"/>
      <c r="F15" s="17"/>
      <c r="G15" s="20"/>
    </row>
    <row r="16" spans="1:13" x14ac:dyDescent="0.25">
      <c r="A16" s="16"/>
      <c r="B16" s="17"/>
      <c r="C16" s="18"/>
      <c r="D16" s="17"/>
      <c r="E16" s="17"/>
      <c r="F16" s="17"/>
      <c r="G16" s="20"/>
    </row>
    <row r="17" spans="1:7" x14ac:dyDescent="0.25">
      <c r="A17" s="16"/>
      <c r="B17" s="17"/>
      <c r="C17" s="18"/>
      <c r="D17" s="17"/>
      <c r="E17" s="17"/>
      <c r="F17" s="17"/>
      <c r="G17" s="20"/>
    </row>
    <row r="18" spans="1:7" x14ac:dyDescent="0.25">
      <c r="A18" s="16"/>
      <c r="B18" s="17"/>
      <c r="C18" s="18"/>
      <c r="D18" s="17"/>
      <c r="E18" s="17"/>
      <c r="F18" s="17"/>
      <c r="G18" s="20"/>
    </row>
    <row r="19" spans="1:7" x14ac:dyDescent="0.25">
      <c r="A19" s="16"/>
      <c r="B19" s="17"/>
      <c r="C19" s="18"/>
      <c r="D19" s="17"/>
      <c r="E19" s="17"/>
      <c r="F19" s="17"/>
      <c r="G19" s="20"/>
    </row>
    <row r="20" spans="1:7" x14ac:dyDescent="0.25">
      <c r="A20" s="16"/>
      <c r="B20" s="17"/>
      <c r="C20" s="18"/>
      <c r="D20" s="17"/>
      <c r="E20" s="17"/>
      <c r="F20" s="17"/>
      <c r="G20" s="20"/>
    </row>
    <row r="21" spans="1:7" x14ac:dyDescent="0.25">
      <c r="A21" s="16"/>
      <c r="B21" s="17"/>
      <c r="C21" s="18"/>
      <c r="D21" s="17"/>
      <c r="E21" s="17"/>
      <c r="F21" s="17"/>
      <c r="G21" s="20"/>
    </row>
    <row r="22" spans="1:7" x14ac:dyDescent="0.25">
      <c r="A22" s="16"/>
      <c r="B22" s="17"/>
      <c r="C22" s="18"/>
      <c r="D22" s="17"/>
      <c r="E22" s="17"/>
      <c r="F22" s="17"/>
      <c r="G22" s="20"/>
    </row>
    <row r="23" spans="1:7" x14ac:dyDescent="0.25">
      <c r="A23" s="16"/>
      <c r="B23" s="17"/>
      <c r="C23" s="18"/>
      <c r="D23" s="17"/>
      <c r="E23" s="17"/>
      <c r="F23" s="17"/>
      <c r="G23" s="20"/>
    </row>
    <row r="24" spans="1:7" x14ac:dyDescent="0.25">
      <c r="A24" s="16"/>
      <c r="B24" s="17"/>
      <c r="C24" s="18"/>
      <c r="D24" s="17"/>
      <c r="E24" s="17"/>
      <c r="F24" s="17"/>
      <c r="G24" s="20"/>
    </row>
    <row r="25" spans="1:7" x14ac:dyDescent="0.25">
      <c r="A25" s="16"/>
      <c r="B25" s="17"/>
      <c r="C25" s="18"/>
      <c r="D25" s="17"/>
      <c r="E25" s="17"/>
      <c r="F25" s="17"/>
      <c r="G25" s="20"/>
    </row>
    <row r="26" spans="1:7" x14ac:dyDescent="0.25">
      <c r="A26" s="16"/>
      <c r="B26" s="17"/>
      <c r="C26" s="18"/>
      <c r="D26" s="17"/>
      <c r="E26" s="17"/>
      <c r="F26" s="17"/>
      <c r="G26" s="20"/>
    </row>
    <row r="27" spans="1:7" x14ac:dyDescent="0.25">
      <c r="A27" s="16"/>
      <c r="B27" s="17"/>
      <c r="C27" s="18"/>
      <c r="D27" s="17"/>
      <c r="E27" s="17"/>
      <c r="F27" s="17"/>
      <c r="G27" s="20"/>
    </row>
    <row r="28" spans="1:7" x14ac:dyDescent="0.25">
      <c r="A28" s="16"/>
      <c r="B28" s="17"/>
      <c r="C28" s="18"/>
      <c r="D28" s="17"/>
      <c r="E28" s="17"/>
      <c r="F28" s="17"/>
      <c r="G28" s="19"/>
    </row>
    <row r="29" spans="1:7" x14ac:dyDescent="0.25">
      <c r="A29" s="16"/>
      <c r="B29" s="17"/>
      <c r="C29" s="18"/>
      <c r="D29" s="17"/>
      <c r="E29" s="17"/>
      <c r="F29" s="17"/>
      <c r="G29" s="20"/>
    </row>
    <row r="30" spans="1:7" x14ac:dyDescent="0.25">
      <c r="A30" s="16"/>
      <c r="B30" s="17"/>
      <c r="C30" s="18"/>
      <c r="D30" s="17"/>
      <c r="E30" s="17"/>
      <c r="F30" s="17"/>
      <c r="G30" s="20"/>
    </row>
    <row r="31" spans="1:7" x14ac:dyDescent="0.25">
      <c r="A31" s="16"/>
      <c r="B31" s="17"/>
      <c r="C31" s="18"/>
      <c r="D31" s="17"/>
      <c r="E31" s="17"/>
      <c r="F31" s="17"/>
      <c r="G31" s="20"/>
    </row>
    <row r="32" spans="1:7" ht="15.75" thickBot="1" x14ac:dyDescent="0.3">
      <c r="A32" s="21"/>
      <c r="B32" s="22"/>
      <c r="C32" s="23"/>
      <c r="D32" s="22"/>
      <c r="E32" s="22"/>
      <c r="F32" s="22"/>
      <c r="G32" s="24"/>
    </row>
    <row r="33" spans="3:7" ht="15.75" thickTop="1" x14ac:dyDescent="0.25">
      <c r="C33" s="8"/>
      <c r="G33" s="8"/>
    </row>
  </sheetData>
  <sheetProtection selectLockedCells="1" selectUnlockedCells="1"/>
  <autoFilter ref="A2:G6" xr:uid="{81B1EF4B-CD31-44E7-8EFF-CCDF0C5CDB51}"/>
  <mergeCells count="1">
    <mergeCell ref="A1:G1"/>
  </mergeCells>
  <conditionalFormatting sqref="E3:E32">
    <cfRule type="notContainsBlanks" dxfId="7" priority="2">
      <formula>LEN(TRIM(E3))&gt;0</formula>
    </cfRule>
    <cfRule type="expression" dxfId="6" priority="3">
      <formula>$C3&lt;&gt;""</formula>
    </cfRule>
  </conditionalFormatting>
  <conditionalFormatting sqref="A3:G32">
    <cfRule type="expression" dxfId="5" priority="1">
      <formula>$G3&lt;&gt;""</formula>
    </cfRule>
  </conditionalFormatting>
  <dataValidations count="2">
    <dataValidation type="list" allowBlank="1" showInputMessage="1" showErrorMessage="1" sqref="D3:D1048576" xr:uid="{7E77D582-BDDE-4B86-8C35-F79287CB289C}">
      <formula1>$J$3:$J$6</formula1>
    </dataValidation>
    <dataValidation type="list" allowBlank="1" showInputMessage="1" showErrorMessage="1" sqref="F3:F1048576" xr:uid="{4F02DE05-3936-4EB2-B188-7078B4EC1476}">
      <formula1>$K$3:$K$6</formula1>
    </dataValidation>
  </dataValidation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" operator="containsText" id="{B311B601-8E51-4875-9025-F80C13119D05}">
            <xm:f>NOT(ISERROR(SEARCH(#REF!,F3)))</xm:f>
            <xm:f>#REF!</xm:f>
            <x14:dxf>
              <fill>
                <patternFill>
                  <bgColor rgb="FF92D050"/>
                </patternFill>
              </fill>
            </x14:dxf>
          </x14:cfRule>
          <x14:cfRule type="containsText" priority="5" operator="containsText" id="{B5A9D609-FC10-42A1-A2E4-E445F98D0FBE}">
            <xm:f>NOT(ISERROR(SEARCH($K$5,F3)))</xm:f>
            <xm:f>$K$5</xm:f>
            <x14:dxf>
              <fill>
                <patternFill>
                  <bgColor rgb="FFFFC000"/>
                </patternFill>
              </fill>
            </x14:dxf>
          </x14:cfRule>
          <x14:cfRule type="containsText" priority="6" operator="containsText" id="{D137A911-CB83-4877-8E56-153229EF6529}">
            <xm:f>NOT(ISERROR(SEARCH($K$4,F3)))</xm:f>
            <xm:f>$K$4</xm:f>
            <x14:dxf>
              <fill>
                <patternFill>
                  <bgColor rgb="FFFFC000"/>
                </patternFill>
              </fill>
            </x14:dxf>
          </x14:cfRule>
          <x14:cfRule type="containsText" priority="7" operator="containsText" id="{AA02EDCE-367B-42E7-A4E1-B16876CF1176}">
            <xm:f>NOT(ISERROR(SEARCH($K$6,F3)))</xm:f>
            <xm:f>$K$6</xm:f>
            <x14:dxf>
              <fill>
                <patternFill>
                  <bgColor rgb="FFFFC000"/>
                </patternFill>
              </fill>
            </x14:dxf>
          </x14:cfRule>
          <x14:cfRule type="containsText" priority="8" operator="containsText" id="{FC9C1A74-1EEE-4867-88D3-78A624BB99FE}">
            <xm:f>NOT(ISERROR(SEARCH($K$3,F3)))</xm:f>
            <xm:f>$K$3</xm:f>
            <x14:dxf>
              <fill>
                <patternFill>
                  <bgColor rgb="FFFF0000"/>
                </patternFill>
              </fill>
            </x14:dxf>
          </x14:cfRule>
          <xm:sqref>F3:F32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924612450FF0E47B0FCD0F4F05237E8" ma:contentTypeVersion="4" ma:contentTypeDescription="Crée un document." ma:contentTypeScope="" ma:versionID="f5cea982b445f1f188ba390f9365e949">
  <xsd:schema xmlns:xsd="http://www.w3.org/2001/XMLSchema" xmlns:xs="http://www.w3.org/2001/XMLSchema" xmlns:p="http://schemas.microsoft.com/office/2006/metadata/properties" xmlns:ns2="01d6b3a9-c8ba-46ec-9b18-f07ca1b18a03" xmlns:ns3="29ce9dd1-1ac9-455c-8fe8-5fa19ccb2aec" targetNamespace="http://schemas.microsoft.com/office/2006/metadata/properties" ma:root="true" ma:fieldsID="a09daabc152efd194a08b2987a0c018f" ns2:_="" ns3:_="">
    <xsd:import namespace="01d6b3a9-c8ba-46ec-9b18-f07ca1b18a03"/>
    <xsd:import namespace="29ce9dd1-1ac9-455c-8fe8-5fa19ccb2ae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d6b3a9-c8ba-46ec-9b18-f07ca1b18a0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9ce9dd1-1ac9-455c-8fe8-5fa19ccb2ae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701F0C8-4DA4-40A7-873F-56DE10F41E5B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C2E20B01-B226-4F1F-886E-E830FD1688C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1d6b3a9-c8ba-46ec-9b18-f07ca1b18a03"/>
    <ds:schemaRef ds:uri="29ce9dd1-1ac9-455c-8fe8-5fa19ccb2ae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2A2F7DD-261C-4B69-B833-B0AD073704D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08082022</vt:lpstr>
      <vt:lpstr>09082022</vt:lpstr>
      <vt:lpstr>10082022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Thomas DESMERGER</dc:creator>
  <cp:keywords/>
  <dc:description/>
  <cp:lastModifiedBy>Aurore WOZNIAK</cp:lastModifiedBy>
  <cp:revision/>
  <dcterms:created xsi:type="dcterms:W3CDTF">2022-08-08T12:35:50Z</dcterms:created>
  <dcterms:modified xsi:type="dcterms:W3CDTF">2022-08-10T08:49:41Z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0x0101009924612450FF0E47B0FCD0F4F05237E8</vt:lpwstr>
  </property>
</Properties>
</file>