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28515" windowHeight="12600"/>
  </bookViews>
  <sheets>
    <sheet name="Feuil1" sheetId="1" r:id="rId1"/>
    <sheet name="prepare" sheetId="6" r:id="rId2"/>
    <sheet name="mise en forme" sheetId="5" r:id="rId3"/>
    <sheet name="backup LR" sheetId="7" r:id="rId4"/>
  </sheets>
  <definedNames>
    <definedName name="_xlnm._FilterDatabase" localSheetId="0" hidden="1">Feuil1!$A$7:$A$194</definedName>
    <definedName name="_xlnm._FilterDatabase" localSheetId="2" hidden="1">'mise en forme'!$A$1:$I$53</definedName>
    <definedName name="COLPART" localSheetId="0">Feuil1!#REF!</definedName>
    <definedName name="_xlnm.Criteria" localSheetId="0">Feuil1!#REF!</definedName>
    <definedName name="_xlnm.Print_Area" localSheetId="1">prepare!$A$18:$B$63</definedName>
  </definedNames>
  <calcPr calcId="124519" concurrentCalc="0"/>
  <pivotCaches>
    <pivotCache cacheId="39" r:id="rId5"/>
  </pivotCaches>
</workbook>
</file>

<file path=xl/calcChain.xml><?xml version="1.0" encoding="utf-8"?>
<calcChain xmlns="http://schemas.openxmlformats.org/spreadsheetml/2006/main">
  <c r="A62" i="6"/>
  <c r="A61"/>
  <c r="A60"/>
  <c r="A58"/>
  <c r="A57"/>
  <c r="A56"/>
  <c r="A54"/>
  <c r="A53"/>
  <c r="A52"/>
  <c r="A50"/>
  <c r="A49"/>
  <c r="A48"/>
  <c r="A46"/>
  <c r="A45"/>
  <c r="A44"/>
  <c r="A42"/>
  <c r="A41"/>
  <c r="A40"/>
  <c r="A38"/>
  <c r="A37"/>
  <c r="A36"/>
  <c r="A59"/>
  <c r="A55"/>
  <c r="A51"/>
  <c r="A47"/>
  <c r="A43"/>
  <c r="A39"/>
  <c r="A35"/>
  <c r="A23"/>
  <c r="A27"/>
  <c r="A31"/>
  <c r="A34"/>
  <c r="A33"/>
  <c r="A32"/>
  <c r="A30"/>
  <c r="A29"/>
  <c r="A28"/>
  <c r="A26"/>
  <c r="A25"/>
  <c r="A24"/>
  <c r="B62"/>
  <c r="B61"/>
  <c r="B60"/>
  <c r="B58"/>
  <c r="B57"/>
  <c r="B56"/>
  <c r="B54"/>
  <c r="B53"/>
  <c r="B52"/>
  <c r="B50"/>
  <c r="B49"/>
  <c r="B48"/>
  <c r="B46"/>
  <c r="B45"/>
  <c r="B44"/>
  <c r="B42"/>
  <c r="B41"/>
  <c r="B40"/>
  <c r="B38"/>
  <c r="B37"/>
  <c r="B36"/>
  <c r="B34"/>
  <c r="B33"/>
  <c r="B32"/>
  <c r="B30"/>
  <c r="B29"/>
  <c r="B28"/>
  <c r="B26"/>
  <c r="B25"/>
  <c r="B24"/>
  <c r="B21"/>
  <c r="B59"/>
  <c r="B55"/>
  <c r="B51"/>
  <c r="B47"/>
  <c r="B43"/>
  <c r="B39"/>
  <c r="B35"/>
  <c r="B31"/>
  <c r="B27"/>
  <c r="B19"/>
  <c r="B22"/>
  <c r="B23"/>
  <c r="B20"/>
  <c r="B63"/>
  <c r="A22"/>
  <c r="A21"/>
  <c r="A20"/>
  <c r="A19"/>
</calcChain>
</file>

<file path=xl/connections.xml><?xml version="1.0" encoding="utf-8"?>
<connections xmlns="http://schemas.openxmlformats.org/spreadsheetml/2006/main">
  <connection id="1" sourceFile="C:\Users\madrolet\Desktop\spare.xlsm" keepAlive="1" name="spare" type="5" refreshedVersion="0" new="1" background="1">
    <dbPr connection="Provider=Microsoft.ACE.OLEDB.12.0;Password=&quot;&quot;;User ID=Admin;Data Source=C:\Users\madrolet\Desktop\spare.xlsm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Feuil1$" commandType="3"/>
  </connection>
</connections>
</file>

<file path=xl/sharedStrings.xml><?xml version="1.0" encoding="utf-8"?>
<sst xmlns="http://schemas.openxmlformats.org/spreadsheetml/2006/main" count="424" uniqueCount="257">
  <si>
    <t>Parts</t>
  </si>
  <si>
    <t>Description</t>
  </si>
  <si>
    <t>MIN</t>
  </si>
  <si>
    <t>QTY</t>
  </si>
  <si>
    <t>LBS</t>
  </si>
  <si>
    <t>S-PROD2</t>
  </si>
  <si>
    <t>DESCRIPTION2</t>
  </si>
  <si>
    <t>QTY2</t>
  </si>
  <si>
    <t>LBS2</t>
  </si>
  <si>
    <t>S-PROD3</t>
  </si>
  <si>
    <t>DESCRIPTION3</t>
  </si>
  <si>
    <t>QTY3</t>
  </si>
  <si>
    <t>LBS3</t>
  </si>
  <si>
    <t>S-PROD4</t>
  </si>
  <si>
    <t>QTY4</t>
  </si>
  <si>
    <t>LBS4</t>
  </si>
  <si>
    <t>S-PROD5</t>
  </si>
  <si>
    <t>QTY5</t>
  </si>
  <si>
    <t>LBS5</t>
  </si>
  <si>
    <t>00.320.031.01</t>
  </si>
  <si>
    <t>FEET SECURITY BAR STOPPER ASS'Y 2.000" X 2.062" BBO</t>
  </si>
  <si>
    <t>D14.045.352</t>
  </si>
  <si>
    <t>1/4-20 X 1/4" SOCKET SET SCREW</t>
  </si>
  <si>
    <t>00.320.432.014</t>
  </si>
  <si>
    <t>AJUSTMENT ROD DIA. 0.250" X 1.500"</t>
  </si>
  <si>
    <t>00.320.432.190</t>
  </si>
  <si>
    <t>AJUSTMENT ROD DIA. 1/4" X 19"</t>
  </si>
  <si>
    <t>00.320.432.250</t>
  </si>
  <si>
    <t>AJUSTMENT ROD DIA. 1/4" X 25"</t>
  </si>
  <si>
    <t>00.320.432.310</t>
  </si>
  <si>
    <t>AJUSTMENT ROD DIA. 1/4" X 31"</t>
  </si>
  <si>
    <t>00.320.442.01</t>
  </si>
  <si>
    <t>SAFETY BAR SUPPORT EXTRUSION 5"</t>
  </si>
  <si>
    <t>00.320.460.01</t>
  </si>
  <si>
    <t>FEET MECHANICAL SAFETY BREAK ASS'Y</t>
  </si>
  <si>
    <t>00.600.827.01</t>
  </si>
  <si>
    <t>SQUARE KEY 1/4" X 1/4" X 1"</t>
  </si>
  <si>
    <t>00.601.307.01</t>
  </si>
  <si>
    <t>FREE WHEEL ASS'Y</t>
  </si>
  <si>
    <t>00.601.420/72</t>
  </si>
  <si>
    <t>SUB-RAIL 3 1/4"X1"X 72po</t>
  </si>
  <si>
    <t>00.601.457/60</t>
  </si>
  <si>
    <t>RAIL 3/4"X1"X 60po</t>
  </si>
  <si>
    <t>00.601.485.01</t>
  </si>
  <si>
    <t>TUBE D.E. 0.980" X D.I. 0.641" X 2.343"</t>
  </si>
  <si>
    <t>00.601.490.01</t>
  </si>
  <si>
    <t>00.601.497/72</t>
  </si>
  <si>
    <t>S-RAIL &amp; INTEGRAL ANTI-TIP /72" L</t>
  </si>
  <si>
    <t>00.601.499.01</t>
  </si>
  <si>
    <t>ANTI-TIP</t>
  </si>
  <si>
    <t>00.601.517.01</t>
  </si>
  <si>
    <t>SHIM 3/16" FOR ANTI-TIP</t>
  </si>
  <si>
    <t>00.601.834.292</t>
  </si>
  <si>
    <t>SHAFT 5/8" DIA X 29 1/4"</t>
  </si>
  <si>
    <t>00.620.041.02</t>
  </si>
  <si>
    <t>MECANISM - HANDLE S-ASS./STEEL PAN.</t>
  </si>
  <si>
    <t>00.620.094.01</t>
  </si>
  <si>
    <t xml:space="preserve">REPAIR KIT OF HANDLE LOCK </t>
  </si>
  <si>
    <t>00.620.181.01</t>
  </si>
  <si>
    <t>PLASTIC HANDLE MECHANISM FOR STEEL PANEL</t>
  </si>
  <si>
    <t>00.620.401.01</t>
  </si>
  <si>
    <t>PLATE STOP FOR MECH. LOCK</t>
  </si>
  <si>
    <t>00.620.406.01</t>
  </si>
  <si>
    <t>SPACER 0.625"ID X 0.293"</t>
  </si>
  <si>
    <t>00.620.556.02</t>
  </si>
  <si>
    <t>INTERMEDIARY COLUMN GUIDE 10.750" X 5.313"</t>
  </si>
  <si>
    <t>00.620.557.03</t>
  </si>
  <si>
    <t>COLUMN COVER FOR PLASTIC HANDLE 11" X 50" (KIT)</t>
  </si>
  <si>
    <t>00.620.808.01</t>
  </si>
  <si>
    <t>SQUARE KEY 3/16" X 3/16" X 5/8"</t>
  </si>
  <si>
    <t>00.620.808.03</t>
  </si>
  <si>
    <t>SQUARE KEY 3/16" X 3/16" X 1/2"</t>
  </si>
  <si>
    <t>156868-221-0492</t>
  </si>
  <si>
    <t>49.25" SAFETY BAR FOOT LEVEL + TAPE BRAKE</t>
  </si>
  <si>
    <t>156868-221-0960</t>
  </si>
  <si>
    <t>96" SAFETY BAR FOOT LEVEL + TAPE BRAKE</t>
  </si>
  <si>
    <t>23.621.405.01</t>
  </si>
  <si>
    <t>JONCTION PLATE 0.875" X 7.000"</t>
  </si>
  <si>
    <t>C16.225.001</t>
  </si>
  <si>
    <t>VULCANIZED RUBBER STOPPER</t>
  </si>
  <si>
    <t>CHH35B19</t>
  </si>
  <si>
    <t>CHAIN KIT FOR HANDLE @ SPROCKET 35B19</t>
  </si>
  <si>
    <t>CHH35B19.CARR48</t>
  </si>
  <si>
    <t>CHAIN KIT FOR 48'' WIDE MOBILEX CARRIAGE SPROCKET 35B19</t>
  </si>
  <si>
    <t>CHH35B19.CARR42</t>
  </si>
  <si>
    <t>CHAIN KIT FOR 42'' WIDE MOBILEX CARRIAGE SPROCKET 35B19</t>
  </si>
  <si>
    <t>CHH35B19.CARR36</t>
  </si>
  <si>
    <t>CHAIN KIT FOR 36'' WIDE MOBILEX CARRIAGE SPROCKET 35B19</t>
  </si>
  <si>
    <t>D06.054.356</t>
  </si>
  <si>
    <t>1/4-20 X 3/4" PHILIPS PAN HEAD SCREW</t>
  </si>
  <si>
    <t>D06.054.358</t>
  </si>
  <si>
    <t>1/4-20 X 1" PHILIPS PAN HEAD SCREW</t>
  </si>
  <si>
    <t>D08.051.355</t>
  </si>
  <si>
    <t>CARRIAGE BOLT 1/4-20 X 5/8"</t>
  </si>
  <si>
    <t>D08.051.357</t>
  </si>
  <si>
    <t>CARRIAGE BOLT 1/4-20 X 3/4"</t>
  </si>
  <si>
    <t>D11.051.355</t>
  </si>
  <si>
    <t>HEXAGON BOLT 1/4-20 X 5/8"</t>
  </si>
  <si>
    <t>D11.051.357</t>
  </si>
  <si>
    <t>HEXAGON BOLT 1/4-20 X 3/4"</t>
  </si>
  <si>
    <t>D11.051.410</t>
  </si>
  <si>
    <t>HEXAGON BOLT 5/16-18 X 1"</t>
  </si>
  <si>
    <t>D11.051.628</t>
  </si>
  <si>
    <t>BOULON TÊTE HEX. 5/8-11 X 3 1/2"</t>
  </si>
  <si>
    <t>D11.052.360</t>
  </si>
  <si>
    <t>HEXAGON BOLT 1/4-20 X 1" GRADE 5</t>
  </si>
  <si>
    <t>D12.047.067</t>
  </si>
  <si>
    <t>1/2" X 1" SOCKET HEAD SHOULDER SCREW</t>
  </si>
  <si>
    <t>D13.051.356</t>
  </si>
  <si>
    <t>MACH. SCREW PHILIPS COUNT. FLAT HEAD 1/4-20 X 3/4"</t>
  </si>
  <si>
    <t>D13.051.362</t>
  </si>
  <si>
    <t>MACH. SCREW PHILIPS COUNT. FLAT HEAD 1/4-20 X 1 1/4"</t>
  </si>
  <si>
    <t>D14.045.460</t>
  </si>
  <si>
    <t>3/8-16 X 1" SOCKET SET SCREW</t>
  </si>
  <si>
    <t>D14.045.465</t>
  </si>
  <si>
    <t>3/8-16 X 1 1/2" SOCKET SET SCREW</t>
  </si>
  <si>
    <t>D14.045.469</t>
  </si>
  <si>
    <t>3/8-16 X 2" SOCKET SET SCREW</t>
  </si>
  <si>
    <t>D16.151.005</t>
  </si>
  <si>
    <t>HEXAGONAL NUT 1/4-20 UNC</t>
  </si>
  <si>
    <t>D16.153.005</t>
  </si>
  <si>
    <t>HEXAGONAL COUPLING NUT 1/4-20 X 7/8"</t>
  </si>
  <si>
    <t>D17.052.007</t>
  </si>
  <si>
    <t>FLAT WASHER 1/4" X 5/8" X 1/16"</t>
  </si>
  <si>
    <t>D17.052.017</t>
  </si>
  <si>
    <t>FLAT WASHER 1/4" X 1 1/4" X 1/16"</t>
  </si>
  <si>
    <t>D17.052.018</t>
  </si>
  <si>
    <t>RONDELLE PLATE 1" X 1 3/8" X 1/16"</t>
  </si>
  <si>
    <t>D17.058.016</t>
  </si>
  <si>
    <t>NYLON FLAT WASHER 1/2" X 3/4" X 1/16"</t>
  </si>
  <si>
    <t>D17.151.007</t>
  </si>
  <si>
    <t>SPRING LOCKWASHER 1/4"</t>
  </si>
  <si>
    <t>D19.312.369</t>
  </si>
  <si>
    <t>TAPCON SCR.FL.H.PHIL.1/4" X 1 1/4"</t>
  </si>
  <si>
    <t>D19.312.373</t>
  </si>
  <si>
    <t>TAPCON SCR.FL.H.PHIL.1/4" X 2 3/4"</t>
  </si>
  <si>
    <t>D19.312.375</t>
  </si>
  <si>
    <t>TAPCON SCR.FL.H.PHIL.1/4"X3 1/4"</t>
  </si>
  <si>
    <t>D19.313.354</t>
  </si>
  <si>
    <t>HEXA HEAD TAPCON ANCH. SCREW 1/4 X 2 1/4"</t>
  </si>
  <si>
    <t>D19.375.203</t>
  </si>
  <si>
    <t>HEXAGONAL HEAD TEK SCREW #10 X 3/4"</t>
  </si>
  <si>
    <t>D19.387.375</t>
  </si>
  <si>
    <t>HEX. WASHER HEAD TYPE F ZINC 1/4-20 X 3"</t>
  </si>
  <si>
    <t>D19.499.905</t>
  </si>
  <si>
    <t>THIN NYLON-INSERT LOCKNUT ZINC-PLATED 1/2-13 UNC</t>
  </si>
  <si>
    <t>D19.500.902</t>
  </si>
  <si>
    <t>NYLON INSERT HEX. LOCKNUT 1/4-20 UNC</t>
  </si>
  <si>
    <t>D19.500.903</t>
  </si>
  <si>
    <t>NYLON INSERT HEX. LOCKNUT 3/8-16 UNC</t>
  </si>
  <si>
    <t>D19.500.904</t>
  </si>
  <si>
    <t>NYLON INSERT HEX. LOCKNUT 5/16-18 UNC</t>
  </si>
  <si>
    <t>D19.500.906</t>
  </si>
  <si>
    <t>ÉCROU HEX. NYLON INSÉRÉ 5/8-11UNC</t>
  </si>
  <si>
    <t>D19.522.505</t>
  </si>
  <si>
    <t>EYE BOLT 1/4-20 X 2 1/2" L.</t>
  </si>
  <si>
    <t>D21.010.008</t>
  </si>
  <si>
    <t>DRIVE RIVET 1/4" X 3/8"</t>
  </si>
  <si>
    <t>D21.050.020</t>
  </si>
  <si>
    <t>POP RIVET 3/16" DIA. 13/32"LG</t>
  </si>
  <si>
    <t>D21.245.261</t>
  </si>
  <si>
    <t>SPRING PIN 1/8" X 1"</t>
  </si>
  <si>
    <t>D21.245.562</t>
  </si>
  <si>
    <t>SPRING PIN 5/16"X1 1/4"</t>
  </si>
  <si>
    <t>D21.622.002</t>
  </si>
  <si>
    <t>BLACK RATCHET FASTENER 0.438" LENGHT X 0.750" HEAD DIA.</t>
  </si>
  <si>
    <t>D23.601.004</t>
  </si>
  <si>
    <t xml:space="preserve">SPROCKET 35B12 BORE 5/8" </t>
  </si>
  <si>
    <t>D23.601.006</t>
  </si>
  <si>
    <t xml:space="preserve">SPROCKET 35B19 BORE 5/8" </t>
  </si>
  <si>
    <t>D23.601.009</t>
  </si>
  <si>
    <t xml:space="preserve">SPROCKET 35B25 BORE 1" </t>
  </si>
  <si>
    <t>D26.336.001</t>
  </si>
  <si>
    <t>SOFT GRIP HANDLE FOR BLACK PROW</t>
  </si>
  <si>
    <t>D26.346.006.1</t>
  </si>
  <si>
    <t>1 1/2" BLACK NYLON CAP WITH SCREEN PRINTING</t>
  </si>
  <si>
    <t>D26.346.010.1</t>
  </si>
  <si>
    <t>2 1/8" BLACK NYLON CAP WITH SERIGRAPHY</t>
  </si>
  <si>
    <t>D27.114.001</t>
  </si>
  <si>
    <t>CONICAL COMPRESSION SPRING  1" X 1" (MECH. SAFETY BREAK)</t>
  </si>
  <si>
    <t>MC.180.492.120</t>
  </si>
  <si>
    <t>RAMP 12'' X 23.293" DEPTH</t>
  </si>
  <si>
    <t>MC.180.492.480</t>
  </si>
  <si>
    <t>RAMP 48'' X 23.293" DEPTH</t>
  </si>
  <si>
    <t>MC.620.337.01</t>
  </si>
  <si>
    <t>WELDED CHAIN TENSIONER PLATE 1.162" X 1.000" X 0.438"</t>
  </si>
  <si>
    <t>MOCBUMPCCOL.38000.02</t>
  </si>
  <si>
    <t>BUMPER COVER 4.941" X 37.927" ( MECH. COLUMN )</t>
  </si>
  <si>
    <t>MOCBUMPCCOL.44000.02</t>
  </si>
  <si>
    <t>BUMPER COVER 4.941" X 43.927" ( MECH. COLUMN )</t>
  </si>
  <si>
    <t>MOCBUMPCCOL.50000.02</t>
  </si>
  <si>
    <t>BUMPER COVER 4.941" X 49.927" ( MECH. COLUMN )</t>
  </si>
  <si>
    <t>MOCBUMPSB.012.MS</t>
  </si>
  <si>
    <t>BLACK EPDM BUMPER 1.000" DIA. X 1.250" (KIT MEC SCREW)</t>
  </si>
  <si>
    <t>MOCCOLLUMN.06A</t>
  </si>
  <si>
    <t>RIVETED MOBILEX COLUMN ASS'Y FOR PLASTIC HANDLE + HARDWARE 1</t>
  </si>
  <si>
    <t>MOCPLATELOZIERCB</t>
  </si>
  <si>
    <t>1.500" X 8.000" MIDDLE SPACER</t>
  </si>
  <si>
    <t>MOCSTOPASS.03</t>
  </si>
  <si>
    <t>MOBILEX WELDED STOP</t>
  </si>
  <si>
    <t>MOCSUPLOZIER.LH</t>
  </si>
  <si>
    <t>1.625" X 2.500" X 1.500" LEFT END FIXATION ANGLE</t>
  </si>
  <si>
    <t>MOCSUPLOZIER.RH</t>
  </si>
  <si>
    <t>1.625" X 2.500" X 1.500" RIGHT END FIXATION ANGLE</t>
  </si>
  <si>
    <t>MOCSUPLOZIERCC</t>
  </si>
  <si>
    <t>1.625" X 3.000" X 1.500" CENTRAL FIXING</t>
  </si>
  <si>
    <t>PACK.MOCCOLLUMN.04A</t>
  </si>
  <si>
    <t>HARDWARE TO ATTACH COLUMN TO CARRIAGE</t>
  </si>
  <si>
    <t>PACK.MOCFRBUMP.02</t>
  </si>
  <si>
    <t xml:space="preserve">HARDWARE FOR ONE PIECE FRONT BUMPER FOR MOBILEX </t>
  </si>
  <si>
    <t>PACK.SAFECRANK.01</t>
  </si>
  <si>
    <t>PACK MECH. COLUMN BLACKPROW TO SAFECRANK CONVERSION</t>
  </si>
  <si>
    <t>PACK.SOFTGRIP</t>
  </si>
  <si>
    <t>SOFT GRIP BALLS FOR HANDLE KIT</t>
  </si>
  <si>
    <t>MOCFRBUMP.38000.02</t>
  </si>
  <si>
    <t>MOCFRBUMP.44000.02</t>
  </si>
  <si>
    <t>MOCFRBUMP.50000.02</t>
  </si>
  <si>
    <t>(vide)</t>
  </si>
  <si>
    <t>TUBE 0.980"D.E. X 0.641" D.I. X 2.344" LG</t>
  </si>
  <si>
    <t>FLAT WASHER 1" X 1 3/8" X 1/16"</t>
  </si>
  <si>
    <t>HEXAGON BOLT 5/8-11 X 3-1/2"</t>
  </si>
  <si>
    <t>NYLON INSERT HEX. LOCKNUT 5/8-11 UNC</t>
  </si>
  <si>
    <t>S-PROD6</t>
  </si>
  <si>
    <t>S-PROD7</t>
  </si>
  <si>
    <t>DESCRIPTION6</t>
  </si>
  <si>
    <t>QTY6</t>
  </si>
  <si>
    <t>LBS6</t>
  </si>
  <si>
    <t>DESCRIPTION7</t>
  </si>
  <si>
    <t>QTY7</t>
  </si>
  <si>
    <t>LBS7</t>
  </si>
  <si>
    <t>DESCRIPTION5</t>
  </si>
  <si>
    <t>DESCRIPTION4</t>
  </si>
  <si>
    <t xml:space="preserve"> 1.250" DIA. X 1.120" LG. BUSHING</t>
  </si>
  <si>
    <t>MOCJOINT</t>
  </si>
  <si>
    <t>1 000</t>
  </si>
  <si>
    <t>1 800</t>
  </si>
  <si>
    <t>2 000</t>
  </si>
  <si>
    <t>PARE-CHOC AVANT POUR MOBILEX 5.000" X 38.000"</t>
  </si>
  <si>
    <t>PARE-CHOC AVANT POUR MOBILEX 5.000" X 44.000"</t>
  </si>
  <si>
    <t>PARE-CHOC AVANT POUR MOBILEX 5.000" X 50.000"</t>
  </si>
  <si>
    <t>PLAQUE DE JONCTION 5.500" X 4.750"</t>
  </si>
  <si>
    <t>R156868-C/0492</t>
  </si>
  <si>
    <t>TAPE BRAKE 1" X UNIT "</t>
  </si>
  <si>
    <t>00.320.434.0492</t>
  </si>
  <si>
    <t>SAFETY BAR FOOT LEVEL 49 1/4"</t>
  </si>
  <si>
    <t>R156868-C/0493</t>
  </si>
  <si>
    <t>00.320.434.0960</t>
  </si>
  <si>
    <t>SAFETY BAR FOOT LEVEL 96"</t>
  </si>
  <si>
    <t>HEXAGON BOLT (GR. 5) 1/4-20 X 1"</t>
  </si>
  <si>
    <t>SPRING LOCKWASHER 1/4</t>
  </si>
  <si>
    <t>nombre de fois</t>
  </si>
  <si>
    <t>RÉFÉRENCE DE PSR :</t>
  </si>
  <si>
    <t>DATE</t>
  </si>
  <si>
    <t/>
  </si>
  <si>
    <t>nc-5343</t>
  </si>
  <si>
    <t>NC-4</t>
  </si>
  <si>
    <t>nc-4334</t>
  </si>
</sst>
</file>

<file path=xl/styles.xml><?xml version="1.0" encoding="utf-8"?>
<styleSheet xmlns="http://schemas.openxmlformats.org/spreadsheetml/2006/main">
  <numFmts count="1">
    <numFmt numFmtId="164" formatCode="0.00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DFFB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0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/>
    </xf>
    <xf numFmtId="0" fontId="4" fillId="0" borderId="0" xfId="0" applyFont="1" applyBorder="1"/>
    <xf numFmtId="0" fontId="0" fillId="0" borderId="1" xfId="0" applyBorder="1"/>
    <xf numFmtId="1" fontId="0" fillId="0" borderId="1" xfId="0" applyNumberFormat="1" applyBorder="1"/>
    <xf numFmtId="0" fontId="0" fillId="0" borderId="1" xfId="0" applyFont="1" applyFill="1" applyBorder="1"/>
    <xf numFmtId="0" fontId="0" fillId="0" borderId="0" xfId="0" applyBorder="1"/>
    <xf numFmtId="0" fontId="0" fillId="0" borderId="1" xfId="0" applyFill="1" applyBorder="1"/>
    <xf numFmtId="0" fontId="1" fillId="0" borderId="0" xfId="0" applyFont="1"/>
    <xf numFmtId="0" fontId="0" fillId="0" borderId="0" xfId="0" applyFont="1"/>
    <xf numFmtId="0" fontId="1" fillId="0" borderId="2" xfId="0" applyFont="1" applyBorder="1"/>
    <xf numFmtId="0" fontId="0" fillId="0" borderId="2" xfId="0" applyFont="1" applyBorder="1"/>
    <xf numFmtId="0" fontId="0" fillId="0" borderId="0" xfId="0" applyNumberFormat="1"/>
    <xf numFmtId="0" fontId="0" fillId="0" borderId="0" xfId="0" applyNumberFormat="1" applyFont="1"/>
    <xf numFmtId="0" fontId="0" fillId="0" borderId="2" xfId="0" applyNumberFormat="1" applyFont="1" applyBorder="1"/>
    <xf numFmtId="0" fontId="0" fillId="0" borderId="0" xfId="0" applyNumberFormat="1" applyBorder="1"/>
    <xf numFmtId="0" fontId="1" fillId="0" borderId="3" xfId="0" applyFont="1" applyFill="1" applyBorder="1"/>
    <xf numFmtId="0" fontId="1" fillId="0" borderId="3" xfId="0" applyFont="1" applyBorder="1"/>
    <xf numFmtId="0" fontId="0" fillId="0" borderId="6" xfId="0" applyBorder="1"/>
    <xf numFmtId="1" fontId="0" fillId="0" borderId="6" xfId="0" applyNumberFormat="1" applyBorder="1"/>
    <xf numFmtId="0" fontId="2" fillId="2" borderId="6" xfId="0" applyFont="1" applyFill="1" applyBorder="1"/>
    <xf numFmtId="0" fontId="2" fillId="2" borderId="6" xfId="0" applyFont="1" applyFill="1" applyBorder="1" applyAlignment="1">
      <alignment horizontal="center"/>
    </xf>
    <xf numFmtId="0" fontId="3" fillId="3" borderId="6" xfId="0" applyFont="1" applyFill="1" applyBorder="1"/>
    <xf numFmtId="0" fontId="3" fillId="3" borderId="6" xfId="0" applyFont="1" applyFill="1" applyBorder="1" applyAlignment="1">
      <alignment horizontal="center"/>
    </xf>
    <xf numFmtId="0" fontId="5" fillId="0" borderId="0" xfId="1"/>
    <xf numFmtId="0" fontId="1" fillId="0" borderId="4" xfId="0" applyFont="1" applyFill="1" applyBorder="1"/>
    <xf numFmtId="0" fontId="1" fillId="0" borderId="7" xfId="0" applyFont="1" applyFill="1" applyBorder="1"/>
    <xf numFmtId="0" fontId="1" fillId="0" borderId="7" xfId="0" applyNumberFormat="1" applyFont="1" applyFill="1" applyBorder="1"/>
    <xf numFmtId="0" fontId="0" fillId="0" borderId="7" xfId="0" applyFont="1" applyFill="1" applyBorder="1"/>
    <xf numFmtId="0" fontId="0" fillId="0" borderId="7" xfId="0" applyFont="1" applyFill="1" applyBorder="1" applyAlignment="1">
      <alignment horizontal="center"/>
    </xf>
    <xf numFmtId="0" fontId="0" fillId="0" borderId="7" xfId="0" applyNumberFormat="1" applyFont="1" applyFill="1" applyBorder="1" applyAlignment="1">
      <alignment horizontal="center"/>
    </xf>
    <xf numFmtId="164" fontId="0" fillId="0" borderId="6" xfId="0" applyNumberFormat="1" applyFont="1" applyFill="1" applyBorder="1"/>
    <xf numFmtId="164" fontId="2" fillId="2" borderId="6" xfId="0" applyNumberFormat="1" applyFont="1" applyFill="1" applyBorder="1" applyAlignment="1">
      <alignment horizontal="center"/>
    </xf>
    <xf numFmtId="164" fontId="3" fillId="3" borderId="6" xfId="0" applyNumberFormat="1" applyFont="1" applyFill="1" applyBorder="1" applyAlignment="1">
      <alignment horizontal="center"/>
    </xf>
    <xf numFmtId="0" fontId="5" fillId="0" borderId="3" xfId="1" applyBorder="1"/>
    <xf numFmtId="0" fontId="5" fillId="0" borderId="5" xfId="1" applyFill="1" applyBorder="1"/>
    <xf numFmtId="0" fontId="5" fillId="2" borderId="6" xfId="1" applyFill="1" applyBorder="1"/>
    <xf numFmtId="0" fontId="5" fillId="2" borderId="1" xfId="1" applyFill="1" applyBorder="1"/>
    <xf numFmtId="0" fontId="5" fillId="3" borderId="1" xfId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8" xfId="0" applyBorder="1"/>
    <xf numFmtId="0" fontId="0" fillId="0" borderId="0" xfId="0" pivotButton="1"/>
    <xf numFmtId="0" fontId="0" fillId="0" borderId="0" xfId="0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3" fillId="3" borderId="6" xfId="0" applyNumberFormat="1" applyFont="1" applyFill="1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8" fillId="0" borderId="0" xfId="0" applyFont="1"/>
    <xf numFmtId="0" fontId="0" fillId="0" borderId="11" xfId="0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9" fillId="0" borderId="13" xfId="0" applyFon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4" borderId="1" xfId="0" applyFill="1" applyBorder="1"/>
    <xf numFmtId="0" fontId="0" fillId="2" borderId="1" xfId="0" applyFill="1" applyBorder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14" fontId="0" fillId="0" borderId="1" xfId="0" applyNumberFormat="1" applyBorder="1" applyAlignment="1">
      <alignment horizontal="right" vertical="center"/>
    </xf>
    <xf numFmtId="14" fontId="0" fillId="0" borderId="0" xfId="0" applyNumberFormat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4" fontId="0" fillId="0" borderId="5" xfId="0" applyNumberFormat="1" applyBorder="1"/>
    <xf numFmtId="0" fontId="7" fillId="6" borderId="9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785">
    <dxf>
      <alignment horizontal="left" readingOrder="0"/>
    </dxf>
    <dxf>
      <alignment horizontal="left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4" formatCode="0.000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4" formatCode="0.000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DFFB9"/>
      <color rgb="FFF9FF15"/>
      <color rgb="FFE21414"/>
      <color rgb="FFC52215"/>
      <color rgb="FFBA2F2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4737632"/>
  <ax:ocxPr ax:name="Size" ax:value="16695;688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4737632"/>
  <ax:ocxPr ax:name="Size" ax:value="15769;688"/>
  <ax:ocxPr ax:name="FontName" ax:value="Calibri"/>
  <ax:ocxPr ax:name="FontHeight" ax:value="225"/>
  <ax:ocxPr ax:name="FontCharSet" ax:value="0"/>
  <ax:ocxPr ax:name="FontPitchAndFamily" ax:value="2"/>
</ax:ocx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prepare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euil1!F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prepare!F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mise en forme'!F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1000125</xdr:colOff>
      <xdr:row>0</xdr:row>
      <xdr:rowOff>114299</xdr:rowOff>
    </xdr:from>
    <xdr:to>
      <xdr:col>1</xdr:col>
      <xdr:colOff>657225</xdr:colOff>
      <xdr:row>1</xdr:row>
      <xdr:rowOff>172199</xdr:rowOff>
    </xdr:to>
    <xdr:sp macro="" textlink="">
      <xdr:nvSpPr>
        <xdr:cNvPr id="2" name="ZoneTexte 1"/>
        <xdr:cNvSpPr txBox="1"/>
      </xdr:nvSpPr>
      <xdr:spPr>
        <a:xfrm>
          <a:off x="1000125" y="114299"/>
          <a:ext cx="1257300" cy="248400"/>
        </a:xfrm>
        <a:prstGeom prst="rect">
          <a:avLst/>
        </a:prstGeom>
        <a:solidFill>
          <a:srgbClr val="E2141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SEARCH</a:t>
          </a:r>
          <a:r>
            <a:rPr lang="fr-CA" sz="1100" baseline="0">
              <a:solidFill>
                <a:schemeClr val="bg1"/>
              </a:solidFill>
            </a:rPr>
            <a:t> BY PART #</a:t>
          </a:r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971550</xdr:colOff>
      <xdr:row>2</xdr:row>
      <xdr:rowOff>142875</xdr:rowOff>
    </xdr:from>
    <xdr:to>
      <xdr:col>1</xdr:col>
      <xdr:colOff>1009650</xdr:colOff>
      <xdr:row>4</xdr:row>
      <xdr:rowOff>9525</xdr:rowOff>
    </xdr:to>
    <xdr:sp macro="" textlink="">
      <xdr:nvSpPr>
        <xdr:cNvPr id="3" name="ZoneTexte 2"/>
        <xdr:cNvSpPr txBox="1"/>
      </xdr:nvSpPr>
      <xdr:spPr>
        <a:xfrm>
          <a:off x="971550" y="523875"/>
          <a:ext cx="1638300" cy="247650"/>
        </a:xfrm>
        <a:prstGeom prst="rect">
          <a:avLst/>
        </a:prstGeom>
        <a:solidFill>
          <a:srgbClr val="E2141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SEARCH BY DESCRIPTION</a:t>
          </a:r>
        </a:p>
      </xdr:txBody>
    </xdr:sp>
    <xdr:clientData/>
  </xdr:twoCellAnchor>
  <xdr:twoCellAnchor editAs="absolute">
    <xdr:from>
      <xdr:col>0</xdr:col>
      <xdr:colOff>171450</xdr:colOff>
      <xdr:row>0</xdr:row>
      <xdr:rowOff>95249</xdr:rowOff>
    </xdr:from>
    <xdr:to>
      <xdr:col>0</xdr:col>
      <xdr:colOff>885825</xdr:colOff>
      <xdr:row>4</xdr:row>
      <xdr:rowOff>47624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95249"/>
          <a:ext cx="714375" cy="714375"/>
        </a:xfrm>
        <a:prstGeom prst="rect">
          <a:avLst/>
        </a:prstGeom>
      </xdr:spPr>
    </xdr:pic>
    <xdr:clientData/>
  </xdr:twoCellAnchor>
  <xdr:twoCellAnchor>
    <xdr:from>
      <xdr:col>4</xdr:col>
      <xdr:colOff>438149</xdr:colOff>
      <xdr:row>0</xdr:row>
      <xdr:rowOff>133351</xdr:rowOff>
    </xdr:from>
    <xdr:to>
      <xdr:col>6</xdr:col>
      <xdr:colOff>733425</xdr:colOff>
      <xdr:row>3</xdr:row>
      <xdr:rowOff>171451</xdr:rowOff>
    </xdr:to>
    <xdr:sp macro="[0]!mise" textlink="">
      <xdr:nvSpPr>
        <xdr:cNvPr id="5" name="Flèche droite 4">
          <a:hlinkClick xmlns:r="http://schemas.openxmlformats.org/officeDocument/2006/relationships" r:id="rId2"/>
        </xdr:cNvPr>
        <xdr:cNvSpPr/>
      </xdr:nvSpPr>
      <xdr:spPr>
        <a:xfrm>
          <a:off x="8648699" y="133351"/>
          <a:ext cx="1724026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400"/>
            <a:t>MISE EN FORME DU LR</a:t>
          </a:r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847725</xdr:colOff>
      <xdr:row>1</xdr:row>
      <xdr:rowOff>95250</xdr:rowOff>
    </xdr:from>
    <xdr:to>
      <xdr:col>0</xdr:col>
      <xdr:colOff>2184026</xdr:colOff>
      <xdr:row>4</xdr:row>
      <xdr:rowOff>123825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847725" y="285750"/>
          <a:ext cx="1336301" cy="600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CA" sz="1100"/>
            <a:t>INVENTAIRE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3</xdr:col>
      <xdr:colOff>1438275</xdr:colOff>
      <xdr:row>21</xdr:row>
      <xdr:rowOff>57150</xdr:rowOff>
    </xdr:to>
    <xdr:sp macro="[0]!Macro9" textlink="">
      <xdr:nvSpPr>
        <xdr:cNvPr id="8" name="Rectangle à coins arrondis 7"/>
        <xdr:cNvSpPr/>
      </xdr:nvSpPr>
      <xdr:spPr>
        <a:xfrm>
          <a:off x="6905625" y="3438525"/>
          <a:ext cx="1257300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800"/>
            <a:t>RESET</a:t>
          </a:r>
        </a:p>
      </xdr:txBody>
    </xdr:sp>
    <xdr:clientData/>
  </xdr:twoCellAnchor>
  <xdr:twoCellAnchor>
    <xdr:from>
      <xdr:col>3</xdr:col>
      <xdr:colOff>180975</xdr:colOff>
      <xdr:row>23</xdr:row>
      <xdr:rowOff>28575</xdr:rowOff>
    </xdr:from>
    <xdr:to>
      <xdr:col>3</xdr:col>
      <xdr:colOff>1466850</xdr:colOff>
      <xdr:row>26</xdr:row>
      <xdr:rowOff>38100</xdr:rowOff>
    </xdr:to>
    <xdr:sp macro="[0]!Macro1" textlink="">
      <xdr:nvSpPr>
        <xdr:cNvPr id="4" name="Rectangle à coins arrondis 3"/>
        <xdr:cNvSpPr/>
      </xdr:nvSpPr>
      <xdr:spPr>
        <a:xfrm>
          <a:off x="6905625" y="4448175"/>
          <a:ext cx="128587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MISE EN FORME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1743075</xdr:colOff>
      <xdr:row>92</xdr:row>
      <xdr:rowOff>0</xdr:rowOff>
    </xdr:from>
    <xdr:to>
      <xdr:col>8</xdr:col>
      <xdr:colOff>304800</xdr:colOff>
      <xdr:row>93</xdr:row>
      <xdr:rowOff>114300</xdr:rowOff>
    </xdr:to>
    <xdr:sp macro="" textlink="">
      <xdr:nvSpPr>
        <xdr:cNvPr id="3077" name="AutoShape 5" descr="data:image/png;base64,iVBORw0KGgoAAAANSUhEUgAAAEkAAABUCAYAAADOOxqZAAAAAXNSR0IArs4c6QAABy5JREFUeF7tnNtPVFcUhxcXFUUuIiIRL4gSDUklSGITDd6IUZO+9KFJX/rSPjX9k/oXNH1t2li1FhB8QC5CkNphuDPc5DLAwDADTPMts3E6gnPEw8M+c3ZyMgOzxZwvv7X2b6+9zmQlEomE+OOjBLJ8SOkV4kNKz0h8SD4kBwQcTPGV5ENyQMDBFF9JPiQHBBxM8ZXkQ3JAwMEUX0k+JAcEHEzxleRDckDAwRRfST4kBwQcTPGV5ENyQMDBFF9JPiQHBBxM8ZXkQ3JAwMEUX0k+JAcEHEzJeCVxNru1taXX5uam8HPqeW1GQzKA4vG4RKNRWV9fF94DK3lkDCSAGBgA4eJnfg+UWCymatrp1D8jIBnFLC0tSSgUkqmpKb0ikYhkZWVJbm6uHDx4UI4cOSIFBQX6PmOUhFLW1tYUBtfy8rKEw2FZXFzUi/DKycmRAwcOyOHDh+Xo0aNSVFQkhw4dygxIqAfljI+P6zU2NqbhdPLkSTl+/LjCyMvLU0jZ2dn6iqIAxnvPKsmsUKhnYWFB5ufn/3cRRpWVlVJRUaGwUA6ACLmPDU/lJBNeKKe7u1tDC9WUlpZuq4e8Q2ihIpSTDhDwPAHJKAgoExMT2+EFgHPnzsmZM2f0KiwsdGAdP5ziCUgoaHV1VYaGhuTFixeakC9fvqxgiouLdcVCPeSbvQyrIRl3zEpFYh4eHpbBwUHNNdevX5fz58/rSpWaiD8VlNWQCDNUhIJaWlp0mb906ZIm5/Lycg0vJ4k5HTSrIRFis7OzCqm3t1dV09DQoAraaSlPB2O3z62GNDk5KV1dXWoMS0pKVD0mD7mhIAPNSkhmqScPdXR06H6rrq5Ozp49K/n5+XtO0J5SEk6apR4lTU9Pa6K+cuWKnDp1attB7zW0dvp31ikJ1QCmp6dHwwxAuOeqqio5duyYm2y2/5ZVkMxunkTd1NSkK9u1a9c0URNmqbt3t4hZBYmaD8s8fqi9vV2h3L59W5f8/RxWQSIXkaxZ9il74INqamrkxIkT+8nIrr3bzMyM+qGVlRUFU1ZWpss+ecnNEY+uylp4TtY3tySeV2wXpNHRUXXW5KL6+nrdvH7Onmw3sEvTYzLR2yqzkbiEy+vsgsS+7MmTJ+qL7t69qyuaG6YxwUnJRlzisahE11YlFHwtfc2/y3Q0S7a++MpOSCigsbFRITmpB6ULxY3YukQjYQnPzchUaFT6e7ul9e+/ZCW3SKoefm8XpGAwKI8fP9Z7vnfvnly4cCHd/Tv6PBpZkvDMhExOjMjQUFB6e3qkrbVNNgrKpf6bn+yBRIgNDAzIo0eP9MYfPHggFy9edAQh3aTl+RkJBftkZGhQAmNT8iYQkH96OyWnpEJqv/7RDkim8oiSyEmE2P37912DtLI4J9PDbyQUmpCx2SUZCAakv6tVEvmlUv3wBzsgbWxsaLURp93a2qr7M3ISTtuNsRGPSTSyrEl7dT0uwTc90vLHLzIXy5ayhu/sgMSSj9MeGRmRly9fqtO+efOmWgB3B89sJyT4ukP+/PVnGV+KS+GX39oBie0IDhu3zcYWSDdu3NDakbvDI5BevXq1DYn6kbvDYkjJ4cbGltLsrVu39mFjazGk5MT9/Pnz7cSNmXR3WAzJtMcYM+m2BXgP2mJI5iaAZMwkPsktx+0pSBTbnj17pvd0584dPyftlGuARNmWYXwSoefGJvfd/+eBcMNxP336VEslQMJx0xlCucSd4QFImMm2tjbdolC2xUyaZix3IL1TU2j4X2lv+k2Lbvk1jXY4bgNgbm5OAoGANmYx6D2qrq7W01s3x1pkWRZmJ7V8m1NYZhckzv7fvn2r/UdUKWnI4kiJzjX38tKHuK06LaGVmFADUHNzs5pKN8u4u6nRKkjmJqgGAIlebI63OXdzPze9R2YlJHISuYnzN/Z15KT9PH+zEhLdtYAiNwGL0snVq1fl9OnTrvYlGS1ZCck85gCkzs5OVRM9kkCiR5LOWjeHlZAMAMKtr69Pe7Y5pKQVmRoT3SWmid0NWFZDInEDCJPZ39+v7ru2tlZNJvZgr922qWCthmRKKDxUQ8cbPQI0ctEfQM8SrcmA+txti9WQdBORSGgPN26c7jc8FKFGjsJk0nmS+kDNp4ag9ZAMKJI5iqLRlEMDuk7YtmAP8FB0nrAK7sWZewJSqqKAhaKwCiRxQpBSL8BQ2aeC8gykZEXRcMrRE6sfOQklkaN4Nc+20T6Y/CjXx0LQU5AMKBTEwzjmcS7yFRfnd1gFmr8o/fLqpKXZc5CSFcGpL91xJHT2e+QqlMSqh7IIRawC1oETGVZBPjcXfwuj6mlI5igKZbEC8oq3orWZNmd+BxiSPu+BBTjCEpAMwHoaUmqeMYecqIuTF/Z/5ilvVAcwLAMroenD1IeZM+lLy00LD2ri5slRyd8NAEQu5iUfMGQUpN1WMAPK9Inzar5AgRD8Dwi4nCilE9b8AAAAAElFTkSuQmCC"/>
        <xdr:cNvSpPr>
          <a:spLocks noChangeAspect="1" noChangeArrowheads="1"/>
        </xdr:cNvSpPr>
      </xdr:nvSpPr>
      <xdr:spPr bwMode="auto">
        <a:xfrm>
          <a:off x="9734550" y="62865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138</xdr:row>
      <xdr:rowOff>0</xdr:rowOff>
    </xdr:from>
    <xdr:to>
      <xdr:col>0</xdr:col>
      <xdr:colOff>304800</xdr:colOff>
      <xdr:row>139</xdr:row>
      <xdr:rowOff>114300</xdr:rowOff>
    </xdr:to>
    <xdr:sp macro="" textlink="">
      <xdr:nvSpPr>
        <xdr:cNvPr id="3078" name="AutoShape 6" descr="data:image/png;base64,iVBORw0KGgoAAAANSUhEUgAAAEQAAABUCAYAAAA7xZEpAAAAAXNSR0IArs4c6QAABopJREFUeF7tm1tLVV0UhodpZQctO5qZHTyUmZSJWqSGiFcSQRRlV4Fe9S+67h9U0LVI0IWIeKEd1BLsZGqmdtC00tSyMrMyP55BU9SLYOH6vrXkGxMW7dx7sfd81vuOMeaYa0XMzMzMiI1ZAhEGZL4aDMgCdxgQA/L3gGkKMYWYQjwVFWYZs4xZxizjiYBZxizjSTCWZcwyZhmzjCcCZhmzjCfBWJYJs2Xod3N8//5dxsfHZWpqSn/usmXLJDIyUqKjoyUmJkZWrFjh6ap7+XCoFPL792+Znp6W9+/fy9OnT2V4eFjnsnz5clmzZo3Ex8dLamqqbNy40cscPX02UCBM/sePH/L161cZHR2VL1++qDoA0dvbKx8/fpxVBwrZvHmz7N27VxITE2XDhg2ydu1aWblyparHrxEokMnJSZ10d3e33L9/XyF8+vRJbYM1Vq1apeoA2tjYmP49Li5O9uzZI7m5uZKSkiKbNm2S1atX+8VDAgHCxLDH0NCQWqOzs1N6enrkw4cP8uvXL7UHKmDyAHGqAR5qAhZK4UhLS5Nt27b5FlsCAeKs8uTJE6msrJR3797pxHbt2iUJCQkKgqsODAIqnwfKwMCAcA5K4hxiSUFBgWRlZfkWWwIBQvb4/Pmz3Lt3T65evaqTPX36tBw9elR27twp69atm2cBl32A8PjxY2lsbJTa2lq1EkDy8/P1X85d7AgECMHz7du30tLSIjdu3NB0Wl5eLnl5ebPKWDgxl46xDUCuXLkir169kuTkZDl27JicOXNG9u/fv1gewcQQAuSLFy80kFZXV2tdcf78eQ2UZA9iSFRUlNqFgWVQ1cTExKyyrl27pnGH+IFCLly4IIcOHVqaQAieHR0dcvfuXbl586ZO9MiRI3rk5OTI7t27NaW6Auzbt28yMjIifX198uzZM2ltbZVbt25p5tmxY4ccP358aQNx2aWpqUlqamq0BqHgIrC6rDEXCOmZyWMzlPX8+XMFykhPT1cgZ8+elYyMjKWpEAqv9vZ2efDggTQ3N6sNCIhY5M2bN5pa51rGzZL3+TtxBDBAI5gCpLi4WOuTxY5AgiqK4Co/fPhQ7ty5o+sWbII1gEQ2iYiI0FiydetWiY2NVRCkYWxE8dbV1aWV66lTp6SwsFDVsWXLlsXyCCaoAgAlkHarqqq0IEP6TLi/v19LeNRABikpKVH1kGIBMTg4qHGEDEVAvXjxomYZUjVl/GJHIAohJqASiixiCBCY0M+fP3VhR5CdCyQpKUlrFc7hs+4AWEVFhRw+fHixHGbPDwSIq1TJHK9fv1b7tLW1qQ2IDcSIuZahanUrYc6lkmUdA4iioiK1m18jECDux7NuQS0s7urr69VCVKJYhnhA0GQlS1GGZThQCsGztLRU0zRgqF38GoECYaJccdLpo0ePNC5Qm6AOrjyTZcULOOIHVkFJwCorK5Ps7Ox59YofUAIF4iaAdbALBdft27d1ktQVBw8e1LKeKpXYQqqmIFu/fr1vhdhCiKECQpAFCjECIJmZmWoZLERW4v3/FRAUQAyh6XPu3Dk5cOCAXkDsQvDlPQNiQIJTCKk9VDEkaMsQvA2IiNY5qIMlhAH504Ci6KPhbUBEZveGqJQNiIi2HbBLaIDQDWNrgcKLH8Vi7sSJE9o9Y7DYe/nypbYQKdBY9p88eVL27dvnR7Wu/Rd6MzSrQqEQOmZMlCqVdgDLfzrw27dv1wmz7GcBSEuAzjrNIKpYmkd+DJpSdPHp5ocCiOuPkHbr6ur0ilGtsqahU8b7tB3pkLHoo4LlNR01PwbV76VLl1QloQDi+iMs4NjWxB50xqgLgOIOFAMMLEN3DFh+DAeE7wwFEDcpF9wA4voi2ILlPorgNTAA5Oeg+3/58mVdUYcKiNuQwjJsM9AHoRkEDBRBK4DDL2U4qMC/fv26fmeogCzsj/B/Mgnx5N8cbIk2NDRo88mAiGhWY/MMMAbkj/RYz4RmLbPQDq6l+F9Zxn1/aFa7YQHC7zDLLLgaBsSA/D2Bm0JMIaYQT0WuWcYsY5Yxy3giYJYxy3gSjGUZs4xZxizjiYBZxizjSTCWZcwyZpmlZxm3hckuv9s04nk69kq4sZ/HUbmBl2dl2PFnO9PPze65xEIRQ9jk5h4Qdt/ZPXM3xvC4CPu6PDrCPe9safLsDM/2+nk7RCiAcPXdw4XsuvMAADf3s/PPazarUI67FQJlAIQnvjl4+JA7AVCPn4+6/wPMUyqm7Zk21wAAAABJRU5ErkJggg=="/>
        <xdr:cNvSpPr>
          <a:spLocks noChangeAspect="1" noChangeArrowheads="1"/>
        </xdr:cNvSpPr>
      </xdr:nvSpPr>
      <xdr:spPr bwMode="auto">
        <a:xfrm>
          <a:off x="0" y="497205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138</xdr:row>
      <xdr:rowOff>0</xdr:rowOff>
    </xdr:from>
    <xdr:to>
      <xdr:col>0</xdr:col>
      <xdr:colOff>304800</xdr:colOff>
      <xdr:row>139</xdr:row>
      <xdr:rowOff>114300</xdr:rowOff>
    </xdr:to>
    <xdr:sp macro="" textlink="">
      <xdr:nvSpPr>
        <xdr:cNvPr id="3079" name="AutoShape 7" descr="data:image/png;base64,iVBORw0KGgoAAAANSUhEUgAAAGUAAABOCAYAAAA5F9g6AAAAAXNSR0IArs4c6QAAD2RJREFUeF7tnelzU9cZxh/JsmR5X/BuzGIWAwEHaEKBACEJpMlkJvnn+qEf+qXph3SmbVL6AQoTyEZIMjCY1QYMBhu8gME2XuRFsjq/Ay/j8YTg6PpKNxmdmTtItq90zvuc593PJZROp9PKj0BJIPRbACWVSimZTMr+5fX8/Lx7z56yfVVQUKBYLKZIJCJe86+9DpTUXzGZwIOCwGdnZzU5OampqSlNT0+71+Pj40okEg6chYUFt8zi4mLV1NSovLxc8XhcJSUlKisrc0CFQqHfDC6BAgXhsvsBAeHPzMxobm7OvecyAAwkfg9rDJSioiJVVlY6QAChsLBQ/AxQotGoew1wvIdJ4XA4kEAFChSEDhtGRkbU19en4eFhjY2NOaDY9RUVFaqtrVVpaakTKII3BsAowOHiMx49euTuBVwAAKz6+nq1trZq1apV7vMALYgjp6CYPUANPX36VBMTE06gvEY9cfEzBI9KQpgNDQ0OHHY7QjVw+CxAhT2AMTQ05MDls/gdaoz7AIfXMAZw+VwYFCTm5BQUdjWCHBwc1NWrV50gUVcIat26daqurnZCx1gDgKkgXiPExUxhxxtT+AxTfXy+qbjR0VHdu3fPgc29dXV12rJlixobGx1IQWFOTkAxMGDB48ePHRgPHjxwuxoQENa2bdvU1NT0wpvyomYABTsE+F1dXXr48KEDChUGIKg1cxDMe/PyfV7vzQkoCIjdit24fPmyY8f69esdGBhp1AqqxtSKV88J9YVdgj0Ab14bG+L27dtOhjCzpaXFzQGwcjmyCooxBDXS39/v2MEFCLt27XJGOBtqhHnAlIGBAV28eFHMBzuDvWJzYLvMXuUCnKyCYgxBr1+6dMkJZvPmzVq9evULjygbBnexg2EbpLu726nO1157zc3HnInfLShLGcIOxY6w8D179ji1kQ0wlgrYwGE+Fy5ccF4btgUbAzBVVVU5YUxWmLKUIeh3GLJmzRoXd6CylnpS2dqhAEMsg32BwTgCMKajo8PNLxeM8RUU24nswN7eXmdHYAixQi4ZshRwyyTcv39fP/74o2MM9gW24AAw32xuGl9BscWyA8+ePet2ZHt7+wuG4OVkc7EvY59tHssEMF9sDAzev3+/m2821auvoFh0fffuXXV2drqY46233tLatWuzusjlqkLbRMz3u+++c7ENaoz5Yl9w0bMxfAWFNAc6Gn1NVI6ruWHDBhepB4EhLzP8T548UU9Pj0vTkBHA+BP5Y/+yMXwDBZWAjv7hhx9csGauLzuOADHIg/maq8ymgiF79+51NiYbm8kXUExHowa++eYbl5NiUagB8lfo5yAPvEOyDDgnqDGAOHDggDP62QgqfQGFoJDdRhoF/5+FYDCJ2L2M9EJKC8k5J7DpmTnNJ1NLPo5CFnWUqOIlxYpGC1Xg0vuZfSve4vfff+/SM6gvi138ti2+gIIXQy2ExB8XaRQiZfJKXkZqLqHZySdC5/cPPdH4ZGLJx1G0KlR5ZZVa1q5RdXWFiiIhRcKZoYIKgy3YFjYaqnfTpk3Oxvg5fAGFRdy4ccMl/3B7MfBE7aTkvYzZp481/uCm7vX162LviEbGE4oVhlXwQuioxZjqGlu0bVeHWloaVRYNKVqQGSjmPWIbb9686WwL8VVzc7OXZbzyXl9AgfbEJXguuJTQHnCwJ17GxGCvHlw8o8vXb+h0z1MNT6ZUWxZTccxsVERSXC1rN2jP4QPasGGNqmJhx5ZMBraFNcAWbCO28N1333W2xc/hCygs4vTp067i9/bbb7tFWIXQy2Ie3+3Sza/+rc6uHp0bLdVUuERttSWqLrGyLqDEVN+8Wjve3K3W1maVR0OKZcgUmyvp/ZMnT7q3R48eVVtbm5dlvPJeX0AhIv7222/dlxMsEhF7rYlIaQ31XNXF45+pZ2hUw/V7VN60Xn9YXa6mitjzhcKIAhXF46qorlJxcVyF4ZAyNCkvhMcmO3PmjHt/+PDh3xZTzBUGlMWuJKB4G/QLptXXfVlnv/i77o/NKPL6R2ps26oddVE1lEYVKogoUlioWDSqSOR5U4W3L31xN649oLC+Q4cOOdd+JZj/sumtKFMsRb9YB7/zzjsrsLMAZUG3r3Xq1D8+1dB4QnV7P1Jty1qt0pRKIyEVxMtVWl6hmppKlZYUPWdIZrZkqbDu3LmjL7/80lUviVcohPkZb60oKBafsLPOnTvnUisrQ3ea7ZK60XlB//3bX9U3PKrq1w+poq5JpclJRUMLCkfjKiqtVGV1verqatXSWKOKsmJhTjKNUwwcYwpGH+8LpvhZIV1RUAjq6F7E+6L2zm7at2+f8768jaSUntX18+f0z7/8WZe77mi2brNiVXWqLYkoHk5pfmZK8+kizUWbtX5Tuz448qbaN7Q4Ix/x2HOHS8wmI0FJQwfrsc5Lb+v6+btXFBT8ehoi6BohoYdfv3v3btcx4m0Ayox6rnbqf599pq5bdzVV2qTC8mrVVRYrFk5pbmpMo6PT6h9Oqba1TR988qFe72hXfVlUpS9c5sxmwXqo5bM+WMJ6/MwarygopFaItulOpMRK4pGd5TWSl1JSek4jQ0PqvnRNYxMJFdU2qLi8QqXRiCLhBS0kZ3S/56Z+OH1aT5NRNb/1sTZvf12711SosdJbyp31kJikHkSpmGwxUb1fidUVBYWdRGqCFAsqDKbs2LHDLcTbWJDSSSWmE3oyMq5UOqSymmrFaaALh1QQ4vcp9XVf0tnPP9XtoSkl1r+v1Vs6dKSjUW0NZZ6+nlQRzYJsOqJ5Npmf2e4VBcU/m/LMJU4lyd7OixM1kRjZ5oiLQUJ69vuR3i51n/mXuu+N6UbBTq1at1UfH1yv9jVVnkBhg2FTWN/27dudTSGf5zVDkRWX2DoRcYlJs+B9rYRLnF5IKp2c0dT0jB6NJaRwRKtqqlRSXPQcFJaX1pO73br1zefqvjeqa+pQ9Zp2fXKozTMolqFgfTguZCjQAqzPj7GiTLEmN/x6gi0CrCNHjji/3stYmJtUcmJYvX2D+rpzQIqW6sD+nVrX2qDCEOorLehjEf/twUkNNxxUw8bten9nkzY0elNfpFlOnTrl6kKkjViP9TN7WVdWmGIRvQVbpFbee+8976DMTig5MajrXbf0n1OdmkxF9McD+1zCsbokqlg4rdTctPpv3dCPX57U40RY5bv+pPVbt+uNdVVqrvJm6G/duqXjx4+79D3Mp6RtZ1z8qESuKFOcEkmnRbD19ddfu3yXpSW87Kh0ak7p+Qndun5FJ744pjsDo4o0b1Vdy2ptaq5WeWFSiScDuntvQD9dHlCsqlFHP/lIHTu2qrE8qjKPLjFliGPHjjmXmPVs3LjR2RS/jlCsOCgI3xKSVgYm94X+zfzkFN7VvAZ6b+rCVyd1s/eBhtMVUqxMjRVFKoksKDkzrrHJpPrHC1XfslYfvr9fWza2Ku4heDTm024EKATGRPScBuB3qDADh7UtPaqRaX7MF1AoA5OQxFuhnkIZmAg4c2/lmXeVmBzX6MMBDQ8N6sHgIw0MPdLw0IiS6bDKaxtVXd+guvpGNTbUq7VplSrLSjylWSyXB1NOnDjhmvS2bt3q6irYGXJhuMh059jRPpr4aN6zNEwmwPgCCl2QNHBTeSTQIk5h8l4rj0ovKJ1OaurpqB4+6FP/vfu63TugxEJEVc3r1Ny6Wm1rm7Sqqvx5/OJFacqpKztoxHpIsxDRAwaVSN6zLlpbYQ1ALG5z5WcEmHbqzA4+mZPwMs3hCyjQnACSC4CoOsIYdpG38czLSibnNJuY1vRUQpNTCaUUVjReonhxXKXFcdcw8Sx+8TbITmDk6VtjwHZAQMgceIJJdugVAO0QFMEmqRnG4gNJMAhW2fE+wPm5OpMvoOClMEnU2Pnz5509oZslW31T3qB45qxwkSpi/qyFaiO2BKEuTa+QPbYmce4hgckFowDF1BkqztiCKucCYDu9zHsHlB8PN7CTU1ZXQUgHDx4MbLvqUhAXt69SQeU9m+plfWv299hQUjFcgIQcAIJ/+RkNJThBMA/VBwjk0ADaLtI3voBii7QudiZEaw4dLX7mjLwyxO63xCrpFRKRMMOYnsl3AAD2FRahDlHrgIYGAQzsEF6cnbf0FRTS+OwMJsGkoDG5I+9Z40xEs/x7mC/1IGwK9hAVhPpCgJkM8+IAG3uLOkS1YU8ABnXPz7FDeHW+gmI7hB135coVF6fs3LnT2RY/K3eZCI57sA2LOzsRFi4wcZYfDDfbZfYIGwwzfQXFdgigcBiH3QAgXMQu0DZIAzajchEO9hCWECwyV79q8mZ/XSvu9LTTKL6CYgK3egTuMbTFuNGFj1rwM9u6XMDteTDMk+jdXGDmh7r1Xg9a7kye/V1WQFl85hFdjVrA8LMDWTBGLpdj8ZnH69evOzVLcc7OPPrd0L107VkBxb7UTuHiGuLREO3jZvIv7zF63pv2lg+vMQRm2AN6cE4w6G+88YaLS3IxsgqKHcbBI7MnTeDVsCMtDeNHKvxlgoUh9sQkYwg9BX4Z9uUCnFVQlsYvCASvhp1JZz6vzcvx4+CnGVXUKSkRWIHbyzywJ3x3NrrqXwVOTkCBMagMEwaCQUAWxxBkos5W+qlCVq4mDiGhyPczSJTyndi3n0ujvEqIK/37nIBii7DgEjcUe4PqQjjYGItyiWfMHV364LVfEoY9lA0gzN3EJcflJAUPIPwcI06iFG8QtgZh5BQUS+QhLItoqV3AJNxme8AAr5eCsxxA7LGHZjeImOnhIv4gKKSpzh5h6GfH468FOqeg2GSt4YIg86effnKqDaagSgCEnBAA4p2Z8GDN4gKSRcfmUXHEz+4hrQEwqEkuPhPbgUH3swHi14Jhfx8IUBanGxAaOxxDb7YHd5WgDiGTDQAsS3Ob3bFTV9zrzkT29zsQiYe4x9xu1Bns4DNgXyaVwUyFvdz7AgHK0smal4TuR7j0JV+7ds2BZZnmV4GCneJvUFN0nxCo4l3ZYw6XK6Bc/F0gQUEQAGP1CXsOsVX6EPYvqS+7j7/BsyJjYDYpm8FppoAGFpRMF/R7uC8PSgBRzIOSByWAEgjglPJMyYMSQAkEcEp5puRBCaAEAjilPFPyoARQAgGcUp4peVACKIEATinPlDwoAZRAAKeUZ0pAQLFSBRXTPCgBAMWaPKiY0sOcByVHoCxu7KbDhr4ze2xwHpQcgLL4fzqCHfQfcGKM5g7O7uRBySIoxg7K2zCDrh1OH9NPADA0f/CIkf8D8TJUDfiwbGkAAAAASUVORK5CYII="/>
        <xdr:cNvSpPr>
          <a:spLocks noChangeAspect="1" noChangeArrowheads="1"/>
        </xdr:cNvSpPr>
      </xdr:nvSpPr>
      <xdr:spPr bwMode="auto">
        <a:xfrm>
          <a:off x="0" y="929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138</xdr:row>
      <xdr:rowOff>0</xdr:rowOff>
    </xdr:from>
    <xdr:to>
      <xdr:col>0</xdr:col>
      <xdr:colOff>304800</xdr:colOff>
      <xdr:row>139</xdr:row>
      <xdr:rowOff>114300</xdr:rowOff>
    </xdr:to>
    <xdr:sp macro="" textlink="">
      <xdr:nvSpPr>
        <xdr:cNvPr id="3080" name="AutoShape 8" descr="data:image/png;base64,iVBORw0KGgoAAAANSUhEUgAAAFkAAABUCAYAAADplZtxAAAAAXNSR0IArs4c6QAAAuBJREFUeF7t3clrKkEYBPDPROMWYy7iwSWggdzES67+/3jzqoi7JEISt7gQl0c19ODhvUMg1pNQA406THfN/Kboq6Hj8Xg0HWcVCAn5rL5ucSGf31jIBGMhC5khQMjQnixkggAhQk0WMkGAEKEmC5kgQIhQk4VMECBEqMlCJggQItRkIRMECBFqspAJAoQINVnIBAFChJosZIIAIUJNFjJBgBChJguZIECIUJOFTBAgRKjJQiYIECLUZCETBAgRarKQCQKECDVZyAQBQoSaLGSCACFCTRYyQYAQoSYLmSBAiFCThUwQIESoyUImCBAi1GQhEwQIEWqykAkChAg1WcgEAUKEmixkggAhQk0WMkGAEKEmC5kgQIhQk4VMECBEqMlCJggQItRkIRMECBFqspAJAoQINVnIBAFChJosZIIAIUJNFjJBgBChJguZIECIUJMvEdn/Hxc+TwfuNRQKBbeM76eD8CwXG/GtJnvUw+Fg+/3eDXzH8Mge9vr62vzw5y5W4cw39k9kgALx6+vL1uu1LZdL+/z8dJ84f3NzY9Fo1GKxmMP0B+btdjvbbDZuLq6NRCKWSqXs9vbWksmkm4c5V1dXZ368y1j+r8i+scD9+Piw8Xhs7XbbOp2OG4DL5XKWz+etWCza3d2dexo0GsDv7+/W6/Xs9fXVZrOZg318fLRyuWylUskymYzF43GHf7rFXAbJz99FgOwbuN1ubbFY2Nvbm61WK4eA9o5GI+v3+9btdh0mkAuFgj08PFg6nQ6Q0V7MBfLLy4tNp1NLJBIOGNcDGL+xBj7xGw3/zc12yL65wJxMJtZqtaxer7vGVqtV11a0EQfgcT2aCCQMNBKHXwcvCtf5LQPbAubjPF7WcDi0wWBg9/f3VqvV3As4Xefnu/R/VwztdrsjQIA7n88DiEajYeFw2J6fn+3p6cmy2WwA/d1b9vhoeLPZDLYe7M2VSsU1HHu237ex3/+mbeQPqglaI5wNveMAAAAASUVORK5CYII="/>
        <xdr:cNvSpPr>
          <a:spLocks noChangeAspect="1" noChangeArrowheads="1"/>
        </xdr:cNvSpPr>
      </xdr:nvSpPr>
      <xdr:spPr bwMode="auto">
        <a:xfrm>
          <a:off x="0" y="14106525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438150</xdr:colOff>
      <xdr:row>0</xdr:row>
      <xdr:rowOff>161925</xdr:rowOff>
    </xdr:from>
    <xdr:to>
      <xdr:col>5</xdr:col>
      <xdr:colOff>726701</xdr:colOff>
      <xdr:row>4</xdr:row>
      <xdr:rowOff>0</xdr:rowOff>
    </xdr:to>
    <xdr:sp macro="" textlink="">
      <xdr:nvSpPr>
        <xdr:cNvPr id="7" name="Flèche gauche 6">
          <a:hlinkClick xmlns:r="http://schemas.openxmlformats.org/officeDocument/2006/relationships" r:id="rId1"/>
        </xdr:cNvPr>
        <xdr:cNvSpPr/>
      </xdr:nvSpPr>
      <xdr:spPr>
        <a:xfrm>
          <a:off x="4638675" y="161925"/>
          <a:ext cx="1336301" cy="600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CA" sz="1400"/>
            <a:t>preparation</a:t>
          </a:r>
        </a:p>
      </xdr:txBody>
    </xdr:sp>
    <xdr:clientData/>
  </xdr:twoCellAnchor>
  <xdr:twoCellAnchor>
    <xdr:from>
      <xdr:col>5</xdr:col>
      <xdr:colOff>914401</xdr:colOff>
      <xdr:row>0</xdr:row>
      <xdr:rowOff>152400</xdr:rowOff>
    </xdr:from>
    <xdr:to>
      <xdr:col>7</xdr:col>
      <xdr:colOff>228601</xdr:colOff>
      <xdr:row>4</xdr:row>
      <xdr:rowOff>0</xdr:rowOff>
    </xdr:to>
    <xdr:sp macro="[0]!Macro2" textlink="">
      <xdr:nvSpPr>
        <xdr:cNvPr id="8" name="Flèche droite 7"/>
        <xdr:cNvSpPr/>
      </xdr:nvSpPr>
      <xdr:spPr>
        <a:xfrm>
          <a:off x="6162676" y="152400"/>
          <a:ext cx="1409700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/>
            <a:t>backup</a:t>
          </a:r>
          <a:endParaRPr lang="fr-CA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47625</xdr:rowOff>
    </xdr:from>
    <xdr:to>
      <xdr:col>1</xdr:col>
      <xdr:colOff>12326</xdr:colOff>
      <xdr:row>4</xdr:row>
      <xdr:rowOff>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76200" y="47625"/>
          <a:ext cx="1336301" cy="7143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CA" sz="1200"/>
            <a:t>mise en forme</a:t>
          </a:r>
        </a:p>
      </xdr:txBody>
    </xdr:sp>
    <xdr:clientData fLocksWithSheet="0"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marc-antoine drolet" refreshedDate="44790.448674305553" createdVersion="4" refreshedVersion="3" minRefreshableVersion="3" recordCount="188">
  <cacheSource type="worksheet">
    <worksheetSource name="Tableau4"/>
  </cacheSource>
  <cacheFields count="29">
    <cacheField name="Parts" numFmtId="0">
      <sharedItems containsBlank="1" count="103">
        <s v="00.320.031.01"/>
        <s v="00.320.432.014"/>
        <s v="00.320.432.190"/>
        <s v="00.320.432.250"/>
        <s v="00.320.432.310"/>
        <s v="00.320.442.01"/>
        <s v="00.320.460.01"/>
        <s v="00.600.827.01"/>
        <s v="00.601.307.01"/>
        <s v="00.601.420/72"/>
        <s v="00.601.457/60"/>
        <s v="00.601.485.01"/>
        <s v="00.601.490.01"/>
        <s v="00.601.497/72"/>
        <s v="00.601.499.01"/>
        <s v="00.601.517.01"/>
        <s v="00.601.834.292"/>
        <s v="00.620.041.02"/>
        <s v="00.620.094.01"/>
        <s v="00.620.181.01"/>
        <s v="00.620.401.01"/>
        <s v="00.620.406.01"/>
        <s v="00.620.556.02"/>
        <s v="00.620.557.03"/>
        <s v="00.620.808.01"/>
        <s v="00.620.808.03"/>
        <s v="156868-221-0492"/>
        <s v="156868-221-0960"/>
        <s v="23.621.405.01"/>
        <s v="C16.225.001"/>
        <s v="CHH35B19"/>
        <s v="CHH35B19.CARR36"/>
        <s v="CHH35B19.CARR42"/>
        <s v="CHH35B19.CARR48"/>
        <s v="D06.054.356"/>
        <s v="D06.054.358"/>
        <s v="D08.051.355"/>
        <s v="D08.051.357"/>
        <s v="D11.051.355"/>
        <s v="D11.051.357"/>
        <s v="D11.051.410"/>
        <s v="D11.051.628"/>
        <s v="D11.052.360"/>
        <s v="D12.047.067"/>
        <s v="D13.051.356"/>
        <s v="D13.051.362"/>
        <s v="D14.045.352"/>
        <s v="D14.045.460"/>
        <s v="D14.045.465"/>
        <s v="D14.045.469"/>
        <s v="D16.151.005"/>
        <s v="D16.153.005"/>
        <s v="D17.052.007"/>
        <s v="D17.052.017"/>
        <s v="D17.052.018"/>
        <s v="D17.058.016"/>
        <s v="D17.151.007"/>
        <s v="D19.312.369"/>
        <s v="D19.312.373"/>
        <s v="D19.312.375"/>
        <s v="D19.313.354"/>
        <s v="D19.375.203"/>
        <s v="D19.387.375"/>
        <s v="D19.499.905"/>
        <s v="D19.500.902"/>
        <s v="D19.500.903"/>
        <s v="D19.500.904"/>
        <s v="D19.500.906"/>
        <s v="D19.522.505"/>
        <s v="D21.010.008"/>
        <s v="D21.050.020"/>
        <s v="D21.245.261"/>
        <s v="D21.245.562"/>
        <s v="D21.622.002"/>
        <s v="D23.601.004"/>
        <s v="D23.601.006"/>
        <s v="D23.601.009"/>
        <s v="D26.336.001"/>
        <s v="D26.346.006.1"/>
        <s v="D26.346.010.1"/>
        <s v="D27.114.001"/>
        <s v="MC.180.492.120"/>
        <s v="MC.180.492.480"/>
        <s v="MC.620.337.01"/>
        <s v="MOCBUMPCCOL.38000.02"/>
        <s v="MOCBUMPCCOL.44000.02"/>
        <s v="MOCBUMPCCOL.50000.02"/>
        <s v="MOCBUMPSB.012.MS"/>
        <s v="MOCCOLLUMN.06A"/>
        <s v="MOCFRBUMP.38000.02"/>
        <s v="MOCFRBUMP.44000.02"/>
        <s v="MOCFRBUMP.50000.02"/>
        <s v="MOCJOINT"/>
        <s v="MOCPLATELOZIERCB"/>
        <s v="MOCSTOPASS.03"/>
        <s v="MOCSUPLOZIER.LH"/>
        <s v="MOCSUPLOZIER.RH"/>
        <s v="MOCSUPLOZIERCC"/>
        <s v="PACK.MOCCOLLUMN.04A"/>
        <s v="PACK.MOCFRBUMP.02"/>
        <s v="PACK.SAFECRANK.01"/>
        <s v="PACK.SOFTGRIP"/>
        <m/>
      </sharedItems>
    </cacheField>
    <cacheField name="Description" numFmtId="0">
      <sharedItems containsBlank="1" count="103">
        <s v="FEET SECURITY BAR STOPPER ASS'Y 2.000&quot; X 2.062&quot; BBO"/>
        <s v="AJUSTMENT ROD DIA. 0.250&quot; X 1.500&quot;"/>
        <s v="AJUSTMENT ROD DIA. 1/4&quot; X 19&quot;"/>
        <s v="AJUSTMENT ROD DIA. 1/4&quot; X 25&quot;"/>
        <s v="AJUSTMENT ROD DIA. 1/4&quot; X 31&quot;"/>
        <s v="SAFETY BAR SUPPORT EXTRUSION 5&quot;"/>
        <s v="FEET MECHANICAL SAFETY BREAK ASS'Y"/>
        <s v="SQUARE KEY 1/4&quot; X 1/4&quot; X 1&quot;"/>
        <s v="FREE WHEEL ASS'Y"/>
        <s v="SUB-RAIL 3 1/4&quot;X1&quot;X 72po"/>
        <s v="RAIL 3/4&quot;X1&quot;X 60po"/>
        <s v="TUBE D.E. 0.980&quot; X D.I. 0.641&quot; X 2.343&quot;"/>
        <s v=" 1.250&quot; DIA. X 1.120&quot; LG. BUSHING"/>
        <s v="S-RAIL &amp; INTEGRAL ANTI-TIP /72&quot; L"/>
        <s v="ANTI-TIP"/>
        <s v="SHIM 3/16&quot; FOR ANTI-TIP"/>
        <s v="SHAFT 5/8&quot; DIA X 29 1/4&quot;"/>
        <s v="MECANISM - HANDLE S-ASS./STEEL PAN."/>
        <s v="REPAIR KIT OF HANDLE LOCK "/>
        <s v="PLASTIC HANDLE MECHANISM FOR STEEL PANEL"/>
        <s v="PLATE STOP FOR MECH. LOCK"/>
        <s v="SPACER 0.625&quot;ID X 0.293&quot;"/>
        <s v="INTERMEDIARY COLUMN GUIDE 10.750&quot; X 5.313&quot;"/>
        <s v="COLUMN COVER FOR PLASTIC HANDLE 11&quot; X 50&quot; (KIT)"/>
        <s v="SQUARE KEY 3/16&quot; X 3/16&quot; X 5/8&quot;"/>
        <s v="SQUARE KEY 3/16&quot; X 3/16&quot; X 1/2&quot;"/>
        <s v="49.25&quot; SAFETY BAR FOOT LEVEL + TAPE BRAKE"/>
        <s v="96&quot; SAFETY BAR FOOT LEVEL + TAPE BRAKE"/>
        <s v="JONCTION PLATE 0.875&quot; X 7.000&quot;"/>
        <s v="VULCANIZED RUBBER STOPPER"/>
        <s v="CHAIN KIT FOR HANDLE @ SPROCKET 35B19"/>
        <s v="CHAIN KIT FOR 36'' WIDE MOBILEX CARRIAGE SPROCKET 35B19"/>
        <s v="CHAIN KIT FOR 42'' WIDE MOBILEX CARRIAGE SPROCKET 35B19"/>
        <s v="CHAIN KIT FOR 48'' WIDE MOBILEX CARRIAGE SPROCKET 35B19"/>
        <s v="1/4-20 X 3/4&quot; PHILIPS PAN HEAD SCREW"/>
        <s v="1/4-20 X 1&quot; PHILIPS PAN HEAD SCREW"/>
        <s v="CARRIAGE BOLT 1/4-20 X 5/8&quot;"/>
        <s v="CARRIAGE BOLT 1/4-20 X 3/4&quot;"/>
        <s v="HEXAGON BOLT 1/4-20 X 5/8&quot;"/>
        <s v="HEXAGON BOLT 1/4-20 X 3/4&quot;"/>
        <s v="HEXAGON BOLT 5/16-18 X 1&quot;"/>
        <s v="BOULON TÊTE HEX. 5/8-11 X 3 1/2&quot;"/>
        <s v="HEXAGON BOLT 1/4-20 X 1&quot; GRADE 5"/>
        <s v="1/2&quot; X 1&quot; SOCKET HEAD SHOULDER SCREW"/>
        <s v="MACH. SCREW PHILIPS COUNT. FLAT HEAD 1/4-20 X 3/4&quot;"/>
        <s v="MACH. SCREW PHILIPS COUNT. FLAT HEAD 1/4-20 X 1 1/4&quot;"/>
        <s v="1/4-20 X 1/4&quot; SOCKET SET SCREW"/>
        <s v="3/8-16 X 1&quot; SOCKET SET SCREW"/>
        <s v="3/8-16 X 1 1/2&quot; SOCKET SET SCREW"/>
        <s v="3/8-16 X 2&quot; SOCKET SET SCREW"/>
        <s v="HEXAGONAL NUT 1/4-20 UNC"/>
        <s v="HEXAGONAL COUPLING NUT 1/4-20 X 7/8&quot;"/>
        <s v="FLAT WASHER 1/4&quot; X 5/8&quot; X 1/16&quot;"/>
        <s v="FLAT WASHER 1/4&quot; X 1 1/4&quot; X 1/16&quot;"/>
        <s v="RONDELLE PLATE 1&quot; X 1 3/8&quot; X 1/16&quot;"/>
        <s v="NYLON FLAT WASHER 1/2&quot; X 3/4&quot; X 1/16&quot;"/>
        <s v="SPRING LOCKWASHER 1/4&quot;"/>
        <s v="TAPCON SCR.FL.H.PHIL.1/4&quot; X 1 1/4&quot;"/>
        <s v="TAPCON SCR.FL.H.PHIL.1/4&quot; X 2 3/4&quot;"/>
        <s v="TAPCON SCR.FL.H.PHIL.1/4&quot;X3 1/4&quot;"/>
        <s v="HEXA HEAD TAPCON ANCH. SCREW 1/4 X 2 1/4&quot;"/>
        <s v="HEXAGONAL HEAD TEK SCREW #10 X 3/4&quot;"/>
        <s v="HEX. WASHER HEAD TYPE F ZINC 1/4-20 X 3&quot;"/>
        <s v="THIN NYLON-INSERT LOCKNUT ZINC-PLATED 1/2-13 UNC"/>
        <s v="NYLON INSERT HEX. LOCKNUT 1/4-20 UNC"/>
        <s v="NYLON INSERT HEX. LOCKNUT 3/8-16 UNC"/>
        <s v="NYLON INSERT HEX. LOCKNUT 5/16-18 UNC"/>
        <s v="ÉCROU HEX. NYLON INSÉRÉ 5/8-11UNC"/>
        <s v="EYE BOLT 1/4-20 X 2 1/2&quot; L."/>
        <s v="DRIVE RIVET 1/4&quot; X 3/8&quot;"/>
        <s v="POP RIVET 3/16&quot; DIA. 13/32&quot;LG"/>
        <s v="SPRING PIN 1/8&quot; X 1&quot;"/>
        <s v="SPRING PIN 5/16&quot;X1 1/4&quot;"/>
        <s v="BLACK RATCHET FASTENER 0.438&quot; LENGHT X 0.750&quot; HEAD DIA."/>
        <s v="SPROCKET 35B12 BORE 5/8&quot; "/>
        <s v="SPROCKET 35B19 BORE 5/8&quot; "/>
        <s v="SPROCKET 35B25 BORE 1&quot; "/>
        <s v="SOFT GRIP HANDLE FOR BLACK PROW"/>
        <s v="1 1/2&quot; BLACK NYLON CAP WITH SCREEN PRINTING"/>
        <s v="2 1/8&quot; BLACK NYLON CAP WITH SERIGRAPHY"/>
        <s v="CONICAL COMPRESSION SPRING  1&quot; X 1&quot; (MECH. SAFETY BREAK)"/>
        <s v="RAMP 12'' X 23.293&quot; DEPTH"/>
        <s v="RAMP 48'' X 23.293&quot; DEPTH"/>
        <s v="WELDED CHAIN TENSIONER PLATE 1.162&quot; X 1.000&quot; X 0.438&quot;"/>
        <s v="BUMPER COVER 4.941&quot; X 37.927&quot; ( MECH. COLUMN )"/>
        <s v="BUMPER COVER 4.941&quot; X 43.927&quot; ( MECH. COLUMN )"/>
        <s v="BUMPER COVER 4.941&quot; X 49.927&quot; ( MECH. COLUMN )"/>
        <s v="BLACK EPDM BUMPER 1.000&quot; DIA. X 1.250&quot; (KIT MEC SCREW)"/>
        <s v="RIVETED MOBILEX COLUMN ASS'Y FOR PLASTIC HANDLE + HARDWARE 1"/>
        <s v="PARE-CHOC AVANT POUR MOBILEX 5.000&quot; X 38.000&quot;"/>
        <s v="PARE-CHOC AVANT POUR MOBILEX 5.000&quot; X 44.000&quot;"/>
        <s v="PARE-CHOC AVANT POUR MOBILEX 5.000&quot; X 50.000&quot;"/>
        <s v="PLAQUE DE JONCTION 5.500&quot; X 4.750&quot;"/>
        <s v="1.500&quot; X 8.000&quot; MIDDLE SPACER"/>
        <s v="MOBILEX WELDED STOP"/>
        <s v="1.625&quot; X 2.500&quot; X 1.500&quot; LEFT END FIXATION ANGLE"/>
        <s v="1.625&quot; X 2.500&quot; X 1.500&quot; RIGHT END FIXATION ANGLE"/>
        <s v="1.625&quot; X 3.000&quot; X 1.500&quot; CENTRAL FIXING"/>
        <s v="HARDWARE TO ATTACH COLUMN TO CARRIAGE"/>
        <s v="HARDWARE FOR ONE PIECE FRONT BUMPER FOR MOBILEX "/>
        <s v="PACK MECH. COLUMN BLACKPROW TO SAFECRANK CONVERSION"/>
        <s v="SOFT GRIP BALLS FOR HANDLE KIT"/>
        <m/>
      </sharedItems>
    </cacheField>
    <cacheField name="MIN" numFmtId="0">
      <sharedItems containsString="0" containsBlank="1" containsNumber="1" containsInteger="1" minValue="1" maxValue="500"/>
    </cacheField>
    <cacheField name="QTY" numFmtId="0">
      <sharedItems containsBlank="1" containsMixedTypes="1" containsNumber="1" containsInteger="1" minValue="2" maxValue="700" count="44">
        <n v="50"/>
        <n v="30"/>
        <n v="20"/>
        <n v="2"/>
        <n v="15"/>
        <n v="6"/>
        <n v="10"/>
        <n v="25"/>
        <n v="5"/>
        <n v="16"/>
        <n v="40"/>
        <n v="4"/>
        <n v="100"/>
        <n v="80"/>
        <n v="12"/>
        <n v="350"/>
        <n v="60"/>
        <n v="500"/>
        <n v="120"/>
        <n v="600"/>
        <n v="400"/>
        <n v="300"/>
        <s v="1 000"/>
        <n v="700"/>
        <s v="1 800"/>
        <n v="200"/>
        <n v="70"/>
        <n v="160"/>
        <s v="2 000"/>
        <n v="150"/>
        <n v="240"/>
        <n v="90"/>
        <n v="140"/>
        <n v="17"/>
        <m/>
        <n v="14" u="1"/>
        <n v="99" u="1"/>
        <n v="33" u="1"/>
        <n v="77" u="1"/>
        <n v="22" u="1"/>
        <n v="49" u="1"/>
        <n v="11" u="1"/>
        <n v="88" u="1"/>
        <n v="55" u="1"/>
      </sharedItems>
    </cacheField>
    <cacheField name="LBS" numFmtId="164">
      <sharedItems containsString="0" containsBlank="1" containsNumber="1" minValue="0" maxValue="34.817709999999998"/>
    </cacheField>
    <cacheField name="S-PROD2" numFmtId="0">
      <sharedItems containsBlank="1" count="14">
        <s v="D14.045.352"/>
        <m/>
        <s v="00.601.485.01"/>
        <s v="D21.245.562"/>
        <s v="D21.245.261"/>
        <s v="D19.499.905"/>
        <s v="D06.054.358"/>
        <s v="R156868-C/0492"/>
        <s v="R156868-C/0493"/>
        <s v="D19.312.369"/>
        <s v="PACK.MOCCOLLUMN.04A"/>
        <s v="D11.052.360"/>
        <s v="D08.051.357"/>
        <s v="00.320.032.01" u="1"/>
      </sharedItems>
    </cacheField>
    <cacheField name="DESCRIPTION2" numFmtId="0">
      <sharedItems containsBlank="1"/>
    </cacheField>
    <cacheField name="QTY2" numFmtId="0">
      <sharedItems containsString="0" containsBlank="1" containsNumber="1" containsInteger="1" minValue="1" maxValue="4" count="4">
        <n v="2"/>
        <m/>
        <n v="1"/>
        <n v="4"/>
      </sharedItems>
    </cacheField>
    <cacheField name="LBS2" numFmtId="164">
      <sharedItems containsString="0" containsBlank="1" containsNumber="1" minValue="0" maxValue="0.28599999999999998"/>
    </cacheField>
    <cacheField name="S-PROD3" numFmtId="0">
      <sharedItems containsBlank="1" count="7">
        <m/>
        <s v="D17.052.018"/>
        <s v="D17.052.007"/>
        <s v="00.320.434.0492"/>
        <s v="00.320.434.0960"/>
        <s v="D17.052.017"/>
        <s v="D14.045.352" u="1"/>
      </sharedItems>
    </cacheField>
    <cacheField name="DESCRIPTION3" numFmtId="0">
      <sharedItems containsBlank="1" count="7">
        <m/>
        <s v="FLAT WASHER 1&quot; X 1 3/8&quot; X 1/16&quot;"/>
        <s v="FLAT WASHER 1/4&quot; X 5/8&quot; X 1/16&quot;"/>
        <s v="SAFETY BAR FOOT LEVEL 49 1/4&quot;"/>
        <s v="SAFETY BAR FOOT LEVEL 96&quot;"/>
        <s v="FLAT WASHER 1/4&quot; X 1 1/4&quot; X 1/16&quot;"/>
        <s v="1/4-20 X 1/4&quot; SOCKET SET SCREW" u="1"/>
      </sharedItems>
    </cacheField>
    <cacheField name="QTY3" numFmtId="0">
      <sharedItems containsString="0" containsBlank="1" containsNumber="1" containsInteger="1" minValue="1" maxValue="4" count="4">
        <m/>
        <n v="4"/>
        <n v="1"/>
        <n v="2"/>
      </sharedItems>
    </cacheField>
    <cacheField name="LBS3" numFmtId="0">
      <sharedItems containsString="0" containsBlank="1" containsNumber="1" minValue="1.7600000000000001E-3" maxValue="8.75"/>
    </cacheField>
    <cacheField name="S-PROD4" numFmtId="0">
      <sharedItems containsBlank="1" count="5">
        <m/>
        <s v="D11.051.628"/>
        <s v="D19.375.203"/>
        <s v="D17.151.007"/>
        <s v="D19.500.902"/>
      </sharedItems>
    </cacheField>
    <cacheField name="DESCRIPTION4" numFmtId="0">
      <sharedItems containsBlank="1" count="5">
        <m/>
        <s v="HEXAGON BOLT 5/8-11 X 3-1/2&quot;"/>
        <s v="HEXAGONAL HEAD TEK SCREW #10 X 3/4&quot;"/>
        <s v="SPRING LOCKWASHER 1/4"/>
        <s v="NYLON INSERT HEX. LOCKNUT 1/4-20 UNC"/>
      </sharedItems>
    </cacheField>
    <cacheField name="QTY4" numFmtId="0">
      <sharedItems containsString="0" containsBlank="1" containsNumber="1" containsInteger="1" minValue="1" maxValue="4" count="4">
        <m/>
        <n v="1"/>
        <n v="4"/>
        <n v="2"/>
      </sharedItems>
    </cacheField>
    <cacheField name="LBS4" numFmtId="164">
      <sharedItems containsString="0" containsBlank="1" containsNumber="1" minValue="0" maxValue="0.16022790000000001"/>
    </cacheField>
    <cacheField name="S-PROD5" numFmtId="0">
      <sharedItems containsBlank="1"/>
    </cacheField>
    <cacheField name="DESCRIPTION5" numFmtId="0">
      <sharedItems containsBlank="1"/>
    </cacheField>
    <cacheField name="QTY5" numFmtId="0">
      <sharedItems containsString="0" containsBlank="1" containsNumber="1" containsInteger="1" minValue="1" maxValue="1"/>
    </cacheField>
    <cacheField name="LBS5" numFmtId="164">
      <sharedItems containsString="0" containsBlank="1" containsNumber="1" minValue="3.7890840000000002E-2" maxValue="3.7890840000000002E-2"/>
    </cacheField>
    <cacheField name="S-PROD6" numFmtId="0">
      <sharedItems containsNonDate="0" containsString="0" containsBlank="1"/>
    </cacheField>
    <cacheField name="DESCRIPTION6" numFmtId="0">
      <sharedItems containsNonDate="0" containsString="0" containsBlank="1"/>
    </cacheField>
    <cacheField name="QTY6" numFmtId="0">
      <sharedItems containsNonDate="0" containsString="0" containsBlank="1"/>
    </cacheField>
    <cacheField name="LBS6" numFmtId="164">
      <sharedItems containsNonDate="0" containsString="0" containsBlank="1"/>
    </cacheField>
    <cacheField name="S-PROD7" numFmtId="0">
      <sharedItems containsNonDate="0" containsString="0" containsBlank="1"/>
    </cacheField>
    <cacheField name="DESCRIPTION7" numFmtId="0">
      <sharedItems containsNonDate="0" containsString="0" containsBlank="1"/>
    </cacheField>
    <cacheField name="QTY7" numFmtId="0">
      <sharedItems containsNonDate="0" containsString="0" containsBlank="1"/>
    </cacheField>
    <cacheField name="LBS7" numFmtId="16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8">
  <r>
    <x v="0"/>
    <x v="0"/>
    <n v="10"/>
    <x v="0"/>
    <n v="8.3766876000000004E-2"/>
    <x v="0"/>
    <s v="1/4-20 X 1/4&quot; SOCKET SET SCREW"/>
    <x v="0"/>
    <n v="7.7999999999999999E-4"/>
    <x v="0"/>
    <x v="0"/>
    <x v="0"/>
    <m/>
    <x v="0"/>
    <x v="0"/>
    <x v="0"/>
    <m/>
    <m/>
    <m/>
    <m/>
    <m/>
    <m/>
    <m/>
    <m/>
    <m/>
    <m/>
    <m/>
    <m/>
    <m/>
  </r>
  <r>
    <x v="1"/>
    <x v="1"/>
    <n v="5"/>
    <x v="1"/>
    <n v="4.9369999999999997E-2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2"/>
    <x v="2"/>
    <n v="4"/>
    <x v="2"/>
    <n v="0.14430999999999999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3"/>
    <x v="3"/>
    <n v="1"/>
    <x v="3"/>
    <n v="0.18989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4"/>
    <x v="4"/>
    <n v="3"/>
    <x v="4"/>
    <n v="0.23546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5"/>
    <x v="5"/>
    <n v="2"/>
    <x v="5"/>
    <n v="8.6809999999999998E-2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6"/>
    <x v="6"/>
    <n v="2"/>
    <x v="6"/>
    <n v="34.115411248000001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7"/>
    <x v="7"/>
    <n v="5"/>
    <x v="7"/>
    <n v="1.7749999999999998E-2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8"/>
    <x v="8"/>
    <n v="2"/>
    <x v="8"/>
    <n v="4.68"/>
    <x v="2"/>
    <s v="TUBE 0.980&quot;D.E. X 0.641&quot; D.I. X 2.344&quot; LG"/>
    <x v="2"/>
    <n v="0.28599999999999998"/>
    <x v="1"/>
    <x v="1"/>
    <x v="1"/>
    <n v="0.01"/>
    <x v="1"/>
    <x v="1"/>
    <x v="1"/>
    <n v="0.16022790000000001"/>
    <s v="D19.500.906"/>
    <s v="NYLON INSERT HEX. LOCKNUT 5/8-11 UNC"/>
    <n v="1"/>
    <n v="3.7890840000000002E-2"/>
    <m/>
    <m/>
    <m/>
    <m/>
    <m/>
    <m/>
    <m/>
    <m/>
  </r>
  <r>
    <x v="9"/>
    <x v="9"/>
    <n v="3"/>
    <x v="9"/>
    <n v="7.56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"/>
    <x v="10"/>
    <n v="10"/>
    <x v="10"/>
    <n v="12.7585"/>
    <x v="3"/>
    <s v="SPRING PIN 5/16&quot;X1 1/4&quot;"/>
    <x v="2"/>
    <n v="7.28E-3"/>
    <x v="0"/>
    <x v="0"/>
    <x v="0"/>
    <m/>
    <x v="0"/>
    <x v="0"/>
    <x v="0"/>
    <m/>
    <m/>
    <m/>
    <m/>
    <m/>
    <m/>
    <m/>
    <m/>
    <m/>
    <m/>
    <m/>
    <m/>
    <m/>
  </r>
  <r>
    <x v="11"/>
    <x v="11"/>
    <n v="5"/>
    <x v="2"/>
    <n v="0.28599999999999998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2"/>
    <x v="12"/>
    <n v="5"/>
    <x v="2"/>
    <n v="0.2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3"/>
    <x v="13"/>
    <n v="5"/>
    <x v="2"/>
    <n v="14.9"/>
    <x v="4"/>
    <s v="SPRING PIN 1/8&quot; X 1&quot;"/>
    <x v="0"/>
    <n v="1.0269330000000001E-3"/>
    <x v="0"/>
    <x v="0"/>
    <x v="0"/>
    <m/>
    <x v="0"/>
    <x v="0"/>
    <x v="0"/>
    <m/>
    <m/>
    <m/>
    <m/>
    <m/>
    <m/>
    <m/>
    <m/>
    <m/>
    <m/>
    <m/>
    <m/>
    <m/>
  </r>
  <r>
    <x v="14"/>
    <x v="14"/>
    <n v="10"/>
    <x v="0"/>
    <n v="0.1258592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5"/>
    <x v="15"/>
    <n v="10"/>
    <x v="0"/>
    <n v="7.8E-2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6"/>
    <x v="16"/>
    <n v="2"/>
    <x v="11"/>
    <n v="2.0583333332999998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7"/>
    <x v="17"/>
    <n v="3"/>
    <x v="6"/>
    <n v="2.7520391480000002"/>
    <x v="5"/>
    <s v="THIN NYLON-INSERT LOCKNUT ZINC-PLATED 1/2-13 UNC"/>
    <x v="2"/>
    <m/>
    <x v="0"/>
    <x v="0"/>
    <x v="0"/>
    <m/>
    <x v="0"/>
    <x v="0"/>
    <x v="0"/>
    <m/>
    <m/>
    <m/>
    <m/>
    <m/>
    <m/>
    <m/>
    <m/>
    <m/>
    <m/>
    <m/>
    <m/>
    <m/>
  </r>
  <r>
    <x v="18"/>
    <x v="18"/>
    <n v="10"/>
    <x v="10"/>
    <n v="5.1026932999999997E-2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9"/>
    <x v="19"/>
    <n v="5"/>
    <x v="7"/>
    <n v="1.0580000000000001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20"/>
    <x v="20"/>
    <n v="3"/>
    <x v="4"/>
    <n v="1.0580000000000001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21"/>
    <x v="21"/>
    <n v="1"/>
    <x v="8"/>
    <n v="4.2447916699999998E-2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22"/>
    <x v="22"/>
    <n v="2"/>
    <x v="6"/>
    <n v="2.8195199999999998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23"/>
    <x v="23"/>
    <n v="2"/>
    <x v="6"/>
    <n v="7.9429999999999996"/>
    <x v="6"/>
    <s v="1/4-20 X 1&quot; PHILIPS PAN HEAD SCREW"/>
    <x v="3"/>
    <n v="7.2399999999999999E-3"/>
    <x v="2"/>
    <x v="2"/>
    <x v="1"/>
    <n v="1.7600000000000001E-3"/>
    <x v="2"/>
    <x v="2"/>
    <x v="2"/>
    <n v="2.8800000000000002E-3"/>
    <m/>
    <m/>
    <m/>
    <m/>
    <m/>
    <m/>
    <m/>
    <m/>
    <m/>
    <m/>
    <m/>
    <m/>
  </r>
  <r>
    <x v="24"/>
    <x v="24"/>
    <n v="25"/>
    <x v="12"/>
    <n v="5.2083330000000005E-4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25"/>
    <x v="25"/>
    <n v="20"/>
    <x v="13"/>
    <n v="4.1666670000000002E-4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26"/>
    <x v="26"/>
    <n v="5"/>
    <x v="2"/>
    <n v="4.4889299999999999"/>
    <x v="7"/>
    <s v="TAPE BRAKE 1&quot; X UNIT &quot;"/>
    <x v="2"/>
    <m/>
    <x v="3"/>
    <x v="3"/>
    <x v="2"/>
    <n v="4.4889299999999999"/>
    <x v="0"/>
    <x v="0"/>
    <x v="0"/>
    <m/>
    <m/>
    <m/>
    <m/>
    <m/>
    <m/>
    <m/>
    <m/>
    <m/>
    <m/>
    <m/>
    <m/>
    <m/>
  </r>
  <r>
    <x v="27"/>
    <x v="27"/>
    <n v="3"/>
    <x v="14"/>
    <n v="8.75"/>
    <x v="8"/>
    <s v="TAPE BRAKE 1&quot; X UNIT &quot;"/>
    <x v="2"/>
    <m/>
    <x v="4"/>
    <x v="4"/>
    <x v="2"/>
    <n v="8.75"/>
    <x v="0"/>
    <x v="0"/>
    <x v="0"/>
    <m/>
    <m/>
    <m/>
    <m/>
    <m/>
    <m/>
    <m/>
    <m/>
    <m/>
    <m/>
    <m/>
    <m/>
    <m/>
  </r>
  <r>
    <x v="28"/>
    <x v="28"/>
    <n v="3"/>
    <x v="4"/>
    <n v="9.3950000000000006E-2"/>
    <x v="0"/>
    <s v="1/4-20 X 1/4&quot; SOCKET SET SCREW"/>
    <x v="3"/>
    <n v="7.7999999999999999E-4"/>
    <x v="0"/>
    <x v="0"/>
    <x v="0"/>
    <m/>
    <x v="0"/>
    <x v="0"/>
    <x v="0"/>
    <m/>
    <m/>
    <m/>
    <m/>
    <m/>
    <m/>
    <m/>
    <m/>
    <m/>
    <m/>
    <m/>
    <m/>
    <m/>
  </r>
  <r>
    <x v="29"/>
    <x v="29"/>
    <n v="5"/>
    <x v="7"/>
    <n v="0.13800000000000001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30"/>
    <x v="30"/>
    <n v="10"/>
    <x v="1"/>
    <n v="0.35958333329999997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31"/>
    <x v="31"/>
    <n v="2"/>
    <x v="8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32"/>
    <x v="32"/>
    <n v="2"/>
    <x v="8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33"/>
    <x v="33"/>
    <n v="2"/>
    <x v="8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34"/>
    <x v="34"/>
    <n v="10"/>
    <x v="10"/>
    <n v="6.1799999999999997E-3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35"/>
    <x v="35"/>
    <n v="60"/>
    <x v="15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36"/>
    <x v="36"/>
    <n v="20"/>
    <x v="16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37"/>
    <x v="37"/>
    <n v="100"/>
    <x v="17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38"/>
    <x v="38"/>
    <n v="75"/>
    <x v="15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39"/>
    <x v="39"/>
    <n v="10"/>
    <x v="0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40"/>
    <x v="40"/>
    <n v="40"/>
    <x v="18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41"/>
    <x v="41"/>
    <n v="10"/>
    <x v="2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42"/>
    <x v="42"/>
    <n v="100"/>
    <x v="19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43"/>
    <x v="43"/>
    <n v="10"/>
    <x v="7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44"/>
    <x v="44"/>
    <n v="10"/>
    <x v="7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45"/>
    <x v="45"/>
    <n v="100"/>
    <x v="17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46"/>
    <x v="46"/>
    <n v="75"/>
    <x v="20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47"/>
    <x v="47"/>
    <n v="60"/>
    <x v="21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48"/>
    <x v="48"/>
    <n v="250"/>
    <x v="22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49"/>
    <x v="49"/>
    <n v="150"/>
    <x v="23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50"/>
    <x v="50"/>
    <n v="10"/>
    <x v="0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51"/>
    <x v="51"/>
    <n v="20"/>
    <x v="13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52"/>
    <x v="52"/>
    <n v="400"/>
    <x v="24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53"/>
    <x v="53"/>
    <n v="60"/>
    <x v="25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54"/>
    <x v="54"/>
    <n v="10"/>
    <x v="10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55"/>
    <x v="55"/>
    <n v="30"/>
    <x v="26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56"/>
    <x v="56"/>
    <n v="300"/>
    <x v="22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57"/>
    <x v="57"/>
    <n v="40"/>
    <x v="27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58"/>
    <x v="58"/>
    <n v="100"/>
    <x v="17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59"/>
    <x v="59"/>
    <n v="500"/>
    <x v="28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60"/>
    <x v="60"/>
    <n v="60"/>
    <x v="29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61"/>
    <x v="61"/>
    <n v="50"/>
    <x v="25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62"/>
    <x v="62"/>
    <n v="40"/>
    <x v="29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63"/>
    <x v="63"/>
    <n v="60"/>
    <x v="30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64"/>
    <x v="64"/>
    <n v="150"/>
    <x v="23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65"/>
    <x v="65"/>
    <n v="10"/>
    <x v="1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66"/>
    <x v="66"/>
    <n v="30"/>
    <x v="18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67"/>
    <x v="67"/>
    <n v="10"/>
    <x v="10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68"/>
    <x v="68"/>
    <n v="20"/>
    <x v="16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69"/>
    <x v="69"/>
    <n v="75"/>
    <x v="15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70"/>
    <x v="70"/>
    <n v="30"/>
    <x v="31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71"/>
    <x v="71"/>
    <n v="40"/>
    <x v="29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72"/>
    <x v="72"/>
    <n v="100"/>
    <x v="17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73"/>
    <x v="73"/>
    <n v="25"/>
    <x v="1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74"/>
    <x v="74"/>
    <n v="10"/>
    <x v="1"/>
    <n v="0.15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75"/>
    <x v="75"/>
    <n v="5"/>
    <x v="1"/>
    <n v="0.4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76"/>
    <x v="76"/>
    <n v="5"/>
    <x v="6"/>
    <n v="0.6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77"/>
    <x v="77"/>
    <n v="5"/>
    <x v="0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78"/>
    <x v="78"/>
    <n v="1"/>
    <x v="32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79"/>
    <x v="79"/>
    <n v="5"/>
    <x v="0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80"/>
    <x v="80"/>
    <n v="10"/>
    <x v="12"/>
    <n v="8.26E-3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81"/>
    <x v="81"/>
    <n v="2"/>
    <x v="5"/>
    <n v="8.7044300000000003"/>
    <x v="9"/>
    <s v="TAPCON SCR.FL.H.PHIL.1/4&quot; X 1 1/4&quot;"/>
    <x v="0"/>
    <n v="0"/>
    <x v="0"/>
    <x v="0"/>
    <x v="0"/>
    <m/>
    <x v="0"/>
    <x v="0"/>
    <x v="0"/>
    <m/>
    <m/>
    <m/>
    <m/>
    <m/>
    <m/>
    <m/>
    <m/>
    <m/>
    <m/>
    <m/>
    <m/>
    <m/>
  </r>
  <r>
    <x v="82"/>
    <x v="82"/>
    <n v="5"/>
    <x v="2"/>
    <n v="34.817709999999998"/>
    <x v="9"/>
    <s v="TAPCON SCR.FL.H.PHIL.1/4&quot; X 1 1/4&quot;"/>
    <x v="0"/>
    <n v="0"/>
    <x v="0"/>
    <x v="0"/>
    <x v="0"/>
    <m/>
    <x v="0"/>
    <x v="0"/>
    <x v="0"/>
    <m/>
    <m/>
    <m/>
    <m/>
    <m/>
    <m/>
    <m/>
    <m/>
    <m/>
    <m/>
    <m/>
    <m/>
    <m/>
  </r>
  <r>
    <x v="83"/>
    <x v="83"/>
    <n v="3"/>
    <x v="6"/>
    <n v="3.9E-2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84"/>
    <x v="84"/>
    <n v="2"/>
    <x v="8"/>
    <n v="4.319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85"/>
    <x v="85"/>
    <n v="1"/>
    <x v="3"/>
    <n v="5.2030000000000003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86"/>
    <x v="86"/>
    <n v="2"/>
    <x v="5"/>
    <n v="6.0869999999999997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87"/>
    <x v="87"/>
    <n v="10"/>
    <x v="0"/>
    <n v="2.7396978999999998E-2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88"/>
    <x v="88"/>
    <n v="5"/>
    <x v="4"/>
    <n v="27.895"/>
    <x v="10"/>
    <s v="HARDWARE TO ATTACH COLUMN TO CARRIAGE"/>
    <x v="2"/>
    <n v="6.0263996E-2"/>
    <x v="0"/>
    <x v="0"/>
    <x v="0"/>
    <m/>
    <x v="0"/>
    <x v="0"/>
    <x v="0"/>
    <m/>
    <m/>
    <m/>
    <m/>
    <m/>
    <m/>
    <m/>
    <m/>
    <m/>
    <m/>
    <m/>
    <m/>
    <m/>
  </r>
  <r>
    <x v="89"/>
    <x v="89"/>
    <n v="2"/>
    <x v="8"/>
    <n v="12.974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90"/>
    <x v="90"/>
    <n v="2"/>
    <x v="8"/>
    <n v="14.776999999999999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91"/>
    <x v="91"/>
    <n v="2"/>
    <x v="8"/>
    <n v="16.579999999999998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92"/>
    <x v="92"/>
    <n v="5"/>
    <x v="2"/>
    <n v="0.79373000000000005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93"/>
    <x v="93"/>
    <n v="10"/>
    <x v="0"/>
    <n v="0.26200000000000001"/>
    <x v="11"/>
    <s v="HEXAGON BOLT (GR. 5) 1/4-20 X 1&quot;"/>
    <x v="0"/>
    <n v="0"/>
    <x v="5"/>
    <x v="5"/>
    <x v="3"/>
    <n v="1.7600000000000001E-3"/>
    <x v="3"/>
    <x v="3"/>
    <x v="3"/>
    <n v="0"/>
    <m/>
    <m/>
    <m/>
    <m/>
    <m/>
    <m/>
    <m/>
    <m/>
    <m/>
    <m/>
    <m/>
    <m/>
  </r>
  <r>
    <x v="94"/>
    <x v="94"/>
    <n v="20"/>
    <x v="16"/>
    <n v="0.76300000000000001"/>
    <x v="12"/>
    <s v="CARRIAGE BOLT 1/4-20 X 3/4&quot;"/>
    <x v="3"/>
    <n v="6.8307100000000003E-3"/>
    <x v="2"/>
    <x v="2"/>
    <x v="1"/>
    <n v="1.7600000000000001E-3"/>
    <x v="4"/>
    <x v="4"/>
    <x v="2"/>
    <n v="3.6668069999999998E-3"/>
    <m/>
    <m/>
    <m/>
    <m/>
    <m/>
    <m/>
    <m/>
    <m/>
    <m/>
    <m/>
    <m/>
    <m/>
  </r>
  <r>
    <x v="95"/>
    <x v="95"/>
    <n v="10"/>
    <x v="10"/>
    <n v="0.128"/>
    <x v="11"/>
    <s v="HEXAGON BOLT (GR. 5) 1/4-20 X 1&quot;"/>
    <x v="2"/>
    <n v="0"/>
    <x v="2"/>
    <x v="2"/>
    <x v="2"/>
    <n v="1.7600000000000001E-3"/>
    <x v="3"/>
    <x v="3"/>
    <x v="1"/>
    <n v="0"/>
    <m/>
    <m/>
    <m/>
    <m/>
    <m/>
    <m/>
    <m/>
    <m/>
    <m/>
    <m/>
    <m/>
    <m/>
  </r>
  <r>
    <x v="96"/>
    <x v="96"/>
    <n v="10"/>
    <x v="10"/>
    <n v="0.128"/>
    <x v="11"/>
    <s v="HEXAGON BOLT (GR. 5) 1/4-20 X 1&quot;"/>
    <x v="2"/>
    <n v="0"/>
    <x v="2"/>
    <x v="2"/>
    <x v="2"/>
    <n v="1.7600000000000001E-3"/>
    <x v="3"/>
    <x v="3"/>
    <x v="1"/>
    <n v="0"/>
    <m/>
    <m/>
    <m/>
    <m/>
    <m/>
    <m/>
    <m/>
    <m/>
    <m/>
    <m/>
    <m/>
    <m/>
  </r>
  <r>
    <x v="97"/>
    <x v="97"/>
    <n v="20"/>
    <x v="13"/>
    <n v="0.17"/>
    <x v="11"/>
    <s v="HEXAGON BOLT (GR. 5) 1/4-20 X 1&quot;"/>
    <x v="0"/>
    <n v="0"/>
    <x v="2"/>
    <x v="2"/>
    <x v="3"/>
    <n v="1.7600000000000001E-3"/>
    <x v="3"/>
    <x v="3"/>
    <x v="3"/>
    <n v="0"/>
    <m/>
    <m/>
    <m/>
    <m/>
    <m/>
    <m/>
    <m/>
    <m/>
    <m/>
    <m/>
    <m/>
    <m/>
  </r>
  <r>
    <x v="98"/>
    <x v="98"/>
    <n v="15"/>
    <x v="0"/>
    <n v="6.0263996E-2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99"/>
    <x v="99"/>
    <n v="5"/>
    <x v="6"/>
    <n v="0.25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0"/>
    <x v="100"/>
    <n v="2"/>
    <x v="33"/>
    <n v="0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1"/>
    <x v="101"/>
    <n v="5"/>
    <x v="4"/>
    <n v="0.13705065"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  <r>
    <x v="102"/>
    <x v="102"/>
    <m/>
    <x v="34"/>
    <m/>
    <x v="1"/>
    <m/>
    <x v="1"/>
    <m/>
    <x v="0"/>
    <x v="0"/>
    <x v="0"/>
    <m/>
    <x v="0"/>
    <x v="0"/>
    <x v="0"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" cacheId="39" applyNumberFormats="0" applyBorderFormats="0" applyFontFormats="0" applyPatternFormats="0" applyAlignmentFormats="0" applyWidthHeightFormats="1" dataCaption="Valeurs" missingCaption="&quot;Q&quot;" updatedVersion="3" minRefreshableVersion="3" showDrill="0" rowGrandTotals="0" colGrandTotals="0" itemPrintTitles="1" createdVersion="4" indent="0" compact="0" compactData="0" multipleFieldFilters="0">
  <location ref="A7:I16" firstHeaderRow="1" firstDataRow="10" firstDataCol="0"/>
  <pivotFields count="29">
    <pivotField axis="axisCol" compact="0" outline="0" multipleItemSelectionAllowed="1" showAll="0" defaultSubtotal="0">
      <items count="103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x="102"/>
      </items>
    </pivotField>
    <pivotField axis="axisCol" compact="0" outline="0" showAll="0" defaultSubtotal="0">
      <items count="103">
        <item x="12"/>
        <item x="78"/>
        <item x="93"/>
        <item x="95"/>
        <item x="96"/>
        <item x="97"/>
        <item x="43"/>
        <item x="35"/>
        <item x="46"/>
        <item x="34"/>
        <item x="79"/>
        <item x="48"/>
        <item x="47"/>
        <item x="49"/>
        <item x="26"/>
        <item x="27"/>
        <item x="1"/>
        <item x="2"/>
        <item x="3"/>
        <item x="4"/>
        <item x="14"/>
        <item x="87"/>
        <item x="73"/>
        <item x="41"/>
        <item x="84"/>
        <item x="85"/>
        <item x="86"/>
        <item x="37"/>
        <item x="36"/>
        <item x="31"/>
        <item x="32"/>
        <item x="33"/>
        <item x="30"/>
        <item x="23"/>
        <item x="80"/>
        <item x="69"/>
        <item x="67"/>
        <item x="68"/>
        <item x="6"/>
        <item x="0"/>
        <item x="53"/>
        <item x="52"/>
        <item x="8"/>
        <item x="99"/>
        <item x="98"/>
        <item x="62"/>
        <item x="60"/>
        <item x="42"/>
        <item x="39"/>
        <item x="38"/>
        <item x="40"/>
        <item x="51"/>
        <item x="61"/>
        <item x="50"/>
        <item x="22"/>
        <item x="28"/>
        <item x="45"/>
        <item x="44"/>
        <item x="17"/>
        <item x="94"/>
        <item x="55"/>
        <item x="64"/>
        <item x="65"/>
        <item x="66"/>
        <item x="100"/>
        <item x="89"/>
        <item x="90"/>
        <item x="91"/>
        <item x="92"/>
        <item x="19"/>
        <item x="20"/>
        <item x="70"/>
        <item x="10"/>
        <item x="81"/>
        <item x="82"/>
        <item x="18"/>
        <item x="88"/>
        <item x="54"/>
        <item x="5"/>
        <item x="16"/>
        <item x="15"/>
        <item x="101"/>
        <item x="77"/>
        <item x="21"/>
        <item x="56"/>
        <item x="71"/>
        <item x="72"/>
        <item x="74"/>
        <item x="75"/>
        <item x="76"/>
        <item x="7"/>
        <item x="25"/>
        <item x="24"/>
        <item x="13"/>
        <item x="9"/>
        <item x="57"/>
        <item x="58"/>
        <item x="59"/>
        <item x="63"/>
        <item x="11"/>
        <item x="29"/>
        <item x="83"/>
        <item x="102"/>
      </items>
    </pivotField>
    <pivotField compact="0" outline="0" showAll="0" defaultSubtotal="0"/>
    <pivotField axis="axisCol" compact="0" outline="0" showAll="0" defaultSubtotal="0">
      <items count="44">
        <item x="3"/>
        <item x="11"/>
        <item x="8"/>
        <item x="5"/>
        <item x="6"/>
        <item x="14"/>
        <item x="4"/>
        <item x="9"/>
        <item x="33"/>
        <item x="2"/>
        <item x="7"/>
        <item x="1"/>
        <item x="10"/>
        <item x="0"/>
        <item x="16"/>
        <item x="26"/>
        <item x="13"/>
        <item x="31"/>
        <item x="12"/>
        <item x="18"/>
        <item x="32"/>
        <item x="29"/>
        <item x="27"/>
        <item x="25"/>
        <item x="30"/>
        <item x="21"/>
        <item x="15"/>
        <item x="20"/>
        <item x="17"/>
        <item x="19"/>
        <item x="23"/>
        <item x="22"/>
        <item x="24"/>
        <item x="28"/>
        <item x="34"/>
        <item m="1" x="40"/>
        <item m="1" x="43"/>
        <item m="1" x="41"/>
        <item m="1" x="35"/>
        <item m="1" x="36"/>
        <item m="1" x="42"/>
        <item m="1" x="38"/>
        <item m="1" x="39"/>
        <item m="1" x="37"/>
      </items>
    </pivotField>
    <pivotField compact="0" outline="0" showAll="0" defaultSubtotal="0"/>
    <pivotField axis="axisCol" compact="0" outline="0" showAll="0" defaultSubtotal="0">
      <items count="14">
        <item m="1" x="13"/>
        <item x="2"/>
        <item x="6"/>
        <item x="12"/>
        <item x="11"/>
        <item x="0"/>
        <item x="9"/>
        <item x="5"/>
        <item x="4"/>
        <item x="3"/>
        <item x="10"/>
        <item x="7"/>
        <item x="8"/>
        <item x="1"/>
      </items>
    </pivotField>
    <pivotField compact="0" outline="0" showAll="0" defaultSubtotal="0"/>
    <pivotField axis="axisCol" compact="0" outline="0" showAll="0" defaultSubtotal="0">
      <items count="4">
        <item x="2"/>
        <item x="0"/>
        <item x="3"/>
        <item x="1"/>
      </items>
    </pivotField>
    <pivotField compact="0" outline="0" showAll="0" defaultSubtotal="0"/>
    <pivotField axis="axisCol" compact="0" outline="0" showAll="0" defaultSubtotal="0">
      <items count="7">
        <item x="3"/>
        <item x="4"/>
        <item m="1" x="6"/>
        <item x="2"/>
        <item x="5"/>
        <item x="1"/>
        <item x="0"/>
      </items>
    </pivotField>
    <pivotField compact="0" outline="0" showAll="0" defaultSubtotal="0">
      <items count="7">
        <item m="1" x="6"/>
        <item x="1"/>
        <item x="5"/>
        <item x="2"/>
        <item x="3"/>
        <item x="4"/>
        <item x="0"/>
      </items>
    </pivotField>
    <pivotField axis="axisCol" compact="0" outline="0" showAll="0" defaultSubtotal="0">
      <items count="4">
        <item x="2"/>
        <item x="3"/>
        <item x="1"/>
        <item x="0"/>
      </items>
    </pivotField>
    <pivotField compact="0" outline="0" showAll="0" defaultSubtotal="0"/>
    <pivotField axis="axisCol" compact="0" outline="0" showAll="0" defaultSubtotal="0">
      <items count="5">
        <item x="1"/>
        <item x="3"/>
        <item x="2"/>
        <item x="4"/>
        <item x="0"/>
      </items>
    </pivotField>
    <pivotField compact="0" outline="0" showAll="0" defaultSubtotal="0">
      <items count="5">
        <item x="1"/>
        <item x="2"/>
        <item x="4"/>
        <item x="3"/>
        <item x="0"/>
      </items>
    </pivotField>
    <pivotField axis="axisCol" compact="0" outline="0" showAll="0" defaultSubtotal="0">
      <items count="4">
        <item x="1"/>
        <item x="3"/>
        <item x="2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Items count="1">
    <i/>
  </rowItems>
  <colFields count="9">
    <field x="0"/>
    <field x="1"/>
    <field x="3"/>
    <field x="5"/>
    <field x="7"/>
    <field x="9"/>
    <field x="11"/>
    <field x="13"/>
    <field x="15"/>
  </colFields>
  <colItems count="1">
    <i>
      <x v="102"/>
      <x v="102"/>
      <x v="34"/>
      <x v="13"/>
      <x v="3"/>
      <x v="6"/>
      <x v="3"/>
      <x v="4"/>
      <x v="3"/>
    </i>
  </colItems>
  <formats count="740">
    <format dxfId="739">
      <pivotArea field="0" type="button" dataOnly="0" labelOnly="1" outline="0" axis="axisCol" fieldPosition="0"/>
    </format>
    <format dxfId="738">
      <pivotArea field="1" type="button" dataOnly="0" labelOnly="1" outline="0" axis="axisCol" fieldPosition="1"/>
    </format>
    <format dxfId="737">
      <pivotArea field="3" type="button" dataOnly="0" labelOnly="1" outline="0" axis="axisCol" fieldPosition="2"/>
    </format>
    <format dxfId="736">
      <pivotArea field="5" type="button" dataOnly="0" labelOnly="1" outline="0" axis="axisCol" fieldPosition="3"/>
    </format>
    <format dxfId="735">
      <pivotArea field="7" type="button" dataOnly="0" labelOnly="1" outline="0" axis="axisCol" fieldPosition="4"/>
    </format>
    <format dxfId="734">
      <pivotArea field="9" type="button" dataOnly="0" labelOnly="1" outline="0" axis="axisCol" fieldPosition="5"/>
    </format>
    <format dxfId="733">
      <pivotArea field="10" type="button" dataOnly="0" labelOnly="1" outline="0"/>
    </format>
    <format dxfId="732">
      <pivotArea field="13" type="button" dataOnly="0" labelOnly="1" outline="0" axis="axisCol" fieldPosition="7"/>
    </format>
    <format dxfId="731">
      <pivotArea field="14" type="button" dataOnly="0" labelOnly="1" outline="0"/>
    </format>
    <format dxfId="730">
      <pivotArea type="topRight" dataOnly="0" labelOnly="1" outline="0" fieldPosition="0"/>
    </format>
    <format dxfId="729">
      <pivotArea field="0" type="button" dataOnly="0" labelOnly="1" outline="0" axis="axisCol" fieldPosition="0"/>
    </format>
    <format dxfId="728">
      <pivotArea field="1" type="button" dataOnly="0" labelOnly="1" outline="0" axis="axisCol" fieldPosition="1"/>
    </format>
    <format dxfId="727">
      <pivotArea field="3" type="button" dataOnly="0" labelOnly="1" outline="0" axis="axisCol" fieldPosition="2"/>
    </format>
    <format dxfId="726">
      <pivotArea field="5" type="button" dataOnly="0" labelOnly="1" outline="0" axis="axisCol" fieldPosition="3"/>
    </format>
    <format dxfId="725">
      <pivotArea field="7" type="button" dataOnly="0" labelOnly="1" outline="0" axis="axisCol" fieldPosition="4"/>
    </format>
    <format dxfId="724">
      <pivotArea field="9" type="button" dataOnly="0" labelOnly="1" outline="0" axis="axisCol" fieldPosition="5"/>
    </format>
    <format dxfId="723">
      <pivotArea field="10" type="button" dataOnly="0" labelOnly="1" outline="0"/>
    </format>
    <format dxfId="722">
      <pivotArea field="13" type="button" dataOnly="0" labelOnly="1" outline="0" axis="axisCol" fieldPosition="7"/>
    </format>
    <format dxfId="721">
      <pivotArea field="14" type="button" dataOnly="0" labelOnly="1" outline="0"/>
    </format>
    <format dxfId="720">
      <pivotArea type="topRight" dataOnly="0" labelOnly="1" outline="0" fieldPosition="0"/>
    </format>
    <format dxfId="71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718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717">
      <pivotArea dataOnly="0" labelOnly="1" outline="0" fieldPosition="0">
        <references count="1">
          <reference field="0" count="3">
            <x v="100"/>
            <x v="101"/>
            <x v="102"/>
          </reference>
        </references>
      </pivotArea>
    </format>
    <format dxfId="716">
      <pivotArea dataOnly="0" labelOnly="1" outline="0" fieldPosition="0">
        <references count="2">
          <reference field="0" count="1" selected="0">
            <x v="0"/>
          </reference>
          <reference field="1" count="1">
            <x v="39"/>
          </reference>
        </references>
      </pivotArea>
    </format>
    <format dxfId="715">
      <pivotArea dataOnly="0" labelOnly="1" outline="0" fieldPosition="0">
        <references count="2">
          <reference field="0" count="1" selected="0">
            <x v="1"/>
          </reference>
          <reference field="1" count="1">
            <x v="16"/>
          </reference>
        </references>
      </pivotArea>
    </format>
    <format dxfId="714">
      <pivotArea dataOnly="0" labelOnly="1" outline="0" fieldPosition="0">
        <references count="2">
          <reference field="0" count="1" selected="0">
            <x v="2"/>
          </reference>
          <reference field="1" count="1">
            <x v="17"/>
          </reference>
        </references>
      </pivotArea>
    </format>
    <format dxfId="713">
      <pivotArea dataOnly="0" labelOnly="1" outline="0" fieldPosition="0">
        <references count="2">
          <reference field="0" count="1" selected="0">
            <x v="3"/>
          </reference>
          <reference field="1" count="1">
            <x v="18"/>
          </reference>
        </references>
      </pivotArea>
    </format>
    <format dxfId="712">
      <pivotArea dataOnly="0" labelOnly="1" outline="0" fieldPosition="0">
        <references count="2">
          <reference field="0" count="1" selected="0">
            <x v="4"/>
          </reference>
          <reference field="1" count="1">
            <x v="19"/>
          </reference>
        </references>
      </pivotArea>
    </format>
    <format dxfId="711">
      <pivotArea dataOnly="0" labelOnly="1" outline="0" fieldPosition="0">
        <references count="2">
          <reference field="0" count="1" selected="0">
            <x v="5"/>
          </reference>
          <reference field="1" count="1">
            <x v="78"/>
          </reference>
        </references>
      </pivotArea>
    </format>
    <format dxfId="710">
      <pivotArea dataOnly="0" labelOnly="1" outline="0" fieldPosition="0">
        <references count="2">
          <reference field="0" count="1" selected="0">
            <x v="6"/>
          </reference>
          <reference field="1" count="1">
            <x v="38"/>
          </reference>
        </references>
      </pivotArea>
    </format>
    <format dxfId="709">
      <pivotArea dataOnly="0" labelOnly="1" outline="0" fieldPosition="0">
        <references count="2">
          <reference field="0" count="1" selected="0">
            <x v="7"/>
          </reference>
          <reference field="1" count="1">
            <x v="90"/>
          </reference>
        </references>
      </pivotArea>
    </format>
    <format dxfId="708">
      <pivotArea dataOnly="0" labelOnly="1" outline="0" fieldPosition="0">
        <references count="2">
          <reference field="0" count="1" selected="0">
            <x v="8"/>
          </reference>
          <reference field="1" count="1">
            <x v="42"/>
          </reference>
        </references>
      </pivotArea>
    </format>
    <format dxfId="707">
      <pivotArea dataOnly="0" labelOnly="1" outline="0" fieldPosition="0">
        <references count="2">
          <reference field="0" count="1" selected="0">
            <x v="9"/>
          </reference>
          <reference field="1" count="1">
            <x v="94"/>
          </reference>
        </references>
      </pivotArea>
    </format>
    <format dxfId="706">
      <pivotArea dataOnly="0" labelOnly="1" outline="0" fieldPosition="0">
        <references count="2">
          <reference field="0" count="1" selected="0">
            <x v="10"/>
          </reference>
          <reference field="1" count="1">
            <x v="72"/>
          </reference>
        </references>
      </pivotArea>
    </format>
    <format dxfId="705">
      <pivotArea dataOnly="0" labelOnly="1" outline="0" fieldPosition="0">
        <references count="2">
          <reference field="0" count="1" selected="0">
            <x v="11"/>
          </reference>
          <reference field="1" count="1">
            <x v="99"/>
          </reference>
        </references>
      </pivotArea>
    </format>
    <format dxfId="704">
      <pivotArea dataOnly="0" labelOnly="1" outline="0" fieldPosition="0">
        <references count="2">
          <reference field="0" count="1" selected="0">
            <x v="12"/>
          </reference>
          <reference field="1" count="1">
            <x v="0"/>
          </reference>
        </references>
      </pivotArea>
    </format>
    <format dxfId="703">
      <pivotArea dataOnly="0" labelOnly="1" outline="0" fieldPosition="0">
        <references count="2">
          <reference field="0" count="1" selected="0">
            <x v="13"/>
          </reference>
          <reference field="1" count="1">
            <x v="93"/>
          </reference>
        </references>
      </pivotArea>
    </format>
    <format dxfId="702">
      <pivotArea dataOnly="0" labelOnly="1" outline="0" fieldPosition="0">
        <references count="2">
          <reference field="0" count="1" selected="0">
            <x v="14"/>
          </reference>
          <reference field="1" count="1">
            <x v="20"/>
          </reference>
        </references>
      </pivotArea>
    </format>
    <format dxfId="701">
      <pivotArea dataOnly="0" labelOnly="1" outline="0" fieldPosition="0">
        <references count="2">
          <reference field="0" count="1" selected="0">
            <x v="15"/>
          </reference>
          <reference field="1" count="1">
            <x v="80"/>
          </reference>
        </references>
      </pivotArea>
    </format>
    <format dxfId="700">
      <pivotArea dataOnly="0" labelOnly="1" outline="0" fieldPosition="0">
        <references count="2">
          <reference field="0" count="1" selected="0">
            <x v="16"/>
          </reference>
          <reference field="1" count="1">
            <x v="79"/>
          </reference>
        </references>
      </pivotArea>
    </format>
    <format dxfId="699">
      <pivotArea dataOnly="0" labelOnly="1" outline="0" fieldPosition="0">
        <references count="2">
          <reference field="0" count="1" selected="0">
            <x v="17"/>
          </reference>
          <reference field="1" count="1">
            <x v="58"/>
          </reference>
        </references>
      </pivotArea>
    </format>
    <format dxfId="698">
      <pivotArea dataOnly="0" labelOnly="1" outline="0" fieldPosition="0">
        <references count="2">
          <reference field="0" count="1" selected="0">
            <x v="18"/>
          </reference>
          <reference field="1" count="1">
            <x v="75"/>
          </reference>
        </references>
      </pivotArea>
    </format>
    <format dxfId="697">
      <pivotArea dataOnly="0" labelOnly="1" outline="0" fieldPosition="0">
        <references count="2">
          <reference field="0" count="1" selected="0">
            <x v="19"/>
          </reference>
          <reference field="1" count="1">
            <x v="69"/>
          </reference>
        </references>
      </pivotArea>
    </format>
    <format dxfId="696">
      <pivotArea dataOnly="0" labelOnly="1" outline="0" fieldPosition="0">
        <references count="2">
          <reference field="0" count="1" selected="0">
            <x v="20"/>
          </reference>
          <reference field="1" count="1">
            <x v="70"/>
          </reference>
        </references>
      </pivotArea>
    </format>
    <format dxfId="695">
      <pivotArea dataOnly="0" labelOnly="1" outline="0" fieldPosition="0">
        <references count="2">
          <reference field="0" count="1" selected="0">
            <x v="21"/>
          </reference>
          <reference field="1" count="1">
            <x v="83"/>
          </reference>
        </references>
      </pivotArea>
    </format>
    <format dxfId="694">
      <pivotArea dataOnly="0" labelOnly="1" outline="0" fieldPosition="0">
        <references count="2">
          <reference field="0" count="1" selected="0">
            <x v="22"/>
          </reference>
          <reference field="1" count="1">
            <x v="54"/>
          </reference>
        </references>
      </pivotArea>
    </format>
    <format dxfId="693">
      <pivotArea dataOnly="0" labelOnly="1" outline="0" fieldPosition="0">
        <references count="2">
          <reference field="0" count="1" selected="0">
            <x v="23"/>
          </reference>
          <reference field="1" count="1">
            <x v="33"/>
          </reference>
        </references>
      </pivotArea>
    </format>
    <format dxfId="692">
      <pivotArea dataOnly="0" labelOnly="1" outline="0" fieldPosition="0">
        <references count="2">
          <reference field="0" count="1" selected="0">
            <x v="24"/>
          </reference>
          <reference field="1" count="1">
            <x v="92"/>
          </reference>
        </references>
      </pivotArea>
    </format>
    <format dxfId="691">
      <pivotArea dataOnly="0" labelOnly="1" outline="0" fieldPosition="0">
        <references count="2">
          <reference field="0" count="1" selected="0">
            <x v="25"/>
          </reference>
          <reference field="1" count="1">
            <x v="91"/>
          </reference>
        </references>
      </pivotArea>
    </format>
    <format dxfId="690">
      <pivotArea dataOnly="0" labelOnly="1" outline="0" fieldPosition="0">
        <references count="2">
          <reference field="0" count="1" selected="0">
            <x v="26"/>
          </reference>
          <reference field="1" count="1">
            <x v="14"/>
          </reference>
        </references>
      </pivotArea>
    </format>
    <format dxfId="689">
      <pivotArea dataOnly="0" labelOnly="1" outline="0" fieldPosition="0">
        <references count="2">
          <reference field="0" count="1" selected="0">
            <x v="27"/>
          </reference>
          <reference field="1" count="1">
            <x v="15"/>
          </reference>
        </references>
      </pivotArea>
    </format>
    <format dxfId="688">
      <pivotArea dataOnly="0" labelOnly="1" outline="0" fieldPosition="0">
        <references count="2">
          <reference field="0" count="1" selected="0">
            <x v="28"/>
          </reference>
          <reference field="1" count="1">
            <x v="55"/>
          </reference>
        </references>
      </pivotArea>
    </format>
    <format dxfId="687">
      <pivotArea dataOnly="0" labelOnly="1" outline="0" fieldPosition="0">
        <references count="2">
          <reference field="0" count="1" selected="0">
            <x v="29"/>
          </reference>
          <reference field="1" count="1">
            <x v="100"/>
          </reference>
        </references>
      </pivotArea>
    </format>
    <format dxfId="686">
      <pivotArea dataOnly="0" labelOnly="1" outline="0" fieldPosition="0">
        <references count="2">
          <reference field="0" count="1" selected="0">
            <x v="30"/>
          </reference>
          <reference field="1" count="1">
            <x v="32"/>
          </reference>
        </references>
      </pivotArea>
    </format>
    <format dxfId="685">
      <pivotArea dataOnly="0" labelOnly="1" outline="0" fieldPosition="0">
        <references count="2">
          <reference field="0" count="1" selected="0">
            <x v="31"/>
          </reference>
          <reference field="1" count="1">
            <x v="29"/>
          </reference>
        </references>
      </pivotArea>
    </format>
    <format dxfId="684">
      <pivotArea dataOnly="0" labelOnly="1" outline="0" fieldPosition="0">
        <references count="2">
          <reference field="0" count="1" selected="0">
            <x v="32"/>
          </reference>
          <reference field="1" count="1">
            <x v="30"/>
          </reference>
        </references>
      </pivotArea>
    </format>
    <format dxfId="683">
      <pivotArea dataOnly="0" labelOnly="1" outline="0" fieldPosition="0">
        <references count="2">
          <reference field="0" count="1" selected="0">
            <x v="33"/>
          </reference>
          <reference field="1" count="1">
            <x v="31"/>
          </reference>
        </references>
      </pivotArea>
    </format>
    <format dxfId="682">
      <pivotArea dataOnly="0" labelOnly="1" outline="0" fieldPosition="0">
        <references count="2">
          <reference field="0" count="1" selected="0">
            <x v="34"/>
          </reference>
          <reference field="1" count="1">
            <x v="9"/>
          </reference>
        </references>
      </pivotArea>
    </format>
    <format dxfId="681">
      <pivotArea dataOnly="0" labelOnly="1" outline="0" fieldPosition="0">
        <references count="2">
          <reference field="0" count="1" selected="0">
            <x v="35"/>
          </reference>
          <reference field="1" count="1">
            <x v="7"/>
          </reference>
        </references>
      </pivotArea>
    </format>
    <format dxfId="680">
      <pivotArea dataOnly="0" labelOnly="1" outline="0" fieldPosition="0">
        <references count="2">
          <reference field="0" count="1" selected="0">
            <x v="36"/>
          </reference>
          <reference field="1" count="1">
            <x v="28"/>
          </reference>
        </references>
      </pivotArea>
    </format>
    <format dxfId="679">
      <pivotArea dataOnly="0" labelOnly="1" outline="0" fieldPosition="0">
        <references count="2">
          <reference field="0" count="1" selected="0">
            <x v="37"/>
          </reference>
          <reference field="1" count="1">
            <x v="27"/>
          </reference>
        </references>
      </pivotArea>
    </format>
    <format dxfId="678">
      <pivotArea dataOnly="0" labelOnly="1" outline="0" fieldPosition="0">
        <references count="2">
          <reference field="0" count="1" selected="0">
            <x v="38"/>
          </reference>
          <reference field="1" count="1">
            <x v="49"/>
          </reference>
        </references>
      </pivotArea>
    </format>
    <format dxfId="677">
      <pivotArea dataOnly="0" labelOnly="1" outline="0" fieldPosition="0">
        <references count="2">
          <reference field="0" count="1" selected="0">
            <x v="39"/>
          </reference>
          <reference field="1" count="1">
            <x v="48"/>
          </reference>
        </references>
      </pivotArea>
    </format>
    <format dxfId="676">
      <pivotArea dataOnly="0" labelOnly="1" outline="0" fieldPosition="0">
        <references count="2">
          <reference field="0" count="1" selected="0">
            <x v="40"/>
          </reference>
          <reference field="1" count="1">
            <x v="50"/>
          </reference>
        </references>
      </pivotArea>
    </format>
    <format dxfId="675">
      <pivotArea dataOnly="0" labelOnly="1" outline="0" fieldPosition="0">
        <references count="2">
          <reference field="0" count="1" selected="0">
            <x v="41"/>
          </reference>
          <reference field="1" count="1">
            <x v="23"/>
          </reference>
        </references>
      </pivotArea>
    </format>
    <format dxfId="674">
      <pivotArea dataOnly="0" labelOnly="1" outline="0" fieldPosition="0">
        <references count="2">
          <reference field="0" count="1" selected="0">
            <x v="42"/>
          </reference>
          <reference field="1" count="1">
            <x v="47"/>
          </reference>
        </references>
      </pivotArea>
    </format>
    <format dxfId="673">
      <pivotArea dataOnly="0" labelOnly="1" outline="0" fieldPosition="0">
        <references count="2">
          <reference field="0" count="1" selected="0">
            <x v="43"/>
          </reference>
          <reference field="1" count="1">
            <x v="6"/>
          </reference>
        </references>
      </pivotArea>
    </format>
    <format dxfId="672">
      <pivotArea dataOnly="0" labelOnly="1" outline="0" fieldPosition="0">
        <references count="2">
          <reference field="0" count="1" selected="0">
            <x v="44"/>
          </reference>
          <reference field="1" count="1">
            <x v="57"/>
          </reference>
        </references>
      </pivotArea>
    </format>
    <format dxfId="671">
      <pivotArea dataOnly="0" labelOnly="1" outline="0" fieldPosition="0">
        <references count="2">
          <reference field="0" count="1" selected="0">
            <x v="45"/>
          </reference>
          <reference field="1" count="1">
            <x v="56"/>
          </reference>
        </references>
      </pivotArea>
    </format>
    <format dxfId="670">
      <pivotArea dataOnly="0" labelOnly="1" outline="0" fieldPosition="0">
        <references count="2">
          <reference field="0" count="1" selected="0">
            <x v="46"/>
          </reference>
          <reference field="1" count="1">
            <x v="8"/>
          </reference>
        </references>
      </pivotArea>
    </format>
    <format dxfId="669">
      <pivotArea dataOnly="0" labelOnly="1" outline="0" fieldPosition="0">
        <references count="2">
          <reference field="0" count="1" selected="0">
            <x v="47"/>
          </reference>
          <reference field="1" count="1">
            <x v="12"/>
          </reference>
        </references>
      </pivotArea>
    </format>
    <format dxfId="668">
      <pivotArea dataOnly="0" labelOnly="1" outline="0" fieldPosition="0">
        <references count="2">
          <reference field="0" count="1" selected="0">
            <x v="48"/>
          </reference>
          <reference field="1" count="1">
            <x v="11"/>
          </reference>
        </references>
      </pivotArea>
    </format>
    <format dxfId="667">
      <pivotArea dataOnly="0" labelOnly="1" outline="0" fieldPosition="0">
        <references count="2">
          <reference field="0" count="1" selected="0">
            <x v="49"/>
          </reference>
          <reference field="1" count="1">
            <x v="13"/>
          </reference>
        </references>
      </pivotArea>
    </format>
    <format dxfId="666">
      <pivotArea dataOnly="0" labelOnly="1" outline="0" fieldPosition="0">
        <references count="2">
          <reference field="0" count="1" selected="0">
            <x v="50"/>
          </reference>
          <reference field="1" count="1">
            <x v="53"/>
          </reference>
        </references>
      </pivotArea>
    </format>
    <format dxfId="665">
      <pivotArea dataOnly="0" labelOnly="1" outline="0" fieldPosition="0">
        <references count="2">
          <reference field="0" count="1" selected="0">
            <x v="51"/>
          </reference>
          <reference field="1" count="1">
            <x v="51"/>
          </reference>
        </references>
      </pivotArea>
    </format>
    <format dxfId="664">
      <pivotArea dataOnly="0" labelOnly="1" outline="0" fieldPosition="0">
        <references count="2">
          <reference field="0" count="1" selected="0">
            <x v="52"/>
          </reference>
          <reference field="1" count="1">
            <x v="41"/>
          </reference>
        </references>
      </pivotArea>
    </format>
    <format dxfId="663">
      <pivotArea dataOnly="0" labelOnly="1" outline="0" fieldPosition="0">
        <references count="2">
          <reference field="0" count="1" selected="0">
            <x v="53"/>
          </reference>
          <reference field="1" count="1">
            <x v="40"/>
          </reference>
        </references>
      </pivotArea>
    </format>
    <format dxfId="662">
      <pivotArea dataOnly="0" labelOnly="1" outline="0" fieldPosition="0">
        <references count="2">
          <reference field="0" count="1" selected="0">
            <x v="54"/>
          </reference>
          <reference field="1" count="1">
            <x v="77"/>
          </reference>
        </references>
      </pivotArea>
    </format>
    <format dxfId="661">
      <pivotArea dataOnly="0" labelOnly="1" outline="0" fieldPosition="0">
        <references count="2">
          <reference field="0" count="1" selected="0">
            <x v="55"/>
          </reference>
          <reference field="1" count="1">
            <x v="60"/>
          </reference>
        </references>
      </pivotArea>
    </format>
    <format dxfId="660">
      <pivotArea dataOnly="0" labelOnly="1" outline="0" fieldPosition="0">
        <references count="2">
          <reference field="0" count="1" selected="0">
            <x v="56"/>
          </reference>
          <reference field="1" count="1">
            <x v="84"/>
          </reference>
        </references>
      </pivotArea>
    </format>
    <format dxfId="659">
      <pivotArea dataOnly="0" labelOnly="1" outline="0" fieldPosition="0">
        <references count="2">
          <reference field="0" count="1" selected="0">
            <x v="57"/>
          </reference>
          <reference field="1" count="1">
            <x v="95"/>
          </reference>
        </references>
      </pivotArea>
    </format>
    <format dxfId="658">
      <pivotArea dataOnly="0" labelOnly="1" outline="0" fieldPosition="0">
        <references count="2">
          <reference field="0" count="1" selected="0">
            <x v="58"/>
          </reference>
          <reference field="1" count="1">
            <x v="96"/>
          </reference>
        </references>
      </pivotArea>
    </format>
    <format dxfId="657">
      <pivotArea dataOnly="0" labelOnly="1" outline="0" fieldPosition="0">
        <references count="2">
          <reference field="0" count="1" selected="0">
            <x v="59"/>
          </reference>
          <reference field="1" count="1">
            <x v="97"/>
          </reference>
        </references>
      </pivotArea>
    </format>
    <format dxfId="656">
      <pivotArea dataOnly="0" labelOnly="1" outline="0" fieldPosition="0">
        <references count="2">
          <reference field="0" count="1" selected="0">
            <x v="60"/>
          </reference>
          <reference field="1" count="1">
            <x v="46"/>
          </reference>
        </references>
      </pivotArea>
    </format>
    <format dxfId="655">
      <pivotArea dataOnly="0" labelOnly="1" outline="0" fieldPosition="0">
        <references count="2">
          <reference field="0" count="1" selected="0">
            <x v="61"/>
          </reference>
          <reference field="1" count="1">
            <x v="52"/>
          </reference>
        </references>
      </pivotArea>
    </format>
    <format dxfId="654">
      <pivotArea dataOnly="0" labelOnly="1" outline="0" fieldPosition="0">
        <references count="2">
          <reference field="0" count="1" selected="0">
            <x v="62"/>
          </reference>
          <reference field="1" count="1">
            <x v="45"/>
          </reference>
        </references>
      </pivotArea>
    </format>
    <format dxfId="653">
      <pivotArea dataOnly="0" labelOnly="1" outline="0" fieldPosition="0">
        <references count="2">
          <reference field="0" count="1" selected="0">
            <x v="63"/>
          </reference>
          <reference field="1" count="1">
            <x v="98"/>
          </reference>
        </references>
      </pivotArea>
    </format>
    <format dxfId="652">
      <pivotArea dataOnly="0" labelOnly="1" outline="0" fieldPosition="0">
        <references count="2">
          <reference field="0" count="1" selected="0">
            <x v="64"/>
          </reference>
          <reference field="1" count="1">
            <x v="61"/>
          </reference>
        </references>
      </pivotArea>
    </format>
    <format dxfId="651">
      <pivotArea dataOnly="0" labelOnly="1" outline="0" fieldPosition="0">
        <references count="2">
          <reference field="0" count="1" selected="0">
            <x v="65"/>
          </reference>
          <reference field="1" count="1">
            <x v="62"/>
          </reference>
        </references>
      </pivotArea>
    </format>
    <format dxfId="650">
      <pivotArea dataOnly="0" labelOnly="1" outline="0" fieldPosition="0">
        <references count="2">
          <reference field="0" count="1" selected="0">
            <x v="66"/>
          </reference>
          <reference field="1" count="1">
            <x v="63"/>
          </reference>
        </references>
      </pivotArea>
    </format>
    <format dxfId="649">
      <pivotArea dataOnly="0" labelOnly="1" outline="0" fieldPosition="0">
        <references count="2">
          <reference field="0" count="1" selected="0">
            <x v="67"/>
          </reference>
          <reference field="1" count="1">
            <x v="36"/>
          </reference>
        </references>
      </pivotArea>
    </format>
    <format dxfId="648">
      <pivotArea dataOnly="0" labelOnly="1" outline="0" fieldPosition="0">
        <references count="2">
          <reference field="0" count="1" selected="0">
            <x v="68"/>
          </reference>
          <reference field="1" count="1">
            <x v="37"/>
          </reference>
        </references>
      </pivotArea>
    </format>
    <format dxfId="647">
      <pivotArea dataOnly="0" labelOnly="1" outline="0" fieldPosition="0">
        <references count="2">
          <reference field="0" count="1" selected="0">
            <x v="69"/>
          </reference>
          <reference field="1" count="1">
            <x v="35"/>
          </reference>
        </references>
      </pivotArea>
    </format>
    <format dxfId="646">
      <pivotArea dataOnly="0" labelOnly="1" outline="0" fieldPosition="0">
        <references count="2">
          <reference field="0" count="1" selected="0">
            <x v="70"/>
          </reference>
          <reference field="1" count="1">
            <x v="71"/>
          </reference>
        </references>
      </pivotArea>
    </format>
    <format dxfId="645">
      <pivotArea dataOnly="0" labelOnly="1" outline="0" fieldPosition="0">
        <references count="2">
          <reference field="0" count="1" selected="0">
            <x v="71"/>
          </reference>
          <reference field="1" count="1">
            <x v="85"/>
          </reference>
        </references>
      </pivotArea>
    </format>
    <format dxfId="644">
      <pivotArea dataOnly="0" labelOnly="1" outline="0" fieldPosition="0">
        <references count="2">
          <reference field="0" count="1" selected="0">
            <x v="72"/>
          </reference>
          <reference field="1" count="1">
            <x v="86"/>
          </reference>
        </references>
      </pivotArea>
    </format>
    <format dxfId="643">
      <pivotArea dataOnly="0" labelOnly="1" outline="0" fieldPosition="0">
        <references count="2">
          <reference field="0" count="1" selected="0">
            <x v="73"/>
          </reference>
          <reference field="1" count="1">
            <x v="22"/>
          </reference>
        </references>
      </pivotArea>
    </format>
    <format dxfId="642">
      <pivotArea dataOnly="0" labelOnly="1" outline="0" fieldPosition="0">
        <references count="2">
          <reference field="0" count="1" selected="0">
            <x v="74"/>
          </reference>
          <reference field="1" count="1">
            <x v="87"/>
          </reference>
        </references>
      </pivotArea>
    </format>
    <format dxfId="641">
      <pivotArea dataOnly="0" labelOnly="1" outline="0" fieldPosition="0">
        <references count="2">
          <reference field="0" count="1" selected="0">
            <x v="75"/>
          </reference>
          <reference field="1" count="1">
            <x v="88"/>
          </reference>
        </references>
      </pivotArea>
    </format>
    <format dxfId="640">
      <pivotArea dataOnly="0" labelOnly="1" outline="0" fieldPosition="0">
        <references count="2">
          <reference field="0" count="1" selected="0">
            <x v="76"/>
          </reference>
          <reference field="1" count="1">
            <x v="89"/>
          </reference>
        </references>
      </pivotArea>
    </format>
    <format dxfId="639">
      <pivotArea dataOnly="0" labelOnly="1" outline="0" fieldPosition="0">
        <references count="2">
          <reference field="0" count="1" selected="0">
            <x v="77"/>
          </reference>
          <reference field="1" count="1">
            <x v="82"/>
          </reference>
        </references>
      </pivotArea>
    </format>
    <format dxfId="638">
      <pivotArea dataOnly="0" labelOnly="1" outline="0" fieldPosition="0">
        <references count="2">
          <reference field="0" count="1" selected="0">
            <x v="78"/>
          </reference>
          <reference field="1" count="1">
            <x v="1"/>
          </reference>
        </references>
      </pivotArea>
    </format>
    <format dxfId="637">
      <pivotArea dataOnly="0" labelOnly="1" outline="0" fieldPosition="0">
        <references count="2">
          <reference field="0" count="1" selected="0">
            <x v="79"/>
          </reference>
          <reference field="1" count="1">
            <x v="10"/>
          </reference>
        </references>
      </pivotArea>
    </format>
    <format dxfId="636">
      <pivotArea dataOnly="0" labelOnly="1" outline="0" fieldPosition="0">
        <references count="2">
          <reference field="0" count="1" selected="0">
            <x v="80"/>
          </reference>
          <reference field="1" count="1">
            <x v="34"/>
          </reference>
        </references>
      </pivotArea>
    </format>
    <format dxfId="635">
      <pivotArea dataOnly="0" labelOnly="1" outline="0" fieldPosition="0">
        <references count="2">
          <reference field="0" count="1" selected="0">
            <x v="81"/>
          </reference>
          <reference field="1" count="1">
            <x v="73"/>
          </reference>
        </references>
      </pivotArea>
    </format>
    <format dxfId="634">
      <pivotArea dataOnly="0" labelOnly="1" outline="0" fieldPosition="0">
        <references count="2">
          <reference field="0" count="1" selected="0">
            <x v="82"/>
          </reference>
          <reference field="1" count="1">
            <x v="74"/>
          </reference>
        </references>
      </pivotArea>
    </format>
    <format dxfId="633">
      <pivotArea dataOnly="0" labelOnly="1" outline="0" fieldPosition="0">
        <references count="2">
          <reference field="0" count="1" selected="0">
            <x v="83"/>
          </reference>
          <reference field="1" count="1">
            <x v="101"/>
          </reference>
        </references>
      </pivotArea>
    </format>
    <format dxfId="632">
      <pivotArea dataOnly="0" labelOnly="1" outline="0" fieldPosition="0">
        <references count="2">
          <reference field="0" count="1" selected="0">
            <x v="84"/>
          </reference>
          <reference field="1" count="1">
            <x v="24"/>
          </reference>
        </references>
      </pivotArea>
    </format>
    <format dxfId="631">
      <pivotArea dataOnly="0" labelOnly="1" outline="0" fieldPosition="0">
        <references count="2">
          <reference field="0" count="1" selected="0">
            <x v="85"/>
          </reference>
          <reference field="1" count="1">
            <x v="25"/>
          </reference>
        </references>
      </pivotArea>
    </format>
    <format dxfId="630">
      <pivotArea dataOnly="0" labelOnly="1" outline="0" fieldPosition="0">
        <references count="2">
          <reference field="0" count="1" selected="0">
            <x v="86"/>
          </reference>
          <reference field="1" count="1">
            <x v="26"/>
          </reference>
        </references>
      </pivotArea>
    </format>
    <format dxfId="629">
      <pivotArea dataOnly="0" labelOnly="1" outline="0" fieldPosition="0">
        <references count="2">
          <reference field="0" count="1" selected="0">
            <x v="87"/>
          </reference>
          <reference field="1" count="1">
            <x v="21"/>
          </reference>
        </references>
      </pivotArea>
    </format>
    <format dxfId="628">
      <pivotArea dataOnly="0" labelOnly="1" outline="0" fieldPosition="0">
        <references count="2">
          <reference field="0" count="1" selected="0">
            <x v="88"/>
          </reference>
          <reference field="1" count="1">
            <x v="76"/>
          </reference>
        </references>
      </pivotArea>
    </format>
    <format dxfId="627">
      <pivotArea dataOnly="0" labelOnly="1" outline="0" fieldPosition="0">
        <references count="2">
          <reference field="0" count="1" selected="0">
            <x v="89"/>
          </reference>
          <reference field="1" count="1">
            <x v="65"/>
          </reference>
        </references>
      </pivotArea>
    </format>
    <format dxfId="626">
      <pivotArea dataOnly="0" labelOnly="1" outline="0" fieldPosition="0">
        <references count="2">
          <reference field="0" count="1" selected="0">
            <x v="90"/>
          </reference>
          <reference field="1" count="1">
            <x v="66"/>
          </reference>
        </references>
      </pivotArea>
    </format>
    <format dxfId="625">
      <pivotArea dataOnly="0" labelOnly="1" outline="0" fieldPosition="0">
        <references count="2">
          <reference field="0" count="1" selected="0">
            <x v="91"/>
          </reference>
          <reference field="1" count="1">
            <x v="67"/>
          </reference>
        </references>
      </pivotArea>
    </format>
    <format dxfId="624">
      <pivotArea dataOnly="0" labelOnly="1" outline="0" fieldPosition="0">
        <references count="2">
          <reference field="0" count="1" selected="0">
            <x v="92"/>
          </reference>
          <reference field="1" count="1">
            <x v="68"/>
          </reference>
        </references>
      </pivotArea>
    </format>
    <format dxfId="623">
      <pivotArea dataOnly="0" labelOnly="1" outline="0" fieldPosition="0">
        <references count="2">
          <reference field="0" count="1" selected="0">
            <x v="93"/>
          </reference>
          <reference field="1" count="1">
            <x v="2"/>
          </reference>
        </references>
      </pivotArea>
    </format>
    <format dxfId="622">
      <pivotArea dataOnly="0" labelOnly="1" outline="0" fieldPosition="0">
        <references count="2">
          <reference field="0" count="1" selected="0">
            <x v="94"/>
          </reference>
          <reference field="1" count="1">
            <x v="59"/>
          </reference>
        </references>
      </pivotArea>
    </format>
    <format dxfId="621">
      <pivotArea dataOnly="0" labelOnly="1" outline="0" fieldPosition="0">
        <references count="2">
          <reference field="0" count="1" selected="0">
            <x v="95"/>
          </reference>
          <reference field="1" count="1">
            <x v="3"/>
          </reference>
        </references>
      </pivotArea>
    </format>
    <format dxfId="620">
      <pivotArea dataOnly="0" labelOnly="1" outline="0" fieldPosition="0">
        <references count="2">
          <reference field="0" count="1" selected="0">
            <x v="96"/>
          </reference>
          <reference field="1" count="1">
            <x v="4"/>
          </reference>
        </references>
      </pivotArea>
    </format>
    <format dxfId="619">
      <pivotArea dataOnly="0" labelOnly="1" outline="0" fieldPosition="0">
        <references count="2">
          <reference field="0" count="1" selected="0">
            <x v="97"/>
          </reference>
          <reference field="1" count="1">
            <x v="5"/>
          </reference>
        </references>
      </pivotArea>
    </format>
    <format dxfId="618">
      <pivotArea dataOnly="0" labelOnly="1" outline="0" fieldPosition="0">
        <references count="2">
          <reference field="0" count="1" selected="0">
            <x v="98"/>
          </reference>
          <reference field="1" count="1">
            <x v="44"/>
          </reference>
        </references>
      </pivotArea>
    </format>
    <format dxfId="617">
      <pivotArea dataOnly="0" labelOnly="1" outline="0" fieldPosition="0">
        <references count="2">
          <reference field="0" count="1" selected="0">
            <x v="99"/>
          </reference>
          <reference field="1" count="1">
            <x v="43"/>
          </reference>
        </references>
      </pivotArea>
    </format>
    <format dxfId="616">
      <pivotArea dataOnly="0" labelOnly="1" outline="0" fieldPosition="0">
        <references count="2">
          <reference field="0" count="1" selected="0">
            <x v="100"/>
          </reference>
          <reference field="1" count="1">
            <x v="64"/>
          </reference>
        </references>
      </pivotArea>
    </format>
    <format dxfId="615">
      <pivotArea dataOnly="0" labelOnly="1" outline="0" fieldPosition="0">
        <references count="2">
          <reference field="0" count="1" selected="0">
            <x v="101"/>
          </reference>
          <reference field="1" count="1">
            <x v="81"/>
          </reference>
        </references>
      </pivotArea>
    </format>
    <format dxfId="614">
      <pivotArea dataOnly="0" labelOnly="1" outline="0" fieldPosition="0">
        <references count="2">
          <reference field="0" count="1" selected="0">
            <x v="102"/>
          </reference>
          <reference field="1" count="1">
            <x v="102"/>
          </reference>
        </references>
      </pivotArea>
    </format>
    <format dxfId="61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9"/>
          </reference>
          <reference field="3" count="1">
            <x v="13"/>
          </reference>
        </references>
      </pivotArea>
    </format>
    <format dxfId="61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6"/>
          </reference>
          <reference field="3" count="1">
            <x v="11"/>
          </reference>
        </references>
      </pivotArea>
    </format>
    <format dxfId="61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7"/>
          </reference>
          <reference field="3" count="1">
            <x v="9"/>
          </reference>
        </references>
      </pivotArea>
    </format>
    <format dxfId="6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0"/>
          </reference>
        </references>
      </pivotArea>
    </format>
    <format dxfId="6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6"/>
          </reference>
        </references>
      </pivotArea>
    </format>
    <format dxfId="6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"/>
          </reference>
          <reference field="3" count="1">
            <x v="3"/>
          </reference>
        </references>
      </pivotArea>
    </format>
    <format dxfId="60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38"/>
          </reference>
          <reference field="3" count="1">
            <x v="4"/>
          </reference>
        </references>
      </pivotArea>
    </format>
    <format dxfId="60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90"/>
          </reference>
          <reference field="3" count="1">
            <x v="10"/>
          </reference>
        </references>
      </pivotArea>
    </format>
    <format dxfId="60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2"/>
          </reference>
          <reference field="3" count="1">
            <x v="2"/>
          </reference>
        </references>
      </pivotArea>
    </format>
    <format dxfId="604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94"/>
          </reference>
          <reference field="3" count="1">
            <x v="7"/>
          </reference>
        </references>
      </pivotArea>
    </format>
    <format dxfId="60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2"/>
          </reference>
          <reference field="3" count="1">
            <x v="12"/>
          </reference>
        </references>
      </pivotArea>
    </format>
    <format dxfId="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9"/>
          </reference>
          <reference field="3" count="1">
            <x v="9"/>
          </reference>
        </references>
      </pivotArea>
    </format>
    <format dxfId="60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13"/>
          </reference>
        </references>
      </pivotArea>
    </format>
    <format dxfId="6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9"/>
          </reference>
          <reference field="3" count="1">
            <x v="1"/>
          </reference>
        </references>
      </pivotArea>
    </format>
    <format dxfId="59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8"/>
          </reference>
          <reference field="3" count="1">
            <x v="4"/>
          </reference>
        </references>
      </pivotArea>
    </format>
    <format dxfId="59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5"/>
          </reference>
          <reference field="3" count="1">
            <x v="12"/>
          </reference>
        </references>
      </pivotArea>
    </format>
    <format dxfId="59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9"/>
          </reference>
          <reference field="3" count="1">
            <x v="10"/>
          </reference>
        </references>
      </pivotArea>
    </format>
    <format dxfId="59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0"/>
          </reference>
          <reference field="3" count="1">
            <x v="6"/>
          </reference>
        </references>
      </pivotArea>
    </format>
    <format dxfId="59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3"/>
          </reference>
          <reference field="3" count="1">
            <x v="2"/>
          </reference>
        </references>
      </pivotArea>
    </format>
    <format dxfId="59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4"/>
          </reference>
          <reference field="3" count="1">
            <x v="4"/>
          </reference>
        </references>
      </pivotArea>
    </format>
    <format dxfId="59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92"/>
          </reference>
          <reference field="3" count="1">
            <x v="18"/>
          </reference>
        </references>
      </pivotArea>
    </format>
    <format dxfId="59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1"/>
          </reference>
          <reference field="3" count="1">
            <x v="16"/>
          </reference>
        </references>
      </pivotArea>
    </format>
    <format dxfId="5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4"/>
          </reference>
          <reference field="3" count="1">
            <x v="9"/>
          </reference>
        </references>
      </pivotArea>
    </format>
    <format dxfId="59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5"/>
          </reference>
          <reference field="3" count="1">
            <x v="5"/>
          </reference>
        </references>
      </pivotArea>
    </format>
    <format dxfId="5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"/>
          </reference>
          <reference field="3" count="1">
            <x v="6"/>
          </reference>
        </references>
      </pivotArea>
    </format>
    <format dxfId="58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0"/>
          </reference>
          <reference field="3" count="1">
            <x v="10"/>
          </reference>
        </references>
      </pivotArea>
    </format>
    <format dxfId="58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2"/>
          </reference>
          <reference field="3" count="1">
            <x v="11"/>
          </reference>
        </references>
      </pivotArea>
    </format>
    <format dxfId="58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9"/>
          </reference>
          <reference field="3" count="1">
            <x v="2"/>
          </reference>
        </references>
      </pivotArea>
    </format>
    <format dxfId="585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9"/>
          </reference>
          <reference field="3" count="1">
            <x v="12"/>
          </reference>
        </references>
      </pivotArea>
    </format>
    <format dxfId="58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"/>
          </reference>
          <reference field="3" count="1">
            <x v="26"/>
          </reference>
        </references>
      </pivotArea>
    </format>
    <format dxfId="58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28"/>
          </reference>
          <reference field="3" count="1">
            <x v="14"/>
          </reference>
        </references>
      </pivotArea>
    </format>
    <format dxfId="582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27"/>
          </reference>
          <reference field="3" count="1">
            <x v="28"/>
          </reference>
        </references>
      </pivotArea>
    </format>
    <format dxfId="581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49"/>
          </reference>
          <reference field="3" count="1">
            <x v="26"/>
          </reference>
        </references>
      </pivotArea>
    </format>
    <format dxfId="58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48"/>
          </reference>
          <reference field="3" count="1">
            <x v="13"/>
          </reference>
        </references>
      </pivotArea>
    </format>
    <format dxfId="579">
      <pivotArea dataOnly="0" labelOnly="1" outline="0" fieldPosition="0">
        <references count="3">
          <reference field="0" count="1" selected="0">
            <x v="40"/>
          </reference>
          <reference field="1" count="1" selected="0">
            <x v="50"/>
          </reference>
          <reference field="3" count="1">
            <x v="19"/>
          </reference>
        </references>
      </pivotArea>
    </format>
    <format dxfId="578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3"/>
          </reference>
          <reference field="3" count="1">
            <x v="9"/>
          </reference>
        </references>
      </pivotArea>
    </format>
    <format dxfId="577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47"/>
          </reference>
          <reference field="3" count="1">
            <x v="29"/>
          </reference>
        </references>
      </pivotArea>
    </format>
    <format dxfId="576">
      <pivotArea dataOnly="0" labelOnly="1" outline="0" fieldPosition="0">
        <references count="3">
          <reference field="0" count="1" selected="0">
            <x v="43"/>
          </reference>
          <reference field="1" count="1" selected="0">
            <x v="6"/>
          </reference>
          <reference field="3" count="1">
            <x v="10"/>
          </reference>
        </references>
      </pivotArea>
    </format>
    <format dxfId="575">
      <pivotArea dataOnly="0" labelOnly="1" outline="0" fieldPosition="0">
        <references count="3">
          <reference field="0" count="1" selected="0">
            <x v="45"/>
          </reference>
          <reference field="1" count="1" selected="0">
            <x v="56"/>
          </reference>
          <reference field="3" count="1">
            <x v="28"/>
          </reference>
        </references>
      </pivotArea>
    </format>
    <format dxfId="574">
      <pivotArea dataOnly="0" labelOnly="1" outline="0" fieldPosition="0">
        <references count="3">
          <reference field="0" count="1" selected="0">
            <x v="46"/>
          </reference>
          <reference field="1" count="1" selected="0">
            <x v="8"/>
          </reference>
          <reference field="3" count="1">
            <x v="27"/>
          </reference>
        </references>
      </pivotArea>
    </format>
    <format dxfId="57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"/>
          </reference>
          <reference field="3" count="1">
            <x v="25"/>
          </reference>
        </references>
      </pivotArea>
    </format>
    <format dxfId="57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"/>
          </reference>
          <reference field="3" count="1">
            <x v="31"/>
          </reference>
        </references>
      </pivotArea>
    </format>
    <format dxfId="571">
      <pivotArea dataOnly="0" labelOnly="1" outline="0" fieldPosition="0">
        <references count="3">
          <reference field="0" count="1" selected="0">
            <x v="49"/>
          </reference>
          <reference field="1" count="1" selected="0">
            <x v="13"/>
          </reference>
          <reference field="3" count="1">
            <x v="30"/>
          </reference>
        </references>
      </pivotArea>
    </format>
    <format dxfId="570">
      <pivotArea dataOnly="0" labelOnly="1" outline="0" fieldPosition="0">
        <references count="3">
          <reference field="0" count="1" selected="0">
            <x v="50"/>
          </reference>
          <reference field="1" count="1" selected="0">
            <x v="53"/>
          </reference>
          <reference field="3" count="1">
            <x v="13"/>
          </reference>
        </references>
      </pivotArea>
    </format>
    <format dxfId="569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51"/>
          </reference>
          <reference field="3" count="1">
            <x v="16"/>
          </reference>
        </references>
      </pivotArea>
    </format>
    <format dxfId="568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1"/>
          </reference>
          <reference field="3" count="1">
            <x v="32"/>
          </reference>
        </references>
      </pivotArea>
    </format>
    <format dxfId="567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40"/>
          </reference>
          <reference field="3" count="1">
            <x v="23"/>
          </reference>
        </references>
      </pivotArea>
    </format>
    <format dxfId="56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77"/>
          </reference>
          <reference field="3" count="1">
            <x v="12"/>
          </reference>
        </references>
      </pivotArea>
    </format>
    <format dxfId="565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60"/>
          </reference>
          <reference field="3" count="1">
            <x v="15"/>
          </reference>
        </references>
      </pivotArea>
    </format>
    <format dxfId="56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4"/>
          </reference>
          <reference field="3" count="1">
            <x v="31"/>
          </reference>
        </references>
      </pivotArea>
    </format>
    <format dxfId="563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95"/>
          </reference>
          <reference field="3" count="1">
            <x v="22"/>
          </reference>
        </references>
      </pivotArea>
    </format>
    <format dxfId="562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96"/>
          </reference>
          <reference field="3" count="1">
            <x v="28"/>
          </reference>
        </references>
      </pivotArea>
    </format>
    <format dxfId="561">
      <pivotArea dataOnly="0" labelOnly="1" outline="0" fieldPosition="0">
        <references count="3">
          <reference field="0" count="1" selected="0">
            <x v="59"/>
          </reference>
          <reference field="1" count="1" selected="0">
            <x v="97"/>
          </reference>
          <reference field="3" count="1">
            <x v="33"/>
          </reference>
        </references>
      </pivotArea>
    </format>
    <format dxfId="56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46"/>
          </reference>
          <reference field="3" count="1">
            <x v="21"/>
          </reference>
        </references>
      </pivotArea>
    </format>
    <format dxfId="5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52"/>
          </reference>
          <reference field="3" count="1">
            <x v="23"/>
          </reference>
        </references>
      </pivotArea>
    </format>
    <format dxfId="558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45"/>
          </reference>
          <reference field="3" count="1">
            <x v="21"/>
          </reference>
        </references>
      </pivotArea>
    </format>
    <format dxfId="55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8"/>
          </reference>
          <reference field="3" count="1">
            <x v="24"/>
          </reference>
        </references>
      </pivotArea>
    </format>
    <format dxfId="556">
      <pivotArea dataOnly="0" labelOnly="1" outline="0" fieldPosition="0">
        <references count="3">
          <reference field="0" count="1" selected="0">
            <x v="64"/>
          </reference>
          <reference field="1" count="1" selected="0">
            <x v="61"/>
          </reference>
          <reference field="3" count="1">
            <x v="30"/>
          </reference>
        </references>
      </pivotArea>
    </format>
    <format dxfId="555">
      <pivotArea dataOnly="0" labelOnly="1" outline="0" fieldPosition="0">
        <references count="3">
          <reference field="0" count="1" selected="0">
            <x v="65"/>
          </reference>
          <reference field="1" count="1" selected="0">
            <x v="62"/>
          </reference>
          <reference field="3" count="1">
            <x v="11"/>
          </reference>
        </references>
      </pivotArea>
    </format>
    <format dxfId="55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63"/>
          </reference>
          <reference field="3" count="1">
            <x v="19"/>
          </reference>
        </references>
      </pivotArea>
    </format>
    <format dxfId="55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36"/>
          </reference>
          <reference field="3" count="1">
            <x v="12"/>
          </reference>
        </references>
      </pivotArea>
    </format>
    <format dxfId="55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37"/>
          </reference>
          <reference field="3" count="1">
            <x v="14"/>
          </reference>
        </references>
      </pivotArea>
    </format>
    <format dxfId="551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35"/>
          </reference>
          <reference field="3" count="1">
            <x v="26"/>
          </reference>
        </references>
      </pivotArea>
    </format>
    <format dxfId="55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71"/>
          </reference>
          <reference field="3" count="1">
            <x v="17"/>
          </reference>
        </references>
      </pivotArea>
    </format>
    <format dxfId="549">
      <pivotArea dataOnly="0" labelOnly="1" outline="0" fieldPosition="0">
        <references count="3">
          <reference field="0" count="1" selected="0">
            <x v="71"/>
          </reference>
          <reference field="1" count="1" selected="0">
            <x v="85"/>
          </reference>
          <reference field="3" count="1">
            <x v="21"/>
          </reference>
        </references>
      </pivotArea>
    </format>
    <format dxfId="548">
      <pivotArea dataOnly="0" labelOnly="1" outline="0" fieldPosition="0">
        <references count="3">
          <reference field="0" count="1" selected="0">
            <x v="72"/>
          </reference>
          <reference field="1" count="1" selected="0">
            <x v="86"/>
          </reference>
          <reference field="3" count="1">
            <x v="28"/>
          </reference>
        </references>
      </pivotArea>
    </format>
    <format dxfId="547">
      <pivotArea dataOnly="0" labelOnly="1" outline="0" fieldPosition="0">
        <references count="3">
          <reference field="0" count="1" selected="0">
            <x v="73"/>
          </reference>
          <reference field="1" count="1" selected="0">
            <x v="22"/>
          </reference>
          <reference field="3" count="1">
            <x v="11"/>
          </reference>
        </references>
      </pivotArea>
    </format>
    <format dxfId="546">
      <pivotArea dataOnly="0" labelOnly="1" outline="0" fieldPosition="0">
        <references count="3">
          <reference field="0" count="1" selected="0">
            <x v="76"/>
          </reference>
          <reference field="1" count="1" selected="0">
            <x v="89"/>
          </reference>
          <reference field="3" count="1">
            <x v="4"/>
          </reference>
        </references>
      </pivotArea>
    </format>
    <format dxfId="545">
      <pivotArea dataOnly="0" labelOnly="1" outline="0" fieldPosition="0">
        <references count="3">
          <reference field="0" count="1" selected="0">
            <x v="77"/>
          </reference>
          <reference field="1" count="1" selected="0">
            <x v="82"/>
          </reference>
          <reference field="3" count="1">
            <x v="13"/>
          </reference>
        </references>
      </pivotArea>
    </format>
    <format dxfId="544">
      <pivotArea dataOnly="0" labelOnly="1" outline="0" fieldPosition="0">
        <references count="3">
          <reference field="0" count="1" selected="0">
            <x v="78"/>
          </reference>
          <reference field="1" count="1" selected="0">
            <x v="1"/>
          </reference>
          <reference field="3" count="1">
            <x v="20"/>
          </reference>
        </references>
      </pivotArea>
    </format>
    <format dxfId="543">
      <pivotArea dataOnly="0" labelOnly="1" outline="0" fieldPosition="0">
        <references count="3">
          <reference field="0" count="1" selected="0">
            <x v="79"/>
          </reference>
          <reference field="1" count="1" selected="0">
            <x v="10"/>
          </reference>
          <reference field="3" count="1">
            <x v="13"/>
          </reference>
        </references>
      </pivotArea>
    </format>
    <format dxfId="542">
      <pivotArea dataOnly="0" labelOnly="1" outline="0" fieldPosition="0">
        <references count="3">
          <reference field="0" count="1" selected="0">
            <x v="80"/>
          </reference>
          <reference field="1" count="1" selected="0">
            <x v="34"/>
          </reference>
          <reference field="3" count="1">
            <x v="18"/>
          </reference>
        </references>
      </pivotArea>
    </format>
    <format dxfId="541">
      <pivotArea dataOnly="0" labelOnly="1" outline="0" fieldPosition="0">
        <references count="3">
          <reference field="0" count="1" selected="0">
            <x v="81"/>
          </reference>
          <reference field="1" count="1" selected="0">
            <x v="73"/>
          </reference>
          <reference field="3" count="1">
            <x v="3"/>
          </reference>
        </references>
      </pivotArea>
    </format>
    <format dxfId="540">
      <pivotArea dataOnly="0" labelOnly="1" outline="0" fieldPosition="0">
        <references count="3">
          <reference field="0" count="1" selected="0">
            <x v="82"/>
          </reference>
          <reference field="1" count="1" selected="0">
            <x v="74"/>
          </reference>
          <reference field="3" count="1">
            <x v="9"/>
          </reference>
        </references>
      </pivotArea>
    </format>
    <format dxfId="539">
      <pivotArea dataOnly="0" labelOnly="1" outline="0" fieldPosition="0">
        <references count="3">
          <reference field="0" count="1" selected="0">
            <x v="83"/>
          </reference>
          <reference field="1" count="1" selected="0">
            <x v="101"/>
          </reference>
          <reference field="3" count="1">
            <x v="4"/>
          </reference>
        </references>
      </pivotArea>
    </format>
    <format dxfId="538">
      <pivotArea dataOnly="0" labelOnly="1" outline="0" fieldPosition="0">
        <references count="3">
          <reference field="0" count="1" selected="0">
            <x v="84"/>
          </reference>
          <reference field="1" count="1" selected="0">
            <x v="24"/>
          </reference>
          <reference field="3" count="1">
            <x v="2"/>
          </reference>
        </references>
      </pivotArea>
    </format>
    <format dxfId="537">
      <pivotArea dataOnly="0" labelOnly="1" outline="0" fieldPosition="0">
        <references count="3">
          <reference field="0" count="1" selected="0">
            <x v="85"/>
          </reference>
          <reference field="1" count="1" selected="0">
            <x v="25"/>
          </reference>
          <reference field="3" count="1">
            <x v="0"/>
          </reference>
        </references>
      </pivotArea>
    </format>
    <format dxfId="536">
      <pivotArea dataOnly="0" labelOnly="1" outline="0" fieldPosition="0">
        <references count="3">
          <reference field="0" count="1" selected="0">
            <x v="86"/>
          </reference>
          <reference field="1" count="1" selected="0">
            <x v="26"/>
          </reference>
          <reference field="3" count="1">
            <x v="3"/>
          </reference>
        </references>
      </pivotArea>
    </format>
    <format dxfId="535">
      <pivotArea dataOnly="0" labelOnly="1" outline="0" fieldPosition="0">
        <references count="3">
          <reference field="0" count="1" selected="0">
            <x v="87"/>
          </reference>
          <reference field="1" count="1" selected="0">
            <x v="21"/>
          </reference>
          <reference field="3" count="1">
            <x v="13"/>
          </reference>
        </references>
      </pivotArea>
    </format>
    <format dxfId="534">
      <pivotArea dataOnly="0" labelOnly="1" outline="0" fieldPosition="0">
        <references count="3">
          <reference field="0" count="1" selected="0">
            <x v="88"/>
          </reference>
          <reference field="1" count="1" selected="0">
            <x v="76"/>
          </reference>
          <reference field="3" count="1">
            <x v="6"/>
          </reference>
        </references>
      </pivotArea>
    </format>
    <format dxfId="533">
      <pivotArea dataOnly="0" labelOnly="1" outline="0" fieldPosition="0">
        <references count="3">
          <reference field="0" count="1" selected="0">
            <x v="89"/>
          </reference>
          <reference field="1" count="1" selected="0">
            <x v="65"/>
          </reference>
          <reference field="3" count="1">
            <x v="2"/>
          </reference>
        </references>
      </pivotArea>
    </format>
    <format dxfId="532">
      <pivotArea dataOnly="0" labelOnly="1" outline="0" fieldPosition="0">
        <references count="3">
          <reference field="0" count="1" selected="0">
            <x v="92"/>
          </reference>
          <reference field="1" count="1" selected="0">
            <x v="68"/>
          </reference>
          <reference field="3" count="1">
            <x v="9"/>
          </reference>
        </references>
      </pivotArea>
    </format>
    <format dxfId="531">
      <pivotArea dataOnly="0" labelOnly="1" outline="0" fieldPosition="0">
        <references count="3">
          <reference field="0" count="1" selected="0">
            <x v="93"/>
          </reference>
          <reference field="1" count="1" selected="0">
            <x v="2"/>
          </reference>
          <reference field="3" count="1">
            <x v="13"/>
          </reference>
        </references>
      </pivotArea>
    </format>
    <format dxfId="530">
      <pivotArea dataOnly="0" labelOnly="1" outline="0" fieldPosition="0">
        <references count="3">
          <reference field="0" count="1" selected="0">
            <x v="94"/>
          </reference>
          <reference field="1" count="1" selected="0">
            <x v="59"/>
          </reference>
          <reference field="3" count="1">
            <x v="14"/>
          </reference>
        </references>
      </pivotArea>
    </format>
    <format dxfId="529">
      <pivotArea dataOnly="0" labelOnly="1" outline="0" fieldPosition="0">
        <references count="3">
          <reference field="0" count="1" selected="0">
            <x v="95"/>
          </reference>
          <reference field="1" count="1" selected="0">
            <x v="3"/>
          </reference>
          <reference field="3" count="1">
            <x v="12"/>
          </reference>
        </references>
      </pivotArea>
    </format>
    <format dxfId="528">
      <pivotArea dataOnly="0" labelOnly="1" outline="0" fieldPosition="0">
        <references count="3">
          <reference field="0" count="1" selected="0">
            <x v="97"/>
          </reference>
          <reference field="1" count="1" selected="0">
            <x v="5"/>
          </reference>
          <reference field="3" count="1">
            <x v="16"/>
          </reference>
        </references>
      </pivotArea>
    </format>
    <format dxfId="527">
      <pivotArea dataOnly="0" labelOnly="1" outline="0" fieldPosition="0">
        <references count="3">
          <reference field="0" count="1" selected="0">
            <x v="98"/>
          </reference>
          <reference field="1" count="1" selected="0">
            <x v="44"/>
          </reference>
          <reference field="3" count="1">
            <x v="13"/>
          </reference>
        </references>
      </pivotArea>
    </format>
    <format dxfId="526">
      <pivotArea dataOnly="0" labelOnly="1" outline="0" fieldPosition="0">
        <references count="3">
          <reference field="0" count="1" selected="0">
            <x v="99"/>
          </reference>
          <reference field="1" count="1" selected="0">
            <x v="43"/>
          </reference>
          <reference field="3" count="1">
            <x v="4"/>
          </reference>
        </references>
      </pivotArea>
    </format>
    <format dxfId="525">
      <pivotArea dataOnly="0" labelOnly="1" outline="0" fieldPosition="0">
        <references count="3">
          <reference field="0" count="1" selected="0">
            <x v="100"/>
          </reference>
          <reference field="1" count="1" selected="0">
            <x v="64"/>
          </reference>
          <reference field="3" count="1">
            <x v="8"/>
          </reference>
        </references>
      </pivotArea>
    </format>
    <format dxfId="524">
      <pivotArea dataOnly="0" labelOnly="1" outline="0" fieldPosition="0">
        <references count="3">
          <reference field="0" count="1" selected="0">
            <x v="101"/>
          </reference>
          <reference field="1" count="1" selected="0">
            <x v="81"/>
          </reference>
          <reference field="3" count="1">
            <x v="6"/>
          </reference>
        </references>
      </pivotArea>
    </format>
    <format dxfId="523">
      <pivotArea dataOnly="0" labelOnly="1" outline="0" fieldPosition="0">
        <references count="3">
          <reference field="0" count="1" selected="0">
            <x v="102"/>
          </reference>
          <reference field="1" count="1" selected="0">
            <x v="102"/>
          </reference>
          <reference field="3" count="1">
            <x v="34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9"/>
          </reference>
          <reference field="3" count="1" selected="0">
            <x v="13"/>
          </reference>
          <reference field="5" count="1">
            <x v="0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3" count="1" selected="0">
            <x v="11"/>
          </reference>
          <reference field="5" count="1">
            <x v="13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42"/>
          </reference>
          <reference field="3" count="1" selected="0">
            <x v="2"/>
          </reference>
          <reference field="5" count="1">
            <x v="1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94"/>
          </reference>
          <reference field="3" count="1" selected="0">
            <x v="7"/>
          </reference>
          <reference field="5" count="1">
            <x v="13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2"/>
          </reference>
          <reference field="3" count="1" selected="0">
            <x v="12"/>
          </reference>
          <reference field="5" count="1">
            <x v="9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9"/>
          </reference>
          <reference field="3" count="1" selected="0">
            <x v="9"/>
          </reference>
          <reference field="5" count="1">
            <x v="13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"/>
          </reference>
          <reference field="3" count="1" selected="0">
            <x v="9"/>
          </reference>
          <reference field="5" count="1">
            <x v="8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3" count="1" selected="0">
            <x v="13"/>
          </reference>
          <reference field="5" count="1">
            <x v="13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58"/>
          </reference>
          <reference field="3" count="1" selected="0">
            <x v="4"/>
          </reference>
          <reference field="5" count="1">
            <x v="7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5"/>
          </reference>
          <reference field="3" count="1" selected="0">
            <x v="12"/>
          </reference>
          <reference field="5" count="1">
            <x v="13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3"/>
          </reference>
          <reference field="3" count="1" selected="0">
            <x v="4"/>
          </reference>
          <reference field="5" count="1">
            <x v="2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92"/>
          </reference>
          <reference field="3" count="1" selected="0">
            <x v="18"/>
          </reference>
          <reference field="5" count="1">
            <x v="13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4"/>
          </reference>
          <reference field="3" count="1" selected="0">
            <x v="9"/>
          </reference>
          <reference field="5" count="1">
            <x v="11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5"/>
          </reference>
          <reference field="3" count="1" selected="0">
            <x v="5"/>
          </reference>
          <reference field="5" count="1">
            <x v="12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"/>
          </reference>
          <reference field="3" count="1" selected="0">
            <x v="6"/>
          </reference>
          <reference field="5" count="1">
            <x v="5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0"/>
          </reference>
          <reference field="3" count="1" selected="0">
            <x v="10"/>
          </reference>
          <reference field="5" count="1">
            <x v="13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81"/>
          </reference>
          <reference field="1" count="1" selected="0">
            <x v="73"/>
          </reference>
          <reference field="3" count="1" selected="0">
            <x v="3"/>
          </reference>
          <reference field="5" count="1">
            <x v="6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83"/>
          </reference>
          <reference field="1" count="1" selected="0">
            <x v="101"/>
          </reference>
          <reference field="3" count="1" selected="0">
            <x v="4"/>
          </reference>
          <reference field="5" count="1">
            <x v="13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88"/>
          </reference>
          <reference field="1" count="1" selected="0">
            <x v="76"/>
          </reference>
          <reference field="3" count="1" selected="0">
            <x v="6"/>
          </reference>
          <reference field="5" count="1">
            <x v="10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89"/>
          </reference>
          <reference field="1" count="1" selected="0">
            <x v="65"/>
          </reference>
          <reference field="3" count="1" selected="0">
            <x v="2"/>
          </reference>
          <reference field="5" count="1">
            <x v="13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93"/>
          </reference>
          <reference field="1" count="1" selected="0">
            <x v="2"/>
          </reference>
          <reference field="3" count="1" selected="0">
            <x v="13"/>
          </reference>
          <reference field="5" count="1">
            <x v="4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94"/>
          </reference>
          <reference field="1" count="1" selected="0">
            <x v="59"/>
          </reference>
          <reference field="3" count="1" selected="0">
            <x v="14"/>
          </reference>
          <reference field="5" count="1">
            <x v="3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95"/>
          </reference>
          <reference field="1" count="1" selected="0">
            <x v="3"/>
          </reference>
          <reference field="3" count="1" selected="0">
            <x v="12"/>
          </reference>
          <reference field="5" count="1">
            <x v="4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98"/>
          </reference>
          <reference field="1" count="1" selected="0">
            <x v="44"/>
          </reference>
          <reference field="3" count="1" selected="0">
            <x v="13"/>
          </reference>
          <reference field="5" count="1">
            <x v="13"/>
          </reference>
        </references>
      </pivotArea>
    </format>
    <format dxfId="49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9"/>
          </reference>
          <reference field="3" count="1" selected="0">
            <x v="1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9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6"/>
          </reference>
          <reference field="3" count="1" selected="0">
            <x v="11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49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42"/>
          </reference>
          <reference field="3" count="1" selected="0">
            <x v="2"/>
          </reference>
          <reference field="5" count="1" selected="0">
            <x v="1"/>
          </reference>
          <reference field="7" count="1">
            <x v="0"/>
          </reference>
        </references>
      </pivotArea>
    </format>
    <format dxfId="495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94"/>
          </reference>
          <reference field="3" count="1" selected="0">
            <x v="7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49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2"/>
          </reference>
          <reference field="3" count="1" selected="0">
            <x v="12"/>
          </reference>
          <reference field="5" count="1" selected="0">
            <x v="9"/>
          </reference>
          <reference field="7" count="1">
            <x v="0"/>
          </reference>
        </references>
      </pivotArea>
    </format>
    <format dxfId="4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9"/>
          </reference>
          <reference field="3" count="1" selected="0">
            <x v="9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4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"/>
          </reference>
          <reference field="3" count="1" selected="0">
            <x v="9"/>
          </reference>
          <reference field="5" count="1" selected="0">
            <x v="8"/>
          </reference>
          <reference field="7" count="1">
            <x v="1"/>
          </reference>
        </references>
      </pivotArea>
    </format>
    <format dxfId="49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3" count="1" selected="0">
            <x v="13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49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58"/>
          </reference>
          <reference field="3" count="1" selected="0">
            <x v="4"/>
          </reference>
          <reference field="5" count="1" selected="0">
            <x v="7"/>
          </reference>
          <reference field="7" count="1">
            <x v="0"/>
          </reference>
        </references>
      </pivotArea>
    </format>
    <format dxfId="48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5"/>
          </reference>
          <reference field="3" count="1" selected="0">
            <x v="12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48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3"/>
          </reference>
          <reference field="3" count="1" selected="0">
            <x v="4"/>
          </reference>
          <reference field="5" count="1" selected="0">
            <x v="2"/>
          </reference>
          <reference field="7" count="1">
            <x v="2"/>
          </reference>
        </references>
      </pivotArea>
    </format>
    <format dxfId="48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92"/>
          </reference>
          <reference field="3" count="1" selected="0">
            <x v="18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4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4"/>
          </reference>
          <reference field="3" count="1" selected="0">
            <x v="9"/>
          </reference>
          <reference field="5" count="1" selected="0">
            <x v="11"/>
          </reference>
          <reference field="7" count="1">
            <x v="0"/>
          </reference>
        </references>
      </pivotArea>
    </format>
    <format dxfId="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"/>
          </reference>
          <reference field="3" count="1" selected="0">
            <x v="6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48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0"/>
          </reference>
          <reference field="3" count="1" selected="0">
            <x v="10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483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73"/>
          </reference>
          <reference field="3" count="1" selected="0">
            <x v="3"/>
          </reference>
          <reference field="5" count="1" selected="0">
            <x v="6"/>
          </reference>
          <reference field="7" count="1">
            <x v="1"/>
          </reference>
        </references>
      </pivotArea>
    </format>
    <format dxfId="482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01"/>
          </reference>
          <reference field="3" count="1" selected="0">
            <x v="4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481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76"/>
          </reference>
          <reference field="3" count="1" selected="0">
            <x v="6"/>
          </reference>
          <reference field="5" count="1" selected="0">
            <x v="10"/>
          </reference>
          <reference field="7" count="1">
            <x v="0"/>
          </reference>
        </references>
      </pivotArea>
    </format>
    <format dxfId="480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65"/>
          </reference>
          <reference field="3" count="1" selected="0">
            <x v="2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479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2"/>
          </reference>
          <reference field="3" count="1" selected="0">
            <x v="13"/>
          </reference>
          <reference field="5" count="1" selected="0">
            <x v="4"/>
          </reference>
          <reference field="7" count="1">
            <x v="1"/>
          </reference>
        </references>
      </pivotArea>
    </format>
    <format dxfId="478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59"/>
          </reference>
          <reference field="3" count="1" selected="0">
            <x v="14"/>
          </reference>
          <reference field="5" count="1" selected="0">
            <x v="3"/>
          </reference>
          <reference field="7" count="1">
            <x v="2"/>
          </reference>
        </references>
      </pivotArea>
    </format>
    <format dxfId="477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3"/>
          </reference>
          <reference field="3" count="1" selected="0">
            <x v="1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476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5"/>
          </reference>
          <reference field="3" count="1" selected="0">
            <x v="16"/>
          </reference>
          <reference field="5" count="1" selected="0">
            <x v="4"/>
          </reference>
          <reference field="7" count="1">
            <x v="1"/>
          </reference>
        </references>
      </pivotArea>
    </format>
    <format dxfId="475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44"/>
          </reference>
          <reference field="3" count="1" selected="0">
            <x v="13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47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39"/>
          </reference>
          <reference field="3" count="1" selected="0">
            <x v="13"/>
          </reference>
          <reference field="5" count="1" selected="0">
            <x v="0"/>
          </reference>
          <reference field="7" count="1" selected="0">
            <x v="0"/>
          </reference>
          <reference field="9" count="1">
            <x v="2"/>
          </reference>
        </references>
      </pivotArea>
    </format>
    <format dxfId="47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6"/>
          </reference>
          <reference field="3" count="1" selected="0">
            <x v="11"/>
          </reference>
          <reference field="5" count="1" selected="0">
            <x v="13"/>
          </reference>
          <reference field="7" count="1" selected="0">
            <x v="3"/>
          </reference>
          <reference field="9" count="1">
            <x v="6"/>
          </reference>
        </references>
      </pivotArea>
    </format>
    <format dxfId="47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42"/>
          </reference>
          <reference field="3" count="1" selected="0">
            <x v="2"/>
          </reference>
          <reference field="5" count="1" selected="0">
            <x v="1"/>
          </reference>
          <reference field="7" count="1" selected="0">
            <x v="0"/>
          </reference>
          <reference field="9" count="1">
            <x v="5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94"/>
          </reference>
          <reference field="3" count="1" selected="0">
            <x v="7"/>
          </reference>
          <reference field="5" count="1" selected="0">
            <x v="13"/>
          </reference>
          <reference field="7" count="1" selected="0">
            <x v="3"/>
          </reference>
          <reference field="9" count="1">
            <x v="6"/>
          </reference>
        </references>
      </pivotArea>
    </format>
    <format dxfId="47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3"/>
          </reference>
          <reference field="3" count="1" selected="0">
            <x v="4"/>
          </reference>
          <reference field="5" count="1" selected="0">
            <x v="2"/>
          </reference>
          <reference field="7" count="1" selected="0">
            <x v="2"/>
          </reference>
          <reference field="9" count="1">
            <x v="3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92"/>
          </reference>
          <reference field="3" count="1" selected="0">
            <x v="18"/>
          </reference>
          <reference field="5" count="1" selected="0">
            <x v="13"/>
          </reference>
          <reference field="7" count="1" selected="0">
            <x v="3"/>
          </reference>
          <reference field="9" count="1">
            <x v="6"/>
          </reference>
        </references>
      </pivotArea>
    </format>
    <format dxfId="4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4"/>
          </reference>
          <reference field="3" count="1" selected="0">
            <x v="9"/>
          </reference>
          <reference field="5" count="1" selected="0">
            <x v="11"/>
          </reference>
          <reference field="7" count="1" selected="0">
            <x v="0"/>
          </reference>
          <reference field="9" count="1">
            <x v="0"/>
          </reference>
        </references>
      </pivotArea>
    </format>
    <format dxfId="4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5"/>
          </reference>
          <reference field="3" count="1" selected="0">
            <x v="5"/>
          </reference>
          <reference field="5" count="1" selected="0">
            <x v="12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"/>
          </reference>
          <reference field="3" count="1" selected="0">
            <x v="6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6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2"/>
          </reference>
          <reference field="3" count="1" selected="0">
            <x v="13"/>
          </reference>
          <reference field="5" count="1" selected="0">
            <x v="4"/>
          </reference>
          <reference field="7" count="1" selected="0">
            <x v="1"/>
          </reference>
          <reference field="9" count="1">
            <x v="4"/>
          </reference>
        </references>
      </pivotArea>
    </format>
    <format dxfId="464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59"/>
          </reference>
          <reference field="3" count="1" selected="0">
            <x v="14"/>
          </reference>
          <reference field="5" count="1" selected="0">
            <x v="3"/>
          </reference>
          <reference field="7" count="1" selected="0">
            <x v="2"/>
          </reference>
          <reference field="9" count="1">
            <x v="3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44"/>
          </reference>
          <reference field="3" count="1" selected="0">
            <x v="13"/>
          </reference>
          <reference field="5" count="1" selected="0">
            <x v="13"/>
          </reference>
          <reference field="7" count="1" selected="0">
            <x v="3"/>
          </reference>
          <reference field="9" count="1">
            <x v="6"/>
          </reference>
        </references>
      </pivotArea>
    </format>
    <format dxfId="462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61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460">
      <pivotArea dataOnly="0" labelOnly="1" outline="0" fieldPosition="0">
        <references count="1">
          <reference field="0" count="3">
            <x v="100"/>
            <x v="101"/>
            <x v="102"/>
          </reference>
        </references>
      </pivotArea>
    </format>
    <format dxfId="459">
      <pivotArea dataOnly="0" labelOnly="1" outline="0" fieldPosition="0">
        <references count="2">
          <reference field="0" count="1" selected="0">
            <x v="0"/>
          </reference>
          <reference field="1" count="1">
            <x v="39"/>
          </reference>
        </references>
      </pivotArea>
    </format>
    <format dxfId="458">
      <pivotArea dataOnly="0" labelOnly="1" outline="0" fieldPosition="0">
        <references count="2">
          <reference field="0" count="1" selected="0">
            <x v="1"/>
          </reference>
          <reference field="1" count="1">
            <x v="16"/>
          </reference>
        </references>
      </pivotArea>
    </format>
    <format dxfId="457">
      <pivotArea dataOnly="0" labelOnly="1" outline="0" fieldPosition="0">
        <references count="2">
          <reference field="0" count="1" selected="0">
            <x v="2"/>
          </reference>
          <reference field="1" count="1">
            <x v="17"/>
          </reference>
        </references>
      </pivotArea>
    </format>
    <format dxfId="456">
      <pivotArea dataOnly="0" labelOnly="1" outline="0" fieldPosition="0">
        <references count="2">
          <reference field="0" count="1" selected="0">
            <x v="3"/>
          </reference>
          <reference field="1" count="1">
            <x v="18"/>
          </reference>
        </references>
      </pivotArea>
    </format>
    <format dxfId="455">
      <pivotArea dataOnly="0" labelOnly="1" outline="0" fieldPosition="0">
        <references count="2">
          <reference field="0" count="1" selected="0">
            <x v="4"/>
          </reference>
          <reference field="1" count="1">
            <x v="19"/>
          </reference>
        </references>
      </pivotArea>
    </format>
    <format dxfId="454">
      <pivotArea dataOnly="0" labelOnly="1" outline="0" fieldPosition="0">
        <references count="2">
          <reference field="0" count="1" selected="0">
            <x v="5"/>
          </reference>
          <reference field="1" count="1">
            <x v="78"/>
          </reference>
        </references>
      </pivotArea>
    </format>
    <format dxfId="453">
      <pivotArea dataOnly="0" labelOnly="1" outline="0" fieldPosition="0">
        <references count="2">
          <reference field="0" count="1" selected="0">
            <x v="6"/>
          </reference>
          <reference field="1" count="1">
            <x v="38"/>
          </reference>
        </references>
      </pivotArea>
    </format>
    <format dxfId="452">
      <pivotArea dataOnly="0" labelOnly="1" outline="0" fieldPosition="0">
        <references count="2">
          <reference field="0" count="1" selected="0">
            <x v="7"/>
          </reference>
          <reference field="1" count="1">
            <x v="90"/>
          </reference>
        </references>
      </pivotArea>
    </format>
    <format dxfId="451">
      <pivotArea dataOnly="0" labelOnly="1" outline="0" fieldPosition="0">
        <references count="2">
          <reference field="0" count="1" selected="0">
            <x v="8"/>
          </reference>
          <reference field="1" count="1">
            <x v="42"/>
          </reference>
        </references>
      </pivotArea>
    </format>
    <format dxfId="450">
      <pivotArea dataOnly="0" labelOnly="1" outline="0" fieldPosition="0">
        <references count="2">
          <reference field="0" count="1" selected="0">
            <x v="9"/>
          </reference>
          <reference field="1" count="1">
            <x v="94"/>
          </reference>
        </references>
      </pivotArea>
    </format>
    <format dxfId="449">
      <pivotArea dataOnly="0" labelOnly="1" outline="0" fieldPosition="0">
        <references count="2">
          <reference field="0" count="1" selected="0">
            <x v="10"/>
          </reference>
          <reference field="1" count="1">
            <x v="72"/>
          </reference>
        </references>
      </pivotArea>
    </format>
    <format dxfId="448">
      <pivotArea dataOnly="0" labelOnly="1" outline="0" fieldPosition="0">
        <references count="2">
          <reference field="0" count="1" selected="0">
            <x v="11"/>
          </reference>
          <reference field="1" count="1">
            <x v="99"/>
          </reference>
        </references>
      </pivotArea>
    </format>
    <format dxfId="447">
      <pivotArea dataOnly="0" labelOnly="1" outline="0" fieldPosition="0">
        <references count="2">
          <reference field="0" count="1" selected="0">
            <x v="12"/>
          </reference>
          <reference field="1" count="1">
            <x v="0"/>
          </reference>
        </references>
      </pivotArea>
    </format>
    <format dxfId="446">
      <pivotArea dataOnly="0" labelOnly="1" outline="0" fieldPosition="0">
        <references count="2">
          <reference field="0" count="1" selected="0">
            <x v="13"/>
          </reference>
          <reference field="1" count="1">
            <x v="93"/>
          </reference>
        </references>
      </pivotArea>
    </format>
    <format dxfId="445">
      <pivotArea dataOnly="0" labelOnly="1" outline="0" fieldPosition="0">
        <references count="2">
          <reference field="0" count="1" selected="0">
            <x v="14"/>
          </reference>
          <reference field="1" count="1">
            <x v="20"/>
          </reference>
        </references>
      </pivotArea>
    </format>
    <format dxfId="444">
      <pivotArea dataOnly="0" labelOnly="1" outline="0" fieldPosition="0">
        <references count="2">
          <reference field="0" count="1" selected="0">
            <x v="15"/>
          </reference>
          <reference field="1" count="1">
            <x v="80"/>
          </reference>
        </references>
      </pivotArea>
    </format>
    <format dxfId="443">
      <pivotArea dataOnly="0" labelOnly="1" outline="0" fieldPosition="0">
        <references count="2">
          <reference field="0" count="1" selected="0">
            <x v="16"/>
          </reference>
          <reference field="1" count="1">
            <x v="79"/>
          </reference>
        </references>
      </pivotArea>
    </format>
    <format dxfId="442">
      <pivotArea dataOnly="0" labelOnly="1" outline="0" fieldPosition="0">
        <references count="2">
          <reference field="0" count="1" selected="0">
            <x v="17"/>
          </reference>
          <reference field="1" count="1">
            <x v="58"/>
          </reference>
        </references>
      </pivotArea>
    </format>
    <format dxfId="441">
      <pivotArea dataOnly="0" labelOnly="1" outline="0" fieldPosition="0">
        <references count="2">
          <reference field="0" count="1" selected="0">
            <x v="18"/>
          </reference>
          <reference field="1" count="1">
            <x v="75"/>
          </reference>
        </references>
      </pivotArea>
    </format>
    <format dxfId="440">
      <pivotArea dataOnly="0" labelOnly="1" outline="0" fieldPosition="0">
        <references count="2">
          <reference field="0" count="1" selected="0">
            <x v="19"/>
          </reference>
          <reference field="1" count="1">
            <x v="69"/>
          </reference>
        </references>
      </pivotArea>
    </format>
    <format dxfId="439">
      <pivotArea dataOnly="0" labelOnly="1" outline="0" fieldPosition="0">
        <references count="2">
          <reference field="0" count="1" selected="0">
            <x v="20"/>
          </reference>
          <reference field="1" count="1">
            <x v="70"/>
          </reference>
        </references>
      </pivotArea>
    </format>
    <format dxfId="438">
      <pivotArea dataOnly="0" labelOnly="1" outline="0" fieldPosition="0">
        <references count="2">
          <reference field="0" count="1" selected="0">
            <x v="21"/>
          </reference>
          <reference field="1" count="1">
            <x v="83"/>
          </reference>
        </references>
      </pivotArea>
    </format>
    <format dxfId="437">
      <pivotArea dataOnly="0" labelOnly="1" outline="0" fieldPosition="0">
        <references count="2">
          <reference field="0" count="1" selected="0">
            <x v="22"/>
          </reference>
          <reference field="1" count="1">
            <x v="54"/>
          </reference>
        </references>
      </pivotArea>
    </format>
    <format dxfId="436">
      <pivotArea dataOnly="0" labelOnly="1" outline="0" fieldPosition="0">
        <references count="2">
          <reference field="0" count="1" selected="0">
            <x v="23"/>
          </reference>
          <reference field="1" count="1">
            <x v="33"/>
          </reference>
        </references>
      </pivotArea>
    </format>
    <format dxfId="435">
      <pivotArea dataOnly="0" labelOnly="1" outline="0" fieldPosition="0">
        <references count="2">
          <reference field="0" count="1" selected="0">
            <x v="24"/>
          </reference>
          <reference field="1" count="1">
            <x v="92"/>
          </reference>
        </references>
      </pivotArea>
    </format>
    <format dxfId="434">
      <pivotArea dataOnly="0" labelOnly="1" outline="0" fieldPosition="0">
        <references count="2">
          <reference field="0" count="1" selected="0">
            <x v="25"/>
          </reference>
          <reference field="1" count="1">
            <x v="91"/>
          </reference>
        </references>
      </pivotArea>
    </format>
    <format dxfId="433">
      <pivotArea dataOnly="0" labelOnly="1" outline="0" fieldPosition="0">
        <references count="2">
          <reference field="0" count="1" selected="0">
            <x v="26"/>
          </reference>
          <reference field="1" count="1">
            <x v="14"/>
          </reference>
        </references>
      </pivotArea>
    </format>
    <format dxfId="432">
      <pivotArea dataOnly="0" labelOnly="1" outline="0" fieldPosition="0">
        <references count="2">
          <reference field="0" count="1" selected="0">
            <x v="27"/>
          </reference>
          <reference field="1" count="1">
            <x v="15"/>
          </reference>
        </references>
      </pivotArea>
    </format>
    <format dxfId="431">
      <pivotArea dataOnly="0" labelOnly="1" outline="0" fieldPosition="0">
        <references count="2">
          <reference field="0" count="1" selected="0">
            <x v="28"/>
          </reference>
          <reference field="1" count="1">
            <x v="55"/>
          </reference>
        </references>
      </pivotArea>
    </format>
    <format dxfId="430">
      <pivotArea dataOnly="0" labelOnly="1" outline="0" fieldPosition="0">
        <references count="2">
          <reference field="0" count="1" selected="0">
            <x v="29"/>
          </reference>
          <reference field="1" count="1">
            <x v="100"/>
          </reference>
        </references>
      </pivotArea>
    </format>
    <format dxfId="429">
      <pivotArea dataOnly="0" labelOnly="1" outline="0" fieldPosition="0">
        <references count="2">
          <reference field="0" count="1" selected="0">
            <x v="30"/>
          </reference>
          <reference field="1" count="1">
            <x v="32"/>
          </reference>
        </references>
      </pivotArea>
    </format>
    <format dxfId="428">
      <pivotArea dataOnly="0" labelOnly="1" outline="0" fieldPosition="0">
        <references count="2">
          <reference field="0" count="1" selected="0">
            <x v="31"/>
          </reference>
          <reference field="1" count="1">
            <x v="29"/>
          </reference>
        </references>
      </pivotArea>
    </format>
    <format dxfId="427">
      <pivotArea dataOnly="0" labelOnly="1" outline="0" fieldPosition="0">
        <references count="2">
          <reference field="0" count="1" selected="0">
            <x v="32"/>
          </reference>
          <reference field="1" count="1">
            <x v="30"/>
          </reference>
        </references>
      </pivotArea>
    </format>
    <format dxfId="426">
      <pivotArea dataOnly="0" labelOnly="1" outline="0" fieldPosition="0">
        <references count="2">
          <reference field="0" count="1" selected="0">
            <x v="33"/>
          </reference>
          <reference field="1" count="1">
            <x v="31"/>
          </reference>
        </references>
      </pivotArea>
    </format>
    <format dxfId="425">
      <pivotArea dataOnly="0" labelOnly="1" outline="0" fieldPosition="0">
        <references count="2">
          <reference field="0" count="1" selected="0">
            <x v="34"/>
          </reference>
          <reference field="1" count="1">
            <x v="9"/>
          </reference>
        </references>
      </pivotArea>
    </format>
    <format dxfId="424">
      <pivotArea dataOnly="0" labelOnly="1" outline="0" fieldPosition="0">
        <references count="2">
          <reference field="0" count="1" selected="0">
            <x v="35"/>
          </reference>
          <reference field="1" count="1">
            <x v="7"/>
          </reference>
        </references>
      </pivotArea>
    </format>
    <format dxfId="423">
      <pivotArea dataOnly="0" labelOnly="1" outline="0" fieldPosition="0">
        <references count="2">
          <reference field="0" count="1" selected="0">
            <x v="36"/>
          </reference>
          <reference field="1" count="1">
            <x v="28"/>
          </reference>
        </references>
      </pivotArea>
    </format>
    <format dxfId="422">
      <pivotArea dataOnly="0" labelOnly="1" outline="0" fieldPosition="0">
        <references count="2">
          <reference field="0" count="1" selected="0">
            <x v="37"/>
          </reference>
          <reference field="1" count="1">
            <x v="27"/>
          </reference>
        </references>
      </pivotArea>
    </format>
    <format dxfId="421">
      <pivotArea dataOnly="0" labelOnly="1" outline="0" fieldPosition="0">
        <references count="2">
          <reference field="0" count="1" selected="0">
            <x v="38"/>
          </reference>
          <reference field="1" count="1">
            <x v="49"/>
          </reference>
        </references>
      </pivotArea>
    </format>
    <format dxfId="420">
      <pivotArea dataOnly="0" labelOnly="1" outline="0" fieldPosition="0">
        <references count="2">
          <reference field="0" count="1" selected="0">
            <x v="39"/>
          </reference>
          <reference field="1" count="1">
            <x v="48"/>
          </reference>
        </references>
      </pivotArea>
    </format>
    <format dxfId="419">
      <pivotArea dataOnly="0" labelOnly="1" outline="0" fieldPosition="0">
        <references count="2">
          <reference field="0" count="1" selected="0">
            <x v="40"/>
          </reference>
          <reference field="1" count="1">
            <x v="50"/>
          </reference>
        </references>
      </pivotArea>
    </format>
    <format dxfId="418">
      <pivotArea dataOnly="0" labelOnly="1" outline="0" fieldPosition="0">
        <references count="2">
          <reference field="0" count="1" selected="0">
            <x v="41"/>
          </reference>
          <reference field="1" count="1">
            <x v="23"/>
          </reference>
        </references>
      </pivotArea>
    </format>
    <format dxfId="417">
      <pivotArea dataOnly="0" labelOnly="1" outline="0" fieldPosition="0">
        <references count="2">
          <reference field="0" count="1" selected="0">
            <x v="42"/>
          </reference>
          <reference field="1" count="1">
            <x v="47"/>
          </reference>
        </references>
      </pivotArea>
    </format>
    <format dxfId="416">
      <pivotArea dataOnly="0" labelOnly="1" outline="0" fieldPosition="0">
        <references count="2">
          <reference field="0" count="1" selected="0">
            <x v="43"/>
          </reference>
          <reference field="1" count="1">
            <x v="6"/>
          </reference>
        </references>
      </pivotArea>
    </format>
    <format dxfId="415">
      <pivotArea dataOnly="0" labelOnly="1" outline="0" fieldPosition="0">
        <references count="2">
          <reference field="0" count="1" selected="0">
            <x v="44"/>
          </reference>
          <reference field="1" count="1">
            <x v="57"/>
          </reference>
        </references>
      </pivotArea>
    </format>
    <format dxfId="414">
      <pivotArea dataOnly="0" labelOnly="1" outline="0" fieldPosition="0">
        <references count="2">
          <reference field="0" count="1" selected="0">
            <x v="45"/>
          </reference>
          <reference field="1" count="1">
            <x v="56"/>
          </reference>
        </references>
      </pivotArea>
    </format>
    <format dxfId="413">
      <pivotArea dataOnly="0" labelOnly="1" outline="0" fieldPosition="0">
        <references count="2">
          <reference field="0" count="1" selected="0">
            <x v="46"/>
          </reference>
          <reference field="1" count="1">
            <x v="8"/>
          </reference>
        </references>
      </pivotArea>
    </format>
    <format dxfId="412">
      <pivotArea dataOnly="0" labelOnly="1" outline="0" fieldPosition="0">
        <references count="2">
          <reference field="0" count="1" selected="0">
            <x v="47"/>
          </reference>
          <reference field="1" count="1">
            <x v="12"/>
          </reference>
        </references>
      </pivotArea>
    </format>
    <format dxfId="411">
      <pivotArea dataOnly="0" labelOnly="1" outline="0" fieldPosition="0">
        <references count="2">
          <reference field="0" count="1" selected="0">
            <x v="48"/>
          </reference>
          <reference field="1" count="1">
            <x v="11"/>
          </reference>
        </references>
      </pivotArea>
    </format>
    <format dxfId="410">
      <pivotArea dataOnly="0" labelOnly="1" outline="0" fieldPosition="0">
        <references count="2">
          <reference field="0" count="1" selected="0">
            <x v="49"/>
          </reference>
          <reference field="1" count="1">
            <x v="13"/>
          </reference>
        </references>
      </pivotArea>
    </format>
    <format dxfId="409">
      <pivotArea dataOnly="0" labelOnly="1" outline="0" fieldPosition="0">
        <references count="2">
          <reference field="0" count="1" selected="0">
            <x v="50"/>
          </reference>
          <reference field="1" count="1">
            <x v="53"/>
          </reference>
        </references>
      </pivotArea>
    </format>
    <format dxfId="408">
      <pivotArea dataOnly="0" labelOnly="1" outline="0" fieldPosition="0">
        <references count="2">
          <reference field="0" count="1" selected="0">
            <x v="51"/>
          </reference>
          <reference field="1" count="1">
            <x v="51"/>
          </reference>
        </references>
      </pivotArea>
    </format>
    <format dxfId="407">
      <pivotArea dataOnly="0" labelOnly="1" outline="0" fieldPosition="0">
        <references count="2">
          <reference field="0" count="1" selected="0">
            <x v="52"/>
          </reference>
          <reference field="1" count="1">
            <x v="41"/>
          </reference>
        </references>
      </pivotArea>
    </format>
    <format dxfId="406">
      <pivotArea dataOnly="0" labelOnly="1" outline="0" fieldPosition="0">
        <references count="2">
          <reference field="0" count="1" selected="0">
            <x v="53"/>
          </reference>
          <reference field="1" count="1">
            <x v="40"/>
          </reference>
        </references>
      </pivotArea>
    </format>
    <format dxfId="405">
      <pivotArea dataOnly="0" labelOnly="1" outline="0" fieldPosition="0">
        <references count="2">
          <reference field="0" count="1" selected="0">
            <x v="54"/>
          </reference>
          <reference field="1" count="1">
            <x v="77"/>
          </reference>
        </references>
      </pivotArea>
    </format>
    <format dxfId="404">
      <pivotArea dataOnly="0" labelOnly="1" outline="0" fieldPosition="0">
        <references count="2">
          <reference field="0" count="1" selected="0">
            <x v="55"/>
          </reference>
          <reference field="1" count="1">
            <x v="60"/>
          </reference>
        </references>
      </pivotArea>
    </format>
    <format dxfId="403">
      <pivotArea dataOnly="0" labelOnly="1" outline="0" fieldPosition="0">
        <references count="2">
          <reference field="0" count="1" selected="0">
            <x v="56"/>
          </reference>
          <reference field="1" count="1">
            <x v="84"/>
          </reference>
        </references>
      </pivotArea>
    </format>
    <format dxfId="402">
      <pivotArea dataOnly="0" labelOnly="1" outline="0" fieldPosition="0">
        <references count="2">
          <reference field="0" count="1" selected="0">
            <x v="57"/>
          </reference>
          <reference field="1" count="1">
            <x v="95"/>
          </reference>
        </references>
      </pivotArea>
    </format>
    <format dxfId="401">
      <pivotArea dataOnly="0" labelOnly="1" outline="0" fieldPosition="0">
        <references count="2">
          <reference field="0" count="1" selected="0">
            <x v="58"/>
          </reference>
          <reference field="1" count="1">
            <x v="96"/>
          </reference>
        </references>
      </pivotArea>
    </format>
    <format dxfId="400">
      <pivotArea dataOnly="0" labelOnly="1" outline="0" fieldPosition="0">
        <references count="2">
          <reference field="0" count="1" selected="0">
            <x v="59"/>
          </reference>
          <reference field="1" count="1">
            <x v="97"/>
          </reference>
        </references>
      </pivotArea>
    </format>
    <format dxfId="399">
      <pivotArea dataOnly="0" labelOnly="1" outline="0" fieldPosition="0">
        <references count="2">
          <reference field="0" count="1" selected="0">
            <x v="60"/>
          </reference>
          <reference field="1" count="1">
            <x v="46"/>
          </reference>
        </references>
      </pivotArea>
    </format>
    <format dxfId="398">
      <pivotArea dataOnly="0" labelOnly="1" outline="0" fieldPosition="0">
        <references count="2">
          <reference field="0" count="1" selected="0">
            <x v="61"/>
          </reference>
          <reference field="1" count="1">
            <x v="52"/>
          </reference>
        </references>
      </pivotArea>
    </format>
    <format dxfId="397">
      <pivotArea dataOnly="0" labelOnly="1" outline="0" fieldPosition="0">
        <references count="2">
          <reference field="0" count="1" selected="0">
            <x v="62"/>
          </reference>
          <reference field="1" count="1">
            <x v="45"/>
          </reference>
        </references>
      </pivotArea>
    </format>
    <format dxfId="396">
      <pivotArea dataOnly="0" labelOnly="1" outline="0" fieldPosition="0">
        <references count="2">
          <reference field="0" count="1" selected="0">
            <x v="63"/>
          </reference>
          <reference field="1" count="1">
            <x v="98"/>
          </reference>
        </references>
      </pivotArea>
    </format>
    <format dxfId="395">
      <pivotArea dataOnly="0" labelOnly="1" outline="0" fieldPosition="0">
        <references count="2">
          <reference field="0" count="1" selected="0">
            <x v="64"/>
          </reference>
          <reference field="1" count="1">
            <x v="61"/>
          </reference>
        </references>
      </pivotArea>
    </format>
    <format dxfId="394">
      <pivotArea dataOnly="0" labelOnly="1" outline="0" fieldPosition="0">
        <references count="2">
          <reference field="0" count="1" selected="0">
            <x v="65"/>
          </reference>
          <reference field="1" count="1">
            <x v="62"/>
          </reference>
        </references>
      </pivotArea>
    </format>
    <format dxfId="393">
      <pivotArea dataOnly="0" labelOnly="1" outline="0" fieldPosition="0">
        <references count="2">
          <reference field="0" count="1" selected="0">
            <x v="66"/>
          </reference>
          <reference field="1" count="1">
            <x v="63"/>
          </reference>
        </references>
      </pivotArea>
    </format>
    <format dxfId="392">
      <pivotArea dataOnly="0" labelOnly="1" outline="0" fieldPosition="0">
        <references count="2">
          <reference field="0" count="1" selected="0">
            <x v="67"/>
          </reference>
          <reference field="1" count="1">
            <x v="36"/>
          </reference>
        </references>
      </pivotArea>
    </format>
    <format dxfId="391">
      <pivotArea dataOnly="0" labelOnly="1" outline="0" fieldPosition="0">
        <references count="2">
          <reference field="0" count="1" selected="0">
            <x v="68"/>
          </reference>
          <reference field="1" count="1">
            <x v="37"/>
          </reference>
        </references>
      </pivotArea>
    </format>
    <format dxfId="390">
      <pivotArea dataOnly="0" labelOnly="1" outline="0" fieldPosition="0">
        <references count="2">
          <reference field="0" count="1" selected="0">
            <x v="69"/>
          </reference>
          <reference field="1" count="1">
            <x v="35"/>
          </reference>
        </references>
      </pivotArea>
    </format>
    <format dxfId="389">
      <pivotArea dataOnly="0" labelOnly="1" outline="0" fieldPosition="0">
        <references count="2">
          <reference field="0" count="1" selected="0">
            <x v="70"/>
          </reference>
          <reference field="1" count="1">
            <x v="71"/>
          </reference>
        </references>
      </pivotArea>
    </format>
    <format dxfId="388">
      <pivotArea dataOnly="0" labelOnly="1" outline="0" fieldPosition="0">
        <references count="2">
          <reference field="0" count="1" selected="0">
            <x v="71"/>
          </reference>
          <reference field="1" count="1">
            <x v="85"/>
          </reference>
        </references>
      </pivotArea>
    </format>
    <format dxfId="387">
      <pivotArea dataOnly="0" labelOnly="1" outline="0" fieldPosition="0">
        <references count="2">
          <reference field="0" count="1" selected="0">
            <x v="72"/>
          </reference>
          <reference field="1" count="1">
            <x v="86"/>
          </reference>
        </references>
      </pivotArea>
    </format>
    <format dxfId="386">
      <pivotArea dataOnly="0" labelOnly="1" outline="0" fieldPosition="0">
        <references count="2">
          <reference field="0" count="1" selected="0">
            <x v="73"/>
          </reference>
          <reference field="1" count="1">
            <x v="22"/>
          </reference>
        </references>
      </pivotArea>
    </format>
    <format dxfId="385">
      <pivotArea dataOnly="0" labelOnly="1" outline="0" fieldPosition="0">
        <references count="2">
          <reference field="0" count="1" selected="0">
            <x v="74"/>
          </reference>
          <reference field="1" count="1">
            <x v="87"/>
          </reference>
        </references>
      </pivotArea>
    </format>
    <format dxfId="384">
      <pivotArea dataOnly="0" labelOnly="1" outline="0" fieldPosition="0">
        <references count="2">
          <reference field="0" count="1" selected="0">
            <x v="75"/>
          </reference>
          <reference field="1" count="1">
            <x v="88"/>
          </reference>
        </references>
      </pivotArea>
    </format>
    <format dxfId="383">
      <pivotArea dataOnly="0" labelOnly="1" outline="0" fieldPosition="0">
        <references count="2">
          <reference field="0" count="1" selected="0">
            <x v="76"/>
          </reference>
          <reference field="1" count="1">
            <x v="89"/>
          </reference>
        </references>
      </pivotArea>
    </format>
    <format dxfId="382">
      <pivotArea dataOnly="0" labelOnly="1" outline="0" fieldPosition="0">
        <references count="2">
          <reference field="0" count="1" selected="0">
            <x v="77"/>
          </reference>
          <reference field="1" count="1">
            <x v="82"/>
          </reference>
        </references>
      </pivotArea>
    </format>
    <format dxfId="381">
      <pivotArea dataOnly="0" labelOnly="1" outline="0" fieldPosition="0">
        <references count="2">
          <reference field="0" count="1" selected="0">
            <x v="78"/>
          </reference>
          <reference field="1" count="1">
            <x v="1"/>
          </reference>
        </references>
      </pivotArea>
    </format>
    <format dxfId="380">
      <pivotArea dataOnly="0" labelOnly="1" outline="0" fieldPosition="0">
        <references count="2">
          <reference field="0" count="1" selected="0">
            <x v="79"/>
          </reference>
          <reference field="1" count="1">
            <x v="10"/>
          </reference>
        </references>
      </pivotArea>
    </format>
    <format dxfId="379">
      <pivotArea dataOnly="0" labelOnly="1" outline="0" fieldPosition="0">
        <references count="2">
          <reference field="0" count="1" selected="0">
            <x v="80"/>
          </reference>
          <reference field="1" count="1">
            <x v="34"/>
          </reference>
        </references>
      </pivotArea>
    </format>
    <format dxfId="378">
      <pivotArea dataOnly="0" labelOnly="1" outline="0" fieldPosition="0">
        <references count="2">
          <reference field="0" count="1" selected="0">
            <x v="81"/>
          </reference>
          <reference field="1" count="1">
            <x v="73"/>
          </reference>
        </references>
      </pivotArea>
    </format>
    <format dxfId="377">
      <pivotArea dataOnly="0" labelOnly="1" outline="0" fieldPosition="0">
        <references count="2">
          <reference field="0" count="1" selected="0">
            <x v="82"/>
          </reference>
          <reference field="1" count="1">
            <x v="74"/>
          </reference>
        </references>
      </pivotArea>
    </format>
    <format dxfId="376">
      <pivotArea dataOnly="0" labelOnly="1" outline="0" fieldPosition="0">
        <references count="2">
          <reference field="0" count="1" selected="0">
            <x v="83"/>
          </reference>
          <reference field="1" count="1">
            <x v="101"/>
          </reference>
        </references>
      </pivotArea>
    </format>
    <format dxfId="375">
      <pivotArea dataOnly="0" labelOnly="1" outline="0" fieldPosition="0">
        <references count="2">
          <reference field="0" count="1" selected="0">
            <x v="84"/>
          </reference>
          <reference field="1" count="1">
            <x v="24"/>
          </reference>
        </references>
      </pivotArea>
    </format>
    <format dxfId="374">
      <pivotArea dataOnly="0" labelOnly="1" outline="0" fieldPosition="0">
        <references count="2">
          <reference field="0" count="1" selected="0">
            <x v="85"/>
          </reference>
          <reference field="1" count="1">
            <x v="25"/>
          </reference>
        </references>
      </pivotArea>
    </format>
    <format dxfId="373">
      <pivotArea dataOnly="0" labelOnly="1" outline="0" fieldPosition="0">
        <references count="2">
          <reference field="0" count="1" selected="0">
            <x v="86"/>
          </reference>
          <reference field="1" count="1">
            <x v="26"/>
          </reference>
        </references>
      </pivotArea>
    </format>
    <format dxfId="372">
      <pivotArea dataOnly="0" labelOnly="1" outline="0" fieldPosition="0">
        <references count="2">
          <reference field="0" count="1" selected="0">
            <x v="87"/>
          </reference>
          <reference field="1" count="1">
            <x v="21"/>
          </reference>
        </references>
      </pivotArea>
    </format>
    <format dxfId="371">
      <pivotArea dataOnly="0" labelOnly="1" outline="0" fieldPosition="0">
        <references count="2">
          <reference field="0" count="1" selected="0">
            <x v="88"/>
          </reference>
          <reference field="1" count="1">
            <x v="76"/>
          </reference>
        </references>
      </pivotArea>
    </format>
    <format dxfId="370">
      <pivotArea dataOnly="0" labelOnly="1" outline="0" fieldPosition="0">
        <references count="2">
          <reference field="0" count="1" selected="0">
            <x v="89"/>
          </reference>
          <reference field="1" count="1">
            <x v="65"/>
          </reference>
        </references>
      </pivotArea>
    </format>
    <format dxfId="369">
      <pivotArea dataOnly="0" labelOnly="1" outline="0" fieldPosition="0">
        <references count="2">
          <reference field="0" count="1" selected="0">
            <x v="90"/>
          </reference>
          <reference field="1" count="1">
            <x v="66"/>
          </reference>
        </references>
      </pivotArea>
    </format>
    <format dxfId="368">
      <pivotArea dataOnly="0" labelOnly="1" outline="0" fieldPosition="0">
        <references count="2">
          <reference field="0" count="1" selected="0">
            <x v="91"/>
          </reference>
          <reference field="1" count="1">
            <x v="67"/>
          </reference>
        </references>
      </pivotArea>
    </format>
    <format dxfId="367">
      <pivotArea dataOnly="0" labelOnly="1" outline="0" fieldPosition="0">
        <references count="2">
          <reference field="0" count="1" selected="0">
            <x v="92"/>
          </reference>
          <reference field="1" count="1">
            <x v="68"/>
          </reference>
        </references>
      </pivotArea>
    </format>
    <format dxfId="366">
      <pivotArea dataOnly="0" labelOnly="1" outline="0" fieldPosition="0">
        <references count="2">
          <reference field="0" count="1" selected="0">
            <x v="93"/>
          </reference>
          <reference field="1" count="1">
            <x v="2"/>
          </reference>
        </references>
      </pivotArea>
    </format>
    <format dxfId="365">
      <pivotArea dataOnly="0" labelOnly="1" outline="0" fieldPosition="0">
        <references count="2">
          <reference field="0" count="1" selected="0">
            <x v="94"/>
          </reference>
          <reference field="1" count="1">
            <x v="59"/>
          </reference>
        </references>
      </pivotArea>
    </format>
    <format dxfId="364">
      <pivotArea dataOnly="0" labelOnly="1" outline="0" fieldPosition="0">
        <references count="2">
          <reference field="0" count="1" selected="0">
            <x v="95"/>
          </reference>
          <reference field="1" count="1">
            <x v="3"/>
          </reference>
        </references>
      </pivotArea>
    </format>
    <format dxfId="363">
      <pivotArea dataOnly="0" labelOnly="1" outline="0" fieldPosition="0">
        <references count="2">
          <reference field="0" count="1" selected="0">
            <x v="96"/>
          </reference>
          <reference field="1" count="1">
            <x v="4"/>
          </reference>
        </references>
      </pivotArea>
    </format>
    <format dxfId="362">
      <pivotArea dataOnly="0" labelOnly="1" outline="0" fieldPosition="0">
        <references count="2">
          <reference field="0" count="1" selected="0">
            <x v="97"/>
          </reference>
          <reference field="1" count="1">
            <x v="5"/>
          </reference>
        </references>
      </pivotArea>
    </format>
    <format dxfId="361">
      <pivotArea dataOnly="0" labelOnly="1" outline="0" fieldPosition="0">
        <references count="2">
          <reference field="0" count="1" selected="0">
            <x v="98"/>
          </reference>
          <reference field="1" count="1">
            <x v="44"/>
          </reference>
        </references>
      </pivotArea>
    </format>
    <format dxfId="360">
      <pivotArea dataOnly="0" labelOnly="1" outline="0" fieldPosition="0">
        <references count="2">
          <reference field="0" count="1" selected="0">
            <x v="99"/>
          </reference>
          <reference field="1" count="1">
            <x v="43"/>
          </reference>
        </references>
      </pivotArea>
    </format>
    <format dxfId="359">
      <pivotArea dataOnly="0" labelOnly="1" outline="0" fieldPosition="0">
        <references count="2">
          <reference field="0" count="1" selected="0">
            <x v="100"/>
          </reference>
          <reference field="1" count="1">
            <x v="64"/>
          </reference>
        </references>
      </pivotArea>
    </format>
    <format dxfId="358">
      <pivotArea dataOnly="0" labelOnly="1" outline="0" fieldPosition="0">
        <references count="2">
          <reference field="0" count="1" selected="0">
            <x v="101"/>
          </reference>
          <reference field="1" count="1">
            <x v="81"/>
          </reference>
        </references>
      </pivotArea>
    </format>
    <format dxfId="357">
      <pivotArea dataOnly="0" labelOnly="1" outline="0" fieldPosition="0">
        <references count="2">
          <reference field="0" count="1" selected="0">
            <x v="102"/>
          </reference>
          <reference field="1" count="1">
            <x v="102"/>
          </reference>
        </references>
      </pivotArea>
    </format>
    <format dxfId="35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9"/>
          </reference>
          <reference field="3" count="1">
            <x v="13"/>
          </reference>
        </references>
      </pivotArea>
    </format>
    <format dxfId="35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6"/>
          </reference>
          <reference field="3" count="1">
            <x v="11"/>
          </reference>
        </references>
      </pivotArea>
    </format>
    <format dxfId="3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7"/>
          </reference>
          <reference field="3" count="1">
            <x v="9"/>
          </reference>
        </references>
      </pivotArea>
    </format>
    <format dxfId="3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0"/>
          </reference>
        </references>
      </pivotArea>
    </format>
    <format dxfId="3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6"/>
          </reference>
        </references>
      </pivotArea>
    </format>
    <format dxfId="35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"/>
          </reference>
          <reference field="3" count="1">
            <x v="3"/>
          </reference>
        </references>
      </pivotArea>
    </format>
    <format dxfId="35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38"/>
          </reference>
          <reference field="3" count="1">
            <x v="4"/>
          </reference>
        </references>
      </pivotArea>
    </format>
    <format dxfId="34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90"/>
          </reference>
          <reference field="3" count="1">
            <x v="10"/>
          </reference>
        </references>
      </pivotArea>
    </format>
    <format dxfId="34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2"/>
          </reference>
          <reference field="3" count="1">
            <x v="2"/>
          </reference>
        </references>
      </pivotArea>
    </format>
    <format dxfId="347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94"/>
          </reference>
          <reference field="3" count="1">
            <x v="7"/>
          </reference>
        </references>
      </pivotArea>
    </format>
    <format dxfId="3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2"/>
          </reference>
          <reference field="3" count="1">
            <x v="12"/>
          </reference>
        </references>
      </pivotArea>
    </format>
    <format dxfId="3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9"/>
          </reference>
          <reference field="3" count="1">
            <x v="9"/>
          </reference>
        </references>
      </pivotArea>
    </format>
    <format dxfId="34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13"/>
          </reference>
        </references>
      </pivotArea>
    </format>
    <format dxfId="3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9"/>
          </reference>
          <reference field="3" count="1">
            <x v="1"/>
          </reference>
        </references>
      </pivotArea>
    </format>
    <format dxfId="34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8"/>
          </reference>
          <reference field="3" count="1">
            <x v="4"/>
          </reference>
        </references>
      </pivotArea>
    </format>
    <format dxfId="3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5"/>
          </reference>
          <reference field="3" count="1">
            <x v="12"/>
          </reference>
        </references>
      </pivotArea>
    </format>
    <format dxfId="34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9"/>
          </reference>
          <reference field="3" count="1">
            <x v="10"/>
          </reference>
        </references>
      </pivotArea>
    </format>
    <format dxfId="33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0"/>
          </reference>
          <reference field="3" count="1">
            <x v="6"/>
          </reference>
        </references>
      </pivotArea>
    </format>
    <format dxfId="33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3"/>
          </reference>
          <reference field="3" count="1">
            <x v="2"/>
          </reference>
        </references>
      </pivotArea>
    </format>
    <format dxfId="33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4"/>
          </reference>
          <reference field="3" count="1">
            <x v="4"/>
          </reference>
        </references>
      </pivotArea>
    </format>
    <format dxfId="33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92"/>
          </reference>
          <reference field="3" count="1">
            <x v="18"/>
          </reference>
        </references>
      </pivotArea>
    </format>
    <format dxfId="33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1"/>
          </reference>
          <reference field="3" count="1">
            <x v="16"/>
          </reference>
        </references>
      </pivotArea>
    </format>
    <format dxfId="3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4"/>
          </reference>
          <reference field="3" count="1">
            <x v="9"/>
          </reference>
        </references>
      </pivotArea>
    </format>
    <format dxfId="33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5"/>
          </reference>
          <reference field="3" count="1">
            <x v="5"/>
          </reference>
        </references>
      </pivotArea>
    </format>
    <format dxfId="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"/>
          </reference>
          <reference field="3" count="1">
            <x v="6"/>
          </reference>
        </references>
      </pivotArea>
    </format>
    <format dxfId="3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0"/>
          </reference>
          <reference field="3" count="1">
            <x v="10"/>
          </reference>
        </references>
      </pivotArea>
    </format>
    <format dxfId="33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2"/>
          </reference>
          <reference field="3" count="1">
            <x v="11"/>
          </reference>
        </references>
      </pivotArea>
    </format>
    <format dxfId="32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9"/>
          </reference>
          <reference field="3" count="1">
            <x v="2"/>
          </reference>
        </references>
      </pivotArea>
    </format>
    <format dxfId="328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9"/>
          </reference>
          <reference field="3" count="1">
            <x v="12"/>
          </reference>
        </references>
      </pivotArea>
    </format>
    <format dxfId="32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"/>
          </reference>
          <reference field="3" count="1">
            <x v="26"/>
          </reference>
        </references>
      </pivotArea>
    </format>
    <format dxfId="32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28"/>
          </reference>
          <reference field="3" count="1">
            <x v="14"/>
          </reference>
        </references>
      </pivotArea>
    </format>
    <format dxfId="325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27"/>
          </reference>
          <reference field="3" count="1">
            <x v="28"/>
          </reference>
        </references>
      </pivotArea>
    </format>
    <format dxfId="324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49"/>
          </reference>
          <reference field="3" count="1">
            <x v="26"/>
          </reference>
        </references>
      </pivotArea>
    </format>
    <format dxfId="32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48"/>
          </reference>
          <reference field="3" count="1">
            <x v="13"/>
          </reference>
        </references>
      </pivotArea>
    </format>
    <format dxfId="322">
      <pivotArea dataOnly="0" labelOnly="1" outline="0" fieldPosition="0">
        <references count="3">
          <reference field="0" count="1" selected="0">
            <x v="40"/>
          </reference>
          <reference field="1" count="1" selected="0">
            <x v="50"/>
          </reference>
          <reference field="3" count="1">
            <x v="19"/>
          </reference>
        </references>
      </pivotArea>
    </format>
    <format dxfId="321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3"/>
          </reference>
          <reference field="3" count="1">
            <x v="9"/>
          </reference>
        </references>
      </pivotArea>
    </format>
    <format dxfId="32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47"/>
          </reference>
          <reference field="3" count="1">
            <x v="29"/>
          </reference>
        </references>
      </pivotArea>
    </format>
    <format dxfId="319">
      <pivotArea dataOnly="0" labelOnly="1" outline="0" fieldPosition="0">
        <references count="3">
          <reference field="0" count="1" selected="0">
            <x v="43"/>
          </reference>
          <reference field="1" count="1" selected="0">
            <x v="6"/>
          </reference>
          <reference field="3" count="1">
            <x v="10"/>
          </reference>
        </references>
      </pivotArea>
    </format>
    <format dxfId="318">
      <pivotArea dataOnly="0" labelOnly="1" outline="0" fieldPosition="0">
        <references count="3">
          <reference field="0" count="1" selected="0">
            <x v="45"/>
          </reference>
          <reference field="1" count="1" selected="0">
            <x v="56"/>
          </reference>
          <reference field="3" count="1">
            <x v="28"/>
          </reference>
        </references>
      </pivotArea>
    </format>
    <format dxfId="317">
      <pivotArea dataOnly="0" labelOnly="1" outline="0" fieldPosition="0">
        <references count="3">
          <reference field="0" count="1" selected="0">
            <x v="46"/>
          </reference>
          <reference field="1" count="1" selected="0">
            <x v="8"/>
          </reference>
          <reference field="3" count="1">
            <x v="27"/>
          </reference>
        </references>
      </pivotArea>
    </format>
    <format dxfId="31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"/>
          </reference>
          <reference field="3" count="1">
            <x v="25"/>
          </reference>
        </references>
      </pivotArea>
    </format>
    <format dxfId="31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"/>
          </reference>
          <reference field="3" count="1">
            <x v="31"/>
          </reference>
        </references>
      </pivotArea>
    </format>
    <format dxfId="314">
      <pivotArea dataOnly="0" labelOnly="1" outline="0" fieldPosition="0">
        <references count="3">
          <reference field="0" count="1" selected="0">
            <x v="49"/>
          </reference>
          <reference field="1" count="1" selected="0">
            <x v="13"/>
          </reference>
          <reference field="3" count="1">
            <x v="30"/>
          </reference>
        </references>
      </pivotArea>
    </format>
    <format dxfId="313">
      <pivotArea dataOnly="0" labelOnly="1" outline="0" fieldPosition="0">
        <references count="3">
          <reference field="0" count="1" selected="0">
            <x v="50"/>
          </reference>
          <reference field="1" count="1" selected="0">
            <x v="53"/>
          </reference>
          <reference field="3" count="1">
            <x v="13"/>
          </reference>
        </references>
      </pivotArea>
    </format>
    <format dxfId="312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51"/>
          </reference>
          <reference field="3" count="1">
            <x v="16"/>
          </reference>
        </references>
      </pivotArea>
    </format>
    <format dxfId="31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1"/>
          </reference>
          <reference field="3" count="1">
            <x v="32"/>
          </reference>
        </references>
      </pivotArea>
    </format>
    <format dxfId="31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40"/>
          </reference>
          <reference field="3" count="1">
            <x v="23"/>
          </reference>
        </references>
      </pivotArea>
    </format>
    <format dxfId="30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77"/>
          </reference>
          <reference field="3" count="1">
            <x v="12"/>
          </reference>
        </references>
      </pivotArea>
    </format>
    <format dxfId="308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60"/>
          </reference>
          <reference field="3" count="1">
            <x v="15"/>
          </reference>
        </references>
      </pivotArea>
    </format>
    <format dxfId="30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4"/>
          </reference>
          <reference field="3" count="1">
            <x v="31"/>
          </reference>
        </references>
      </pivotArea>
    </format>
    <format dxfId="306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95"/>
          </reference>
          <reference field="3" count="1">
            <x v="22"/>
          </reference>
        </references>
      </pivotArea>
    </format>
    <format dxfId="305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96"/>
          </reference>
          <reference field="3" count="1">
            <x v="28"/>
          </reference>
        </references>
      </pivotArea>
    </format>
    <format dxfId="304">
      <pivotArea dataOnly="0" labelOnly="1" outline="0" fieldPosition="0">
        <references count="3">
          <reference field="0" count="1" selected="0">
            <x v="59"/>
          </reference>
          <reference field="1" count="1" selected="0">
            <x v="97"/>
          </reference>
          <reference field="3" count="1">
            <x v="33"/>
          </reference>
        </references>
      </pivotArea>
    </format>
    <format dxfId="3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46"/>
          </reference>
          <reference field="3" count="1">
            <x v="21"/>
          </reference>
        </references>
      </pivotArea>
    </format>
    <format dxfId="3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52"/>
          </reference>
          <reference field="3" count="1">
            <x v="23"/>
          </reference>
        </references>
      </pivotArea>
    </format>
    <format dxfId="301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45"/>
          </reference>
          <reference field="3" count="1">
            <x v="21"/>
          </reference>
        </references>
      </pivotArea>
    </format>
    <format dxfId="30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8"/>
          </reference>
          <reference field="3" count="1">
            <x v="24"/>
          </reference>
        </references>
      </pivotArea>
    </format>
    <format dxfId="299">
      <pivotArea dataOnly="0" labelOnly="1" outline="0" fieldPosition="0">
        <references count="3">
          <reference field="0" count="1" selected="0">
            <x v="64"/>
          </reference>
          <reference field="1" count="1" selected="0">
            <x v="61"/>
          </reference>
          <reference field="3" count="1">
            <x v="30"/>
          </reference>
        </references>
      </pivotArea>
    </format>
    <format dxfId="298">
      <pivotArea dataOnly="0" labelOnly="1" outline="0" fieldPosition="0">
        <references count="3">
          <reference field="0" count="1" selected="0">
            <x v="65"/>
          </reference>
          <reference field="1" count="1" selected="0">
            <x v="62"/>
          </reference>
          <reference field="3" count="1">
            <x v="11"/>
          </reference>
        </references>
      </pivotArea>
    </format>
    <format dxfId="29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63"/>
          </reference>
          <reference field="3" count="1">
            <x v="19"/>
          </reference>
        </references>
      </pivotArea>
    </format>
    <format dxfId="29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36"/>
          </reference>
          <reference field="3" count="1">
            <x v="12"/>
          </reference>
        </references>
      </pivotArea>
    </format>
    <format dxfId="29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37"/>
          </reference>
          <reference field="3" count="1">
            <x v="14"/>
          </reference>
        </references>
      </pivotArea>
    </format>
    <format dxfId="294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35"/>
          </reference>
          <reference field="3" count="1">
            <x v="26"/>
          </reference>
        </references>
      </pivotArea>
    </format>
    <format dxfId="29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71"/>
          </reference>
          <reference field="3" count="1">
            <x v="17"/>
          </reference>
        </references>
      </pivotArea>
    </format>
    <format dxfId="292">
      <pivotArea dataOnly="0" labelOnly="1" outline="0" fieldPosition="0">
        <references count="3">
          <reference field="0" count="1" selected="0">
            <x v="71"/>
          </reference>
          <reference field="1" count="1" selected="0">
            <x v="85"/>
          </reference>
          <reference field="3" count="1">
            <x v="21"/>
          </reference>
        </references>
      </pivotArea>
    </format>
    <format dxfId="291">
      <pivotArea dataOnly="0" labelOnly="1" outline="0" fieldPosition="0">
        <references count="3">
          <reference field="0" count="1" selected="0">
            <x v="72"/>
          </reference>
          <reference field="1" count="1" selected="0">
            <x v="86"/>
          </reference>
          <reference field="3" count="1">
            <x v="28"/>
          </reference>
        </references>
      </pivotArea>
    </format>
    <format dxfId="290">
      <pivotArea dataOnly="0" labelOnly="1" outline="0" fieldPosition="0">
        <references count="3">
          <reference field="0" count="1" selected="0">
            <x v="73"/>
          </reference>
          <reference field="1" count="1" selected="0">
            <x v="22"/>
          </reference>
          <reference field="3" count="1">
            <x v="11"/>
          </reference>
        </references>
      </pivotArea>
    </format>
    <format dxfId="289">
      <pivotArea dataOnly="0" labelOnly="1" outline="0" fieldPosition="0">
        <references count="3">
          <reference field="0" count="1" selected="0">
            <x v="76"/>
          </reference>
          <reference field="1" count="1" selected="0">
            <x v="89"/>
          </reference>
          <reference field="3" count="1">
            <x v="4"/>
          </reference>
        </references>
      </pivotArea>
    </format>
    <format dxfId="288">
      <pivotArea dataOnly="0" labelOnly="1" outline="0" fieldPosition="0">
        <references count="3">
          <reference field="0" count="1" selected="0">
            <x v="77"/>
          </reference>
          <reference field="1" count="1" selected="0">
            <x v="82"/>
          </reference>
          <reference field="3" count="1">
            <x v="13"/>
          </reference>
        </references>
      </pivotArea>
    </format>
    <format dxfId="287">
      <pivotArea dataOnly="0" labelOnly="1" outline="0" fieldPosition="0">
        <references count="3">
          <reference field="0" count="1" selected="0">
            <x v="78"/>
          </reference>
          <reference field="1" count="1" selected="0">
            <x v="1"/>
          </reference>
          <reference field="3" count="1">
            <x v="20"/>
          </reference>
        </references>
      </pivotArea>
    </format>
    <format dxfId="286">
      <pivotArea dataOnly="0" labelOnly="1" outline="0" fieldPosition="0">
        <references count="3">
          <reference field="0" count="1" selected="0">
            <x v="79"/>
          </reference>
          <reference field="1" count="1" selected="0">
            <x v="10"/>
          </reference>
          <reference field="3" count="1">
            <x v="13"/>
          </reference>
        </references>
      </pivotArea>
    </format>
    <format dxfId="285">
      <pivotArea dataOnly="0" labelOnly="1" outline="0" fieldPosition="0">
        <references count="3">
          <reference field="0" count="1" selected="0">
            <x v="80"/>
          </reference>
          <reference field="1" count="1" selected="0">
            <x v="34"/>
          </reference>
          <reference field="3" count="1">
            <x v="18"/>
          </reference>
        </references>
      </pivotArea>
    </format>
    <format dxfId="284">
      <pivotArea dataOnly="0" labelOnly="1" outline="0" fieldPosition="0">
        <references count="3">
          <reference field="0" count="1" selected="0">
            <x v="81"/>
          </reference>
          <reference field="1" count="1" selected="0">
            <x v="73"/>
          </reference>
          <reference field="3" count="1">
            <x v="3"/>
          </reference>
        </references>
      </pivotArea>
    </format>
    <format dxfId="283">
      <pivotArea dataOnly="0" labelOnly="1" outline="0" fieldPosition="0">
        <references count="3">
          <reference field="0" count="1" selected="0">
            <x v="82"/>
          </reference>
          <reference field="1" count="1" selected="0">
            <x v="74"/>
          </reference>
          <reference field="3" count="1">
            <x v="9"/>
          </reference>
        </references>
      </pivotArea>
    </format>
    <format dxfId="282">
      <pivotArea dataOnly="0" labelOnly="1" outline="0" fieldPosition="0">
        <references count="3">
          <reference field="0" count="1" selected="0">
            <x v="83"/>
          </reference>
          <reference field="1" count="1" selected="0">
            <x v="101"/>
          </reference>
          <reference field="3" count="1">
            <x v="4"/>
          </reference>
        </references>
      </pivotArea>
    </format>
    <format dxfId="281">
      <pivotArea dataOnly="0" labelOnly="1" outline="0" fieldPosition="0">
        <references count="3">
          <reference field="0" count="1" selected="0">
            <x v="84"/>
          </reference>
          <reference field="1" count="1" selected="0">
            <x v="24"/>
          </reference>
          <reference field="3" count="1">
            <x v="2"/>
          </reference>
        </references>
      </pivotArea>
    </format>
    <format dxfId="280">
      <pivotArea dataOnly="0" labelOnly="1" outline="0" fieldPosition="0">
        <references count="3">
          <reference field="0" count="1" selected="0">
            <x v="85"/>
          </reference>
          <reference field="1" count="1" selected="0">
            <x v="25"/>
          </reference>
          <reference field="3" count="1">
            <x v="0"/>
          </reference>
        </references>
      </pivotArea>
    </format>
    <format dxfId="279">
      <pivotArea dataOnly="0" labelOnly="1" outline="0" fieldPosition="0">
        <references count="3">
          <reference field="0" count="1" selected="0">
            <x v="86"/>
          </reference>
          <reference field="1" count="1" selected="0">
            <x v="26"/>
          </reference>
          <reference field="3" count="1">
            <x v="3"/>
          </reference>
        </references>
      </pivotArea>
    </format>
    <format dxfId="278">
      <pivotArea dataOnly="0" labelOnly="1" outline="0" fieldPosition="0">
        <references count="3">
          <reference field="0" count="1" selected="0">
            <x v="87"/>
          </reference>
          <reference field="1" count="1" selected="0">
            <x v="21"/>
          </reference>
          <reference field="3" count="1">
            <x v="13"/>
          </reference>
        </references>
      </pivotArea>
    </format>
    <format dxfId="277">
      <pivotArea dataOnly="0" labelOnly="1" outline="0" fieldPosition="0">
        <references count="3">
          <reference field="0" count="1" selected="0">
            <x v="88"/>
          </reference>
          <reference field="1" count="1" selected="0">
            <x v="76"/>
          </reference>
          <reference field="3" count="1">
            <x v="6"/>
          </reference>
        </references>
      </pivotArea>
    </format>
    <format dxfId="276">
      <pivotArea dataOnly="0" labelOnly="1" outline="0" fieldPosition="0">
        <references count="3">
          <reference field="0" count="1" selected="0">
            <x v="89"/>
          </reference>
          <reference field="1" count="1" selected="0">
            <x v="65"/>
          </reference>
          <reference field="3" count="1">
            <x v="2"/>
          </reference>
        </references>
      </pivotArea>
    </format>
    <format dxfId="275">
      <pivotArea dataOnly="0" labelOnly="1" outline="0" fieldPosition="0">
        <references count="3">
          <reference field="0" count="1" selected="0">
            <x v="92"/>
          </reference>
          <reference field="1" count="1" selected="0">
            <x v="68"/>
          </reference>
          <reference field="3" count="1">
            <x v="9"/>
          </reference>
        </references>
      </pivotArea>
    </format>
    <format dxfId="274">
      <pivotArea dataOnly="0" labelOnly="1" outline="0" fieldPosition="0">
        <references count="3">
          <reference field="0" count="1" selected="0">
            <x v="93"/>
          </reference>
          <reference field="1" count="1" selected="0">
            <x v="2"/>
          </reference>
          <reference field="3" count="1">
            <x v="13"/>
          </reference>
        </references>
      </pivotArea>
    </format>
    <format dxfId="273">
      <pivotArea dataOnly="0" labelOnly="1" outline="0" fieldPosition="0">
        <references count="3">
          <reference field="0" count="1" selected="0">
            <x v="94"/>
          </reference>
          <reference field="1" count="1" selected="0">
            <x v="59"/>
          </reference>
          <reference field="3" count="1">
            <x v="14"/>
          </reference>
        </references>
      </pivotArea>
    </format>
    <format dxfId="272">
      <pivotArea dataOnly="0" labelOnly="1" outline="0" fieldPosition="0">
        <references count="3">
          <reference field="0" count="1" selected="0">
            <x v="95"/>
          </reference>
          <reference field="1" count="1" selected="0">
            <x v="3"/>
          </reference>
          <reference field="3" count="1">
            <x v="12"/>
          </reference>
        </references>
      </pivotArea>
    </format>
    <format dxfId="271">
      <pivotArea dataOnly="0" labelOnly="1" outline="0" fieldPosition="0">
        <references count="3">
          <reference field="0" count="1" selected="0">
            <x v="97"/>
          </reference>
          <reference field="1" count="1" selected="0">
            <x v="5"/>
          </reference>
          <reference field="3" count="1">
            <x v="16"/>
          </reference>
        </references>
      </pivotArea>
    </format>
    <format dxfId="270">
      <pivotArea dataOnly="0" labelOnly="1" outline="0" fieldPosition="0">
        <references count="3">
          <reference field="0" count="1" selected="0">
            <x v="98"/>
          </reference>
          <reference field="1" count="1" selected="0">
            <x v="44"/>
          </reference>
          <reference field="3" count="1">
            <x v="13"/>
          </reference>
        </references>
      </pivotArea>
    </format>
    <format dxfId="269">
      <pivotArea dataOnly="0" labelOnly="1" outline="0" fieldPosition="0">
        <references count="3">
          <reference field="0" count="1" selected="0">
            <x v="99"/>
          </reference>
          <reference field="1" count="1" selected="0">
            <x v="43"/>
          </reference>
          <reference field="3" count="1">
            <x v="4"/>
          </reference>
        </references>
      </pivotArea>
    </format>
    <format dxfId="268">
      <pivotArea dataOnly="0" labelOnly="1" outline="0" fieldPosition="0">
        <references count="3">
          <reference field="0" count="1" selected="0">
            <x v="100"/>
          </reference>
          <reference field="1" count="1" selected="0">
            <x v="64"/>
          </reference>
          <reference field="3" count="1">
            <x v="8"/>
          </reference>
        </references>
      </pivotArea>
    </format>
    <format dxfId="267">
      <pivotArea dataOnly="0" labelOnly="1" outline="0" fieldPosition="0">
        <references count="3">
          <reference field="0" count="1" selected="0">
            <x v="101"/>
          </reference>
          <reference field="1" count="1" selected="0">
            <x v="81"/>
          </reference>
          <reference field="3" count="1">
            <x v="6"/>
          </reference>
        </references>
      </pivotArea>
    </format>
    <format dxfId="266">
      <pivotArea dataOnly="0" labelOnly="1" outline="0" fieldPosition="0">
        <references count="3">
          <reference field="0" count="1" selected="0">
            <x v="102"/>
          </reference>
          <reference field="1" count="1" selected="0">
            <x v="102"/>
          </reference>
          <reference field="3" count="1">
            <x v="34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9"/>
          </reference>
          <reference field="3" count="1" selected="0">
            <x v="13"/>
          </reference>
          <reference field="5" count="1">
            <x v="0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3" count="1" selected="0">
            <x v="11"/>
          </reference>
          <reference field="5" count="1">
            <x v="13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42"/>
          </reference>
          <reference field="3" count="1" selected="0">
            <x v="2"/>
          </reference>
          <reference field="5" count="1">
            <x v="1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94"/>
          </reference>
          <reference field="3" count="1" selected="0">
            <x v="7"/>
          </reference>
          <reference field="5" count="1">
            <x v="13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2"/>
          </reference>
          <reference field="3" count="1" selected="0">
            <x v="12"/>
          </reference>
          <reference field="5" count="1">
            <x v="9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9"/>
          </reference>
          <reference field="3" count="1" selected="0">
            <x v="9"/>
          </reference>
          <reference field="5" count="1">
            <x v="13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"/>
          </reference>
          <reference field="3" count="1" selected="0">
            <x v="9"/>
          </reference>
          <reference field="5" count="1">
            <x v="8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3" count="1" selected="0">
            <x v="13"/>
          </reference>
          <reference field="5" count="1">
            <x v="13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58"/>
          </reference>
          <reference field="3" count="1" selected="0">
            <x v="4"/>
          </reference>
          <reference field="5" count="1">
            <x v="7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5"/>
          </reference>
          <reference field="3" count="1" selected="0">
            <x v="12"/>
          </reference>
          <reference field="5" count="1">
            <x v="13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3"/>
          </reference>
          <reference field="3" count="1" selected="0">
            <x v="4"/>
          </reference>
          <reference field="5" count="1">
            <x v="2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92"/>
          </reference>
          <reference field="3" count="1" selected="0">
            <x v="18"/>
          </reference>
          <reference field="5" count="1">
            <x v="13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4"/>
          </reference>
          <reference field="3" count="1" selected="0">
            <x v="9"/>
          </reference>
          <reference field="5" count="1">
            <x v="1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5"/>
          </reference>
          <reference field="3" count="1" selected="0">
            <x v="5"/>
          </reference>
          <reference field="5" count="1">
            <x v="12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"/>
          </reference>
          <reference field="3" count="1" selected="0">
            <x v="6"/>
          </reference>
          <reference field="5" count="1">
            <x v="5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0"/>
          </reference>
          <reference field="3" count="1" selected="0">
            <x v="10"/>
          </reference>
          <reference field="5" count="1">
            <x v="13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81"/>
          </reference>
          <reference field="1" count="1" selected="0">
            <x v="73"/>
          </reference>
          <reference field="3" count="1" selected="0">
            <x v="3"/>
          </reference>
          <reference field="5" count="1">
            <x v="6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83"/>
          </reference>
          <reference field="1" count="1" selected="0">
            <x v="101"/>
          </reference>
          <reference field="3" count="1" selected="0">
            <x v="4"/>
          </reference>
          <reference field="5" count="1">
            <x v="13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88"/>
          </reference>
          <reference field="1" count="1" selected="0">
            <x v="76"/>
          </reference>
          <reference field="3" count="1" selected="0">
            <x v="6"/>
          </reference>
          <reference field="5" count="1">
            <x v="10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89"/>
          </reference>
          <reference field="1" count="1" selected="0">
            <x v="65"/>
          </reference>
          <reference field="3" count="1" selected="0">
            <x v="2"/>
          </reference>
          <reference field="5" count="1">
            <x v="13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93"/>
          </reference>
          <reference field="1" count="1" selected="0">
            <x v="2"/>
          </reference>
          <reference field="3" count="1" selected="0">
            <x v="13"/>
          </reference>
          <reference field="5" count="1">
            <x v="4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94"/>
          </reference>
          <reference field="1" count="1" selected="0">
            <x v="59"/>
          </reference>
          <reference field="3" count="1" selected="0">
            <x v="14"/>
          </reference>
          <reference field="5" count="1">
            <x v="3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95"/>
          </reference>
          <reference field="1" count="1" selected="0">
            <x v="3"/>
          </reference>
          <reference field="3" count="1" selected="0">
            <x v="12"/>
          </reference>
          <reference field="5" count="1">
            <x v="4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98"/>
          </reference>
          <reference field="1" count="1" selected="0">
            <x v="44"/>
          </reference>
          <reference field="3" count="1" selected="0">
            <x v="13"/>
          </reference>
          <reference field="5" count="1">
            <x v="13"/>
          </reference>
        </references>
      </pivotArea>
    </format>
    <format dxfId="24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9"/>
          </reference>
          <reference field="3" count="1" selected="0">
            <x v="1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6"/>
          </reference>
          <reference field="3" count="1" selected="0">
            <x v="11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23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42"/>
          </reference>
          <reference field="3" count="1" selected="0">
            <x v="2"/>
          </reference>
          <reference field="5" count="1" selected="0">
            <x v="1"/>
          </reference>
          <reference field="7" count="1">
            <x v="0"/>
          </reference>
        </references>
      </pivotArea>
    </format>
    <format dxfId="23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94"/>
          </reference>
          <reference field="3" count="1" selected="0">
            <x v="7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23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2"/>
          </reference>
          <reference field="3" count="1" selected="0">
            <x v="12"/>
          </reference>
          <reference field="5" count="1" selected="0">
            <x v="9"/>
          </reference>
          <reference field="7" count="1">
            <x v="0"/>
          </reference>
        </references>
      </pivotArea>
    </format>
    <format dxfId="2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9"/>
          </reference>
          <reference field="3" count="1" selected="0">
            <x v="9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2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"/>
          </reference>
          <reference field="3" count="1" selected="0">
            <x v="9"/>
          </reference>
          <reference field="5" count="1" selected="0">
            <x v="8"/>
          </reference>
          <reference field="7" count="1">
            <x v="1"/>
          </reference>
        </references>
      </pivotArea>
    </format>
    <format dxfId="23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3" count="1" selected="0">
            <x v="13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23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58"/>
          </reference>
          <reference field="3" count="1" selected="0">
            <x v="4"/>
          </reference>
          <reference field="5" count="1" selected="0">
            <x v="7"/>
          </reference>
          <reference field="7" count="1">
            <x v="0"/>
          </reference>
        </references>
      </pivotArea>
    </format>
    <format dxfId="23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5"/>
          </reference>
          <reference field="3" count="1" selected="0">
            <x v="12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23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3"/>
          </reference>
          <reference field="3" count="1" selected="0">
            <x v="4"/>
          </reference>
          <reference field="5" count="1" selected="0">
            <x v="2"/>
          </reference>
          <reference field="7" count="1">
            <x v="2"/>
          </reference>
        </references>
      </pivotArea>
    </format>
    <format dxfId="2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92"/>
          </reference>
          <reference field="3" count="1" selected="0">
            <x v="18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2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4"/>
          </reference>
          <reference field="3" count="1" selected="0">
            <x v="9"/>
          </reference>
          <reference field="5" count="1" selected="0">
            <x v="11"/>
          </reference>
          <reference field="7" count="1">
            <x v="0"/>
          </reference>
        </references>
      </pivotArea>
    </format>
    <format dxfId="2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"/>
          </reference>
          <reference field="3" count="1" selected="0">
            <x v="6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2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0"/>
          </reference>
          <reference field="3" count="1" selected="0">
            <x v="10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226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73"/>
          </reference>
          <reference field="3" count="1" selected="0">
            <x v="3"/>
          </reference>
          <reference field="5" count="1" selected="0">
            <x v="6"/>
          </reference>
          <reference field="7" count="1">
            <x v="1"/>
          </reference>
        </references>
      </pivotArea>
    </format>
    <format dxfId="225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01"/>
          </reference>
          <reference field="3" count="1" selected="0">
            <x v="4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224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76"/>
          </reference>
          <reference field="3" count="1" selected="0">
            <x v="6"/>
          </reference>
          <reference field="5" count="1" selected="0">
            <x v="10"/>
          </reference>
          <reference field="7" count="1">
            <x v="0"/>
          </reference>
        </references>
      </pivotArea>
    </format>
    <format dxfId="223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65"/>
          </reference>
          <reference field="3" count="1" selected="0">
            <x v="2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222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2"/>
          </reference>
          <reference field="3" count="1" selected="0">
            <x v="13"/>
          </reference>
          <reference field="5" count="1" selected="0">
            <x v="4"/>
          </reference>
          <reference field="7" count="1">
            <x v="1"/>
          </reference>
        </references>
      </pivotArea>
    </format>
    <format dxfId="221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59"/>
          </reference>
          <reference field="3" count="1" selected="0">
            <x v="14"/>
          </reference>
          <reference field="5" count="1" selected="0">
            <x v="3"/>
          </reference>
          <reference field="7" count="1">
            <x v="2"/>
          </reference>
        </references>
      </pivotArea>
    </format>
    <format dxfId="220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3"/>
          </reference>
          <reference field="3" count="1" selected="0">
            <x v="1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19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5"/>
          </reference>
          <reference field="3" count="1" selected="0">
            <x v="16"/>
          </reference>
          <reference field="5" count="1" selected="0">
            <x v="4"/>
          </reference>
          <reference field="7" count="1">
            <x v="1"/>
          </reference>
        </references>
      </pivotArea>
    </format>
    <format dxfId="218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44"/>
          </reference>
          <reference field="3" count="1" selected="0">
            <x v="13"/>
          </reference>
          <reference field="5" count="1" selected="0">
            <x v="13"/>
          </reference>
          <reference field="7" count="1">
            <x v="3"/>
          </reference>
        </references>
      </pivotArea>
    </format>
    <format dxfId="21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39"/>
          </reference>
          <reference field="3" count="1" selected="0">
            <x v="13"/>
          </reference>
          <reference field="5" count="1" selected="0">
            <x v="0"/>
          </reference>
          <reference field="7" count="1" selected="0">
            <x v="0"/>
          </reference>
          <reference field="9" count="1">
            <x v="2"/>
          </reference>
        </references>
      </pivotArea>
    </format>
    <format dxfId="21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6"/>
          </reference>
          <reference field="3" count="1" selected="0">
            <x v="11"/>
          </reference>
          <reference field="5" count="1" selected="0">
            <x v="13"/>
          </reference>
          <reference field="7" count="1" selected="0">
            <x v="3"/>
          </reference>
          <reference field="9" count="1">
            <x v="6"/>
          </reference>
        </references>
      </pivotArea>
    </format>
    <format dxfId="21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42"/>
          </reference>
          <reference field="3" count="1" selected="0">
            <x v="2"/>
          </reference>
          <reference field="5" count="1" selected="0">
            <x v="1"/>
          </reference>
          <reference field="7" count="1" selected="0">
            <x v="0"/>
          </reference>
          <reference field="9" count="1">
            <x v="5"/>
          </reference>
        </references>
      </pivotArea>
    </format>
    <format dxfId="21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94"/>
          </reference>
          <reference field="3" count="1" selected="0">
            <x v="7"/>
          </reference>
          <reference field="5" count="1" selected="0">
            <x v="13"/>
          </reference>
          <reference field="7" count="1" selected="0">
            <x v="3"/>
          </reference>
          <reference field="9" count="1">
            <x v="6"/>
          </reference>
        </references>
      </pivotArea>
    </format>
    <format dxfId="21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3"/>
          </reference>
          <reference field="3" count="1" selected="0">
            <x v="4"/>
          </reference>
          <reference field="5" count="1" selected="0">
            <x v="2"/>
          </reference>
          <reference field="7" count="1" selected="0">
            <x v="2"/>
          </reference>
          <reference field="9" count="1">
            <x v="3"/>
          </reference>
        </references>
      </pivotArea>
    </format>
    <format dxfId="21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92"/>
          </reference>
          <reference field="3" count="1" selected="0">
            <x v="18"/>
          </reference>
          <reference field="5" count="1" selected="0">
            <x v="13"/>
          </reference>
          <reference field="7" count="1" selected="0">
            <x v="3"/>
          </reference>
          <reference field="9" count="1">
            <x v="6"/>
          </reference>
        </references>
      </pivotArea>
    </format>
    <format dxfId="2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4"/>
          </reference>
          <reference field="3" count="1" selected="0">
            <x v="9"/>
          </reference>
          <reference field="5" count="1" selected="0">
            <x v="11"/>
          </reference>
          <reference field="7" count="1" selected="0">
            <x v="0"/>
          </reference>
          <reference field="9" count="1">
            <x v="0"/>
          </reference>
        </references>
      </pivotArea>
    </format>
    <format dxfId="2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5"/>
          </reference>
          <reference field="3" count="1" selected="0">
            <x v="5"/>
          </reference>
          <reference field="5" count="1" selected="0">
            <x v="12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"/>
          </reference>
          <reference field="3" count="1" selected="0">
            <x v="6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6"/>
          </reference>
        </references>
      </pivotArea>
    </format>
    <format dxfId="208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2"/>
          </reference>
          <reference field="3" count="1" selected="0">
            <x v="13"/>
          </reference>
          <reference field="5" count="1" selected="0">
            <x v="4"/>
          </reference>
          <reference field="7" count="1" selected="0">
            <x v="1"/>
          </reference>
          <reference field="9" count="1">
            <x v="4"/>
          </reference>
        </references>
      </pivotArea>
    </format>
    <format dxfId="207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59"/>
          </reference>
          <reference field="3" count="1" selected="0">
            <x v="14"/>
          </reference>
          <reference field="5" count="1" selected="0">
            <x v="3"/>
          </reference>
          <reference field="7" count="1" selected="0">
            <x v="2"/>
          </reference>
          <reference field="9" count="1">
            <x v="3"/>
          </reference>
        </references>
      </pivotArea>
    </format>
    <format dxfId="206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44"/>
          </reference>
          <reference field="3" count="1" selected="0">
            <x v="13"/>
          </reference>
          <reference field="5" count="1" selected="0">
            <x v="13"/>
          </reference>
          <reference field="7" count="1" selected="0">
            <x v="3"/>
          </reference>
          <reference field="9" count="1">
            <x v="6"/>
          </reference>
        </references>
      </pivotArea>
    </format>
    <format dxfId="205">
      <pivotArea field="0" type="button" dataOnly="0" labelOnly="1" outline="0" axis="axisCol" fieldPosition="0"/>
    </format>
    <format dxfId="204">
      <pivotArea field="1" type="button" dataOnly="0" labelOnly="1" outline="0" axis="axisCol" fieldPosition="1"/>
    </format>
    <format dxfId="203">
      <pivotArea field="3" type="button" dataOnly="0" labelOnly="1" outline="0" axis="axisCol" fieldPosition="2"/>
    </format>
    <format dxfId="202">
      <pivotArea field="5" type="button" dataOnly="0" labelOnly="1" outline="0" axis="axisCol" fieldPosition="3"/>
    </format>
    <format dxfId="201">
      <pivotArea field="7" type="button" dataOnly="0" labelOnly="1" outline="0" axis="axisCol" fieldPosition="4"/>
    </format>
    <format dxfId="200">
      <pivotArea field="9" type="button" dataOnly="0" labelOnly="1" outline="0" axis="axisCol" fieldPosition="5"/>
    </format>
    <format dxfId="199">
      <pivotArea field="10" type="button" dataOnly="0" labelOnly="1" outline="0"/>
    </format>
    <format dxfId="198">
      <pivotArea field="13" type="button" dataOnly="0" labelOnly="1" outline="0" axis="axisCol" fieldPosition="7"/>
    </format>
    <format dxfId="197">
      <pivotArea field="14" type="button" dataOnly="0" labelOnly="1" outline="0"/>
    </format>
    <format dxfId="196">
      <pivotArea type="topRight" dataOnly="0" labelOnly="1" outline="0" fieldPosition="0"/>
    </format>
    <format dxfId="195">
      <pivotArea dataOnly="0" labelOnly="1" outline="0" fieldPosition="0">
        <references count="2">
          <reference field="0" count="1" selected="0">
            <x v="0"/>
          </reference>
          <reference field="1" count="1">
            <x v="39"/>
          </reference>
        </references>
      </pivotArea>
    </format>
    <format dxfId="194">
      <pivotArea dataOnly="0" labelOnly="1" outline="0" fieldPosition="0">
        <references count="2">
          <reference field="0" count="1" selected="0">
            <x v="1"/>
          </reference>
          <reference field="1" count="1">
            <x v="16"/>
          </reference>
        </references>
      </pivotArea>
    </format>
    <format dxfId="193">
      <pivotArea dataOnly="0" labelOnly="1" outline="0" fieldPosition="0">
        <references count="2">
          <reference field="0" count="1" selected="0">
            <x v="2"/>
          </reference>
          <reference field="1" count="1">
            <x v="17"/>
          </reference>
        </references>
      </pivotArea>
    </format>
    <format dxfId="192">
      <pivotArea dataOnly="0" labelOnly="1" outline="0" fieldPosition="0">
        <references count="2">
          <reference field="0" count="1" selected="0">
            <x v="3"/>
          </reference>
          <reference field="1" count="1">
            <x v="18"/>
          </reference>
        </references>
      </pivotArea>
    </format>
    <format dxfId="191">
      <pivotArea dataOnly="0" labelOnly="1" outline="0" fieldPosition="0">
        <references count="2">
          <reference field="0" count="1" selected="0">
            <x v="4"/>
          </reference>
          <reference field="1" count="1">
            <x v="19"/>
          </reference>
        </references>
      </pivotArea>
    </format>
    <format dxfId="190">
      <pivotArea dataOnly="0" labelOnly="1" outline="0" fieldPosition="0">
        <references count="2">
          <reference field="0" count="1" selected="0">
            <x v="5"/>
          </reference>
          <reference field="1" count="1">
            <x v="78"/>
          </reference>
        </references>
      </pivotArea>
    </format>
    <format dxfId="189">
      <pivotArea dataOnly="0" labelOnly="1" outline="0" fieldPosition="0">
        <references count="2">
          <reference field="0" count="1" selected="0">
            <x v="6"/>
          </reference>
          <reference field="1" count="1">
            <x v="38"/>
          </reference>
        </references>
      </pivotArea>
    </format>
    <format dxfId="188">
      <pivotArea dataOnly="0" labelOnly="1" outline="0" fieldPosition="0">
        <references count="2">
          <reference field="0" count="1" selected="0">
            <x v="7"/>
          </reference>
          <reference field="1" count="1">
            <x v="90"/>
          </reference>
        </references>
      </pivotArea>
    </format>
    <format dxfId="187">
      <pivotArea dataOnly="0" labelOnly="1" outline="0" fieldPosition="0">
        <references count="2">
          <reference field="0" count="1" selected="0">
            <x v="8"/>
          </reference>
          <reference field="1" count="1">
            <x v="42"/>
          </reference>
        </references>
      </pivotArea>
    </format>
    <format dxfId="186">
      <pivotArea dataOnly="0" labelOnly="1" outline="0" fieldPosition="0">
        <references count="2">
          <reference field="0" count="1" selected="0">
            <x v="9"/>
          </reference>
          <reference field="1" count="1">
            <x v="94"/>
          </reference>
        </references>
      </pivotArea>
    </format>
    <format dxfId="185">
      <pivotArea dataOnly="0" labelOnly="1" outline="0" fieldPosition="0">
        <references count="2">
          <reference field="0" count="1" selected="0">
            <x v="10"/>
          </reference>
          <reference field="1" count="1">
            <x v="72"/>
          </reference>
        </references>
      </pivotArea>
    </format>
    <format dxfId="184">
      <pivotArea dataOnly="0" labelOnly="1" outline="0" fieldPosition="0">
        <references count="2">
          <reference field="0" count="1" selected="0">
            <x v="11"/>
          </reference>
          <reference field="1" count="1">
            <x v="99"/>
          </reference>
        </references>
      </pivotArea>
    </format>
    <format dxfId="183">
      <pivotArea dataOnly="0" labelOnly="1" outline="0" fieldPosition="0">
        <references count="2">
          <reference field="0" count="1" selected="0">
            <x v="12"/>
          </reference>
          <reference field="1" count="1">
            <x v="0"/>
          </reference>
        </references>
      </pivotArea>
    </format>
    <format dxfId="182">
      <pivotArea dataOnly="0" labelOnly="1" outline="0" fieldPosition="0">
        <references count="2">
          <reference field="0" count="1" selected="0">
            <x v="13"/>
          </reference>
          <reference field="1" count="1">
            <x v="93"/>
          </reference>
        </references>
      </pivotArea>
    </format>
    <format dxfId="181">
      <pivotArea dataOnly="0" labelOnly="1" outline="0" fieldPosition="0">
        <references count="2">
          <reference field="0" count="1" selected="0">
            <x v="14"/>
          </reference>
          <reference field="1" count="1">
            <x v="20"/>
          </reference>
        </references>
      </pivotArea>
    </format>
    <format dxfId="180">
      <pivotArea dataOnly="0" labelOnly="1" outline="0" fieldPosition="0">
        <references count="2">
          <reference field="0" count="1" selected="0">
            <x v="15"/>
          </reference>
          <reference field="1" count="1">
            <x v="80"/>
          </reference>
        </references>
      </pivotArea>
    </format>
    <format dxfId="179">
      <pivotArea dataOnly="0" labelOnly="1" outline="0" fieldPosition="0">
        <references count="2">
          <reference field="0" count="1" selected="0">
            <x v="16"/>
          </reference>
          <reference field="1" count="1">
            <x v="79"/>
          </reference>
        </references>
      </pivotArea>
    </format>
    <format dxfId="178">
      <pivotArea dataOnly="0" labelOnly="1" outline="0" fieldPosition="0">
        <references count="2">
          <reference field="0" count="1" selected="0">
            <x v="17"/>
          </reference>
          <reference field="1" count="1">
            <x v="58"/>
          </reference>
        </references>
      </pivotArea>
    </format>
    <format dxfId="177">
      <pivotArea dataOnly="0" labelOnly="1" outline="0" fieldPosition="0">
        <references count="2">
          <reference field="0" count="1" selected="0">
            <x v="18"/>
          </reference>
          <reference field="1" count="1">
            <x v="75"/>
          </reference>
        </references>
      </pivotArea>
    </format>
    <format dxfId="176">
      <pivotArea dataOnly="0" labelOnly="1" outline="0" fieldPosition="0">
        <references count="2">
          <reference field="0" count="1" selected="0">
            <x v="19"/>
          </reference>
          <reference field="1" count="1">
            <x v="69"/>
          </reference>
        </references>
      </pivotArea>
    </format>
    <format dxfId="175">
      <pivotArea dataOnly="0" labelOnly="1" outline="0" fieldPosition="0">
        <references count="2">
          <reference field="0" count="1" selected="0">
            <x v="20"/>
          </reference>
          <reference field="1" count="1">
            <x v="70"/>
          </reference>
        </references>
      </pivotArea>
    </format>
    <format dxfId="174">
      <pivotArea dataOnly="0" labelOnly="1" outline="0" fieldPosition="0">
        <references count="2">
          <reference field="0" count="1" selected="0">
            <x v="21"/>
          </reference>
          <reference field="1" count="1">
            <x v="83"/>
          </reference>
        </references>
      </pivotArea>
    </format>
    <format dxfId="173">
      <pivotArea dataOnly="0" labelOnly="1" outline="0" fieldPosition="0">
        <references count="2">
          <reference field="0" count="1" selected="0">
            <x v="22"/>
          </reference>
          <reference field="1" count="1">
            <x v="54"/>
          </reference>
        </references>
      </pivotArea>
    </format>
    <format dxfId="172">
      <pivotArea dataOnly="0" labelOnly="1" outline="0" fieldPosition="0">
        <references count="2">
          <reference field="0" count="1" selected="0">
            <x v="23"/>
          </reference>
          <reference field="1" count="1">
            <x v="33"/>
          </reference>
        </references>
      </pivotArea>
    </format>
    <format dxfId="171">
      <pivotArea dataOnly="0" labelOnly="1" outline="0" fieldPosition="0">
        <references count="2">
          <reference field="0" count="1" selected="0">
            <x v="24"/>
          </reference>
          <reference field="1" count="1">
            <x v="92"/>
          </reference>
        </references>
      </pivotArea>
    </format>
    <format dxfId="170">
      <pivotArea dataOnly="0" labelOnly="1" outline="0" fieldPosition="0">
        <references count="2">
          <reference field="0" count="1" selected="0">
            <x v="25"/>
          </reference>
          <reference field="1" count="1">
            <x v="91"/>
          </reference>
        </references>
      </pivotArea>
    </format>
    <format dxfId="169">
      <pivotArea dataOnly="0" labelOnly="1" outline="0" fieldPosition="0">
        <references count="2">
          <reference field="0" count="1" selected="0">
            <x v="26"/>
          </reference>
          <reference field="1" count="1">
            <x v="14"/>
          </reference>
        </references>
      </pivotArea>
    </format>
    <format dxfId="168">
      <pivotArea dataOnly="0" labelOnly="1" outline="0" fieldPosition="0">
        <references count="2">
          <reference field="0" count="1" selected="0">
            <x v="27"/>
          </reference>
          <reference field="1" count="1">
            <x v="15"/>
          </reference>
        </references>
      </pivotArea>
    </format>
    <format dxfId="167">
      <pivotArea dataOnly="0" labelOnly="1" outline="0" fieldPosition="0">
        <references count="2">
          <reference field="0" count="1" selected="0">
            <x v="28"/>
          </reference>
          <reference field="1" count="1">
            <x v="55"/>
          </reference>
        </references>
      </pivotArea>
    </format>
    <format dxfId="166">
      <pivotArea dataOnly="0" labelOnly="1" outline="0" fieldPosition="0">
        <references count="2">
          <reference field="0" count="1" selected="0">
            <x v="29"/>
          </reference>
          <reference field="1" count="1">
            <x v="100"/>
          </reference>
        </references>
      </pivotArea>
    </format>
    <format dxfId="165">
      <pivotArea dataOnly="0" labelOnly="1" outline="0" fieldPosition="0">
        <references count="2">
          <reference field="0" count="1" selected="0">
            <x v="30"/>
          </reference>
          <reference field="1" count="1">
            <x v="32"/>
          </reference>
        </references>
      </pivotArea>
    </format>
    <format dxfId="164">
      <pivotArea dataOnly="0" labelOnly="1" outline="0" fieldPosition="0">
        <references count="2">
          <reference field="0" count="1" selected="0">
            <x v="31"/>
          </reference>
          <reference field="1" count="1">
            <x v="29"/>
          </reference>
        </references>
      </pivotArea>
    </format>
    <format dxfId="163">
      <pivotArea dataOnly="0" labelOnly="1" outline="0" fieldPosition="0">
        <references count="2">
          <reference field="0" count="1" selected="0">
            <x v="32"/>
          </reference>
          <reference field="1" count="1">
            <x v="30"/>
          </reference>
        </references>
      </pivotArea>
    </format>
    <format dxfId="162">
      <pivotArea dataOnly="0" labelOnly="1" outline="0" fieldPosition="0">
        <references count="2">
          <reference field="0" count="1" selected="0">
            <x v="33"/>
          </reference>
          <reference field="1" count="1">
            <x v="31"/>
          </reference>
        </references>
      </pivotArea>
    </format>
    <format dxfId="161">
      <pivotArea dataOnly="0" labelOnly="1" outline="0" fieldPosition="0">
        <references count="2">
          <reference field="0" count="1" selected="0">
            <x v="34"/>
          </reference>
          <reference field="1" count="1">
            <x v="9"/>
          </reference>
        </references>
      </pivotArea>
    </format>
    <format dxfId="160">
      <pivotArea dataOnly="0" labelOnly="1" outline="0" fieldPosition="0">
        <references count="2">
          <reference field="0" count="1" selected="0">
            <x v="35"/>
          </reference>
          <reference field="1" count="1">
            <x v="7"/>
          </reference>
        </references>
      </pivotArea>
    </format>
    <format dxfId="159">
      <pivotArea dataOnly="0" labelOnly="1" outline="0" fieldPosition="0">
        <references count="2">
          <reference field="0" count="1" selected="0">
            <x v="36"/>
          </reference>
          <reference field="1" count="1">
            <x v="28"/>
          </reference>
        </references>
      </pivotArea>
    </format>
    <format dxfId="158">
      <pivotArea dataOnly="0" labelOnly="1" outline="0" fieldPosition="0">
        <references count="2">
          <reference field="0" count="1" selected="0">
            <x v="37"/>
          </reference>
          <reference field="1" count="1">
            <x v="27"/>
          </reference>
        </references>
      </pivotArea>
    </format>
    <format dxfId="157">
      <pivotArea dataOnly="0" labelOnly="1" outline="0" fieldPosition="0">
        <references count="2">
          <reference field="0" count="1" selected="0">
            <x v="38"/>
          </reference>
          <reference field="1" count="1">
            <x v="49"/>
          </reference>
        </references>
      </pivotArea>
    </format>
    <format dxfId="156">
      <pivotArea dataOnly="0" labelOnly="1" outline="0" fieldPosition="0">
        <references count="2">
          <reference field="0" count="1" selected="0">
            <x v="39"/>
          </reference>
          <reference field="1" count="1">
            <x v="48"/>
          </reference>
        </references>
      </pivotArea>
    </format>
    <format dxfId="155">
      <pivotArea dataOnly="0" labelOnly="1" outline="0" fieldPosition="0">
        <references count="2">
          <reference field="0" count="1" selected="0">
            <x v="40"/>
          </reference>
          <reference field="1" count="1">
            <x v="50"/>
          </reference>
        </references>
      </pivotArea>
    </format>
    <format dxfId="154">
      <pivotArea dataOnly="0" labelOnly="1" outline="0" fieldPosition="0">
        <references count="2">
          <reference field="0" count="1" selected="0">
            <x v="41"/>
          </reference>
          <reference field="1" count="1">
            <x v="23"/>
          </reference>
        </references>
      </pivotArea>
    </format>
    <format dxfId="153">
      <pivotArea dataOnly="0" labelOnly="1" outline="0" fieldPosition="0">
        <references count="2">
          <reference field="0" count="1" selected="0">
            <x v="42"/>
          </reference>
          <reference field="1" count="1">
            <x v="47"/>
          </reference>
        </references>
      </pivotArea>
    </format>
    <format dxfId="152">
      <pivotArea dataOnly="0" labelOnly="1" outline="0" fieldPosition="0">
        <references count="2">
          <reference field="0" count="1" selected="0">
            <x v="43"/>
          </reference>
          <reference field="1" count="1">
            <x v="6"/>
          </reference>
        </references>
      </pivotArea>
    </format>
    <format dxfId="151">
      <pivotArea dataOnly="0" labelOnly="1" outline="0" fieldPosition="0">
        <references count="2">
          <reference field="0" count="1" selected="0">
            <x v="44"/>
          </reference>
          <reference field="1" count="1">
            <x v="57"/>
          </reference>
        </references>
      </pivotArea>
    </format>
    <format dxfId="150">
      <pivotArea dataOnly="0" labelOnly="1" outline="0" fieldPosition="0">
        <references count="2">
          <reference field="0" count="1" selected="0">
            <x v="45"/>
          </reference>
          <reference field="1" count="1">
            <x v="56"/>
          </reference>
        </references>
      </pivotArea>
    </format>
    <format dxfId="149">
      <pivotArea dataOnly="0" labelOnly="1" outline="0" fieldPosition="0">
        <references count="2">
          <reference field="0" count="1" selected="0">
            <x v="46"/>
          </reference>
          <reference field="1" count="1">
            <x v="8"/>
          </reference>
        </references>
      </pivotArea>
    </format>
    <format dxfId="148">
      <pivotArea dataOnly="0" labelOnly="1" outline="0" fieldPosition="0">
        <references count="2">
          <reference field="0" count="1" selected="0">
            <x v="47"/>
          </reference>
          <reference field="1" count="1">
            <x v="12"/>
          </reference>
        </references>
      </pivotArea>
    </format>
    <format dxfId="147">
      <pivotArea dataOnly="0" labelOnly="1" outline="0" fieldPosition="0">
        <references count="2">
          <reference field="0" count="1" selected="0">
            <x v="48"/>
          </reference>
          <reference field="1" count="1">
            <x v="11"/>
          </reference>
        </references>
      </pivotArea>
    </format>
    <format dxfId="146">
      <pivotArea dataOnly="0" labelOnly="1" outline="0" fieldPosition="0">
        <references count="2">
          <reference field="0" count="1" selected="0">
            <x v="49"/>
          </reference>
          <reference field="1" count="1">
            <x v="13"/>
          </reference>
        </references>
      </pivotArea>
    </format>
    <format dxfId="145">
      <pivotArea dataOnly="0" labelOnly="1" outline="0" fieldPosition="0">
        <references count="2">
          <reference field="0" count="1" selected="0">
            <x v="50"/>
          </reference>
          <reference field="1" count="1">
            <x v="53"/>
          </reference>
        </references>
      </pivotArea>
    </format>
    <format dxfId="144">
      <pivotArea dataOnly="0" labelOnly="1" outline="0" fieldPosition="0">
        <references count="2">
          <reference field="0" count="1" selected="0">
            <x v="51"/>
          </reference>
          <reference field="1" count="1">
            <x v="51"/>
          </reference>
        </references>
      </pivotArea>
    </format>
    <format dxfId="143">
      <pivotArea dataOnly="0" labelOnly="1" outline="0" fieldPosition="0">
        <references count="2">
          <reference field="0" count="1" selected="0">
            <x v="52"/>
          </reference>
          <reference field="1" count="1">
            <x v="41"/>
          </reference>
        </references>
      </pivotArea>
    </format>
    <format dxfId="142">
      <pivotArea dataOnly="0" labelOnly="1" outline="0" fieldPosition="0">
        <references count="2">
          <reference field="0" count="1" selected="0">
            <x v="53"/>
          </reference>
          <reference field="1" count="1">
            <x v="40"/>
          </reference>
        </references>
      </pivotArea>
    </format>
    <format dxfId="141">
      <pivotArea dataOnly="0" labelOnly="1" outline="0" fieldPosition="0">
        <references count="2">
          <reference field="0" count="1" selected="0">
            <x v="54"/>
          </reference>
          <reference field="1" count="1">
            <x v="77"/>
          </reference>
        </references>
      </pivotArea>
    </format>
    <format dxfId="140">
      <pivotArea dataOnly="0" labelOnly="1" outline="0" fieldPosition="0">
        <references count="2">
          <reference field="0" count="1" selected="0">
            <x v="55"/>
          </reference>
          <reference field="1" count="1">
            <x v="60"/>
          </reference>
        </references>
      </pivotArea>
    </format>
    <format dxfId="139">
      <pivotArea dataOnly="0" labelOnly="1" outline="0" fieldPosition="0">
        <references count="2">
          <reference field="0" count="1" selected="0">
            <x v="56"/>
          </reference>
          <reference field="1" count="1">
            <x v="84"/>
          </reference>
        </references>
      </pivotArea>
    </format>
    <format dxfId="138">
      <pivotArea dataOnly="0" labelOnly="1" outline="0" fieldPosition="0">
        <references count="2">
          <reference field="0" count="1" selected="0">
            <x v="57"/>
          </reference>
          <reference field="1" count="1">
            <x v="95"/>
          </reference>
        </references>
      </pivotArea>
    </format>
    <format dxfId="137">
      <pivotArea dataOnly="0" labelOnly="1" outline="0" fieldPosition="0">
        <references count="2">
          <reference field="0" count="1" selected="0">
            <x v="58"/>
          </reference>
          <reference field="1" count="1">
            <x v="96"/>
          </reference>
        </references>
      </pivotArea>
    </format>
    <format dxfId="136">
      <pivotArea dataOnly="0" labelOnly="1" outline="0" fieldPosition="0">
        <references count="2">
          <reference field="0" count="1" selected="0">
            <x v="59"/>
          </reference>
          <reference field="1" count="1">
            <x v="97"/>
          </reference>
        </references>
      </pivotArea>
    </format>
    <format dxfId="135">
      <pivotArea dataOnly="0" labelOnly="1" outline="0" fieldPosition="0">
        <references count="2">
          <reference field="0" count="1" selected="0">
            <x v="60"/>
          </reference>
          <reference field="1" count="1">
            <x v="46"/>
          </reference>
        </references>
      </pivotArea>
    </format>
    <format dxfId="134">
      <pivotArea dataOnly="0" labelOnly="1" outline="0" fieldPosition="0">
        <references count="2">
          <reference field="0" count="1" selected="0">
            <x v="61"/>
          </reference>
          <reference field="1" count="1">
            <x v="52"/>
          </reference>
        </references>
      </pivotArea>
    </format>
    <format dxfId="133">
      <pivotArea dataOnly="0" labelOnly="1" outline="0" fieldPosition="0">
        <references count="2">
          <reference field="0" count="1" selected="0">
            <x v="62"/>
          </reference>
          <reference field="1" count="1">
            <x v="45"/>
          </reference>
        </references>
      </pivotArea>
    </format>
    <format dxfId="132">
      <pivotArea dataOnly="0" labelOnly="1" outline="0" fieldPosition="0">
        <references count="2">
          <reference field="0" count="1" selected="0">
            <x v="63"/>
          </reference>
          <reference field="1" count="1">
            <x v="98"/>
          </reference>
        </references>
      </pivotArea>
    </format>
    <format dxfId="131">
      <pivotArea dataOnly="0" labelOnly="1" outline="0" fieldPosition="0">
        <references count="2">
          <reference field="0" count="1" selected="0">
            <x v="64"/>
          </reference>
          <reference field="1" count="1">
            <x v="61"/>
          </reference>
        </references>
      </pivotArea>
    </format>
    <format dxfId="130">
      <pivotArea dataOnly="0" labelOnly="1" outline="0" fieldPosition="0">
        <references count="2">
          <reference field="0" count="1" selected="0">
            <x v="65"/>
          </reference>
          <reference field="1" count="1">
            <x v="62"/>
          </reference>
        </references>
      </pivotArea>
    </format>
    <format dxfId="129">
      <pivotArea dataOnly="0" labelOnly="1" outline="0" fieldPosition="0">
        <references count="2">
          <reference field="0" count="1" selected="0">
            <x v="66"/>
          </reference>
          <reference field="1" count="1">
            <x v="63"/>
          </reference>
        </references>
      </pivotArea>
    </format>
    <format dxfId="128">
      <pivotArea dataOnly="0" labelOnly="1" outline="0" fieldPosition="0">
        <references count="2">
          <reference field="0" count="1" selected="0">
            <x v="67"/>
          </reference>
          <reference field="1" count="1">
            <x v="36"/>
          </reference>
        </references>
      </pivotArea>
    </format>
    <format dxfId="127">
      <pivotArea dataOnly="0" labelOnly="1" outline="0" fieldPosition="0">
        <references count="2">
          <reference field="0" count="1" selected="0">
            <x v="68"/>
          </reference>
          <reference field="1" count="1">
            <x v="37"/>
          </reference>
        </references>
      </pivotArea>
    </format>
    <format dxfId="126">
      <pivotArea dataOnly="0" labelOnly="1" outline="0" fieldPosition="0">
        <references count="2">
          <reference field="0" count="1" selected="0">
            <x v="69"/>
          </reference>
          <reference field="1" count="1">
            <x v="35"/>
          </reference>
        </references>
      </pivotArea>
    </format>
    <format dxfId="125">
      <pivotArea dataOnly="0" labelOnly="1" outline="0" fieldPosition="0">
        <references count="2">
          <reference field="0" count="1" selected="0">
            <x v="70"/>
          </reference>
          <reference field="1" count="1">
            <x v="71"/>
          </reference>
        </references>
      </pivotArea>
    </format>
    <format dxfId="124">
      <pivotArea dataOnly="0" labelOnly="1" outline="0" fieldPosition="0">
        <references count="2">
          <reference field="0" count="1" selected="0">
            <x v="71"/>
          </reference>
          <reference field="1" count="1">
            <x v="85"/>
          </reference>
        </references>
      </pivotArea>
    </format>
    <format dxfId="123">
      <pivotArea dataOnly="0" labelOnly="1" outline="0" fieldPosition="0">
        <references count="2">
          <reference field="0" count="1" selected="0">
            <x v="72"/>
          </reference>
          <reference field="1" count="1">
            <x v="86"/>
          </reference>
        </references>
      </pivotArea>
    </format>
    <format dxfId="122">
      <pivotArea dataOnly="0" labelOnly="1" outline="0" fieldPosition="0">
        <references count="2">
          <reference field="0" count="1" selected="0">
            <x v="73"/>
          </reference>
          <reference field="1" count="1">
            <x v="22"/>
          </reference>
        </references>
      </pivotArea>
    </format>
    <format dxfId="121">
      <pivotArea dataOnly="0" labelOnly="1" outline="0" fieldPosition="0">
        <references count="2">
          <reference field="0" count="1" selected="0">
            <x v="74"/>
          </reference>
          <reference field="1" count="1">
            <x v="87"/>
          </reference>
        </references>
      </pivotArea>
    </format>
    <format dxfId="120">
      <pivotArea dataOnly="0" labelOnly="1" outline="0" fieldPosition="0">
        <references count="2">
          <reference field="0" count="1" selected="0">
            <x v="75"/>
          </reference>
          <reference field="1" count="1">
            <x v="88"/>
          </reference>
        </references>
      </pivotArea>
    </format>
    <format dxfId="119">
      <pivotArea dataOnly="0" labelOnly="1" outline="0" fieldPosition="0">
        <references count="2">
          <reference field="0" count="1" selected="0">
            <x v="76"/>
          </reference>
          <reference field="1" count="1">
            <x v="89"/>
          </reference>
        </references>
      </pivotArea>
    </format>
    <format dxfId="118">
      <pivotArea dataOnly="0" labelOnly="1" outline="0" fieldPosition="0">
        <references count="2">
          <reference field="0" count="1" selected="0">
            <x v="77"/>
          </reference>
          <reference field="1" count="1">
            <x v="82"/>
          </reference>
        </references>
      </pivotArea>
    </format>
    <format dxfId="117">
      <pivotArea dataOnly="0" labelOnly="1" outline="0" fieldPosition="0">
        <references count="2">
          <reference field="0" count="1" selected="0">
            <x v="78"/>
          </reference>
          <reference field="1" count="1">
            <x v="1"/>
          </reference>
        </references>
      </pivotArea>
    </format>
    <format dxfId="116">
      <pivotArea dataOnly="0" labelOnly="1" outline="0" fieldPosition="0">
        <references count="2">
          <reference field="0" count="1" selected="0">
            <x v="79"/>
          </reference>
          <reference field="1" count="1">
            <x v="10"/>
          </reference>
        </references>
      </pivotArea>
    </format>
    <format dxfId="115">
      <pivotArea dataOnly="0" labelOnly="1" outline="0" fieldPosition="0">
        <references count="2">
          <reference field="0" count="1" selected="0">
            <x v="80"/>
          </reference>
          <reference field="1" count="1">
            <x v="34"/>
          </reference>
        </references>
      </pivotArea>
    </format>
    <format dxfId="114">
      <pivotArea dataOnly="0" labelOnly="1" outline="0" fieldPosition="0">
        <references count="2">
          <reference field="0" count="1" selected="0">
            <x v="81"/>
          </reference>
          <reference field="1" count="1">
            <x v="73"/>
          </reference>
        </references>
      </pivotArea>
    </format>
    <format dxfId="113">
      <pivotArea dataOnly="0" labelOnly="1" outline="0" fieldPosition="0">
        <references count="2">
          <reference field="0" count="1" selected="0">
            <x v="82"/>
          </reference>
          <reference field="1" count="1">
            <x v="74"/>
          </reference>
        </references>
      </pivotArea>
    </format>
    <format dxfId="112">
      <pivotArea dataOnly="0" labelOnly="1" outline="0" fieldPosition="0">
        <references count="2">
          <reference field="0" count="1" selected="0">
            <x v="83"/>
          </reference>
          <reference field="1" count="1">
            <x v="101"/>
          </reference>
        </references>
      </pivotArea>
    </format>
    <format dxfId="111">
      <pivotArea dataOnly="0" labelOnly="1" outline="0" fieldPosition="0">
        <references count="2">
          <reference field="0" count="1" selected="0">
            <x v="84"/>
          </reference>
          <reference field="1" count="1">
            <x v="24"/>
          </reference>
        </references>
      </pivotArea>
    </format>
    <format dxfId="110">
      <pivotArea dataOnly="0" labelOnly="1" outline="0" fieldPosition="0">
        <references count="2">
          <reference field="0" count="1" selected="0">
            <x v="85"/>
          </reference>
          <reference field="1" count="1">
            <x v="25"/>
          </reference>
        </references>
      </pivotArea>
    </format>
    <format dxfId="109">
      <pivotArea dataOnly="0" labelOnly="1" outline="0" fieldPosition="0">
        <references count="2">
          <reference field="0" count="1" selected="0">
            <x v="86"/>
          </reference>
          <reference field="1" count="1">
            <x v="26"/>
          </reference>
        </references>
      </pivotArea>
    </format>
    <format dxfId="108">
      <pivotArea dataOnly="0" labelOnly="1" outline="0" fieldPosition="0">
        <references count="2">
          <reference field="0" count="1" selected="0">
            <x v="87"/>
          </reference>
          <reference field="1" count="1">
            <x v="21"/>
          </reference>
        </references>
      </pivotArea>
    </format>
    <format dxfId="107">
      <pivotArea dataOnly="0" labelOnly="1" outline="0" fieldPosition="0">
        <references count="2">
          <reference field="0" count="1" selected="0">
            <x v="88"/>
          </reference>
          <reference field="1" count="1">
            <x v="76"/>
          </reference>
        </references>
      </pivotArea>
    </format>
    <format dxfId="106">
      <pivotArea dataOnly="0" labelOnly="1" outline="0" fieldPosition="0">
        <references count="2">
          <reference field="0" count="1" selected="0">
            <x v="89"/>
          </reference>
          <reference field="1" count="1">
            <x v="65"/>
          </reference>
        </references>
      </pivotArea>
    </format>
    <format dxfId="105">
      <pivotArea dataOnly="0" labelOnly="1" outline="0" fieldPosition="0">
        <references count="2">
          <reference field="0" count="1" selected="0">
            <x v="90"/>
          </reference>
          <reference field="1" count="1">
            <x v="66"/>
          </reference>
        </references>
      </pivotArea>
    </format>
    <format dxfId="104">
      <pivotArea dataOnly="0" labelOnly="1" outline="0" fieldPosition="0">
        <references count="2">
          <reference field="0" count="1" selected="0">
            <x v="91"/>
          </reference>
          <reference field="1" count="1">
            <x v="67"/>
          </reference>
        </references>
      </pivotArea>
    </format>
    <format dxfId="103">
      <pivotArea dataOnly="0" labelOnly="1" outline="0" fieldPosition="0">
        <references count="2">
          <reference field="0" count="1" selected="0">
            <x v="92"/>
          </reference>
          <reference field="1" count="1">
            <x v="68"/>
          </reference>
        </references>
      </pivotArea>
    </format>
    <format dxfId="102">
      <pivotArea dataOnly="0" labelOnly="1" outline="0" fieldPosition="0">
        <references count="2">
          <reference field="0" count="1" selected="0">
            <x v="93"/>
          </reference>
          <reference field="1" count="1">
            <x v="2"/>
          </reference>
        </references>
      </pivotArea>
    </format>
    <format dxfId="101">
      <pivotArea dataOnly="0" labelOnly="1" outline="0" fieldPosition="0">
        <references count="2">
          <reference field="0" count="1" selected="0">
            <x v="94"/>
          </reference>
          <reference field="1" count="1">
            <x v="59"/>
          </reference>
        </references>
      </pivotArea>
    </format>
    <format dxfId="100">
      <pivotArea dataOnly="0" labelOnly="1" outline="0" fieldPosition="0">
        <references count="2">
          <reference field="0" count="1" selected="0">
            <x v="95"/>
          </reference>
          <reference field="1" count="1">
            <x v="3"/>
          </reference>
        </references>
      </pivotArea>
    </format>
    <format dxfId="99">
      <pivotArea dataOnly="0" labelOnly="1" outline="0" fieldPosition="0">
        <references count="2">
          <reference field="0" count="1" selected="0">
            <x v="96"/>
          </reference>
          <reference field="1" count="1">
            <x v="4"/>
          </reference>
        </references>
      </pivotArea>
    </format>
    <format dxfId="98">
      <pivotArea dataOnly="0" labelOnly="1" outline="0" fieldPosition="0">
        <references count="2">
          <reference field="0" count="1" selected="0">
            <x v="97"/>
          </reference>
          <reference field="1" count="1">
            <x v="5"/>
          </reference>
        </references>
      </pivotArea>
    </format>
    <format dxfId="97">
      <pivotArea dataOnly="0" labelOnly="1" outline="0" fieldPosition="0">
        <references count="2">
          <reference field="0" count="1" selected="0">
            <x v="98"/>
          </reference>
          <reference field="1" count="1">
            <x v="44"/>
          </reference>
        </references>
      </pivotArea>
    </format>
    <format dxfId="96">
      <pivotArea dataOnly="0" labelOnly="1" outline="0" fieldPosition="0">
        <references count="2">
          <reference field="0" count="1" selected="0">
            <x v="99"/>
          </reference>
          <reference field="1" count="1">
            <x v="43"/>
          </reference>
        </references>
      </pivotArea>
    </format>
    <format dxfId="95">
      <pivotArea dataOnly="0" labelOnly="1" outline="0" fieldPosition="0">
        <references count="2">
          <reference field="0" count="1" selected="0">
            <x v="100"/>
          </reference>
          <reference field="1" count="1">
            <x v="64"/>
          </reference>
        </references>
      </pivotArea>
    </format>
    <format dxfId="94">
      <pivotArea dataOnly="0" labelOnly="1" outline="0" fieldPosition="0">
        <references count="2">
          <reference field="0" count="1" selected="0">
            <x v="101"/>
          </reference>
          <reference field="1" count="1">
            <x v="81"/>
          </reference>
        </references>
      </pivotArea>
    </format>
    <format dxfId="93">
      <pivotArea dataOnly="0" labelOnly="1" outline="0" fieldPosition="0">
        <references count="2">
          <reference field="0" count="1" selected="0">
            <x v="102"/>
          </reference>
          <reference field="1" count="1">
            <x v="102"/>
          </reference>
        </references>
      </pivotArea>
    </format>
    <format dxfId="9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9"/>
          </reference>
          <reference field="3" count="1">
            <x v="13"/>
          </reference>
        </references>
      </pivotArea>
    </format>
    <format dxfId="9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6"/>
          </reference>
          <reference field="3" count="1">
            <x v="11"/>
          </reference>
        </references>
      </pivotArea>
    </format>
    <format dxfId="9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7"/>
          </reference>
          <reference field="3" count="1">
            <x v="9"/>
          </reference>
        </references>
      </pivotArea>
    </format>
    <format dxfId="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0"/>
          </reference>
        </references>
      </pivotArea>
    </format>
    <format dxfId="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6"/>
          </reference>
        </references>
      </pivotArea>
    </format>
    <format dxfId="8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"/>
          </reference>
          <reference field="3" count="1">
            <x v="3"/>
          </reference>
        </references>
      </pivotArea>
    </format>
    <format dxfId="8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38"/>
          </reference>
          <reference field="3" count="1">
            <x v="4"/>
          </reference>
        </references>
      </pivotArea>
    </format>
    <format dxfId="8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90"/>
          </reference>
          <reference field="3" count="1">
            <x v="10"/>
          </reference>
        </references>
      </pivotArea>
    </format>
    <format dxfId="8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2"/>
          </reference>
          <reference field="3" count="1">
            <x v="2"/>
          </reference>
        </references>
      </pivotArea>
    </format>
    <format dxfId="83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94"/>
          </reference>
          <reference field="3" count="1">
            <x v="7"/>
          </reference>
        </references>
      </pivotArea>
    </format>
    <format dxfId="8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2"/>
          </reference>
          <reference field="3" count="1">
            <x v="12"/>
          </reference>
        </references>
      </pivotArea>
    </format>
    <format dxfId="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9"/>
          </reference>
          <reference field="3" count="1">
            <x v="9"/>
          </reference>
        </references>
      </pivotArea>
    </format>
    <format dxfId="8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13"/>
          </reference>
        </references>
      </pivotArea>
    </format>
    <format dxfId="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9"/>
          </reference>
          <reference field="3" count="1">
            <x v="1"/>
          </reference>
        </references>
      </pivotArea>
    </format>
    <format dxfId="7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8"/>
          </reference>
          <reference field="3" count="1">
            <x v="4"/>
          </reference>
        </references>
      </pivotArea>
    </format>
    <format dxfId="7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5"/>
          </reference>
          <reference field="3" count="1">
            <x v="12"/>
          </reference>
        </references>
      </pivotArea>
    </format>
    <format dxfId="7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9"/>
          </reference>
          <reference field="3" count="1">
            <x v="10"/>
          </reference>
        </references>
      </pivotArea>
    </format>
    <format dxfId="7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0"/>
          </reference>
          <reference field="3" count="1">
            <x v="6"/>
          </reference>
        </references>
      </pivotArea>
    </format>
    <format dxfId="7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3"/>
          </reference>
          <reference field="3" count="1">
            <x v="2"/>
          </reference>
        </references>
      </pivotArea>
    </format>
    <format dxfId="7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4"/>
          </reference>
          <reference field="3" count="1">
            <x v="4"/>
          </reference>
        </references>
      </pivotArea>
    </format>
    <format dxfId="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92"/>
          </reference>
          <reference field="3" count="1">
            <x v="18"/>
          </reference>
        </references>
      </pivotArea>
    </format>
    <format dxfId="7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1"/>
          </reference>
          <reference field="3" count="1">
            <x v="16"/>
          </reference>
        </references>
      </pivotArea>
    </format>
    <format dxfId="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4"/>
          </reference>
          <reference field="3" count="1">
            <x v="9"/>
          </reference>
        </references>
      </pivotArea>
    </format>
    <format dxfId="6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5"/>
          </reference>
          <reference field="3" count="1">
            <x v="5"/>
          </reference>
        </references>
      </pivotArea>
    </format>
    <format dxfId="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"/>
          </reference>
          <reference field="3" count="1">
            <x v="6"/>
          </reference>
        </references>
      </pivotArea>
    </format>
    <format dxfId="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0"/>
          </reference>
          <reference field="3" count="1">
            <x v="10"/>
          </reference>
        </references>
      </pivotArea>
    </format>
    <format dxfId="6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2"/>
          </reference>
          <reference field="3" count="1">
            <x v="11"/>
          </reference>
        </references>
      </pivotArea>
    </format>
    <format dxfId="6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9"/>
          </reference>
          <reference field="3" count="1">
            <x v="2"/>
          </reference>
        </references>
      </pivotArea>
    </format>
    <format dxfId="64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9"/>
          </reference>
          <reference field="3" count="1">
            <x v="12"/>
          </reference>
        </references>
      </pivotArea>
    </format>
    <format dxfId="6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"/>
          </reference>
          <reference field="3" count="1">
            <x v="26"/>
          </reference>
        </references>
      </pivotArea>
    </format>
    <format dxfId="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28"/>
          </reference>
          <reference field="3" count="1">
            <x v="14"/>
          </reference>
        </references>
      </pivotArea>
    </format>
    <format dxfId="61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27"/>
          </reference>
          <reference field="3" count="1">
            <x v="28"/>
          </reference>
        </references>
      </pivotArea>
    </format>
    <format dxfId="60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49"/>
          </reference>
          <reference field="3" count="1">
            <x v="26"/>
          </reference>
        </references>
      </pivotArea>
    </format>
    <format dxfId="5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48"/>
          </reference>
          <reference field="3" count="1">
            <x v="13"/>
          </reference>
        </references>
      </pivotArea>
    </format>
    <format dxfId="58">
      <pivotArea dataOnly="0" labelOnly="1" outline="0" fieldPosition="0">
        <references count="3">
          <reference field="0" count="1" selected="0">
            <x v="40"/>
          </reference>
          <reference field="1" count="1" selected="0">
            <x v="50"/>
          </reference>
          <reference field="3" count="1">
            <x v="19"/>
          </reference>
        </references>
      </pivotArea>
    </format>
    <format dxfId="57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3"/>
          </reference>
          <reference field="3" count="1">
            <x v="9"/>
          </reference>
        </references>
      </pivotArea>
    </format>
    <format dxfId="56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47"/>
          </reference>
          <reference field="3" count="1">
            <x v="29"/>
          </reference>
        </references>
      </pivotArea>
    </format>
    <format dxfId="55">
      <pivotArea dataOnly="0" labelOnly="1" outline="0" fieldPosition="0">
        <references count="3">
          <reference field="0" count="1" selected="0">
            <x v="43"/>
          </reference>
          <reference field="1" count="1" selected="0">
            <x v="6"/>
          </reference>
          <reference field="3" count="1">
            <x v="10"/>
          </reference>
        </references>
      </pivotArea>
    </format>
    <format dxfId="54">
      <pivotArea dataOnly="0" labelOnly="1" outline="0" fieldPosition="0">
        <references count="3">
          <reference field="0" count="1" selected="0">
            <x v="45"/>
          </reference>
          <reference field="1" count="1" selected="0">
            <x v="56"/>
          </reference>
          <reference field="3" count="1">
            <x v="28"/>
          </reference>
        </references>
      </pivotArea>
    </format>
    <format dxfId="53">
      <pivotArea dataOnly="0" labelOnly="1" outline="0" fieldPosition="0">
        <references count="3">
          <reference field="0" count="1" selected="0">
            <x v="46"/>
          </reference>
          <reference field="1" count="1" selected="0">
            <x v="8"/>
          </reference>
          <reference field="3" count="1">
            <x v="27"/>
          </reference>
        </references>
      </pivotArea>
    </format>
    <format dxfId="5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"/>
          </reference>
          <reference field="3" count="1">
            <x v="25"/>
          </reference>
        </references>
      </pivotArea>
    </format>
    <format dxfId="5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"/>
          </reference>
          <reference field="3" count="1">
            <x v="31"/>
          </reference>
        </references>
      </pivotArea>
    </format>
    <format dxfId="50">
      <pivotArea dataOnly="0" labelOnly="1" outline="0" fieldPosition="0">
        <references count="3">
          <reference field="0" count="1" selected="0">
            <x v="49"/>
          </reference>
          <reference field="1" count="1" selected="0">
            <x v="13"/>
          </reference>
          <reference field="3" count="1">
            <x v="30"/>
          </reference>
        </references>
      </pivotArea>
    </format>
    <format dxfId="49">
      <pivotArea dataOnly="0" labelOnly="1" outline="0" fieldPosition="0">
        <references count="3">
          <reference field="0" count="1" selected="0">
            <x v="50"/>
          </reference>
          <reference field="1" count="1" selected="0">
            <x v="53"/>
          </reference>
          <reference field="3" count="1">
            <x v="13"/>
          </reference>
        </references>
      </pivotArea>
    </format>
    <format dxfId="48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51"/>
          </reference>
          <reference field="3" count="1">
            <x v="16"/>
          </reference>
        </references>
      </pivotArea>
    </format>
    <format dxfId="47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1"/>
          </reference>
          <reference field="3" count="1">
            <x v="32"/>
          </reference>
        </references>
      </pivotArea>
    </format>
    <format dxfId="46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40"/>
          </reference>
          <reference field="3" count="1">
            <x v="23"/>
          </reference>
        </references>
      </pivotArea>
    </format>
    <format dxfId="4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77"/>
          </reference>
          <reference field="3" count="1">
            <x v="12"/>
          </reference>
        </references>
      </pivotArea>
    </format>
    <format dxfId="44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60"/>
          </reference>
          <reference field="3" count="1">
            <x v="15"/>
          </reference>
        </references>
      </pivotArea>
    </format>
    <format dxfId="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4"/>
          </reference>
          <reference field="3" count="1">
            <x v="31"/>
          </reference>
        </references>
      </pivotArea>
    </format>
    <format dxfId="42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95"/>
          </reference>
          <reference field="3" count="1">
            <x v="22"/>
          </reference>
        </references>
      </pivotArea>
    </format>
    <format dxfId="41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96"/>
          </reference>
          <reference field="3" count="1">
            <x v="28"/>
          </reference>
        </references>
      </pivotArea>
    </format>
    <format dxfId="40">
      <pivotArea dataOnly="0" labelOnly="1" outline="0" fieldPosition="0">
        <references count="3">
          <reference field="0" count="1" selected="0">
            <x v="59"/>
          </reference>
          <reference field="1" count="1" selected="0">
            <x v="97"/>
          </reference>
          <reference field="3" count="1">
            <x v="33"/>
          </reference>
        </references>
      </pivotArea>
    </format>
    <format dxfId="3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46"/>
          </reference>
          <reference field="3" count="1">
            <x v="21"/>
          </reference>
        </references>
      </pivotArea>
    </format>
    <format dxfId="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52"/>
          </reference>
          <reference field="3" count="1">
            <x v="23"/>
          </reference>
        </references>
      </pivotArea>
    </format>
    <format dxfId="37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45"/>
          </reference>
          <reference field="3" count="1">
            <x v="21"/>
          </reference>
        </references>
      </pivotArea>
    </format>
    <format dxfId="3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8"/>
          </reference>
          <reference field="3" count="1">
            <x v="24"/>
          </reference>
        </references>
      </pivotArea>
    </format>
    <format dxfId="35">
      <pivotArea dataOnly="0" labelOnly="1" outline="0" fieldPosition="0">
        <references count="3">
          <reference field="0" count="1" selected="0">
            <x v="64"/>
          </reference>
          <reference field="1" count="1" selected="0">
            <x v="61"/>
          </reference>
          <reference field="3" count="1">
            <x v="30"/>
          </reference>
        </references>
      </pivotArea>
    </format>
    <format dxfId="34">
      <pivotArea dataOnly="0" labelOnly="1" outline="0" fieldPosition="0">
        <references count="3">
          <reference field="0" count="1" selected="0">
            <x v="65"/>
          </reference>
          <reference field="1" count="1" selected="0">
            <x v="62"/>
          </reference>
          <reference field="3" count="1">
            <x v="11"/>
          </reference>
        </references>
      </pivotArea>
    </format>
    <format dxfId="33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63"/>
          </reference>
          <reference field="3" count="1">
            <x v="19"/>
          </reference>
        </references>
      </pivotArea>
    </format>
    <format dxfId="3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36"/>
          </reference>
          <reference field="3" count="1">
            <x v="12"/>
          </reference>
        </references>
      </pivotArea>
    </format>
    <format dxfId="3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37"/>
          </reference>
          <reference field="3" count="1">
            <x v="14"/>
          </reference>
        </references>
      </pivotArea>
    </format>
    <format dxfId="30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35"/>
          </reference>
          <reference field="3" count="1">
            <x v="26"/>
          </reference>
        </references>
      </pivotArea>
    </format>
    <format dxfId="2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71"/>
          </reference>
          <reference field="3" count="1">
            <x v="17"/>
          </reference>
        </references>
      </pivotArea>
    </format>
    <format dxfId="28">
      <pivotArea dataOnly="0" labelOnly="1" outline="0" fieldPosition="0">
        <references count="3">
          <reference field="0" count="1" selected="0">
            <x v="71"/>
          </reference>
          <reference field="1" count="1" selected="0">
            <x v="85"/>
          </reference>
          <reference field="3" count="1">
            <x v="21"/>
          </reference>
        </references>
      </pivotArea>
    </format>
    <format dxfId="27">
      <pivotArea dataOnly="0" labelOnly="1" outline="0" fieldPosition="0">
        <references count="3">
          <reference field="0" count="1" selected="0">
            <x v="72"/>
          </reference>
          <reference field="1" count="1" selected="0">
            <x v="86"/>
          </reference>
          <reference field="3" count="1">
            <x v="28"/>
          </reference>
        </references>
      </pivotArea>
    </format>
    <format dxfId="26">
      <pivotArea dataOnly="0" labelOnly="1" outline="0" fieldPosition="0">
        <references count="3">
          <reference field="0" count="1" selected="0">
            <x v="73"/>
          </reference>
          <reference field="1" count="1" selected="0">
            <x v="22"/>
          </reference>
          <reference field="3" count="1">
            <x v="11"/>
          </reference>
        </references>
      </pivotArea>
    </format>
    <format dxfId="25">
      <pivotArea dataOnly="0" labelOnly="1" outline="0" fieldPosition="0">
        <references count="3">
          <reference field="0" count="1" selected="0">
            <x v="76"/>
          </reference>
          <reference field="1" count="1" selected="0">
            <x v="89"/>
          </reference>
          <reference field="3" count="1">
            <x v="4"/>
          </reference>
        </references>
      </pivotArea>
    </format>
    <format dxfId="24">
      <pivotArea dataOnly="0" labelOnly="1" outline="0" fieldPosition="0">
        <references count="3">
          <reference field="0" count="1" selected="0">
            <x v="77"/>
          </reference>
          <reference field="1" count="1" selected="0">
            <x v="82"/>
          </reference>
          <reference field="3" count="1">
            <x v="13"/>
          </reference>
        </references>
      </pivotArea>
    </format>
    <format dxfId="23">
      <pivotArea dataOnly="0" labelOnly="1" outline="0" fieldPosition="0">
        <references count="3">
          <reference field="0" count="1" selected="0">
            <x v="78"/>
          </reference>
          <reference field="1" count="1" selected="0">
            <x v="1"/>
          </reference>
          <reference field="3" count="1">
            <x v="20"/>
          </reference>
        </references>
      </pivotArea>
    </format>
    <format dxfId="22">
      <pivotArea dataOnly="0" labelOnly="1" outline="0" fieldPosition="0">
        <references count="3">
          <reference field="0" count="1" selected="0">
            <x v="79"/>
          </reference>
          <reference field="1" count="1" selected="0">
            <x v="10"/>
          </reference>
          <reference field="3" count="1">
            <x v="13"/>
          </reference>
        </references>
      </pivotArea>
    </format>
    <format dxfId="21">
      <pivotArea dataOnly="0" labelOnly="1" outline="0" fieldPosition="0">
        <references count="3">
          <reference field="0" count="1" selected="0">
            <x v="80"/>
          </reference>
          <reference field="1" count="1" selected="0">
            <x v="34"/>
          </reference>
          <reference field="3" count="1">
            <x v="18"/>
          </reference>
        </references>
      </pivotArea>
    </format>
    <format dxfId="20">
      <pivotArea dataOnly="0" labelOnly="1" outline="0" fieldPosition="0">
        <references count="3">
          <reference field="0" count="1" selected="0">
            <x v="81"/>
          </reference>
          <reference field="1" count="1" selected="0">
            <x v="73"/>
          </reference>
          <reference field="3" count="1">
            <x v="3"/>
          </reference>
        </references>
      </pivotArea>
    </format>
    <format dxfId="19">
      <pivotArea dataOnly="0" labelOnly="1" outline="0" fieldPosition="0">
        <references count="3">
          <reference field="0" count="1" selected="0">
            <x v="82"/>
          </reference>
          <reference field="1" count="1" selected="0">
            <x v="74"/>
          </reference>
          <reference field="3" count="1">
            <x v="9"/>
          </reference>
        </references>
      </pivotArea>
    </format>
    <format dxfId="18">
      <pivotArea dataOnly="0" labelOnly="1" outline="0" fieldPosition="0">
        <references count="3">
          <reference field="0" count="1" selected="0">
            <x v="83"/>
          </reference>
          <reference field="1" count="1" selected="0">
            <x v="101"/>
          </reference>
          <reference field="3" count="1">
            <x v="4"/>
          </reference>
        </references>
      </pivotArea>
    </format>
    <format dxfId="17">
      <pivotArea dataOnly="0" labelOnly="1" outline="0" fieldPosition="0">
        <references count="3">
          <reference field="0" count="1" selected="0">
            <x v="84"/>
          </reference>
          <reference field="1" count="1" selected="0">
            <x v="24"/>
          </reference>
          <reference field="3" count="1">
            <x v="2"/>
          </reference>
        </references>
      </pivotArea>
    </format>
    <format dxfId="16">
      <pivotArea dataOnly="0" labelOnly="1" outline="0" fieldPosition="0">
        <references count="3">
          <reference field="0" count="1" selected="0">
            <x v="85"/>
          </reference>
          <reference field="1" count="1" selected="0">
            <x v="25"/>
          </reference>
          <reference field="3" count="1">
            <x v="0"/>
          </reference>
        </references>
      </pivotArea>
    </format>
    <format dxfId="15">
      <pivotArea dataOnly="0" labelOnly="1" outline="0" fieldPosition="0">
        <references count="3">
          <reference field="0" count="1" selected="0">
            <x v="86"/>
          </reference>
          <reference field="1" count="1" selected="0">
            <x v="26"/>
          </reference>
          <reference field="3" count="1">
            <x v="3"/>
          </reference>
        </references>
      </pivotArea>
    </format>
    <format dxfId="14">
      <pivotArea dataOnly="0" labelOnly="1" outline="0" fieldPosition="0">
        <references count="3">
          <reference field="0" count="1" selected="0">
            <x v="87"/>
          </reference>
          <reference field="1" count="1" selected="0">
            <x v="21"/>
          </reference>
          <reference field="3" count="1">
            <x v="13"/>
          </reference>
        </references>
      </pivotArea>
    </format>
    <format dxfId="13">
      <pivotArea dataOnly="0" labelOnly="1" outline="0" fieldPosition="0">
        <references count="3">
          <reference field="0" count="1" selected="0">
            <x v="88"/>
          </reference>
          <reference field="1" count="1" selected="0">
            <x v="76"/>
          </reference>
          <reference field="3" count="1">
            <x v="6"/>
          </reference>
        </references>
      </pivotArea>
    </format>
    <format dxfId="12">
      <pivotArea dataOnly="0" labelOnly="1" outline="0" fieldPosition="0">
        <references count="3">
          <reference field="0" count="1" selected="0">
            <x v="89"/>
          </reference>
          <reference field="1" count="1" selected="0">
            <x v="65"/>
          </reference>
          <reference field="3" count="1">
            <x v="2"/>
          </reference>
        </references>
      </pivotArea>
    </format>
    <format dxfId="11">
      <pivotArea dataOnly="0" labelOnly="1" outline="0" fieldPosition="0">
        <references count="3">
          <reference field="0" count="1" selected="0">
            <x v="92"/>
          </reference>
          <reference field="1" count="1" selected="0">
            <x v="68"/>
          </reference>
          <reference field="3" count="1">
            <x v="9"/>
          </reference>
        </references>
      </pivotArea>
    </format>
    <format dxfId="10">
      <pivotArea dataOnly="0" labelOnly="1" outline="0" fieldPosition="0">
        <references count="3">
          <reference field="0" count="1" selected="0">
            <x v="93"/>
          </reference>
          <reference field="1" count="1" selected="0">
            <x v="2"/>
          </reference>
          <reference field="3" count="1">
            <x v="13"/>
          </reference>
        </references>
      </pivotArea>
    </format>
    <format dxfId="9">
      <pivotArea dataOnly="0" labelOnly="1" outline="0" fieldPosition="0">
        <references count="3">
          <reference field="0" count="1" selected="0">
            <x v="94"/>
          </reference>
          <reference field="1" count="1" selected="0">
            <x v="59"/>
          </reference>
          <reference field="3" count="1">
            <x v="14"/>
          </reference>
        </references>
      </pivotArea>
    </format>
    <format dxfId="8">
      <pivotArea dataOnly="0" labelOnly="1" outline="0" fieldPosition="0">
        <references count="3">
          <reference field="0" count="1" selected="0">
            <x v="95"/>
          </reference>
          <reference field="1" count="1" selected="0">
            <x v="3"/>
          </reference>
          <reference field="3" count="1">
            <x v="12"/>
          </reference>
        </references>
      </pivotArea>
    </format>
    <format dxfId="7">
      <pivotArea dataOnly="0" labelOnly="1" outline="0" fieldPosition="0">
        <references count="3">
          <reference field="0" count="1" selected="0">
            <x v="97"/>
          </reference>
          <reference field="1" count="1" selected="0">
            <x v="5"/>
          </reference>
          <reference field="3" count="1">
            <x v="16"/>
          </reference>
        </references>
      </pivotArea>
    </format>
    <format dxfId="6">
      <pivotArea dataOnly="0" labelOnly="1" outline="0" fieldPosition="0">
        <references count="3">
          <reference field="0" count="1" selected="0">
            <x v="98"/>
          </reference>
          <reference field="1" count="1" selected="0">
            <x v="44"/>
          </reference>
          <reference field="3" count="1">
            <x v="13"/>
          </reference>
        </references>
      </pivotArea>
    </format>
    <format dxfId="5">
      <pivotArea dataOnly="0" labelOnly="1" outline="0" fieldPosition="0">
        <references count="3">
          <reference field="0" count="1" selected="0">
            <x v="99"/>
          </reference>
          <reference field="1" count="1" selected="0">
            <x v="43"/>
          </reference>
          <reference field="3" count="1">
            <x v="4"/>
          </reference>
        </references>
      </pivotArea>
    </format>
    <format dxfId="4">
      <pivotArea dataOnly="0" labelOnly="1" outline="0" fieldPosition="0">
        <references count="3">
          <reference field="0" count="1" selected="0">
            <x v="100"/>
          </reference>
          <reference field="1" count="1" selected="0">
            <x v="64"/>
          </reference>
          <reference field="3" count="1">
            <x v="8"/>
          </reference>
        </references>
      </pivotArea>
    </format>
    <format dxfId="3">
      <pivotArea dataOnly="0" labelOnly="1" outline="0" fieldPosition="0">
        <references count="3">
          <reference field="0" count="1" selected="0">
            <x v="101"/>
          </reference>
          <reference field="1" count="1" selected="0">
            <x v="81"/>
          </reference>
          <reference field="3" count="1">
            <x v="6"/>
          </reference>
        </references>
      </pivotArea>
    </format>
    <format dxfId="2">
      <pivotArea dataOnly="0" labelOnly="1" outline="0" fieldPosition="0">
        <references count="3">
          <reference field="0" count="1" selected="0">
            <x v="102"/>
          </reference>
          <reference field="1" count="1" selected="0">
            <x v="102"/>
          </reference>
          <reference field="3" count="1">
            <x v="34"/>
          </reference>
        </references>
      </pivotArea>
    </format>
    <format dxfId="1">
      <pivotArea dataOnly="0" labelOnly="1" outline="0" fieldPosition="0">
        <references count="7">
          <reference field="0" count="0" selected="0"/>
          <reference field="1" count="1" selected="0">
            <x v="42"/>
          </reference>
          <reference field="3" count="1" selected="0">
            <x v="2"/>
          </reference>
          <reference field="5" count="1" selected="0">
            <x v="1"/>
          </reference>
          <reference field="7" count="1" selected="0">
            <x v="0"/>
          </reference>
          <reference field="9" count="1" selected="0">
            <x v="5"/>
          </reference>
          <reference field="11" count="1">
            <x v="2"/>
          </reference>
        </references>
      </pivotArea>
    </format>
    <format dxfId="0">
      <pivotArea dataOnly="0" labelOnly="1" outline="0" fieldPosition="0">
        <references count="9">
          <reference field="0" count="0" selected="0"/>
          <reference field="1" count="1" selected="0">
            <x v="42"/>
          </reference>
          <reference field="3" count="1" selected="0">
            <x v="2"/>
          </reference>
          <reference field="5" count="1" selected="0">
            <x v="1"/>
          </reference>
          <reference field="7" count="1" selected="0">
            <x v="0"/>
          </reference>
          <reference field="9" count="1" selected="0">
            <x v="5"/>
          </reference>
          <reference field="11" count="1" selected="0">
            <x v="2"/>
          </reference>
          <reference field="13" count="1" selected="0">
            <x v="0"/>
          </reference>
          <reference field="15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4" name="Tableau4" displayName="Tableau4" ref="A6:AC194" totalsRowShown="0" headerRowDxfId="773" tableBorderDxfId="772">
  <tableColumns count="29">
    <tableColumn id="1" name="Parts" dataDxfId="771"/>
    <tableColumn id="2" name="Description" dataDxfId="770"/>
    <tableColumn id="3" name="MIN" dataDxfId="769"/>
    <tableColumn id="4" name="QTY" dataDxfId="768"/>
    <tableColumn id="5" name="LBS" dataDxfId="767">
      <calculatedColumnFormula>SUM(#REF!,I7,Q7,U7,Y7,AC7)</calculatedColumnFormula>
    </tableColumn>
    <tableColumn id="6" name="S-PROD2" dataDxfId="766"/>
    <tableColumn id="7" name="DESCRIPTION2" dataDxfId="765"/>
    <tableColumn id="8" name="QTY2" dataDxfId="764"/>
    <tableColumn id="9" name="LBS2" dataDxfId="763"/>
    <tableColumn id="10" name="S-PROD3" dataDxfId="762"/>
    <tableColumn id="11" name="DESCRIPTION3" dataDxfId="761"/>
    <tableColumn id="12" name="QTY3" dataDxfId="760"/>
    <tableColumn id="13" name="LBS3" dataDxfId="759"/>
    <tableColumn id="14" name="S-PROD4" dataDxfId="758"/>
    <tableColumn id="15" name="DESCRIPTION4" dataDxfId="757"/>
    <tableColumn id="16" name="QTY4" dataDxfId="756"/>
    <tableColumn id="17" name="LBS4" dataDxfId="755"/>
    <tableColumn id="18" name="S-PROD5" dataDxfId="754"/>
    <tableColumn id="19" name="DESCRIPTION5" dataDxfId="753"/>
    <tableColumn id="20" name="QTY5" dataDxfId="752"/>
    <tableColumn id="21" name="LBS5" dataDxfId="751"/>
    <tableColumn id="22" name="S-PROD6" dataDxfId="750"/>
    <tableColumn id="23" name="DESCRIPTION6" dataDxfId="749"/>
    <tableColumn id="24" name="QTY6" dataDxfId="748"/>
    <tableColumn id="25" name="LBS6" dataDxfId="747"/>
    <tableColumn id="26" name="S-PROD7" dataDxfId="746"/>
    <tableColumn id="27" name="DESCRIPTION7" dataDxfId="745"/>
    <tableColumn id="28" name="QTY7" dataDxfId="744"/>
    <tableColumn id="29" name="LBS7" dataDxfId="74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file:///\\VM-DATA\PDF\PDF-00\00.601.485.01.PDF" TargetMode="External"/><Relationship Id="rId18" Type="http://schemas.openxmlformats.org/officeDocument/2006/relationships/hyperlink" Target="file:///\\VM-DATA\PDF\PDF-00\00.601.497.VAR.PDF" TargetMode="External"/><Relationship Id="rId26" Type="http://schemas.openxmlformats.org/officeDocument/2006/relationships/hyperlink" Target="file:///\\VM-DATA\PDF\PDF-00\00.620.401.01.PDF" TargetMode="External"/><Relationship Id="rId39" Type="http://schemas.openxmlformats.org/officeDocument/2006/relationships/hyperlink" Target="file:///\\VM-DATA\PDF\PDF-MC\MC.180.492.XXX.PDF" TargetMode="External"/><Relationship Id="rId21" Type="http://schemas.openxmlformats.org/officeDocument/2006/relationships/hyperlink" Target="file:///\\VM-DATA\PDF\PDF-00\00.601.834.VAR.PDF" TargetMode="External"/><Relationship Id="rId34" Type="http://schemas.openxmlformats.org/officeDocument/2006/relationships/hyperlink" Target="file:///\\VM-DATA\PDF\PDF-156000\156868\156868-221-VAR.PDF" TargetMode="External"/><Relationship Id="rId42" Type="http://schemas.openxmlformats.org/officeDocument/2006/relationships/hyperlink" Target="file:///\\VM-DATA\PDF\PDF-MOC\MOCBUMPCCOL.YYYYY.02.PDF" TargetMode="External"/><Relationship Id="rId47" Type="http://schemas.openxmlformats.org/officeDocument/2006/relationships/hyperlink" Target="file:///\\VM-DATA\PDF\PDF-MOC\MOCFRBUMP.YYYYY.02.PDF" TargetMode="External"/><Relationship Id="rId50" Type="http://schemas.openxmlformats.org/officeDocument/2006/relationships/hyperlink" Target="file:///\\VM-DATA\PDF\PDF-MOC\MOCPLATELOZIERCB.PDF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file:///\\VM-DATA\PDF\PDF-00\00.320.432.VAR.PDF" TargetMode="External"/><Relationship Id="rId12" Type="http://schemas.openxmlformats.org/officeDocument/2006/relationships/hyperlink" Target="file:///\\VM-DATA\PDF\PDF-00\00.601.457.VAR.PDF" TargetMode="External"/><Relationship Id="rId17" Type="http://schemas.openxmlformats.org/officeDocument/2006/relationships/hyperlink" Target="file:///\\VM-DATA\PDF\PDF-00\00.601.490.01.PDF" TargetMode="External"/><Relationship Id="rId25" Type="http://schemas.openxmlformats.org/officeDocument/2006/relationships/hyperlink" Target="file:///\\VM-DATA\PDF\PDF-00\00.620.181.VAR.PDF" TargetMode="External"/><Relationship Id="rId33" Type="http://schemas.openxmlformats.org/officeDocument/2006/relationships/hyperlink" Target="file:///\\VM-DATA\PDF\PDF-156000\156868\156868-221-VAR.PDF" TargetMode="External"/><Relationship Id="rId38" Type="http://schemas.openxmlformats.org/officeDocument/2006/relationships/hyperlink" Target="file:///\\VM-DATA\PDF\PDF-D\D27.114.001.PDF" TargetMode="External"/><Relationship Id="rId46" Type="http://schemas.openxmlformats.org/officeDocument/2006/relationships/hyperlink" Target="file:///\\VM-DATA\PDF\PDF-MOC\MOCFRBUMP.YYYYY.02.PDF" TargetMode="External"/><Relationship Id="rId59" Type="http://schemas.openxmlformats.org/officeDocument/2006/relationships/control" Target="../activeX/activeX2.xml"/><Relationship Id="rId2" Type="http://schemas.openxmlformats.org/officeDocument/2006/relationships/hyperlink" Target="file:///\\VM-DATA\PDF\PDF-00\00.320.031.01.PDF" TargetMode="External"/><Relationship Id="rId16" Type="http://schemas.openxmlformats.org/officeDocument/2006/relationships/hyperlink" Target="https://www.fastenal.com/product/details/70866" TargetMode="External"/><Relationship Id="rId20" Type="http://schemas.openxmlformats.org/officeDocument/2006/relationships/hyperlink" Target="file:///\\VM-DATA\PDF\PDF-00\00.601.517.01.PDF" TargetMode="External"/><Relationship Id="rId29" Type="http://schemas.openxmlformats.org/officeDocument/2006/relationships/hyperlink" Target="file:///\\VM-DATA\PDF\PDF-00\00.620.557.03.PDF" TargetMode="External"/><Relationship Id="rId41" Type="http://schemas.openxmlformats.org/officeDocument/2006/relationships/hyperlink" Target="file:///\\VM-DATA\PDF\PDF-MC\MC.620.337.01.PDF" TargetMode="External"/><Relationship Id="rId54" Type="http://schemas.openxmlformats.org/officeDocument/2006/relationships/hyperlink" Target="file:///\\mty.montel.com\Montel\PDF\PDF-MOC\MOCSUPLOZIERCC.PDF" TargetMode="External"/><Relationship Id="rId1" Type="http://schemas.openxmlformats.org/officeDocument/2006/relationships/hyperlink" Target="file:///\\VM-DATA\PDF\PDF-00\00.320.460.01.PDF" TargetMode="External"/><Relationship Id="rId6" Type="http://schemas.openxmlformats.org/officeDocument/2006/relationships/hyperlink" Target="file:///\\VM-DATA\PDF\PDF-00\00.320.432.VAR.PDF" TargetMode="External"/><Relationship Id="rId11" Type="http://schemas.openxmlformats.org/officeDocument/2006/relationships/hyperlink" Target="file:///\\VM-DATA\PDF\PDF-00\00.601.420.VAR.PDF" TargetMode="External"/><Relationship Id="rId24" Type="http://schemas.openxmlformats.org/officeDocument/2006/relationships/hyperlink" Target="file:///\\VM-DATA\PDF\PDF-00\00.620.094.01.PDF" TargetMode="External"/><Relationship Id="rId32" Type="http://schemas.openxmlformats.org/officeDocument/2006/relationships/hyperlink" Target="file:///\\VM-DATA\PDF\PDF-156000\156868\156868-221-VAR.PDF" TargetMode="External"/><Relationship Id="rId37" Type="http://schemas.openxmlformats.org/officeDocument/2006/relationships/hyperlink" Target="file:///\\VM-DATA\PDF\PDF-C\C16.225.001.PDF" TargetMode="External"/><Relationship Id="rId40" Type="http://schemas.openxmlformats.org/officeDocument/2006/relationships/hyperlink" Target="file:///\\VM-DATA\PDF\PDF-MC\MC.180.492.XXX.PDF" TargetMode="External"/><Relationship Id="rId45" Type="http://schemas.openxmlformats.org/officeDocument/2006/relationships/hyperlink" Target="file:///\\VM-DATA\PDF\PDF-MOC\MOCCOLLUMN.06A.PDF" TargetMode="External"/><Relationship Id="rId53" Type="http://schemas.openxmlformats.org/officeDocument/2006/relationships/hyperlink" Target="file:///\\VM-DATA\PDF\PDF-MOC\MOCSUPLOZIER.VAR.PDF" TargetMode="External"/><Relationship Id="rId58" Type="http://schemas.openxmlformats.org/officeDocument/2006/relationships/control" Target="../activeX/activeX1.xml"/><Relationship Id="rId5" Type="http://schemas.openxmlformats.org/officeDocument/2006/relationships/hyperlink" Target="file:///\\VM-DATA\PDF\PDF-00\00.320.432.VAR.PDF" TargetMode="External"/><Relationship Id="rId15" Type="http://schemas.openxmlformats.org/officeDocument/2006/relationships/hyperlink" Target="https://www.fastenal.com/product/details/64279" TargetMode="External"/><Relationship Id="rId23" Type="http://schemas.openxmlformats.org/officeDocument/2006/relationships/hyperlink" Target="https://www.mcmaster.com/catalog/128/3511" TargetMode="External"/><Relationship Id="rId28" Type="http://schemas.openxmlformats.org/officeDocument/2006/relationships/hyperlink" Target="file:///\\VM-DATA\PDF\PDF-00\00.620.556.02.PDF" TargetMode="External"/><Relationship Id="rId36" Type="http://schemas.openxmlformats.org/officeDocument/2006/relationships/hyperlink" Target="file:///\\VM-DATA\PDF\PDF-23\23.621.405.01.PDF" TargetMode="External"/><Relationship Id="rId49" Type="http://schemas.openxmlformats.org/officeDocument/2006/relationships/hyperlink" Target="file:///\\VM-DATA\PDF\PDF-MOC\MOCJOINT.PDF" TargetMode="External"/><Relationship Id="rId57" Type="http://schemas.openxmlformats.org/officeDocument/2006/relationships/vmlDrawing" Target="../drawings/vmlDrawing1.vml"/><Relationship Id="rId10" Type="http://schemas.openxmlformats.org/officeDocument/2006/relationships/hyperlink" Target="file:///\\VM-DATA\PDF\PDF-00\00.601.307.01.PDF" TargetMode="External"/><Relationship Id="rId19" Type="http://schemas.openxmlformats.org/officeDocument/2006/relationships/hyperlink" Target="file:///\\VM-DATA\PDF\PDF-00\00.601.499.01.PDF" TargetMode="External"/><Relationship Id="rId31" Type="http://schemas.openxmlformats.org/officeDocument/2006/relationships/hyperlink" Target="file:///\\VM-DATA\PDF\PDF-00\00.620.808.VAR.PDF" TargetMode="External"/><Relationship Id="rId44" Type="http://schemas.openxmlformats.org/officeDocument/2006/relationships/hyperlink" Target="file:///\\VM-DATA\PDF\PDF-MOC\MOCBUMPCCOL.YYYYY.02.PDF" TargetMode="External"/><Relationship Id="rId52" Type="http://schemas.openxmlformats.org/officeDocument/2006/relationships/hyperlink" Target="file:///\\VM-DATA\PDF\PDF-MOC\MOCSUPLOZIER.VAR.PDF" TargetMode="External"/><Relationship Id="rId60" Type="http://schemas.openxmlformats.org/officeDocument/2006/relationships/table" Target="../tables/table1.xml"/><Relationship Id="rId4" Type="http://schemas.openxmlformats.org/officeDocument/2006/relationships/hyperlink" Target="https://www.fastenal.com/product/details/25343" TargetMode="External"/><Relationship Id="rId9" Type="http://schemas.openxmlformats.org/officeDocument/2006/relationships/hyperlink" Target="file:///\\VM-DATA\PDF\PDF-00\00.600.827.01.PDF" TargetMode="External"/><Relationship Id="rId14" Type="http://schemas.openxmlformats.org/officeDocument/2006/relationships/hyperlink" Target="file:///\\VM-DATA\PDF\PDF-00\00.601.485.01.PDF" TargetMode="External"/><Relationship Id="rId22" Type="http://schemas.openxmlformats.org/officeDocument/2006/relationships/hyperlink" Target="file:///\\VM-DATA\PDF\PDF-00\00.620.041.VAR.PDF" TargetMode="External"/><Relationship Id="rId27" Type="http://schemas.openxmlformats.org/officeDocument/2006/relationships/hyperlink" Target="file:///\\VM-DATA\PDF\PDF-00\00.620.406.VAR.PDF" TargetMode="External"/><Relationship Id="rId30" Type="http://schemas.openxmlformats.org/officeDocument/2006/relationships/hyperlink" Target="file:///\\VM-DATA\PDF\PDF-00\00.620.808.VAR.PDF" TargetMode="External"/><Relationship Id="rId35" Type="http://schemas.openxmlformats.org/officeDocument/2006/relationships/hyperlink" Target="file:///\\VM-DATA\PDF\PDF-156000\156868\156868-221-VAR.PDF" TargetMode="External"/><Relationship Id="rId43" Type="http://schemas.openxmlformats.org/officeDocument/2006/relationships/hyperlink" Target="file:///\\VM-DATA\PDF\PDF-MOC\MOCBUMPCCOL.YYYYY.02.PDF" TargetMode="External"/><Relationship Id="rId48" Type="http://schemas.openxmlformats.org/officeDocument/2006/relationships/hyperlink" Target="file:///\\VM-DATA\PDF\PDF-MOC\MOCFRBUMP.YYYYY.02.PDF" TargetMode="External"/><Relationship Id="rId56" Type="http://schemas.openxmlformats.org/officeDocument/2006/relationships/drawing" Target="../drawings/drawing1.xml"/><Relationship Id="rId8" Type="http://schemas.openxmlformats.org/officeDocument/2006/relationships/hyperlink" Target="file:///\\VM-DATA\PDF\PDF-00\00.320.442.01.PDF" TargetMode="External"/><Relationship Id="rId51" Type="http://schemas.openxmlformats.org/officeDocument/2006/relationships/hyperlink" Target="file:///\\VM-DATA\PDF\PDF-MOC\MOCSTOPASS.03.PDF" TargetMode="External"/><Relationship Id="rId3" Type="http://schemas.openxmlformats.org/officeDocument/2006/relationships/hyperlink" Target="file:///\\VM-DATA\PDF\PDF-00\00.320.432.VAR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AC294"/>
  <sheetViews>
    <sheetView showGridLines="0" tabSelected="1" zoomScale="85" zoomScaleNormal="85" workbookViewId="0">
      <selection activeCell="G4" sqref="G4"/>
    </sheetView>
  </sheetViews>
  <sheetFormatPr baseColWidth="10" defaultRowHeight="15"/>
  <cols>
    <col min="1" max="1" width="24" bestFit="1" customWidth="1"/>
    <col min="2" max="2" width="85.140625" bestFit="1" customWidth="1"/>
    <col min="3" max="3" width="7.140625" bestFit="1" customWidth="1"/>
    <col min="4" max="4" width="6.85546875" bestFit="1" customWidth="1"/>
    <col min="5" max="5" width="6.5703125" style="15" bestFit="1" customWidth="1"/>
    <col min="6" max="6" width="23.42578125" bestFit="1" customWidth="1"/>
    <col min="7" max="7" width="50.5703125" bestFit="1" customWidth="1"/>
    <col min="8" max="8" width="10.140625" customWidth="1"/>
    <col min="9" max="9" width="11.5703125" bestFit="1" customWidth="1"/>
    <col min="10" max="10" width="16.42578125" customWidth="1"/>
    <col min="11" max="11" width="30.140625" bestFit="1" customWidth="1"/>
    <col min="12" max="12" width="10.140625" customWidth="1"/>
    <col min="13" max="13" width="9.5703125" customWidth="1"/>
    <col min="14" max="14" width="11.42578125" bestFit="1" customWidth="1"/>
    <col min="15" max="15" width="37.85546875" bestFit="1" customWidth="1"/>
    <col min="16" max="16" width="10.140625" customWidth="1"/>
    <col min="17" max="17" width="11.5703125" bestFit="1" customWidth="1"/>
    <col min="18" max="18" width="11.42578125" customWidth="1"/>
    <col min="19" max="19" width="37.85546875" bestFit="1" customWidth="1"/>
    <col min="20" max="20" width="10.140625" customWidth="1"/>
    <col min="21" max="21" width="9.5703125" customWidth="1"/>
    <col min="22" max="22" width="12" bestFit="1" customWidth="1"/>
    <col min="23" max="23" width="17" bestFit="1" customWidth="1"/>
    <col min="24" max="24" width="11.140625" customWidth="1"/>
    <col min="25" max="25" width="10.5703125" customWidth="1"/>
    <col min="26" max="26" width="12" customWidth="1"/>
    <col min="27" max="27" width="17" bestFit="1" customWidth="1"/>
    <col min="28" max="28" width="12.140625" customWidth="1"/>
    <col min="29" max="29" width="11.5703125" customWidth="1"/>
  </cols>
  <sheetData>
    <row r="3" spans="1:29">
      <c r="G3" s="27"/>
    </row>
    <row r="5" spans="1:29">
      <c r="E5"/>
    </row>
    <row r="6" spans="1:29" ht="15.75" thickBot="1">
      <c r="A6" s="28" t="s">
        <v>0</v>
      </c>
      <c r="B6" s="29" t="s">
        <v>1</v>
      </c>
      <c r="C6" s="29" t="s">
        <v>2</v>
      </c>
      <c r="D6" s="29" t="s">
        <v>3</v>
      </c>
      <c r="E6" s="30" t="s">
        <v>4</v>
      </c>
      <c r="F6" s="31" t="s">
        <v>5</v>
      </c>
      <c r="G6" s="31" t="s">
        <v>6</v>
      </c>
      <c r="H6" s="32" t="s">
        <v>7</v>
      </c>
      <c r="I6" s="33" t="s">
        <v>8</v>
      </c>
      <c r="J6" s="31" t="s">
        <v>9</v>
      </c>
      <c r="K6" s="31" t="s">
        <v>10</v>
      </c>
      <c r="L6" s="32" t="s">
        <v>11</v>
      </c>
      <c r="M6" s="33" t="s">
        <v>12</v>
      </c>
      <c r="N6" s="31" t="s">
        <v>13</v>
      </c>
      <c r="O6" s="31" t="s">
        <v>231</v>
      </c>
      <c r="P6" s="32" t="s">
        <v>14</v>
      </c>
      <c r="Q6" s="33" t="s">
        <v>15</v>
      </c>
      <c r="R6" s="31" t="s">
        <v>16</v>
      </c>
      <c r="S6" s="31" t="s">
        <v>230</v>
      </c>
      <c r="T6" s="32" t="s">
        <v>17</v>
      </c>
      <c r="U6" s="33" t="s">
        <v>18</v>
      </c>
      <c r="V6" s="31" t="s">
        <v>222</v>
      </c>
      <c r="W6" s="31" t="s">
        <v>224</v>
      </c>
      <c r="X6" s="32" t="s">
        <v>225</v>
      </c>
      <c r="Y6" s="33" t="s">
        <v>226</v>
      </c>
      <c r="Z6" s="31" t="s">
        <v>223</v>
      </c>
      <c r="AA6" s="31" t="s">
        <v>227</v>
      </c>
      <c r="AB6" s="32" t="s">
        <v>228</v>
      </c>
      <c r="AC6" s="33" t="s">
        <v>229</v>
      </c>
    </row>
    <row r="7" spans="1:29" ht="15.75" thickTop="1">
      <c r="A7" s="38" t="s">
        <v>19</v>
      </c>
      <c r="B7" s="21" t="s">
        <v>20</v>
      </c>
      <c r="C7" s="22">
        <v>10</v>
      </c>
      <c r="D7" s="22">
        <v>50</v>
      </c>
      <c r="E7" s="34">
        <v>8.3766876000000004E-2</v>
      </c>
      <c r="F7" s="1" t="s">
        <v>21</v>
      </c>
      <c r="G7" s="1" t="s">
        <v>22</v>
      </c>
      <c r="H7" s="2">
        <v>2</v>
      </c>
      <c r="I7" s="35">
        <v>7.7999999999999999E-4</v>
      </c>
      <c r="J7" s="25"/>
      <c r="K7" s="25"/>
      <c r="L7" s="26"/>
      <c r="M7" s="49"/>
      <c r="N7" s="23"/>
      <c r="O7" s="23"/>
      <c r="P7" s="24"/>
      <c r="Q7" s="35"/>
      <c r="R7" s="25"/>
      <c r="S7" s="25"/>
      <c r="T7" s="26"/>
      <c r="U7" s="36"/>
      <c r="V7" s="23"/>
      <c r="W7" s="23"/>
      <c r="X7" s="24"/>
      <c r="Y7" s="35"/>
      <c r="Z7" s="25"/>
      <c r="AA7" s="25"/>
      <c r="AB7" s="26"/>
      <c r="AC7" s="36"/>
    </row>
    <row r="8" spans="1:29">
      <c r="A8" s="37" t="s">
        <v>23</v>
      </c>
      <c r="B8" s="6" t="s">
        <v>24</v>
      </c>
      <c r="C8" s="7">
        <v>5</v>
      </c>
      <c r="D8" s="7">
        <v>30</v>
      </c>
      <c r="E8" s="34">
        <v>4.9369999999999997E-2</v>
      </c>
      <c r="F8" s="1"/>
      <c r="G8" s="1"/>
      <c r="H8" s="2"/>
      <c r="I8" s="35"/>
      <c r="J8" s="3"/>
      <c r="K8" s="3"/>
      <c r="L8" s="4"/>
      <c r="M8" s="36"/>
      <c r="N8" s="1"/>
      <c r="O8" s="1"/>
      <c r="P8" s="2"/>
      <c r="Q8" s="35"/>
      <c r="R8" s="3"/>
      <c r="S8" s="3"/>
      <c r="T8" s="4"/>
      <c r="U8" s="36"/>
      <c r="V8" s="1"/>
      <c r="W8" s="1"/>
      <c r="X8" s="2"/>
      <c r="Y8" s="35"/>
      <c r="Z8" s="3"/>
      <c r="AA8" s="3"/>
      <c r="AB8" s="4"/>
      <c r="AC8" s="36"/>
    </row>
    <row r="9" spans="1:29">
      <c r="A9" s="37" t="s">
        <v>25</v>
      </c>
      <c r="B9" s="6" t="s">
        <v>26</v>
      </c>
      <c r="C9" s="7">
        <v>4</v>
      </c>
      <c r="D9" s="7">
        <v>20</v>
      </c>
      <c r="E9" s="34">
        <v>0.14430999999999999</v>
      </c>
      <c r="F9" s="1"/>
      <c r="G9" s="1"/>
      <c r="H9" s="2"/>
      <c r="I9" s="35"/>
      <c r="J9" s="3"/>
      <c r="K9" s="3"/>
      <c r="L9" s="4"/>
      <c r="M9" s="36"/>
      <c r="N9" s="1"/>
      <c r="O9" s="1"/>
      <c r="P9" s="2"/>
      <c r="Q9" s="35"/>
      <c r="R9" s="3"/>
      <c r="S9" s="3"/>
      <c r="T9" s="4"/>
      <c r="U9" s="36"/>
      <c r="V9" s="1"/>
      <c r="W9" s="1"/>
      <c r="X9" s="2"/>
      <c r="Y9" s="35"/>
      <c r="Z9" s="3"/>
      <c r="AA9" s="3"/>
      <c r="AB9" s="4"/>
      <c r="AC9" s="36"/>
    </row>
    <row r="10" spans="1:29">
      <c r="A10" s="37" t="s">
        <v>27</v>
      </c>
      <c r="B10" s="6" t="s">
        <v>28</v>
      </c>
      <c r="C10" s="7">
        <v>1</v>
      </c>
      <c r="D10" s="7">
        <v>2</v>
      </c>
      <c r="E10" s="34">
        <v>0.18989</v>
      </c>
      <c r="F10" s="1"/>
      <c r="G10" s="1"/>
      <c r="H10" s="2"/>
      <c r="I10" s="35"/>
      <c r="J10" s="3"/>
      <c r="K10" s="3"/>
      <c r="L10" s="4"/>
      <c r="M10" s="36"/>
      <c r="N10" s="1"/>
      <c r="O10" s="1"/>
      <c r="P10" s="2"/>
      <c r="Q10" s="35"/>
      <c r="R10" s="3"/>
      <c r="S10" s="3"/>
      <c r="T10" s="4"/>
      <c r="U10" s="36"/>
      <c r="V10" s="1"/>
      <c r="W10" s="1"/>
      <c r="X10" s="2"/>
      <c r="Y10" s="35"/>
      <c r="Z10" s="3"/>
      <c r="AA10" s="3"/>
      <c r="AB10" s="4"/>
      <c r="AC10" s="36"/>
    </row>
    <row r="11" spans="1:29">
      <c r="A11" s="37" t="s">
        <v>29</v>
      </c>
      <c r="B11" s="6" t="s">
        <v>30</v>
      </c>
      <c r="C11" s="7">
        <v>3</v>
      </c>
      <c r="D11" s="7">
        <v>15</v>
      </c>
      <c r="E11" s="34">
        <v>0.23546</v>
      </c>
      <c r="F11" s="1"/>
      <c r="G11" s="1"/>
      <c r="H11" s="2"/>
      <c r="I11" s="35"/>
      <c r="J11" s="3"/>
      <c r="K11" s="3"/>
      <c r="L11" s="4"/>
      <c r="M11" s="36"/>
      <c r="N11" s="1"/>
      <c r="O11" s="1"/>
      <c r="P11" s="2"/>
      <c r="Q11" s="35"/>
      <c r="R11" s="3"/>
      <c r="S11" s="3"/>
      <c r="T11" s="4"/>
      <c r="U11" s="36"/>
      <c r="V11" s="1"/>
      <c r="W11" s="1"/>
      <c r="X11" s="2"/>
      <c r="Y11" s="35"/>
      <c r="Z11" s="3"/>
      <c r="AA11" s="3"/>
      <c r="AB11" s="4"/>
      <c r="AC11" s="36"/>
    </row>
    <row r="12" spans="1:29">
      <c r="A12" s="37" t="s">
        <v>31</v>
      </c>
      <c r="B12" s="6" t="s">
        <v>32</v>
      </c>
      <c r="C12" s="7">
        <v>2</v>
      </c>
      <c r="D12" s="7">
        <v>6</v>
      </c>
      <c r="E12" s="34">
        <v>8.6809999999999998E-2</v>
      </c>
      <c r="F12" s="1"/>
      <c r="G12" s="1"/>
      <c r="H12" s="2"/>
      <c r="I12" s="35"/>
      <c r="J12" s="3"/>
      <c r="K12" s="3"/>
      <c r="L12" s="4"/>
      <c r="M12" s="36"/>
      <c r="N12" s="1"/>
      <c r="O12" s="1"/>
      <c r="P12" s="2"/>
      <c r="Q12" s="35"/>
      <c r="R12" s="3"/>
      <c r="S12" s="3"/>
      <c r="T12" s="4"/>
      <c r="U12" s="36"/>
      <c r="V12" s="1"/>
      <c r="W12" s="1"/>
      <c r="X12" s="2"/>
      <c r="Y12" s="35"/>
      <c r="Z12" s="3"/>
      <c r="AA12" s="3"/>
      <c r="AB12" s="4"/>
      <c r="AC12" s="36"/>
    </row>
    <row r="13" spans="1:29">
      <c r="A13" s="37" t="s">
        <v>33</v>
      </c>
      <c r="B13" s="6" t="s">
        <v>34</v>
      </c>
      <c r="C13" s="7">
        <v>2</v>
      </c>
      <c r="D13" s="7">
        <v>10</v>
      </c>
      <c r="E13" s="34">
        <v>34.115411248000001</v>
      </c>
      <c r="F13" s="1"/>
      <c r="G13" s="1"/>
      <c r="H13" s="2"/>
      <c r="I13" s="35"/>
      <c r="J13" s="3"/>
      <c r="K13" s="3"/>
      <c r="L13" s="4"/>
      <c r="M13" s="36"/>
      <c r="N13" s="1"/>
      <c r="O13" s="1"/>
      <c r="P13" s="2"/>
      <c r="Q13" s="35"/>
      <c r="R13" s="3"/>
      <c r="S13" s="3"/>
      <c r="T13" s="4"/>
      <c r="U13" s="36"/>
      <c r="V13" s="1"/>
      <c r="W13" s="1"/>
      <c r="X13" s="2"/>
      <c r="Y13" s="35"/>
      <c r="Z13" s="3"/>
      <c r="AA13" s="3"/>
      <c r="AB13" s="4"/>
      <c r="AC13" s="36"/>
    </row>
    <row r="14" spans="1:29">
      <c r="A14" s="37" t="s">
        <v>35</v>
      </c>
      <c r="B14" s="6" t="s">
        <v>36</v>
      </c>
      <c r="C14" s="7">
        <v>5</v>
      </c>
      <c r="D14" s="7">
        <v>25</v>
      </c>
      <c r="E14" s="34">
        <v>1.7749999999999998E-2</v>
      </c>
      <c r="F14" s="1"/>
      <c r="G14" s="1"/>
      <c r="H14" s="2"/>
      <c r="I14" s="35"/>
      <c r="J14" s="3"/>
      <c r="K14" s="3"/>
      <c r="L14" s="4"/>
      <c r="M14" s="36"/>
      <c r="N14" s="1"/>
      <c r="O14" s="1"/>
      <c r="P14" s="2"/>
      <c r="Q14" s="35"/>
      <c r="R14" s="3"/>
      <c r="S14" s="3"/>
      <c r="T14" s="4"/>
      <c r="U14" s="36"/>
      <c r="V14" s="1"/>
      <c r="W14" s="1"/>
      <c r="X14" s="2"/>
      <c r="Y14" s="35"/>
      <c r="Z14" s="3"/>
      <c r="AA14" s="3"/>
      <c r="AB14" s="4"/>
      <c r="AC14" s="36"/>
    </row>
    <row r="15" spans="1:29">
      <c r="A15" s="37" t="s">
        <v>37</v>
      </c>
      <c r="B15" s="6" t="s">
        <v>38</v>
      </c>
      <c r="C15" s="7">
        <v>2</v>
      </c>
      <c r="D15" s="7">
        <v>5</v>
      </c>
      <c r="E15" s="34">
        <v>4.68</v>
      </c>
      <c r="F15" s="39" t="s">
        <v>43</v>
      </c>
      <c r="G15" s="23" t="s">
        <v>218</v>
      </c>
      <c r="H15" s="2">
        <v>1</v>
      </c>
      <c r="I15" s="35">
        <v>0.28599999999999998</v>
      </c>
      <c r="J15" s="3" t="s">
        <v>126</v>
      </c>
      <c r="K15" s="3" t="s">
        <v>219</v>
      </c>
      <c r="L15" s="4">
        <v>4</v>
      </c>
      <c r="M15" s="36">
        <v>0.01</v>
      </c>
      <c r="N15" s="1" t="s">
        <v>102</v>
      </c>
      <c r="O15" s="1" t="s">
        <v>220</v>
      </c>
      <c r="P15" s="2">
        <v>1</v>
      </c>
      <c r="Q15" s="35">
        <v>0.16022790000000001</v>
      </c>
      <c r="R15" s="41" t="s">
        <v>152</v>
      </c>
      <c r="S15" s="3" t="s">
        <v>221</v>
      </c>
      <c r="T15" s="4">
        <v>1</v>
      </c>
      <c r="U15" s="36">
        <v>3.7890840000000002E-2</v>
      </c>
      <c r="V15" s="1"/>
      <c r="W15" s="1"/>
      <c r="X15" s="2"/>
      <c r="Y15" s="35"/>
      <c r="Z15" s="3"/>
      <c r="AA15" s="3"/>
      <c r="AB15" s="4"/>
      <c r="AC15" s="36"/>
    </row>
    <row r="16" spans="1:29">
      <c r="A16" s="37" t="s">
        <v>39</v>
      </c>
      <c r="B16" s="6" t="s">
        <v>40</v>
      </c>
      <c r="C16" s="7">
        <v>3</v>
      </c>
      <c r="D16" s="7">
        <v>16</v>
      </c>
      <c r="E16" s="34">
        <v>7.56</v>
      </c>
      <c r="F16" s="1"/>
      <c r="G16" s="1"/>
      <c r="H16" s="2"/>
      <c r="I16" s="35"/>
      <c r="J16" s="3"/>
      <c r="K16" s="3"/>
      <c r="L16" s="4"/>
      <c r="M16" s="36"/>
      <c r="N16" s="1"/>
      <c r="O16" s="1"/>
      <c r="P16" s="2"/>
      <c r="Q16" s="35"/>
      <c r="R16" s="3"/>
      <c r="S16" s="3"/>
      <c r="T16" s="4"/>
      <c r="U16" s="36"/>
      <c r="V16" s="1"/>
      <c r="W16" s="1"/>
      <c r="X16" s="2"/>
      <c r="Y16" s="35"/>
      <c r="Z16" s="3"/>
      <c r="AA16" s="3"/>
      <c r="AB16" s="4"/>
      <c r="AC16" s="36"/>
    </row>
    <row r="17" spans="1:29">
      <c r="A17" s="37" t="s">
        <v>41</v>
      </c>
      <c r="B17" s="6" t="s">
        <v>42</v>
      </c>
      <c r="C17" s="7">
        <v>10</v>
      </c>
      <c r="D17" s="7">
        <v>40</v>
      </c>
      <c r="E17" s="34">
        <v>12.7585</v>
      </c>
      <c r="F17" s="40" t="s">
        <v>162</v>
      </c>
      <c r="G17" s="1" t="s">
        <v>163</v>
      </c>
      <c r="H17" s="2">
        <v>1</v>
      </c>
      <c r="I17" s="35">
        <v>7.28E-3</v>
      </c>
      <c r="J17" s="3"/>
      <c r="K17" s="3"/>
      <c r="L17" s="4"/>
      <c r="M17" s="36"/>
      <c r="N17" s="1"/>
      <c r="O17" s="1"/>
      <c r="P17" s="2"/>
      <c r="Q17" s="35"/>
      <c r="R17" s="3"/>
      <c r="S17" s="3"/>
      <c r="T17" s="4"/>
      <c r="U17" s="36"/>
      <c r="V17" s="1"/>
      <c r="W17" s="1"/>
      <c r="X17" s="2"/>
      <c r="Y17" s="35"/>
      <c r="Z17" s="3"/>
      <c r="AA17" s="3"/>
      <c r="AB17" s="4"/>
      <c r="AC17" s="36"/>
    </row>
    <row r="18" spans="1:29">
      <c r="A18" s="37" t="s">
        <v>43</v>
      </c>
      <c r="B18" s="6" t="s">
        <v>44</v>
      </c>
      <c r="C18" s="7">
        <v>5</v>
      </c>
      <c r="D18" s="7">
        <v>20</v>
      </c>
      <c r="E18" s="34">
        <v>0.28599999999999998</v>
      </c>
      <c r="F18" s="1"/>
      <c r="G18" s="1"/>
      <c r="H18" s="2"/>
      <c r="I18" s="35"/>
      <c r="J18" s="3"/>
      <c r="K18" s="3"/>
      <c r="L18" s="4"/>
      <c r="M18" s="36"/>
      <c r="N18" s="1"/>
      <c r="O18" s="1"/>
      <c r="P18" s="2"/>
      <c r="Q18" s="35"/>
      <c r="R18" s="3"/>
      <c r="S18" s="3"/>
      <c r="T18" s="4"/>
      <c r="U18" s="36"/>
      <c r="V18" s="1"/>
      <c r="W18" s="1"/>
      <c r="X18" s="2"/>
      <c r="Y18" s="35"/>
      <c r="Z18" s="3"/>
      <c r="AA18" s="3"/>
      <c r="AB18" s="4"/>
      <c r="AC18" s="36"/>
    </row>
    <row r="19" spans="1:29">
      <c r="A19" s="37" t="s">
        <v>45</v>
      </c>
      <c r="B19" s="6" t="s">
        <v>232</v>
      </c>
      <c r="C19" s="7">
        <v>5</v>
      </c>
      <c r="D19" s="7">
        <v>20</v>
      </c>
      <c r="E19" s="34">
        <v>0.2</v>
      </c>
      <c r="F19" s="1"/>
      <c r="G19" s="1"/>
      <c r="H19" s="2"/>
      <c r="I19" s="35"/>
      <c r="J19" s="3"/>
      <c r="K19" s="3"/>
      <c r="L19" s="4"/>
      <c r="M19" s="36"/>
      <c r="N19" s="1"/>
      <c r="O19" s="1"/>
      <c r="P19" s="2"/>
      <c r="Q19" s="35"/>
      <c r="R19" s="3"/>
      <c r="S19" s="3"/>
      <c r="T19" s="4"/>
      <c r="U19" s="36"/>
      <c r="V19" s="1"/>
      <c r="W19" s="1"/>
      <c r="X19" s="2"/>
      <c r="Y19" s="35"/>
      <c r="Z19" s="3"/>
      <c r="AA19" s="3"/>
      <c r="AB19" s="4"/>
      <c r="AC19" s="36"/>
    </row>
    <row r="20" spans="1:29">
      <c r="A20" s="37" t="s">
        <v>46</v>
      </c>
      <c r="B20" s="6" t="s">
        <v>47</v>
      </c>
      <c r="C20" s="7">
        <v>5</v>
      </c>
      <c r="D20" s="7">
        <v>20</v>
      </c>
      <c r="E20" s="34">
        <v>14.9</v>
      </c>
      <c r="F20" s="1" t="s">
        <v>160</v>
      </c>
      <c r="G20" s="1" t="s">
        <v>161</v>
      </c>
      <c r="H20" s="2">
        <v>2</v>
      </c>
      <c r="I20" s="35">
        <v>1.0269330000000001E-3</v>
      </c>
      <c r="J20" s="3"/>
      <c r="K20" s="3"/>
      <c r="L20" s="4"/>
      <c r="M20" s="36"/>
      <c r="N20" s="1"/>
      <c r="O20" s="1"/>
      <c r="P20" s="2"/>
      <c r="Q20" s="35"/>
      <c r="R20" s="3"/>
      <c r="S20" s="3"/>
      <c r="T20" s="4"/>
      <c r="U20" s="36"/>
      <c r="V20" s="1"/>
      <c r="W20" s="1"/>
      <c r="X20" s="2"/>
      <c r="Y20" s="35"/>
      <c r="Z20" s="3"/>
      <c r="AA20" s="3"/>
      <c r="AB20" s="4"/>
      <c r="AC20" s="36"/>
    </row>
    <row r="21" spans="1:29">
      <c r="A21" s="37" t="s">
        <v>48</v>
      </c>
      <c r="B21" s="6" t="s">
        <v>49</v>
      </c>
      <c r="C21" s="7">
        <v>10</v>
      </c>
      <c r="D21" s="7">
        <v>50</v>
      </c>
      <c r="E21" s="34">
        <v>0.1258592</v>
      </c>
      <c r="F21" s="1"/>
      <c r="G21" s="1"/>
      <c r="H21" s="2"/>
      <c r="I21" s="35"/>
      <c r="J21" s="3"/>
      <c r="K21" s="3"/>
      <c r="L21" s="4"/>
      <c r="M21" s="36"/>
      <c r="N21" s="1"/>
      <c r="O21" s="1"/>
      <c r="P21" s="2"/>
      <c r="Q21" s="35"/>
      <c r="R21" s="3"/>
      <c r="S21" s="3"/>
      <c r="T21" s="4"/>
      <c r="U21" s="36"/>
      <c r="V21" s="1"/>
      <c r="W21" s="1"/>
      <c r="X21" s="2"/>
      <c r="Y21" s="35"/>
      <c r="Z21" s="3"/>
      <c r="AA21" s="3"/>
      <c r="AB21" s="4"/>
      <c r="AC21" s="36"/>
    </row>
    <row r="22" spans="1:29">
      <c r="A22" s="37" t="s">
        <v>50</v>
      </c>
      <c r="B22" s="6" t="s">
        <v>51</v>
      </c>
      <c r="C22" s="7">
        <v>10</v>
      </c>
      <c r="D22" s="7">
        <v>50</v>
      </c>
      <c r="E22" s="34">
        <v>7.8E-2</v>
      </c>
      <c r="F22" s="1"/>
      <c r="G22" s="1"/>
      <c r="H22" s="2"/>
      <c r="I22" s="35"/>
      <c r="J22" s="3"/>
      <c r="K22" s="3"/>
      <c r="L22" s="4"/>
      <c r="M22" s="36"/>
      <c r="N22" s="1"/>
      <c r="O22" s="1"/>
      <c r="P22" s="2"/>
      <c r="Q22" s="35"/>
      <c r="R22" s="3"/>
      <c r="S22" s="3"/>
      <c r="T22" s="4"/>
      <c r="U22" s="36"/>
      <c r="V22" s="1"/>
      <c r="W22" s="1"/>
      <c r="X22" s="2"/>
      <c r="Y22" s="35"/>
      <c r="Z22" s="3"/>
      <c r="AA22" s="3"/>
      <c r="AB22" s="4"/>
      <c r="AC22" s="36"/>
    </row>
    <row r="23" spans="1:29">
      <c r="A23" s="37" t="s">
        <v>52</v>
      </c>
      <c r="B23" s="6" t="s">
        <v>53</v>
      </c>
      <c r="C23" s="7">
        <v>2</v>
      </c>
      <c r="D23" s="7">
        <v>4</v>
      </c>
      <c r="E23" s="34">
        <v>2.0583333332999998</v>
      </c>
      <c r="F23" s="1"/>
      <c r="G23" s="1"/>
      <c r="H23" s="2"/>
      <c r="I23" s="35"/>
      <c r="J23" s="3"/>
      <c r="K23" s="3"/>
      <c r="L23" s="4"/>
      <c r="M23" s="36"/>
      <c r="N23" s="1"/>
      <c r="O23" s="1"/>
      <c r="P23" s="2"/>
      <c r="Q23" s="35"/>
      <c r="R23" s="3"/>
      <c r="S23" s="3"/>
      <c r="T23" s="4"/>
      <c r="U23" s="36"/>
      <c r="V23" s="1"/>
      <c r="W23" s="1"/>
      <c r="X23" s="2"/>
      <c r="Y23" s="35"/>
      <c r="Z23" s="3"/>
      <c r="AA23" s="3"/>
      <c r="AB23" s="4"/>
      <c r="AC23" s="36"/>
    </row>
    <row r="24" spans="1:29">
      <c r="A24" s="37" t="s">
        <v>54</v>
      </c>
      <c r="B24" s="6" t="s">
        <v>55</v>
      </c>
      <c r="C24" s="7">
        <v>3</v>
      </c>
      <c r="D24" s="7">
        <v>10</v>
      </c>
      <c r="E24" s="34">
        <v>2.7520391480000002</v>
      </c>
      <c r="F24" s="40" t="s">
        <v>144</v>
      </c>
      <c r="G24" s="1" t="s">
        <v>145</v>
      </c>
      <c r="H24" s="2">
        <v>1</v>
      </c>
      <c r="I24" s="35"/>
      <c r="J24" s="3"/>
      <c r="K24" s="3"/>
      <c r="L24" s="4"/>
      <c r="M24" s="36"/>
      <c r="N24" s="1"/>
      <c r="O24" s="1"/>
      <c r="P24" s="2"/>
      <c r="Q24" s="35"/>
      <c r="R24" s="3"/>
      <c r="S24" s="3"/>
      <c r="T24" s="4"/>
      <c r="U24" s="36"/>
      <c r="V24" s="1"/>
      <c r="W24" s="1"/>
      <c r="X24" s="2"/>
      <c r="Y24" s="35"/>
      <c r="Z24" s="3"/>
      <c r="AA24" s="3"/>
      <c r="AB24" s="4"/>
      <c r="AC24" s="36"/>
    </row>
    <row r="25" spans="1:29">
      <c r="A25" s="37" t="s">
        <v>56</v>
      </c>
      <c r="B25" s="6" t="s">
        <v>57</v>
      </c>
      <c r="C25" s="7">
        <v>10</v>
      </c>
      <c r="D25" s="7">
        <v>40</v>
      </c>
      <c r="E25" s="34">
        <v>5.1026932999999997E-2</v>
      </c>
      <c r="F25" s="1"/>
      <c r="G25" s="1"/>
      <c r="H25" s="2"/>
      <c r="I25" s="35"/>
      <c r="J25" s="3"/>
      <c r="K25" s="3"/>
      <c r="L25" s="4"/>
      <c r="M25" s="36"/>
      <c r="N25" s="1"/>
      <c r="O25" s="1"/>
      <c r="P25" s="2"/>
      <c r="Q25" s="35"/>
      <c r="R25" s="3"/>
      <c r="S25" s="3"/>
      <c r="T25" s="4"/>
      <c r="U25" s="36"/>
      <c r="V25" s="1"/>
      <c r="W25" s="1"/>
      <c r="X25" s="2"/>
      <c r="Y25" s="35"/>
      <c r="Z25" s="3"/>
      <c r="AA25" s="3"/>
      <c r="AB25" s="4"/>
      <c r="AC25" s="36"/>
    </row>
    <row r="26" spans="1:29">
      <c r="A26" s="37" t="s">
        <v>58</v>
      </c>
      <c r="B26" s="6" t="s">
        <v>59</v>
      </c>
      <c r="C26" s="7">
        <v>5</v>
      </c>
      <c r="D26" s="7">
        <v>25</v>
      </c>
      <c r="E26" s="34">
        <v>1.0580000000000001</v>
      </c>
      <c r="F26" s="1"/>
      <c r="G26" s="1"/>
      <c r="H26" s="2"/>
      <c r="I26" s="35"/>
      <c r="J26" s="3"/>
      <c r="K26" s="3"/>
      <c r="L26" s="4"/>
      <c r="M26" s="36"/>
      <c r="N26" s="1"/>
      <c r="O26" s="1"/>
      <c r="P26" s="2"/>
      <c r="Q26" s="35"/>
      <c r="R26" s="3"/>
      <c r="S26" s="3"/>
      <c r="T26" s="4"/>
      <c r="U26" s="36"/>
      <c r="V26" s="1"/>
      <c r="W26" s="1"/>
      <c r="X26" s="2"/>
      <c r="Y26" s="35"/>
      <c r="Z26" s="3"/>
      <c r="AA26" s="3"/>
      <c r="AB26" s="4"/>
      <c r="AC26" s="36"/>
    </row>
    <row r="27" spans="1:29">
      <c r="A27" s="27" t="s">
        <v>60</v>
      </c>
      <c r="B27" s="6" t="s">
        <v>61</v>
      </c>
      <c r="C27" s="7">
        <v>3</v>
      </c>
      <c r="D27" s="7">
        <v>15</v>
      </c>
      <c r="E27" s="34">
        <v>1.0580000000000001</v>
      </c>
      <c r="F27" s="1"/>
      <c r="G27" s="1"/>
      <c r="H27" s="2"/>
      <c r="I27" s="35"/>
      <c r="J27" s="3"/>
      <c r="K27" s="3"/>
      <c r="L27" s="4"/>
      <c r="M27" s="36"/>
      <c r="N27" s="1"/>
      <c r="O27" s="1"/>
      <c r="P27" s="2"/>
      <c r="Q27" s="35"/>
      <c r="R27" s="3"/>
      <c r="S27" s="3"/>
      <c r="T27" s="4"/>
      <c r="U27" s="36"/>
      <c r="V27" s="1"/>
      <c r="W27" s="1"/>
      <c r="X27" s="2"/>
      <c r="Y27" s="35"/>
      <c r="Z27" s="3"/>
      <c r="AA27" s="3"/>
      <c r="AB27" s="4"/>
      <c r="AC27" s="36"/>
    </row>
    <row r="28" spans="1:29">
      <c r="A28" s="37" t="s">
        <v>62</v>
      </c>
      <c r="B28" s="6" t="s">
        <v>63</v>
      </c>
      <c r="C28" s="7">
        <v>1</v>
      </c>
      <c r="D28" s="7">
        <v>5</v>
      </c>
      <c r="E28" s="34">
        <v>4.2447916699999998E-2</v>
      </c>
      <c r="F28" s="1"/>
      <c r="G28" s="1"/>
      <c r="H28" s="2"/>
      <c r="I28" s="35"/>
      <c r="J28" s="3"/>
      <c r="K28" s="3"/>
      <c r="L28" s="4"/>
      <c r="M28" s="36"/>
      <c r="N28" s="1"/>
      <c r="O28" s="1"/>
      <c r="P28" s="2"/>
      <c r="Q28" s="35"/>
      <c r="R28" s="3"/>
      <c r="S28" s="3"/>
      <c r="T28" s="4"/>
      <c r="U28" s="36"/>
      <c r="V28" s="1"/>
      <c r="W28" s="1"/>
      <c r="X28" s="2"/>
      <c r="Y28" s="35"/>
      <c r="Z28" s="3"/>
      <c r="AA28" s="3"/>
      <c r="AB28" s="4"/>
      <c r="AC28" s="36"/>
    </row>
    <row r="29" spans="1:29">
      <c r="A29" s="37" t="s">
        <v>64</v>
      </c>
      <c r="B29" s="6" t="s">
        <v>65</v>
      </c>
      <c r="C29" s="7">
        <v>2</v>
      </c>
      <c r="D29" s="7">
        <v>10</v>
      </c>
      <c r="E29" s="34">
        <v>2.8195199999999998</v>
      </c>
      <c r="F29" s="1"/>
      <c r="G29" s="1"/>
      <c r="H29" s="2"/>
      <c r="I29" s="35"/>
      <c r="J29" s="3"/>
      <c r="K29" s="3"/>
      <c r="L29" s="4"/>
      <c r="M29" s="36"/>
      <c r="N29" s="1"/>
      <c r="O29" s="1"/>
      <c r="P29" s="2"/>
      <c r="Q29" s="35"/>
      <c r="R29" s="3"/>
      <c r="S29" s="3"/>
      <c r="T29" s="4"/>
      <c r="U29" s="36"/>
      <c r="V29" s="1"/>
      <c r="W29" s="1"/>
      <c r="X29" s="2"/>
      <c r="Y29" s="35"/>
      <c r="Z29" s="3"/>
      <c r="AA29" s="3"/>
      <c r="AB29" s="4"/>
      <c r="AC29" s="36"/>
    </row>
    <row r="30" spans="1:29">
      <c r="A30" s="37" t="s">
        <v>66</v>
      </c>
      <c r="B30" s="6" t="s">
        <v>67</v>
      </c>
      <c r="C30" s="7">
        <v>2</v>
      </c>
      <c r="D30" s="7">
        <v>10</v>
      </c>
      <c r="E30" s="34">
        <v>7.9429999999999996</v>
      </c>
      <c r="F30" s="1" t="s">
        <v>90</v>
      </c>
      <c r="G30" s="1" t="s">
        <v>91</v>
      </c>
      <c r="H30" s="2">
        <v>4</v>
      </c>
      <c r="I30" s="35">
        <v>7.2399999999999999E-3</v>
      </c>
      <c r="J30" s="3" t="s">
        <v>122</v>
      </c>
      <c r="K30" s="3" t="s">
        <v>123</v>
      </c>
      <c r="L30" s="4">
        <v>4</v>
      </c>
      <c r="M30" s="36">
        <v>1.7600000000000001E-3</v>
      </c>
      <c r="N30" s="1" t="s">
        <v>140</v>
      </c>
      <c r="O30" s="1" t="s">
        <v>141</v>
      </c>
      <c r="P30" s="2">
        <v>4</v>
      </c>
      <c r="Q30" s="35">
        <v>2.8800000000000002E-3</v>
      </c>
      <c r="R30" s="3"/>
      <c r="S30" s="3"/>
      <c r="T30" s="4"/>
      <c r="U30" s="36"/>
      <c r="V30" s="1"/>
      <c r="W30" s="1"/>
      <c r="X30" s="2"/>
      <c r="Y30" s="35"/>
      <c r="Z30" s="3"/>
      <c r="AA30" s="3"/>
      <c r="AB30" s="4"/>
      <c r="AC30" s="36"/>
    </row>
    <row r="31" spans="1:29">
      <c r="A31" s="37" t="s">
        <v>68</v>
      </c>
      <c r="B31" s="6" t="s">
        <v>69</v>
      </c>
      <c r="C31" s="7">
        <v>25</v>
      </c>
      <c r="D31" s="7">
        <v>100</v>
      </c>
      <c r="E31" s="34">
        <v>5.2083330000000005E-4</v>
      </c>
      <c r="F31" s="1"/>
      <c r="G31" s="1"/>
      <c r="H31" s="2"/>
      <c r="I31" s="35"/>
      <c r="J31" s="3"/>
      <c r="K31" s="3"/>
      <c r="L31" s="4"/>
      <c r="M31" s="36"/>
      <c r="N31" s="1"/>
      <c r="O31" s="1"/>
      <c r="P31" s="2"/>
      <c r="Q31" s="35"/>
      <c r="R31" s="3"/>
      <c r="S31" s="3"/>
      <c r="T31" s="4"/>
      <c r="U31" s="36"/>
      <c r="V31" s="1"/>
      <c r="W31" s="1"/>
      <c r="X31" s="2"/>
      <c r="Y31" s="35"/>
      <c r="Z31" s="3"/>
      <c r="AA31" s="3"/>
      <c r="AB31" s="4"/>
      <c r="AC31" s="36"/>
    </row>
    <row r="32" spans="1:29">
      <c r="A32" s="37" t="s">
        <v>70</v>
      </c>
      <c r="B32" s="6" t="s">
        <v>71</v>
      </c>
      <c r="C32" s="7">
        <v>20</v>
      </c>
      <c r="D32" s="7">
        <v>80</v>
      </c>
      <c r="E32" s="34">
        <v>4.1666670000000002E-4</v>
      </c>
      <c r="F32" s="1"/>
      <c r="G32" s="1"/>
      <c r="H32" s="2"/>
      <c r="I32" s="35"/>
      <c r="J32" s="3"/>
      <c r="K32" s="3"/>
      <c r="L32" s="4"/>
      <c r="M32" s="36"/>
      <c r="N32" s="1"/>
      <c r="O32" s="1"/>
      <c r="P32" s="2"/>
      <c r="Q32" s="35"/>
      <c r="R32" s="3"/>
      <c r="S32" s="3"/>
      <c r="T32" s="4"/>
      <c r="U32" s="36"/>
      <c r="V32" s="1"/>
      <c r="W32" s="1"/>
      <c r="X32" s="2"/>
      <c r="Y32" s="35"/>
      <c r="Z32" s="3"/>
      <c r="AA32" s="3"/>
      <c r="AB32" s="4"/>
      <c r="AC32" s="36"/>
    </row>
    <row r="33" spans="1:29">
      <c r="A33" s="37" t="s">
        <v>72</v>
      </c>
      <c r="B33" s="6" t="s">
        <v>73</v>
      </c>
      <c r="C33" s="7">
        <v>5</v>
      </c>
      <c r="D33" s="7">
        <v>20</v>
      </c>
      <c r="E33" s="34">
        <v>4.4889299999999999</v>
      </c>
      <c r="F33" s="1" t="s">
        <v>241</v>
      </c>
      <c r="G33" s="1" t="s">
        <v>242</v>
      </c>
      <c r="H33" s="2">
        <v>1</v>
      </c>
      <c r="I33" s="35"/>
      <c r="J33" s="41" t="s">
        <v>243</v>
      </c>
      <c r="K33" s="3" t="s">
        <v>244</v>
      </c>
      <c r="L33" s="4">
        <v>1</v>
      </c>
      <c r="M33" s="36">
        <v>4.4889299999999999</v>
      </c>
      <c r="N33" s="1"/>
      <c r="O33" s="1"/>
      <c r="P33" s="2"/>
      <c r="Q33" s="35"/>
      <c r="R33" s="3"/>
      <c r="S33" s="3"/>
      <c r="T33" s="4"/>
      <c r="U33" s="36"/>
      <c r="V33" s="1"/>
      <c r="W33" s="1"/>
      <c r="X33" s="2"/>
      <c r="Y33" s="35"/>
      <c r="Z33" s="3"/>
      <c r="AA33" s="3"/>
      <c r="AB33" s="4"/>
      <c r="AC33" s="36"/>
    </row>
    <row r="34" spans="1:29">
      <c r="A34" s="37" t="s">
        <v>74</v>
      </c>
      <c r="B34" s="6" t="s">
        <v>75</v>
      </c>
      <c r="C34" s="7">
        <v>3</v>
      </c>
      <c r="D34" s="7">
        <v>12</v>
      </c>
      <c r="E34" s="34">
        <v>8.75</v>
      </c>
      <c r="F34" s="1" t="s">
        <v>245</v>
      </c>
      <c r="G34" s="1" t="s">
        <v>242</v>
      </c>
      <c r="H34" s="2">
        <v>1</v>
      </c>
      <c r="I34" s="35"/>
      <c r="J34" s="41" t="s">
        <v>246</v>
      </c>
      <c r="K34" s="3" t="s">
        <v>247</v>
      </c>
      <c r="L34" s="4">
        <v>1</v>
      </c>
      <c r="M34" s="36">
        <v>8.75</v>
      </c>
      <c r="N34" s="1"/>
      <c r="O34" s="1"/>
      <c r="P34" s="2"/>
      <c r="Q34" s="35"/>
      <c r="R34" s="3"/>
      <c r="S34" s="3"/>
      <c r="T34" s="4"/>
      <c r="U34" s="36"/>
      <c r="V34" s="1"/>
      <c r="W34" s="1"/>
      <c r="X34" s="2"/>
      <c r="Y34" s="35"/>
      <c r="Z34" s="3"/>
      <c r="AA34" s="3"/>
      <c r="AB34" s="4"/>
      <c r="AC34" s="36"/>
    </row>
    <row r="35" spans="1:29">
      <c r="A35" s="37" t="s">
        <v>76</v>
      </c>
      <c r="B35" s="6" t="s">
        <v>77</v>
      </c>
      <c r="C35" s="7">
        <v>3</v>
      </c>
      <c r="D35" s="7">
        <v>15</v>
      </c>
      <c r="E35" s="34">
        <v>9.3950000000000006E-2</v>
      </c>
      <c r="F35" s="1" t="s">
        <v>21</v>
      </c>
      <c r="G35" s="1" t="s">
        <v>22</v>
      </c>
      <c r="H35" s="2">
        <v>4</v>
      </c>
      <c r="I35" s="35">
        <v>7.7999999999999999E-4</v>
      </c>
      <c r="J35" s="3"/>
      <c r="K35" s="3"/>
      <c r="L35" s="4"/>
      <c r="M35" s="36"/>
      <c r="N35" s="1"/>
      <c r="O35" s="1"/>
      <c r="P35" s="2"/>
      <c r="Q35" s="35"/>
      <c r="R35" s="3"/>
      <c r="S35" s="3"/>
      <c r="T35" s="4"/>
      <c r="U35" s="36"/>
      <c r="V35" s="1"/>
      <c r="W35" s="1"/>
      <c r="X35" s="2"/>
      <c r="Y35" s="35"/>
      <c r="Z35" s="3"/>
      <c r="AA35" s="3"/>
      <c r="AB35" s="4"/>
      <c r="AC35" s="36"/>
    </row>
    <row r="36" spans="1:29">
      <c r="A36" s="37" t="s">
        <v>78</v>
      </c>
      <c r="B36" s="6" t="s">
        <v>79</v>
      </c>
      <c r="C36" s="7">
        <v>5</v>
      </c>
      <c r="D36" s="7">
        <v>25</v>
      </c>
      <c r="E36" s="34">
        <v>0.13800000000000001</v>
      </c>
      <c r="F36" s="1"/>
      <c r="G36" s="1"/>
      <c r="H36" s="2"/>
      <c r="I36" s="35"/>
      <c r="J36" s="3"/>
      <c r="K36" s="3"/>
      <c r="L36" s="4"/>
      <c r="M36" s="36"/>
      <c r="N36" s="1"/>
      <c r="O36" s="1"/>
      <c r="P36" s="2"/>
      <c r="Q36" s="35"/>
      <c r="R36" s="3"/>
      <c r="S36" s="3"/>
      <c r="T36" s="4"/>
      <c r="U36" s="36"/>
      <c r="V36" s="1"/>
      <c r="W36" s="1"/>
      <c r="X36" s="2"/>
      <c r="Y36" s="35"/>
      <c r="Z36" s="3"/>
      <c r="AA36" s="3"/>
      <c r="AB36" s="4"/>
      <c r="AC36" s="36"/>
    </row>
    <row r="37" spans="1:29">
      <c r="A37" s="20" t="s">
        <v>80</v>
      </c>
      <c r="B37" s="6" t="s">
        <v>81</v>
      </c>
      <c r="C37" s="7">
        <v>10</v>
      </c>
      <c r="D37" s="7">
        <v>30</v>
      </c>
      <c r="E37" s="34">
        <v>0.35958333329999997</v>
      </c>
      <c r="F37" s="1"/>
      <c r="G37" s="1"/>
      <c r="H37" s="2"/>
      <c r="I37" s="35"/>
      <c r="J37" s="3"/>
      <c r="K37" s="3"/>
      <c r="L37" s="4"/>
      <c r="M37" s="36"/>
      <c r="N37" s="1"/>
      <c r="O37" s="1"/>
      <c r="P37" s="2"/>
      <c r="Q37" s="35"/>
      <c r="R37" s="3"/>
      <c r="S37" s="3"/>
      <c r="T37" s="4"/>
      <c r="U37" s="36"/>
      <c r="V37" s="1"/>
      <c r="W37" s="1"/>
      <c r="X37" s="2"/>
      <c r="Y37" s="35"/>
      <c r="Z37" s="3"/>
      <c r="AA37" s="3"/>
      <c r="AB37" s="4"/>
      <c r="AC37" s="36"/>
    </row>
    <row r="38" spans="1:29">
      <c r="A38" s="20" t="s">
        <v>86</v>
      </c>
      <c r="B38" s="6" t="s">
        <v>87</v>
      </c>
      <c r="C38" s="7">
        <v>2</v>
      </c>
      <c r="D38" s="7">
        <v>5</v>
      </c>
      <c r="E38" s="34">
        <v>0</v>
      </c>
      <c r="F38" s="1"/>
      <c r="G38" s="1"/>
      <c r="H38" s="2"/>
      <c r="I38" s="35"/>
      <c r="J38" s="3"/>
      <c r="K38" s="3"/>
      <c r="L38" s="4"/>
      <c r="M38" s="36"/>
      <c r="N38" s="1"/>
      <c r="O38" s="1"/>
      <c r="P38" s="2"/>
      <c r="Q38" s="35"/>
      <c r="R38" s="3"/>
      <c r="S38" s="3"/>
      <c r="T38" s="4"/>
      <c r="U38" s="36"/>
      <c r="V38" s="1"/>
      <c r="W38" s="1"/>
      <c r="X38" s="2"/>
      <c r="Y38" s="35"/>
      <c r="Z38" s="3"/>
      <c r="AA38" s="3"/>
      <c r="AB38" s="4"/>
      <c r="AC38" s="36"/>
    </row>
    <row r="39" spans="1:29">
      <c r="A39" s="20" t="s">
        <v>84</v>
      </c>
      <c r="B39" s="6" t="s">
        <v>85</v>
      </c>
      <c r="C39" s="7">
        <v>2</v>
      </c>
      <c r="D39" s="7">
        <v>5</v>
      </c>
      <c r="E39" s="34">
        <v>0</v>
      </c>
      <c r="F39" s="1"/>
      <c r="G39" s="1"/>
      <c r="H39" s="2"/>
      <c r="I39" s="35"/>
      <c r="J39" s="3"/>
      <c r="K39" s="3"/>
      <c r="L39" s="4"/>
      <c r="M39" s="36"/>
      <c r="N39" s="1"/>
      <c r="O39" s="1"/>
      <c r="P39" s="2"/>
      <c r="Q39" s="35"/>
      <c r="R39" s="3"/>
      <c r="S39" s="3"/>
      <c r="T39" s="4"/>
      <c r="U39" s="36"/>
      <c r="V39" s="1"/>
      <c r="W39" s="1"/>
      <c r="X39" s="2"/>
      <c r="Y39" s="35"/>
      <c r="Z39" s="3"/>
      <c r="AA39" s="3"/>
      <c r="AB39" s="4"/>
      <c r="AC39" s="36"/>
    </row>
    <row r="40" spans="1:29">
      <c r="A40" s="20" t="s">
        <v>82</v>
      </c>
      <c r="B40" s="6" t="s">
        <v>83</v>
      </c>
      <c r="C40" s="7">
        <v>2</v>
      </c>
      <c r="D40" s="7">
        <v>5</v>
      </c>
      <c r="E40" s="34">
        <v>0</v>
      </c>
      <c r="F40" s="1"/>
      <c r="G40" s="1"/>
      <c r="H40" s="2"/>
      <c r="I40" s="35"/>
      <c r="J40" s="3"/>
      <c r="K40" s="3"/>
      <c r="L40" s="4"/>
      <c r="M40" s="36"/>
      <c r="N40" s="1"/>
      <c r="O40" s="1"/>
      <c r="P40" s="2"/>
      <c r="Q40" s="35"/>
      <c r="R40" s="3"/>
      <c r="S40" s="3"/>
      <c r="T40" s="4"/>
      <c r="U40" s="36"/>
      <c r="V40" s="1"/>
      <c r="W40" s="1"/>
      <c r="X40" s="2"/>
      <c r="Y40" s="35"/>
      <c r="Z40" s="3"/>
      <c r="AA40" s="3"/>
      <c r="AB40" s="4"/>
      <c r="AC40" s="36"/>
    </row>
    <row r="41" spans="1:29">
      <c r="A41" s="20" t="s">
        <v>88</v>
      </c>
      <c r="B41" s="6" t="s">
        <v>89</v>
      </c>
      <c r="C41" s="7">
        <v>10</v>
      </c>
      <c r="D41" s="7">
        <v>40</v>
      </c>
      <c r="E41" s="34">
        <v>6.1799999999999997E-3</v>
      </c>
      <c r="F41" s="1"/>
      <c r="G41" s="1"/>
      <c r="H41" s="2"/>
      <c r="I41" s="35"/>
      <c r="J41" s="3"/>
      <c r="K41" s="3"/>
      <c r="L41" s="4"/>
      <c r="M41" s="36"/>
      <c r="N41" s="1"/>
      <c r="O41" s="1"/>
      <c r="P41" s="2"/>
      <c r="Q41" s="35"/>
      <c r="R41" s="3"/>
      <c r="S41" s="3"/>
      <c r="T41" s="4"/>
      <c r="U41" s="36"/>
      <c r="V41" s="1"/>
      <c r="W41" s="1"/>
      <c r="X41" s="2"/>
      <c r="Y41" s="35"/>
      <c r="Z41" s="3"/>
      <c r="AA41" s="3"/>
      <c r="AB41" s="4"/>
      <c r="AC41" s="36"/>
    </row>
    <row r="42" spans="1:29">
      <c r="A42" s="20" t="s">
        <v>90</v>
      </c>
      <c r="B42" s="6" t="s">
        <v>91</v>
      </c>
      <c r="C42" s="7">
        <v>60</v>
      </c>
      <c r="D42" s="7">
        <v>350</v>
      </c>
      <c r="E42" s="34">
        <v>0</v>
      </c>
      <c r="F42" s="1"/>
      <c r="G42" s="1"/>
      <c r="H42" s="2"/>
      <c r="I42" s="35"/>
      <c r="J42" s="3"/>
      <c r="K42" s="3"/>
      <c r="L42" s="4"/>
      <c r="M42" s="36"/>
      <c r="N42" s="1"/>
      <c r="O42" s="1"/>
      <c r="P42" s="2"/>
      <c r="Q42" s="35"/>
      <c r="R42" s="3"/>
      <c r="S42" s="3"/>
      <c r="T42" s="4"/>
      <c r="U42" s="36"/>
      <c r="V42" s="1"/>
      <c r="W42" s="1"/>
      <c r="X42" s="2"/>
      <c r="Y42" s="35"/>
      <c r="Z42" s="3"/>
      <c r="AA42" s="3"/>
      <c r="AB42" s="4"/>
      <c r="AC42" s="36"/>
    </row>
    <row r="43" spans="1:29">
      <c r="A43" s="20" t="s">
        <v>92</v>
      </c>
      <c r="B43" s="6" t="s">
        <v>93</v>
      </c>
      <c r="C43" s="7">
        <v>20</v>
      </c>
      <c r="D43" s="7">
        <v>60</v>
      </c>
      <c r="E43" s="34">
        <v>0</v>
      </c>
      <c r="F43" s="1"/>
      <c r="G43" s="1"/>
      <c r="H43" s="2"/>
      <c r="I43" s="35"/>
      <c r="J43" s="3"/>
      <c r="K43" s="3"/>
      <c r="L43" s="4"/>
      <c r="M43" s="36"/>
      <c r="N43" s="1"/>
      <c r="O43" s="1"/>
      <c r="P43" s="2"/>
      <c r="Q43" s="35"/>
      <c r="R43" s="3"/>
      <c r="S43" s="3"/>
      <c r="T43" s="4"/>
      <c r="U43" s="36"/>
      <c r="V43" s="1"/>
      <c r="W43" s="1"/>
      <c r="X43" s="2"/>
      <c r="Y43" s="35"/>
      <c r="Z43" s="3"/>
      <c r="AA43" s="3"/>
      <c r="AB43" s="4"/>
      <c r="AC43" s="36"/>
    </row>
    <row r="44" spans="1:29">
      <c r="A44" s="20" t="s">
        <v>94</v>
      </c>
      <c r="B44" s="6" t="s">
        <v>95</v>
      </c>
      <c r="C44" s="7">
        <v>100</v>
      </c>
      <c r="D44" s="7">
        <v>500</v>
      </c>
      <c r="E44" s="34">
        <v>0</v>
      </c>
      <c r="F44" s="1"/>
      <c r="G44" s="1"/>
      <c r="H44" s="2"/>
      <c r="I44" s="35"/>
      <c r="J44" s="3"/>
      <c r="K44" s="3"/>
      <c r="L44" s="4"/>
      <c r="M44" s="36"/>
      <c r="N44" s="1"/>
      <c r="O44" s="1"/>
      <c r="P44" s="2"/>
      <c r="Q44" s="35"/>
      <c r="R44" s="3"/>
      <c r="S44" s="3"/>
      <c r="T44" s="4"/>
      <c r="U44" s="36"/>
      <c r="V44" s="1"/>
      <c r="W44" s="1"/>
      <c r="X44" s="2"/>
      <c r="Y44" s="35"/>
      <c r="Z44" s="3"/>
      <c r="AA44" s="3"/>
      <c r="AB44" s="4"/>
      <c r="AC44" s="36"/>
    </row>
    <row r="45" spans="1:29">
      <c r="A45" s="20" t="s">
        <v>96</v>
      </c>
      <c r="B45" s="6" t="s">
        <v>97</v>
      </c>
      <c r="C45" s="7">
        <v>75</v>
      </c>
      <c r="D45" s="7">
        <v>350</v>
      </c>
      <c r="E45" s="34">
        <v>0</v>
      </c>
      <c r="F45" s="1"/>
      <c r="G45" s="1"/>
      <c r="H45" s="2"/>
      <c r="I45" s="35"/>
      <c r="J45" s="3"/>
      <c r="K45" s="3"/>
      <c r="L45" s="4"/>
      <c r="M45" s="36"/>
      <c r="N45" s="1"/>
      <c r="O45" s="1"/>
      <c r="P45" s="2"/>
      <c r="Q45" s="35"/>
      <c r="R45" s="3"/>
      <c r="S45" s="3"/>
      <c r="T45" s="4"/>
      <c r="U45" s="36"/>
      <c r="V45" s="1"/>
      <c r="W45" s="1"/>
      <c r="X45" s="2"/>
      <c r="Y45" s="35"/>
      <c r="Z45" s="3"/>
      <c r="AA45" s="3"/>
      <c r="AB45" s="4"/>
      <c r="AC45" s="36"/>
    </row>
    <row r="46" spans="1:29">
      <c r="A46" s="20" t="s">
        <v>98</v>
      </c>
      <c r="B46" s="6" t="s">
        <v>99</v>
      </c>
      <c r="C46" s="7">
        <v>10</v>
      </c>
      <c r="D46" s="7">
        <v>50</v>
      </c>
      <c r="E46" s="34">
        <v>0</v>
      </c>
      <c r="F46" s="1"/>
      <c r="G46" s="1"/>
      <c r="H46" s="2"/>
      <c r="I46" s="35"/>
      <c r="J46" s="3"/>
      <c r="K46" s="3"/>
      <c r="L46" s="4"/>
      <c r="M46" s="36"/>
      <c r="N46" s="1"/>
      <c r="O46" s="1"/>
      <c r="P46" s="2"/>
      <c r="Q46" s="35"/>
      <c r="R46" s="3"/>
      <c r="S46" s="3"/>
      <c r="T46" s="4"/>
      <c r="U46" s="36"/>
      <c r="V46" s="1"/>
      <c r="W46" s="1"/>
      <c r="X46" s="2"/>
      <c r="Y46" s="35"/>
      <c r="Z46" s="3"/>
      <c r="AA46" s="3"/>
      <c r="AB46" s="4"/>
      <c r="AC46" s="36"/>
    </row>
    <row r="47" spans="1:29">
      <c r="A47" s="20" t="s">
        <v>100</v>
      </c>
      <c r="B47" s="6" t="s">
        <v>101</v>
      </c>
      <c r="C47" s="7">
        <v>40</v>
      </c>
      <c r="D47" s="7">
        <v>120</v>
      </c>
      <c r="E47" s="34">
        <v>0</v>
      </c>
      <c r="F47" s="1"/>
      <c r="G47" s="1"/>
      <c r="H47" s="2"/>
      <c r="I47" s="35"/>
      <c r="J47" s="3"/>
      <c r="K47" s="3"/>
      <c r="L47" s="4"/>
      <c r="M47" s="36"/>
      <c r="N47" s="1"/>
      <c r="O47" s="1"/>
      <c r="P47" s="2"/>
      <c r="Q47" s="35"/>
      <c r="R47" s="3"/>
      <c r="S47" s="3"/>
      <c r="T47" s="4"/>
      <c r="U47" s="36"/>
      <c r="V47" s="1"/>
      <c r="W47" s="1"/>
      <c r="X47" s="2"/>
      <c r="Y47" s="35"/>
      <c r="Z47" s="3"/>
      <c r="AA47" s="3"/>
      <c r="AB47" s="4"/>
      <c r="AC47" s="36"/>
    </row>
    <row r="48" spans="1:29">
      <c r="A48" s="20" t="s">
        <v>102</v>
      </c>
      <c r="B48" s="6" t="s">
        <v>103</v>
      </c>
      <c r="C48" s="7">
        <v>10</v>
      </c>
      <c r="D48" s="7">
        <v>20</v>
      </c>
      <c r="E48" s="34">
        <v>0</v>
      </c>
      <c r="F48" s="1"/>
      <c r="G48" s="1"/>
      <c r="H48" s="2"/>
      <c r="I48" s="35"/>
      <c r="J48" s="3"/>
      <c r="K48" s="3"/>
      <c r="L48" s="4"/>
      <c r="M48" s="36"/>
      <c r="N48" s="1"/>
      <c r="O48" s="1"/>
      <c r="P48" s="2"/>
      <c r="Q48" s="35"/>
      <c r="R48" s="3"/>
      <c r="S48" s="3"/>
      <c r="T48" s="4"/>
      <c r="U48" s="36"/>
      <c r="V48" s="1"/>
      <c r="W48" s="1"/>
      <c r="X48" s="2"/>
      <c r="Y48" s="35"/>
      <c r="Z48" s="3"/>
      <c r="AA48" s="3"/>
      <c r="AB48" s="4"/>
      <c r="AC48" s="36"/>
    </row>
    <row r="49" spans="1:29">
      <c r="A49" s="20" t="s">
        <v>104</v>
      </c>
      <c r="B49" s="6" t="s">
        <v>105</v>
      </c>
      <c r="C49" s="7">
        <v>100</v>
      </c>
      <c r="D49" s="7">
        <v>600</v>
      </c>
      <c r="E49" s="34">
        <v>0</v>
      </c>
      <c r="F49" s="1"/>
      <c r="G49" s="1"/>
      <c r="H49" s="2"/>
      <c r="I49" s="35"/>
      <c r="J49" s="3"/>
      <c r="K49" s="3"/>
      <c r="L49" s="4"/>
      <c r="M49" s="36"/>
      <c r="N49" s="1"/>
      <c r="O49" s="1"/>
      <c r="P49" s="2"/>
      <c r="Q49" s="35"/>
      <c r="R49" s="3"/>
      <c r="S49" s="3"/>
      <c r="T49" s="4"/>
      <c r="U49" s="36"/>
      <c r="V49" s="1"/>
      <c r="W49" s="1"/>
      <c r="X49" s="2"/>
      <c r="Y49" s="35"/>
      <c r="Z49" s="3"/>
      <c r="AA49" s="3"/>
      <c r="AB49" s="4"/>
      <c r="AC49" s="36"/>
    </row>
    <row r="50" spans="1:29">
      <c r="A50" s="20" t="s">
        <v>106</v>
      </c>
      <c r="B50" s="6" t="s">
        <v>107</v>
      </c>
      <c r="C50" s="7">
        <v>10</v>
      </c>
      <c r="D50" s="7">
        <v>25</v>
      </c>
      <c r="E50" s="34">
        <v>0</v>
      </c>
      <c r="F50" s="1"/>
      <c r="G50" s="1"/>
      <c r="H50" s="2"/>
      <c r="I50" s="35"/>
      <c r="J50" s="3"/>
      <c r="K50" s="3"/>
      <c r="L50" s="4"/>
      <c r="M50" s="36"/>
      <c r="N50" s="1"/>
      <c r="O50" s="1"/>
      <c r="P50" s="2"/>
      <c r="Q50" s="35"/>
      <c r="R50" s="3"/>
      <c r="S50" s="3"/>
      <c r="T50" s="4"/>
      <c r="U50" s="36"/>
      <c r="V50" s="1"/>
      <c r="W50" s="1"/>
      <c r="X50" s="2"/>
      <c r="Y50" s="35"/>
      <c r="Z50" s="3"/>
      <c r="AA50" s="3"/>
      <c r="AB50" s="4"/>
      <c r="AC50" s="36"/>
    </row>
    <row r="51" spans="1:29">
      <c r="A51" s="20" t="s">
        <v>108</v>
      </c>
      <c r="B51" s="6" t="s">
        <v>109</v>
      </c>
      <c r="C51" s="7">
        <v>10</v>
      </c>
      <c r="D51" s="7">
        <v>25</v>
      </c>
      <c r="E51" s="34">
        <v>0</v>
      </c>
      <c r="F51" s="1"/>
      <c r="G51" s="1"/>
      <c r="H51" s="2"/>
      <c r="I51" s="35"/>
      <c r="J51" s="3"/>
      <c r="K51" s="3"/>
      <c r="L51" s="4"/>
      <c r="M51" s="36"/>
      <c r="N51" s="1"/>
      <c r="O51" s="1"/>
      <c r="P51" s="2"/>
      <c r="Q51" s="35"/>
      <c r="R51" s="3"/>
      <c r="S51" s="3"/>
      <c r="T51" s="4"/>
      <c r="U51" s="36"/>
      <c r="V51" s="1"/>
      <c r="W51" s="1"/>
      <c r="X51" s="2"/>
      <c r="Y51" s="35"/>
      <c r="Z51" s="3"/>
      <c r="AA51" s="3"/>
      <c r="AB51" s="4"/>
      <c r="AC51" s="36"/>
    </row>
    <row r="52" spans="1:29">
      <c r="A52" s="20" t="s">
        <v>110</v>
      </c>
      <c r="B52" s="6" t="s">
        <v>111</v>
      </c>
      <c r="C52" s="7">
        <v>100</v>
      </c>
      <c r="D52" s="7">
        <v>500</v>
      </c>
      <c r="E52" s="34">
        <v>0</v>
      </c>
      <c r="F52" s="1"/>
      <c r="G52" s="1"/>
      <c r="H52" s="2"/>
      <c r="I52" s="35"/>
      <c r="J52" s="3"/>
      <c r="K52" s="3"/>
      <c r="L52" s="4"/>
      <c r="M52" s="36"/>
      <c r="N52" s="1"/>
      <c r="O52" s="1"/>
      <c r="P52" s="2"/>
      <c r="Q52" s="35"/>
      <c r="R52" s="3"/>
      <c r="S52" s="3"/>
      <c r="T52" s="4"/>
      <c r="U52" s="36"/>
      <c r="V52" s="1"/>
      <c r="W52" s="1"/>
      <c r="X52" s="2"/>
      <c r="Y52" s="35"/>
      <c r="Z52" s="3"/>
      <c r="AA52" s="3"/>
      <c r="AB52" s="4"/>
      <c r="AC52" s="36"/>
    </row>
    <row r="53" spans="1:29">
      <c r="A53" s="20" t="s">
        <v>21</v>
      </c>
      <c r="B53" s="6" t="s">
        <v>22</v>
      </c>
      <c r="C53" s="7">
        <v>75</v>
      </c>
      <c r="D53" s="7">
        <v>400</v>
      </c>
      <c r="E53" s="34">
        <v>0</v>
      </c>
      <c r="F53" s="1"/>
      <c r="G53" s="1"/>
      <c r="H53" s="2"/>
      <c r="I53" s="35"/>
      <c r="J53" s="3"/>
      <c r="K53" s="3"/>
      <c r="L53" s="4"/>
      <c r="M53" s="36"/>
      <c r="N53" s="1"/>
      <c r="O53" s="1"/>
      <c r="P53" s="2"/>
      <c r="Q53" s="35"/>
      <c r="R53" s="3"/>
      <c r="S53" s="3"/>
      <c r="T53" s="4"/>
      <c r="U53" s="36"/>
      <c r="V53" s="1"/>
      <c r="W53" s="1"/>
      <c r="X53" s="2"/>
      <c r="Y53" s="35"/>
      <c r="Z53" s="3"/>
      <c r="AA53" s="3"/>
      <c r="AB53" s="4"/>
      <c r="AC53" s="36"/>
    </row>
    <row r="54" spans="1:29">
      <c r="A54" s="20" t="s">
        <v>112</v>
      </c>
      <c r="B54" s="6" t="s">
        <v>113</v>
      </c>
      <c r="C54" s="7">
        <v>60</v>
      </c>
      <c r="D54" s="7">
        <v>300</v>
      </c>
      <c r="E54" s="34">
        <v>0</v>
      </c>
      <c r="F54" s="1"/>
      <c r="G54" s="1"/>
      <c r="H54" s="2"/>
      <c r="I54" s="35"/>
      <c r="J54" s="3"/>
      <c r="K54" s="3"/>
      <c r="L54" s="4"/>
      <c r="M54" s="36"/>
      <c r="N54" s="1"/>
      <c r="O54" s="1"/>
      <c r="P54" s="2"/>
      <c r="Q54" s="35"/>
      <c r="R54" s="3"/>
      <c r="S54" s="3"/>
      <c r="T54" s="4"/>
      <c r="U54" s="36"/>
      <c r="V54" s="1"/>
      <c r="W54" s="1"/>
      <c r="X54" s="2"/>
      <c r="Y54" s="35"/>
      <c r="Z54" s="3"/>
      <c r="AA54" s="3"/>
      <c r="AB54" s="4"/>
      <c r="AC54" s="36"/>
    </row>
    <row r="55" spans="1:29">
      <c r="A55" s="20" t="s">
        <v>114</v>
      </c>
      <c r="B55" s="6" t="s">
        <v>115</v>
      </c>
      <c r="C55" s="7">
        <v>250</v>
      </c>
      <c r="D55" s="7" t="s">
        <v>234</v>
      </c>
      <c r="E55" s="34">
        <v>0</v>
      </c>
      <c r="F55" s="1"/>
      <c r="G55" s="1"/>
      <c r="H55" s="2"/>
      <c r="I55" s="35"/>
      <c r="J55" s="3"/>
      <c r="K55" s="3"/>
      <c r="L55" s="4"/>
      <c r="M55" s="36"/>
      <c r="N55" s="1"/>
      <c r="O55" s="1"/>
      <c r="P55" s="2"/>
      <c r="Q55" s="35"/>
      <c r="R55" s="3"/>
      <c r="S55" s="3"/>
      <c r="T55" s="4"/>
      <c r="U55" s="36"/>
      <c r="V55" s="1"/>
      <c r="W55" s="1"/>
      <c r="X55" s="2"/>
      <c r="Y55" s="35"/>
      <c r="Z55" s="3"/>
      <c r="AA55" s="3"/>
      <c r="AB55" s="4"/>
      <c r="AC55" s="36"/>
    </row>
    <row r="56" spans="1:29">
      <c r="A56" s="20" t="s">
        <v>116</v>
      </c>
      <c r="B56" s="6" t="s">
        <v>117</v>
      </c>
      <c r="C56" s="7">
        <v>150</v>
      </c>
      <c r="D56" s="7">
        <v>700</v>
      </c>
      <c r="E56" s="34">
        <v>0</v>
      </c>
      <c r="F56" s="1"/>
      <c r="G56" s="1"/>
      <c r="H56" s="2"/>
      <c r="I56" s="35"/>
      <c r="J56" s="3"/>
      <c r="K56" s="3"/>
      <c r="L56" s="4"/>
      <c r="M56" s="36"/>
      <c r="N56" s="1"/>
      <c r="O56" s="1"/>
      <c r="P56" s="2"/>
      <c r="Q56" s="35"/>
      <c r="R56" s="3"/>
      <c r="S56" s="3"/>
      <c r="T56" s="4"/>
      <c r="U56" s="36"/>
      <c r="V56" s="1"/>
      <c r="W56" s="1"/>
      <c r="X56" s="2"/>
      <c r="Y56" s="35"/>
      <c r="Z56" s="3"/>
      <c r="AA56" s="3"/>
      <c r="AB56" s="4"/>
      <c r="AC56" s="36"/>
    </row>
    <row r="57" spans="1:29">
      <c r="A57" s="20" t="s">
        <v>118</v>
      </c>
      <c r="B57" s="6" t="s">
        <v>119</v>
      </c>
      <c r="C57" s="7">
        <v>10</v>
      </c>
      <c r="D57" s="7">
        <v>50</v>
      </c>
      <c r="E57" s="34">
        <v>0</v>
      </c>
      <c r="F57" s="1"/>
      <c r="G57" s="1"/>
      <c r="H57" s="2"/>
      <c r="I57" s="35"/>
      <c r="J57" s="3"/>
      <c r="K57" s="3"/>
      <c r="L57" s="4"/>
      <c r="M57" s="36"/>
      <c r="N57" s="1"/>
      <c r="O57" s="1"/>
      <c r="P57" s="2"/>
      <c r="Q57" s="35"/>
      <c r="R57" s="3"/>
      <c r="S57" s="3"/>
      <c r="T57" s="4"/>
      <c r="U57" s="36"/>
      <c r="V57" s="1"/>
      <c r="W57" s="1"/>
      <c r="X57" s="2"/>
      <c r="Y57" s="35"/>
      <c r="Z57" s="3"/>
      <c r="AA57" s="3"/>
      <c r="AB57" s="4"/>
      <c r="AC57" s="36"/>
    </row>
    <row r="58" spans="1:29">
      <c r="A58" s="20" t="s">
        <v>120</v>
      </c>
      <c r="B58" s="6" t="s">
        <v>121</v>
      </c>
      <c r="C58" s="7">
        <v>20</v>
      </c>
      <c r="D58" s="7">
        <v>80</v>
      </c>
      <c r="E58" s="34">
        <v>0</v>
      </c>
      <c r="F58" s="1"/>
      <c r="G58" s="1"/>
      <c r="H58" s="2"/>
      <c r="I58" s="35"/>
      <c r="J58" s="3"/>
      <c r="K58" s="3"/>
      <c r="L58" s="4"/>
      <c r="M58" s="36"/>
      <c r="N58" s="1"/>
      <c r="O58" s="1"/>
      <c r="P58" s="2"/>
      <c r="Q58" s="35"/>
      <c r="R58" s="3"/>
      <c r="S58" s="3"/>
      <c r="T58" s="4"/>
      <c r="U58" s="36"/>
      <c r="V58" s="1"/>
      <c r="W58" s="1"/>
      <c r="X58" s="2"/>
      <c r="Y58" s="35"/>
      <c r="Z58" s="3"/>
      <c r="AA58" s="3"/>
      <c r="AB58" s="4"/>
      <c r="AC58" s="36"/>
    </row>
    <row r="59" spans="1:29">
      <c r="A59" s="20" t="s">
        <v>122</v>
      </c>
      <c r="B59" s="6" t="s">
        <v>123</v>
      </c>
      <c r="C59" s="7">
        <v>400</v>
      </c>
      <c r="D59" s="7" t="s">
        <v>235</v>
      </c>
      <c r="E59" s="34">
        <v>0</v>
      </c>
      <c r="F59" s="1"/>
      <c r="G59" s="1"/>
      <c r="H59" s="2"/>
      <c r="I59" s="35"/>
      <c r="J59" s="3"/>
      <c r="K59" s="3"/>
      <c r="L59" s="4"/>
      <c r="M59" s="36"/>
      <c r="N59" s="1"/>
      <c r="O59" s="1"/>
      <c r="P59" s="2"/>
      <c r="Q59" s="35"/>
      <c r="R59" s="3"/>
      <c r="S59" s="3"/>
      <c r="T59" s="4"/>
      <c r="U59" s="36"/>
      <c r="V59" s="1"/>
      <c r="W59" s="1"/>
      <c r="X59" s="2"/>
      <c r="Y59" s="35"/>
      <c r="Z59" s="3"/>
      <c r="AA59" s="3"/>
      <c r="AB59" s="4"/>
      <c r="AC59" s="36"/>
    </row>
    <row r="60" spans="1:29">
      <c r="A60" s="20" t="s">
        <v>124</v>
      </c>
      <c r="B60" s="6" t="s">
        <v>125</v>
      </c>
      <c r="C60" s="7">
        <v>60</v>
      </c>
      <c r="D60" s="7">
        <v>200</v>
      </c>
      <c r="E60" s="34">
        <v>0</v>
      </c>
      <c r="F60" s="1"/>
      <c r="G60" s="1"/>
      <c r="H60" s="2"/>
      <c r="I60" s="35"/>
      <c r="J60" s="3"/>
      <c r="K60" s="3"/>
      <c r="L60" s="4"/>
      <c r="M60" s="36"/>
      <c r="N60" s="1"/>
      <c r="O60" s="1"/>
      <c r="P60" s="2"/>
      <c r="Q60" s="35"/>
      <c r="R60" s="3"/>
      <c r="S60" s="3"/>
      <c r="T60" s="4"/>
      <c r="U60" s="36"/>
      <c r="V60" s="1"/>
      <c r="W60" s="1"/>
      <c r="X60" s="2"/>
      <c r="Y60" s="35"/>
      <c r="Z60" s="3"/>
      <c r="AA60" s="3"/>
      <c r="AB60" s="4"/>
      <c r="AC60" s="36"/>
    </row>
    <row r="61" spans="1:29">
      <c r="A61" s="20" t="s">
        <v>126</v>
      </c>
      <c r="B61" s="6" t="s">
        <v>127</v>
      </c>
      <c r="C61" s="7">
        <v>10</v>
      </c>
      <c r="D61" s="7">
        <v>40</v>
      </c>
      <c r="E61" s="34">
        <v>0</v>
      </c>
      <c r="F61" s="1"/>
      <c r="G61" s="1"/>
      <c r="H61" s="2"/>
      <c r="I61" s="35"/>
      <c r="J61" s="3"/>
      <c r="K61" s="3"/>
      <c r="L61" s="4"/>
      <c r="M61" s="36"/>
      <c r="N61" s="1"/>
      <c r="O61" s="1"/>
      <c r="P61" s="2"/>
      <c r="Q61" s="35"/>
      <c r="R61" s="3"/>
      <c r="S61" s="3"/>
      <c r="T61" s="4"/>
      <c r="U61" s="36"/>
      <c r="V61" s="1"/>
      <c r="W61" s="1"/>
      <c r="X61" s="2"/>
      <c r="Y61" s="35"/>
      <c r="Z61" s="3"/>
      <c r="AA61" s="3"/>
      <c r="AB61" s="4"/>
      <c r="AC61" s="36"/>
    </row>
    <row r="62" spans="1:29">
      <c r="A62" s="20" t="s">
        <v>128</v>
      </c>
      <c r="B62" s="6" t="s">
        <v>129</v>
      </c>
      <c r="C62" s="7">
        <v>30</v>
      </c>
      <c r="D62" s="7">
        <v>70</v>
      </c>
      <c r="E62" s="34">
        <v>0</v>
      </c>
      <c r="F62" s="1"/>
      <c r="G62" s="1"/>
      <c r="H62" s="2"/>
      <c r="I62" s="35"/>
      <c r="J62" s="3"/>
      <c r="K62" s="3"/>
      <c r="L62" s="4"/>
      <c r="M62" s="36"/>
      <c r="N62" s="1"/>
      <c r="O62" s="1"/>
      <c r="P62" s="2"/>
      <c r="Q62" s="35"/>
      <c r="R62" s="3"/>
      <c r="S62" s="3"/>
      <c r="T62" s="4"/>
      <c r="U62" s="36"/>
      <c r="V62" s="1"/>
      <c r="W62" s="1"/>
      <c r="X62" s="2"/>
      <c r="Y62" s="35"/>
      <c r="Z62" s="3"/>
      <c r="AA62" s="3"/>
      <c r="AB62" s="4"/>
      <c r="AC62" s="36"/>
    </row>
    <row r="63" spans="1:29">
      <c r="A63" s="20" t="s">
        <v>130</v>
      </c>
      <c r="B63" s="6" t="s">
        <v>131</v>
      </c>
      <c r="C63" s="7">
        <v>300</v>
      </c>
      <c r="D63" s="7" t="s">
        <v>234</v>
      </c>
      <c r="E63" s="34">
        <v>0</v>
      </c>
      <c r="F63" s="1"/>
      <c r="G63" s="1"/>
      <c r="H63" s="2"/>
      <c r="I63" s="35"/>
      <c r="J63" s="3"/>
      <c r="K63" s="3"/>
      <c r="L63" s="4"/>
      <c r="M63" s="36"/>
      <c r="N63" s="1"/>
      <c r="O63" s="1"/>
      <c r="P63" s="2"/>
      <c r="Q63" s="35"/>
      <c r="R63" s="3"/>
      <c r="S63" s="3"/>
      <c r="T63" s="4"/>
      <c r="U63" s="36"/>
      <c r="V63" s="1"/>
      <c r="W63" s="1"/>
      <c r="X63" s="2"/>
      <c r="Y63" s="35"/>
      <c r="Z63" s="3"/>
      <c r="AA63" s="3"/>
      <c r="AB63" s="4"/>
      <c r="AC63" s="36"/>
    </row>
    <row r="64" spans="1:29">
      <c r="A64" s="20" t="s">
        <v>132</v>
      </c>
      <c r="B64" s="6" t="s">
        <v>133</v>
      </c>
      <c r="C64" s="7">
        <v>40</v>
      </c>
      <c r="D64" s="7">
        <v>160</v>
      </c>
      <c r="E64" s="34">
        <v>0</v>
      </c>
      <c r="F64" s="1"/>
      <c r="G64" s="1"/>
      <c r="H64" s="2"/>
      <c r="I64" s="35"/>
      <c r="J64" s="3"/>
      <c r="K64" s="3"/>
      <c r="L64" s="4"/>
      <c r="M64" s="36"/>
      <c r="N64" s="1"/>
      <c r="O64" s="1"/>
      <c r="P64" s="2"/>
      <c r="Q64" s="35"/>
      <c r="R64" s="3"/>
      <c r="S64" s="3"/>
      <c r="T64" s="4"/>
      <c r="U64" s="36"/>
      <c r="V64" s="1"/>
      <c r="W64" s="1"/>
      <c r="X64" s="2"/>
      <c r="Y64" s="35"/>
      <c r="Z64" s="3"/>
      <c r="AA64" s="3"/>
      <c r="AB64" s="4"/>
      <c r="AC64" s="36"/>
    </row>
    <row r="65" spans="1:29">
      <c r="A65" s="20" t="s">
        <v>134</v>
      </c>
      <c r="B65" s="6" t="s">
        <v>135</v>
      </c>
      <c r="C65" s="7">
        <v>100</v>
      </c>
      <c r="D65" s="7">
        <v>500</v>
      </c>
      <c r="E65" s="34">
        <v>0</v>
      </c>
      <c r="F65" s="1"/>
      <c r="G65" s="1"/>
      <c r="H65" s="2"/>
      <c r="I65" s="35"/>
      <c r="J65" s="3"/>
      <c r="K65" s="3"/>
      <c r="L65" s="4"/>
      <c r="M65" s="36"/>
      <c r="N65" s="1"/>
      <c r="O65" s="1"/>
      <c r="P65" s="2"/>
      <c r="Q65" s="35"/>
      <c r="R65" s="3"/>
      <c r="S65" s="3"/>
      <c r="T65" s="4"/>
      <c r="U65" s="36"/>
      <c r="V65" s="1"/>
      <c r="W65" s="1"/>
      <c r="X65" s="2"/>
      <c r="Y65" s="35"/>
      <c r="Z65" s="3"/>
      <c r="AA65" s="3"/>
      <c r="AB65" s="4"/>
      <c r="AC65" s="36"/>
    </row>
    <row r="66" spans="1:29">
      <c r="A66" s="20" t="s">
        <v>136</v>
      </c>
      <c r="B66" s="6" t="s">
        <v>137</v>
      </c>
      <c r="C66" s="7">
        <v>500</v>
      </c>
      <c r="D66" s="7" t="s">
        <v>236</v>
      </c>
      <c r="E66" s="34">
        <v>0</v>
      </c>
      <c r="F66" s="1"/>
      <c r="G66" s="1"/>
      <c r="H66" s="2"/>
      <c r="I66" s="35"/>
      <c r="J66" s="3"/>
      <c r="K66" s="3"/>
      <c r="L66" s="4"/>
      <c r="M66" s="36"/>
      <c r="N66" s="1"/>
      <c r="O66" s="1"/>
      <c r="P66" s="2"/>
      <c r="Q66" s="35"/>
      <c r="R66" s="3"/>
      <c r="S66" s="3"/>
      <c r="T66" s="4"/>
      <c r="U66" s="36"/>
      <c r="V66" s="1"/>
      <c r="W66" s="1"/>
      <c r="X66" s="2"/>
      <c r="Y66" s="35"/>
      <c r="Z66" s="3"/>
      <c r="AA66" s="3"/>
      <c r="AB66" s="4"/>
      <c r="AC66" s="36"/>
    </row>
    <row r="67" spans="1:29">
      <c r="A67" s="20" t="s">
        <v>138</v>
      </c>
      <c r="B67" s="6" t="s">
        <v>139</v>
      </c>
      <c r="C67" s="7">
        <v>60</v>
      </c>
      <c r="D67" s="7">
        <v>150</v>
      </c>
      <c r="E67" s="34">
        <v>0</v>
      </c>
      <c r="F67" s="1"/>
      <c r="G67" s="1"/>
      <c r="H67" s="2"/>
      <c r="I67" s="35"/>
      <c r="J67" s="3"/>
      <c r="K67" s="3"/>
      <c r="L67" s="4"/>
      <c r="M67" s="36"/>
      <c r="N67" s="1"/>
      <c r="O67" s="1"/>
      <c r="P67" s="2"/>
      <c r="Q67" s="35"/>
      <c r="R67" s="3"/>
      <c r="S67" s="3"/>
      <c r="T67" s="4"/>
      <c r="U67" s="36"/>
      <c r="V67" s="1"/>
      <c r="W67" s="1"/>
      <c r="X67" s="2"/>
      <c r="Y67" s="35"/>
      <c r="Z67" s="3"/>
      <c r="AA67" s="3"/>
      <c r="AB67" s="4"/>
      <c r="AC67" s="36"/>
    </row>
    <row r="68" spans="1:29">
      <c r="A68" s="20" t="s">
        <v>140</v>
      </c>
      <c r="B68" s="6" t="s">
        <v>141</v>
      </c>
      <c r="C68" s="7">
        <v>50</v>
      </c>
      <c r="D68" s="7">
        <v>200</v>
      </c>
      <c r="E68" s="34">
        <v>0</v>
      </c>
      <c r="F68" s="1"/>
      <c r="G68" s="1"/>
      <c r="H68" s="2"/>
      <c r="I68" s="35"/>
      <c r="J68" s="3"/>
      <c r="K68" s="3"/>
      <c r="L68" s="4"/>
      <c r="M68" s="36"/>
      <c r="N68" s="1"/>
      <c r="O68" s="1"/>
      <c r="P68" s="2"/>
      <c r="Q68" s="35"/>
      <c r="R68" s="3"/>
      <c r="S68" s="3"/>
      <c r="T68" s="4"/>
      <c r="U68" s="36"/>
      <c r="V68" s="1"/>
      <c r="W68" s="1"/>
      <c r="X68" s="2"/>
      <c r="Y68" s="35"/>
      <c r="Z68" s="3"/>
      <c r="AA68" s="3"/>
      <c r="AB68" s="4"/>
      <c r="AC68" s="36"/>
    </row>
    <row r="69" spans="1:29">
      <c r="A69" s="20" t="s">
        <v>142</v>
      </c>
      <c r="B69" s="6" t="s">
        <v>143</v>
      </c>
      <c r="C69" s="7">
        <v>40</v>
      </c>
      <c r="D69" s="7">
        <v>150</v>
      </c>
      <c r="E69" s="34">
        <v>0</v>
      </c>
      <c r="F69" s="1"/>
      <c r="G69" s="1"/>
      <c r="H69" s="2"/>
      <c r="I69" s="35"/>
      <c r="J69" s="3"/>
      <c r="K69" s="3"/>
      <c r="L69" s="4"/>
      <c r="M69" s="36"/>
      <c r="N69" s="1"/>
      <c r="O69" s="1"/>
      <c r="P69" s="2"/>
      <c r="Q69" s="35"/>
      <c r="R69" s="3"/>
      <c r="S69" s="3"/>
      <c r="T69" s="4"/>
      <c r="U69" s="36"/>
      <c r="V69" s="1"/>
      <c r="W69" s="1"/>
      <c r="X69" s="2"/>
      <c r="Y69" s="35"/>
      <c r="Z69" s="3"/>
      <c r="AA69" s="3"/>
      <c r="AB69" s="4"/>
      <c r="AC69" s="36"/>
    </row>
    <row r="70" spans="1:29">
      <c r="A70" s="20" t="s">
        <v>144</v>
      </c>
      <c r="B70" s="6" t="s">
        <v>145</v>
      </c>
      <c r="C70" s="7">
        <v>60</v>
      </c>
      <c r="D70" s="7">
        <v>240</v>
      </c>
      <c r="E70" s="34">
        <v>0</v>
      </c>
      <c r="F70" s="1"/>
      <c r="G70" s="1"/>
      <c r="H70" s="2"/>
      <c r="I70" s="35"/>
      <c r="J70" s="3"/>
      <c r="K70" s="3"/>
      <c r="L70" s="4"/>
      <c r="M70" s="36"/>
      <c r="N70" s="1"/>
      <c r="O70" s="1"/>
      <c r="P70" s="2"/>
      <c r="Q70" s="35"/>
      <c r="R70" s="3"/>
      <c r="S70" s="3"/>
      <c r="T70" s="4"/>
      <c r="U70" s="36"/>
      <c r="V70" s="1"/>
      <c r="W70" s="1"/>
      <c r="X70" s="2"/>
      <c r="Y70" s="35"/>
      <c r="Z70" s="3"/>
      <c r="AA70" s="3"/>
      <c r="AB70" s="4"/>
      <c r="AC70" s="36"/>
    </row>
    <row r="71" spans="1:29">
      <c r="A71" s="37" t="s">
        <v>146</v>
      </c>
      <c r="B71" s="6" t="s">
        <v>147</v>
      </c>
      <c r="C71" s="7">
        <v>150</v>
      </c>
      <c r="D71" s="7">
        <v>700</v>
      </c>
      <c r="E71" s="34">
        <v>0</v>
      </c>
      <c r="F71" s="1"/>
      <c r="G71" s="1"/>
      <c r="H71" s="2"/>
      <c r="I71" s="35"/>
      <c r="J71" s="3"/>
      <c r="K71" s="3"/>
      <c r="L71" s="4"/>
      <c r="M71" s="36"/>
      <c r="N71" s="1"/>
      <c r="O71" s="1"/>
      <c r="P71" s="2"/>
      <c r="Q71" s="35"/>
      <c r="R71" s="3"/>
      <c r="S71" s="3"/>
      <c r="T71" s="4"/>
      <c r="U71" s="36"/>
      <c r="V71" s="1"/>
      <c r="W71" s="1"/>
      <c r="X71" s="2"/>
      <c r="Y71" s="35"/>
      <c r="Z71" s="3"/>
      <c r="AA71" s="3"/>
      <c r="AB71" s="4"/>
      <c r="AC71" s="36"/>
    </row>
    <row r="72" spans="1:29">
      <c r="A72" s="20" t="s">
        <v>148</v>
      </c>
      <c r="B72" s="6" t="s">
        <v>149</v>
      </c>
      <c r="C72" s="7">
        <v>10</v>
      </c>
      <c r="D72" s="7">
        <v>30</v>
      </c>
      <c r="E72" s="34">
        <v>0</v>
      </c>
      <c r="F72" s="1"/>
      <c r="G72" s="1"/>
      <c r="H72" s="2"/>
      <c r="I72" s="35"/>
      <c r="J72" s="3"/>
      <c r="K72" s="3"/>
      <c r="L72" s="4"/>
      <c r="M72" s="36"/>
      <c r="N72" s="1"/>
      <c r="O72" s="1"/>
      <c r="P72" s="2"/>
      <c r="Q72" s="35"/>
      <c r="R72" s="3"/>
      <c r="S72" s="3"/>
      <c r="T72" s="4"/>
      <c r="U72" s="36"/>
      <c r="V72" s="1"/>
      <c r="W72" s="1"/>
      <c r="X72" s="2"/>
      <c r="Y72" s="35"/>
      <c r="Z72" s="3"/>
      <c r="AA72" s="3"/>
      <c r="AB72" s="4"/>
      <c r="AC72" s="36"/>
    </row>
    <row r="73" spans="1:29">
      <c r="A73" s="20" t="s">
        <v>150</v>
      </c>
      <c r="B73" s="6" t="s">
        <v>151</v>
      </c>
      <c r="C73" s="7">
        <v>30</v>
      </c>
      <c r="D73" s="7">
        <v>120</v>
      </c>
      <c r="E73" s="34">
        <v>0</v>
      </c>
      <c r="F73" s="1"/>
      <c r="G73" s="1"/>
      <c r="H73" s="2"/>
      <c r="I73" s="35"/>
      <c r="J73" s="3"/>
      <c r="K73" s="3"/>
      <c r="L73" s="4"/>
      <c r="M73" s="36"/>
      <c r="N73" s="1"/>
      <c r="O73" s="1"/>
      <c r="P73" s="2"/>
      <c r="Q73" s="35"/>
      <c r="R73" s="3"/>
      <c r="S73" s="3"/>
      <c r="T73" s="4"/>
      <c r="U73" s="36"/>
      <c r="V73" s="1"/>
      <c r="W73" s="1"/>
      <c r="X73" s="2"/>
      <c r="Y73" s="35"/>
      <c r="Z73" s="3"/>
      <c r="AA73" s="3"/>
      <c r="AB73" s="4"/>
      <c r="AC73" s="36"/>
    </row>
    <row r="74" spans="1:29">
      <c r="A74" s="20" t="s">
        <v>152</v>
      </c>
      <c r="B74" s="6" t="s">
        <v>153</v>
      </c>
      <c r="C74" s="7">
        <v>10</v>
      </c>
      <c r="D74" s="7">
        <v>40</v>
      </c>
      <c r="E74" s="34">
        <v>0</v>
      </c>
      <c r="F74" s="1"/>
      <c r="G74" s="1"/>
      <c r="H74" s="2"/>
      <c r="I74" s="35"/>
      <c r="J74" s="3"/>
      <c r="K74" s="3"/>
      <c r="L74" s="4"/>
      <c r="M74" s="36"/>
      <c r="N74" s="1"/>
      <c r="O74" s="1"/>
      <c r="P74" s="2"/>
      <c r="Q74" s="35"/>
      <c r="R74" s="3"/>
      <c r="S74" s="3"/>
      <c r="T74" s="4"/>
      <c r="U74" s="36"/>
      <c r="V74" s="1"/>
      <c r="W74" s="1"/>
      <c r="X74" s="2"/>
      <c r="Y74" s="35"/>
      <c r="Z74" s="3"/>
      <c r="AA74" s="3"/>
      <c r="AB74" s="4"/>
      <c r="AC74" s="36"/>
    </row>
    <row r="75" spans="1:29">
      <c r="A75" s="20" t="s">
        <v>154</v>
      </c>
      <c r="B75" s="6" t="s">
        <v>155</v>
      </c>
      <c r="C75" s="7">
        <v>20</v>
      </c>
      <c r="D75" s="7">
        <v>60</v>
      </c>
      <c r="E75" s="34">
        <v>0</v>
      </c>
      <c r="F75" s="1"/>
      <c r="G75" s="1"/>
      <c r="H75" s="2"/>
      <c r="I75" s="35"/>
      <c r="J75" s="3"/>
      <c r="K75" s="3"/>
      <c r="L75" s="4"/>
      <c r="M75" s="36"/>
      <c r="N75" s="1"/>
      <c r="O75" s="1"/>
      <c r="P75" s="2"/>
      <c r="Q75" s="35"/>
      <c r="R75" s="3"/>
      <c r="S75" s="3"/>
      <c r="T75" s="4"/>
      <c r="U75" s="36"/>
      <c r="V75" s="1"/>
      <c r="W75" s="1"/>
      <c r="X75" s="2"/>
      <c r="Y75" s="35"/>
      <c r="Z75" s="3"/>
      <c r="AA75" s="3"/>
      <c r="AB75" s="4"/>
      <c r="AC75" s="36"/>
    </row>
    <row r="76" spans="1:29">
      <c r="A76" s="20" t="s">
        <v>156</v>
      </c>
      <c r="B76" s="6" t="s">
        <v>157</v>
      </c>
      <c r="C76" s="7">
        <v>75</v>
      </c>
      <c r="D76" s="7">
        <v>350</v>
      </c>
      <c r="E76" s="34">
        <v>0</v>
      </c>
      <c r="F76" s="1"/>
      <c r="G76" s="1"/>
      <c r="H76" s="2"/>
      <c r="I76" s="35"/>
      <c r="J76" s="3"/>
      <c r="K76" s="3"/>
      <c r="L76" s="4"/>
      <c r="M76" s="36"/>
      <c r="N76" s="1"/>
      <c r="O76" s="1"/>
      <c r="P76" s="2"/>
      <c r="Q76" s="35"/>
      <c r="R76" s="3"/>
      <c r="S76" s="3"/>
      <c r="T76" s="4"/>
      <c r="U76" s="36"/>
      <c r="V76" s="1"/>
      <c r="W76" s="1"/>
      <c r="X76" s="2"/>
      <c r="Y76" s="35"/>
      <c r="Z76" s="3"/>
      <c r="AA76" s="3"/>
      <c r="AB76" s="4"/>
      <c r="AC76" s="36"/>
    </row>
    <row r="77" spans="1:29">
      <c r="A77" s="20" t="s">
        <v>158</v>
      </c>
      <c r="B77" s="6" t="s">
        <v>159</v>
      </c>
      <c r="C77" s="7">
        <v>30</v>
      </c>
      <c r="D77" s="7">
        <v>90</v>
      </c>
      <c r="E77" s="34">
        <v>0</v>
      </c>
      <c r="F77" s="1"/>
      <c r="G77" s="1"/>
      <c r="H77" s="2"/>
      <c r="I77" s="35"/>
      <c r="J77" s="3"/>
      <c r="K77" s="3"/>
      <c r="L77" s="4"/>
      <c r="M77" s="36"/>
      <c r="N77" s="1"/>
      <c r="O77" s="1"/>
      <c r="P77" s="2"/>
      <c r="Q77" s="35"/>
      <c r="R77" s="3"/>
      <c r="S77" s="3"/>
      <c r="T77" s="4"/>
      <c r="U77" s="36"/>
      <c r="V77" s="1"/>
      <c r="W77" s="1"/>
      <c r="X77" s="2"/>
      <c r="Y77" s="35"/>
      <c r="Z77" s="3"/>
      <c r="AA77" s="3"/>
      <c r="AB77" s="4"/>
      <c r="AC77" s="36"/>
    </row>
    <row r="78" spans="1:29">
      <c r="A78" s="20" t="s">
        <v>160</v>
      </c>
      <c r="B78" s="6" t="s">
        <v>161</v>
      </c>
      <c r="C78" s="7">
        <v>40</v>
      </c>
      <c r="D78" s="7">
        <v>150</v>
      </c>
      <c r="E78" s="34">
        <v>0</v>
      </c>
      <c r="F78" s="1"/>
      <c r="G78" s="1"/>
      <c r="H78" s="2"/>
      <c r="I78" s="35"/>
      <c r="J78" s="3"/>
      <c r="K78" s="3"/>
      <c r="L78" s="4"/>
      <c r="M78" s="36"/>
      <c r="N78" s="1"/>
      <c r="O78" s="1"/>
      <c r="P78" s="2"/>
      <c r="Q78" s="35"/>
      <c r="R78" s="3"/>
      <c r="S78" s="3"/>
      <c r="T78" s="4"/>
      <c r="U78" s="36"/>
      <c r="V78" s="1"/>
      <c r="W78" s="1"/>
      <c r="X78" s="2"/>
      <c r="Y78" s="35"/>
      <c r="Z78" s="3"/>
      <c r="AA78" s="3"/>
      <c r="AB78" s="4"/>
      <c r="AC78" s="36"/>
    </row>
    <row r="79" spans="1:29">
      <c r="A79" s="20" t="s">
        <v>162</v>
      </c>
      <c r="B79" s="6" t="s">
        <v>163</v>
      </c>
      <c r="C79" s="7">
        <v>100</v>
      </c>
      <c r="D79" s="7">
        <v>500</v>
      </c>
      <c r="E79" s="34">
        <v>0</v>
      </c>
      <c r="F79" s="1"/>
      <c r="G79" s="1"/>
      <c r="H79" s="2"/>
      <c r="I79" s="35"/>
      <c r="J79" s="3"/>
      <c r="K79" s="3"/>
      <c r="L79" s="4"/>
      <c r="M79" s="36"/>
      <c r="N79" s="1"/>
      <c r="O79" s="1"/>
      <c r="P79" s="2"/>
      <c r="Q79" s="35"/>
      <c r="R79" s="3"/>
      <c r="S79" s="3"/>
      <c r="T79" s="4"/>
      <c r="U79" s="36"/>
      <c r="V79" s="1"/>
      <c r="W79" s="1"/>
      <c r="X79" s="2"/>
      <c r="Y79" s="35"/>
      <c r="Z79" s="3"/>
      <c r="AA79" s="3"/>
      <c r="AB79" s="4"/>
      <c r="AC79" s="36"/>
    </row>
    <row r="80" spans="1:29">
      <c r="A80" s="20" t="s">
        <v>164</v>
      </c>
      <c r="B80" s="6" t="s">
        <v>165</v>
      </c>
      <c r="C80" s="7">
        <v>25</v>
      </c>
      <c r="D80" s="7">
        <v>30</v>
      </c>
      <c r="E80" s="34">
        <v>0</v>
      </c>
      <c r="F80" s="1"/>
      <c r="G80" s="1"/>
      <c r="H80" s="2"/>
      <c r="I80" s="35"/>
      <c r="J80" s="3"/>
      <c r="K80" s="3"/>
      <c r="L80" s="4"/>
      <c r="M80" s="36"/>
      <c r="N80" s="1"/>
      <c r="O80" s="1"/>
      <c r="P80" s="2"/>
      <c r="Q80" s="35"/>
      <c r="R80" s="3"/>
      <c r="S80" s="3"/>
      <c r="T80" s="4"/>
      <c r="U80" s="36"/>
      <c r="V80" s="1"/>
      <c r="W80" s="1"/>
      <c r="X80" s="2"/>
      <c r="Y80" s="35"/>
      <c r="Z80" s="3"/>
      <c r="AA80" s="3"/>
      <c r="AB80" s="4"/>
      <c r="AC80" s="36"/>
    </row>
    <row r="81" spans="1:29">
      <c r="A81" s="20" t="s">
        <v>166</v>
      </c>
      <c r="B81" s="6" t="s">
        <v>167</v>
      </c>
      <c r="C81" s="7">
        <v>10</v>
      </c>
      <c r="D81" s="7">
        <v>30</v>
      </c>
      <c r="E81" s="34">
        <v>0.15</v>
      </c>
      <c r="F81" s="1"/>
      <c r="G81" s="1"/>
      <c r="H81" s="2"/>
      <c r="I81" s="35"/>
      <c r="J81" s="3"/>
      <c r="K81" s="3"/>
      <c r="L81" s="4"/>
      <c r="M81" s="36"/>
      <c r="N81" s="1"/>
      <c r="O81" s="1"/>
      <c r="P81" s="2"/>
      <c r="Q81" s="35"/>
      <c r="R81" s="3"/>
      <c r="S81" s="3"/>
      <c r="T81" s="4"/>
      <c r="U81" s="36"/>
      <c r="V81" s="1"/>
      <c r="W81" s="1"/>
      <c r="X81" s="2"/>
      <c r="Y81" s="35"/>
      <c r="Z81" s="3"/>
      <c r="AA81" s="3"/>
      <c r="AB81" s="4"/>
      <c r="AC81" s="36"/>
    </row>
    <row r="82" spans="1:29">
      <c r="A82" s="20" t="s">
        <v>168</v>
      </c>
      <c r="B82" s="6" t="s">
        <v>169</v>
      </c>
      <c r="C82" s="7">
        <v>5</v>
      </c>
      <c r="D82" s="7">
        <v>30</v>
      </c>
      <c r="E82" s="34">
        <v>0.4</v>
      </c>
      <c r="F82" s="1"/>
      <c r="G82" s="1"/>
      <c r="H82" s="2"/>
      <c r="I82" s="35"/>
      <c r="J82" s="3"/>
      <c r="K82" s="3"/>
      <c r="L82" s="4"/>
      <c r="M82" s="36"/>
      <c r="N82" s="1"/>
      <c r="O82" s="1"/>
      <c r="P82" s="2"/>
      <c r="Q82" s="35"/>
      <c r="R82" s="3"/>
      <c r="S82" s="3"/>
      <c r="T82" s="4"/>
      <c r="U82" s="36"/>
      <c r="V82" s="1"/>
      <c r="W82" s="1"/>
      <c r="X82" s="2"/>
      <c r="Y82" s="35"/>
      <c r="Z82" s="3"/>
      <c r="AA82" s="3"/>
      <c r="AB82" s="4"/>
      <c r="AC82" s="36"/>
    </row>
    <row r="83" spans="1:29">
      <c r="A83" s="20" t="s">
        <v>170</v>
      </c>
      <c r="B83" s="6" t="s">
        <v>171</v>
      </c>
      <c r="C83" s="7">
        <v>5</v>
      </c>
      <c r="D83" s="7">
        <v>10</v>
      </c>
      <c r="E83" s="34">
        <v>0.6</v>
      </c>
      <c r="F83" s="1"/>
      <c r="G83" s="1"/>
      <c r="H83" s="2"/>
      <c r="I83" s="35"/>
      <c r="J83" s="3"/>
      <c r="K83" s="3"/>
      <c r="L83" s="4"/>
      <c r="M83" s="36"/>
      <c r="N83" s="1"/>
      <c r="O83" s="1"/>
      <c r="P83" s="2"/>
      <c r="Q83" s="35"/>
      <c r="R83" s="3"/>
      <c r="S83" s="3"/>
      <c r="T83" s="4"/>
      <c r="U83" s="36"/>
      <c r="V83" s="1"/>
      <c r="W83" s="1"/>
      <c r="X83" s="2"/>
      <c r="Y83" s="35"/>
      <c r="Z83" s="3"/>
      <c r="AA83" s="3"/>
      <c r="AB83" s="4"/>
      <c r="AC83" s="36"/>
    </row>
    <row r="84" spans="1:29">
      <c r="A84" s="20" t="s">
        <v>172</v>
      </c>
      <c r="B84" s="6" t="s">
        <v>173</v>
      </c>
      <c r="C84" s="7">
        <v>5</v>
      </c>
      <c r="D84" s="7">
        <v>50</v>
      </c>
      <c r="E84" s="34">
        <v>0</v>
      </c>
      <c r="F84" s="1"/>
      <c r="G84" s="1"/>
      <c r="H84" s="2"/>
      <c r="I84" s="35"/>
      <c r="J84" s="3"/>
      <c r="K84" s="3"/>
      <c r="L84" s="4"/>
      <c r="M84" s="36"/>
      <c r="N84" s="1"/>
      <c r="O84" s="1"/>
      <c r="P84" s="2"/>
      <c r="Q84" s="35"/>
      <c r="R84" s="3"/>
      <c r="S84" s="3"/>
      <c r="T84" s="4"/>
      <c r="U84" s="36"/>
      <c r="V84" s="1"/>
      <c r="W84" s="1"/>
      <c r="X84" s="2"/>
      <c r="Y84" s="35"/>
      <c r="Z84" s="3"/>
      <c r="AA84" s="3"/>
      <c r="AB84" s="4"/>
      <c r="AC84" s="36"/>
    </row>
    <row r="85" spans="1:29">
      <c r="A85" s="20" t="s">
        <v>174</v>
      </c>
      <c r="B85" s="6" t="s">
        <v>175</v>
      </c>
      <c r="C85" s="7">
        <v>1</v>
      </c>
      <c r="D85" s="7">
        <v>140</v>
      </c>
      <c r="E85" s="34">
        <v>0</v>
      </c>
      <c r="F85" s="1"/>
      <c r="G85" s="1"/>
      <c r="H85" s="2"/>
      <c r="I85" s="35"/>
      <c r="J85" s="3"/>
      <c r="K85" s="3"/>
      <c r="L85" s="4"/>
      <c r="M85" s="36"/>
      <c r="N85" s="1"/>
      <c r="O85" s="1"/>
      <c r="P85" s="2"/>
      <c r="Q85" s="35"/>
      <c r="R85" s="3"/>
      <c r="S85" s="3"/>
      <c r="T85" s="4"/>
      <c r="U85" s="36"/>
      <c r="V85" s="1"/>
      <c r="W85" s="1"/>
      <c r="X85" s="2"/>
      <c r="Y85" s="35"/>
      <c r="Z85" s="3"/>
      <c r="AA85" s="3"/>
      <c r="AB85" s="4"/>
      <c r="AC85" s="36"/>
    </row>
    <row r="86" spans="1:29">
      <c r="A86" s="20" t="s">
        <v>176</v>
      </c>
      <c r="B86" s="6" t="s">
        <v>177</v>
      </c>
      <c r="C86" s="7">
        <v>5</v>
      </c>
      <c r="D86" s="7">
        <v>50</v>
      </c>
      <c r="E86" s="34">
        <v>0</v>
      </c>
      <c r="F86" s="1"/>
      <c r="G86" s="1"/>
      <c r="H86" s="2"/>
      <c r="I86" s="35"/>
      <c r="J86" s="3"/>
      <c r="K86" s="3"/>
      <c r="L86" s="4"/>
      <c r="M86" s="36"/>
      <c r="N86" s="1"/>
      <c r="O86" s="1"/>
      <c r="P86" s="2"/>
      <c r="Q86" s="35"/>
      <c r="R86" s="3"/>
      <c r="S86" s="3"/>
      <c r="T86" s="4"/>
      <c r="U86" s="36"/>
      <c r="V86" s="1"/>
      <c r="W86" s="1"/>
      <c r="X86" s="2"/>
      <c r="Y86" s="35"/>
      <c r="Z86" s="3"/>
      <c r="AA86" s="3"/>
      <c r="AB86" s="4"/>
      <c r="AC86" s="36"/>
    </row>
    <row r="87" spans="1:29">
      <c r="A87" s="37" t="s">
        <v>178</v>
      </c>
      <c r="B87" s="6" t="s">
        <v>179</v>
      </c>
      <c r="C87" s="7">
        <v>10</v>
      </c>
      <c r="D87" s="7">
        <v>100</v>
      </c>
      <c r="E87" s="34">
        <v>8.26E-3</v>
      </c>
      <c r="F87" s="1"/>
      <c r="G87" s="1"/>
      <c r="H87" s="2"/>
      <c r="I87" s="35"/>
      <c r="J87" s="3"/>
      <c r="K87" s="3"/>
      <c r="L87" s="4"/>
      <c r="M87" s="36"/>
      <c r="N87" s="1"/>
      <c r="O87" s="1"/>
      <c r="P87" s="2"/>
      <c r="Q87" s="35"/>
      <c r="R87" s="3"/>
      <c r="S87" s="3"/>
      <c r="T87" s="4"/>
      <c r="U87" s="36"/>
      <c r="V87" s="1"/>
      <c r="W87" s="1"/>
      <c r="X87" s="2"/>
      <c r="Y87" s="35"/>
      <c r="Z87" s="3"/>
      <c r="AA87" s="3"/>
      <c r="AB87" s="4"/>
      <c r="AC87" s="36"/>
    </row>
    <row r="88" spans="1:29">
      <c r="A88" s="37" t="s">
        <v>180</v>
      </c>
      <c r="B88" s="6" t="s">
        <v>181</v>
      </c>
      <c r="C88" s="7">
        <v>2</v>
      </c>
      <c r="D88" s="7">
        <v>6</v>
      </c>
      <c r="E88" s="34">
        <v>8.7044300000000003</v>
      </c>
      <c r="F88" s="1" t="s">
        <v>132</v>
      </c>
      <c r="G88" s="1" t="s">
        <v>133</v>
      </c>
      <c r="H88" s="2">
        <v>2</v>
      </c>
      <c r="I88" s="35">
        <v>0</v>
      </c>
      <c r="J88" s="3"/>
      <c r="K88" s="3"/>
      <c r="L88" s="4"/>
      <c r="M88" s="36"/>
      <c r="N88" s="1"/>
      <c r="O88" s="1"/>
      <c r="P88" s="2"/>
      <c r="Q88" s="35"/>
      <c r="R88" s="3"/>
      <c r="S88" s="3"/>
      <c r="T88" s="4"/>
      <c r="U88" s="36"/>
      <c r="V88" s="1"/>
      <c r="W88" s="1"/>
      <c r="X88" s="2"/>
      <c r="Y88" s="35"/>
      <c r="Z88" s="3"/>
      <c r="AA88" s="3"/>
      <c r="AB88" s="4"/>
      <c r="AC88" s="36"/>
    </row>
    <row r="89" spans="1:29">
      <c r="A89" s="37" t="s">
        <v>182</v>
      </c>
      <c r="B89" s="6" t="s">
        <v>183</v>
      </c>
      <c r="C89" s="7">
        <v>5</v>
      </c>
      <c r="D89" s="7">
        <v>20</v>
      </c>
      <c r="E89" s="34">
        <v>34.817709999999998</v>
      </c>
      <c r="F89" s="1" t="s">
        <v>132</v>
      </c>
      <c r="G89" s="1" t="s">
        <v>133</v>
      </c>
      <c r="H89" s="2">
        <v>2</v>
      </c>
      <c r="I89" s="35">
        <v>0</v>
      </c>
      <c r="J89" s="3"/>
      <c r="K89" s="3"/>
      <c r="L89" s="4"/>
      <c r="M89" s="36"/>
      <c r="N89" s="1"/>
      <c r="O89" s="1"/>
      <c r="P89" s="2"/>
      <c r="Q89" s="35"/>
      <c r="R89" s="3"/>
      <c r="S89" s="3"/>
      <c r="T89" s="4"/>
      <c r="U89" s="36"/>
      <c r="V89" s="1"/>
      <c r="W89" s="1"/>
      <c r="X89" s="2"/>
      <c r="Y89" s="35"/>
      <c r="Z89" s="3"/>
      <c r="AA89" s="3"/>
      <c r="AB89" s="4"/>
      <c r="AC89" s="36"/>
    </row>
    <row r="90" spans="1:29">
      <c r="A90" s="37" t="s">
        <v>184</v>
      </c>
      <c r="B90" s="6" t="s">
        <v>185</v>
      </c>
      <c r="C90" s="7">
        <v>3</v>
      </c>
      <c r="D90" s="7">
        <v>10</v>
      </c>
      <c r="E90" s="34">
        <v>3.9E-2</v>
      </c>
      <c r="F90" s="1"/>
      <c r="G90" s="1"/>
      <c r="H90" s="2"/>
      <c r="I90" s="35"/>
      <c r="J90" s="3"/>
      <c r="K90" s="3"/>
      <c r="L90" s="4"/>
      <c r="M90" s="36"/>
      <c r="N90" s="1"/>
      <c r="O90" s="1"/>
      <c r="P90" s="2"/>
      <c r="Q90" s="35"/>
      <c r="R90" s="3"/>
      <c r="S90" s="3"/>
      <c r="T90" s="4"/>
      <c r="U90" s="36"/>
      <c r="V90" s="1"/>
      <c r="W90" s="1"/>
      <c r="X90" s="2"/>
      <c r="Y90" s="35"/>
      <c r="Z90" s="3"/>
      <c r="AA90" s="3"/>
      <c r="AB90" s="4"/>
      <c r="AC90" s="36"/>
    </row>
    <row r="91" spans="1:29">
      <c r="A91" s="37" t="s">
        <v>186</v>
      </c>
      <c r="B91" s="6" t="s">
        <v>187</v>
      </c>
      <c r="C91" s="7">
        <v>2</v>
      </c>
      <c r="D91" s="7">
        <v>5</v>
      </c>
      <c r="E91" s="34">
        <v>4.319</v>
      </c>
      <c r="F91" s="1"/>
      <c r="G91" s="1"/>
      <c r="H91" s="2"/>
      <c r="I91" s="35"/>
      <c r="J91" s="3"/>
      <c r="K91" s="3"/>
      <c r="L91" s="4"/>
      <c r="M91" s="36"/>
      <c r="N91" s="1"/>
      <c r="O91" s="1"/>
      <c r="P91" s="2"/>
      <c r="Q91" s="35"/>
      <c r="R91" s="3"/>
      <c r="S91" s="3"/>
      <c r="T91" s="4"/>
      <c r="U91" s="36"/>
      <c r="V91" s="1"/>
      <c r="W91" s="1"/>
      <c r="X91" s="2"/>
      <c r="Y91" s="35"/>
      <c r="Z91" s="3"/>
      <c r="AA91" s="3"/>
      <c r="AB91" s="4"/>
      <c r="AC91" s="36"/>
    </row>
    <row r="92" spans="1:29">
      <c r="A92" s="37" t="s">
        <v>188</v>
      </c>
      <c r="B92" s="6" t="s">
        <v>189</v>
      </c>
      <c r="C92" s="7">
        <v>1</v>
      </c>
      <c r="D92" s="7">
        <v>2</v>
      </c>
      <c r="E92" s="34">
        <v>5.2030000000000003</v>
      </c>
      <c r="F92" s="1"/>
      <c r="G92" s="1"/>
      <c r="H92" s="2"/>
      <c r="I92" s="35"/>
      <c r="J92" s="3"/>
      <c r="K92" s="3"/>
      <c r="L92" s="4"/>
      <c r="M92" s="36"/>
      <c r="N92" s="1"/>
      <c r="O92" s="1"/>
      <c r="P92" s="2"/>
      <c r="Q92" s="35"/>
      <c r="R92" s="3"/>
      <c r="S92" s="3"/>
      <c r="T92" s="4"/>
      <c r="U92" s="36"/>
      <c r="V92" s="1"/>
      <c r="W92" s="1"/>
      <c r="X92" s="2"/>
      <c r="Y92" s="35"/>
      <c r="Z92" s="3"/>
      <c r="AA92" s="3"/>
      <c r="AB92" s="4"/>
      <c r="AC92" s="36"/>
    </row>
    <row r="93" spans="1:29">
      <c r="A93" s="37" t="s">
        <v>190</v>
      </c>
      <c r="B93" s="6" t="s">
        <v>191</v>
      </c>
      <c r="C93" s="7">
        <v>2</v>
      </c>
      <c r="D93" s="7">
        <v>6</v>
      </c>
      <c r="E93" s="34">
        <v>6.0869999999999997</v>
      </c>
      <c r="F93" s="1"/>
      <c r="G93" s="1"/>
      <c r="H93" s="2"/>
      <c r="I93" s="35"/>
      <c r="J93" s="3"/>
      <c r="K93" s="3"/>
      <c r="L93" s="4"/>
      <c r="M93" s="36"/>
      <c r="N93" s="1"/>
      <c r="O93" s="1"/>
      <c r="P93" s="2"/>
      <c r="Q93" s="35"/>
      <c r="R93" s="3"/>
      <c r="S93" s="3"/>
      <c r="T93" s="4"/>
      <c r="U93" s="36"/>
      <c r="V93" s="1"/>
      <c r="W93" s="1"/>
      <c r="X93" s="2"/>
      <c r="Y93" s="35"/>
      <c r="Z93" s="3"/>
      <c r="AA93" s="3"/>
      <c r="AB93" s="4"/>
      <c r="AC93" s="36"/>
    </row>
    <row r="94" spans="1:29">
      <c r="A94" s="20" t="s">
        <v>192</v>
      </c>
      <c r="B94" s="6" t="s">
        <v>193</v>
      </c>
      <c r="C94" s="7">
        <v>10</v>
      </c>
      <c r="D94" s="7">
        <v>50</v>
      </c>
      <c r="E94" s="34">
        <v>2.7396978999999998E-2</v>
      </c>
      <c r="F94" s="1"/>
      <c r="G94" s="1"/>
      <c r="H94" s="2"/>
      <c r="I94" s="35"/>
      <c r="J94" s="3"/>
      <c r="K94" s="3"/>
      <c r="L94" s="4"/>
      <c r="M94" s="36"/>
      <c r="N94" s="1"/>
      <c r="O94" s="1"/>
      <c r="P94" s="2"/>
      <c r="Q94" s="35"/>
      <c r="R94" s="3"/>
      <c r="S94" s="3"/>
      <c r="T94" s="4"/>
      <c r="U94" s="36"/>
      <c r="V94" s="1"/>
      <c r="W94" s="1"/>
      <c r="X94" s="2"/>
      <c r="Y94" s="35"/>
      <c r="Z94" s="3"/>
      <c r="AA94" s="3"/>
      <c r="AB94" s="4"/>
      <c r="AC94" s="36"/>
    </row>
    <row r="95" spans="1:29">
      <c r="A95" s="37" t="s">
        <v>194</v>
      </c>
      <c r="B95" s="10" t="s">
        <v>195</v>
      </c>
      <c r="C95" s="7">
        <v>5</v>
      </c>
      <c r="D95" s="7">
        <v>15</v>
      </c>
      <c r="E95" s="34">
        <v>27.895</v>
      </c>
      <c r="F95" s="1" t="s">
        <v>206</v>
      </c>
      <c r="G95" s="1" t="s">
        <v>207</v>
      </c>
      <c r="H95" s="2">
        <v>1</v>
      </c>
      <c r="I95" s="35">
        <v>6.0263996E-2</v>
      </c>
      <c r="J95" s="3"/>
      <c r="K95" s="3"/>
      <c r="L95" s="4"/>
      <c r="M95" s="36"/>
      <c r="N95" s="1"/>
      <c r="O95" s="1"/>
      <c r="P95" s="2"/>
      <c r="Q95" s="35"/>
      <c r="R95" s="3"/>
      <c r="S95" s="3"/>
      <c r="T95" s="4"/>
      <c r="U95" s="36"/>
      <c r="V95" s="1"/>
      <c r="W95" s="1"/>
      <c r="X95" s="2"/>
      <c r="Y95" s="35"/>
      <c r="Z95" s="3"/>
      <c r="AA95" s="3"/>
      <c r="AB95" s="4"/>
      <c r="AC95" s="36"/>
    </row>
    <row r="96" spans="1:29">
      <c r="A96" s="37" t="s">
        <v>214</v>
      </c>
      <c r="B96" s="10" t="s">
        <v>237</v>
      </c>
      <c r="C96" s="7">
        <v>2</v>
      </c>
      <c r="D96" s="7">
        <v>5</v>
      </c>
      <c r="E96" s="34">
        <v>12.974</v>
      </c>
      <c r="F96" s="1"/>
      <c r="G96" s="1"/>
      <c r="H96" s="2"/>
      <c r="I96" s="35"/>
      <c r="J96" s="3"/>
      <c r="K96" s="3"/>
      <c r="L96" s="4"/>
      <c r="M96" s="36"/>
      <c r="N96" s="1"/>
      <c r="O96" s="1"/>
      <c r="P96" s="2"/>
      <c r="Q96" s="35"/>
      <c r="R96" s="3"/>
      <c r="S96" s="3"/>
      <c r="T96" s="4"/>
      <c r="U96" s="36"/>
      <c r="V96" s="1"/>
      <c r="W96" s="1"/>
      <c r="X96" s="2"/>
      <c r="Y96" s="35"/>
      <c r="Z96" s="3"/>
      <c r="AA96" s="3"/>
      <c r="AB96" s="4"/>
      <c r="AC96" s="36"/>
    </row>
    <row r="97" spans="1:29">
      <c r="A97" s="37" t="s">
        <v>215</v>
      </c>
      <c r="B97" s="6" t="s">
        <v>238</v>
      </c>
      <c r="C97" s="7">
        <v>2</v>
      </c>
      <c r="D97" s="7">
        <v>5</v>
      </c>
      <c r="E97" s="34">
        <v>14.776999999999999</v>
      </c>
      <c r="F97" s="1"/>
      <c r="G97" s="1"/>
      <c r="H97" s="2"/>
      <c r="I97" s="35"/>
      <c r="J97" s="3"/>
      <c r="K97" s="3"/>
      <c r="L97" s="4"/>
      <c r="M97" s="36"/>
      <c r="N97" s="1"/>
      <c r="O97" s="1"/>
      <c r="P97" s="2"/>
      <c r="Q97" s="35"/>
      <c r="R97" s="3"/>
      <c r="S97" s="3"/>
      <c r="T97" s="4"/>
      <c r="U97" s="36"/>
      <c r="V97" s="1"/>
      <c r="W97" s="1"/>
      <c r="X97" s="2"/>
      <c r="Y97" s="35"/>
      <c r="Z97" s="3"/>
      <c r="AA97" s="3"/>
      <c r="AB97" s="4"/>
      <c r="AC97" s="36"/>
    </row>
    <row r="98" spans="1:29">
      <c r="A98" s="37" t="s">
        <v>216</v>
      </c>
      <c r="B98" s="6" t="s">
        <v>239</v>
      </c>
      <c r="C98" s="7">
        <v>2</v>
      </c>
      <c r="D98" s="7">
        <v>5</v>
      </c>
      <c r="E98" s="34">
        <v>16.579999999999998</v>
      </c>
      <c r="F98" s="1"/>
      <c r="G98" s="1"/>
      <c r="H98" s="2"/>
      <c r="I98" s="35"/>
      <c r="J98" s="3"/>
      <c r="K98" s="3"/>
      <c r="L98" s="4"/>
      <c r="M98" s="36"/>
      <c r="N98" s="1"/>
      <c r="O98" s="1"/>
      <c r="P98" s="2"/>
      <c r="Q98" s="35"/>
      <c r="R98" s="3"/>
      <c r="S98" s="3"/>
      <c r="T98" s="4"/>
      <c r="U98" s="36"/>
      <c r="V98" s="1"/>
      <c r="W98" s="1"/>
      <c r="X98" s="2"/>
      <c r="Y98" s="35"/>
      <c r="Z98" s="3"/>
      <c r="AA98" s="3"/>
      <c r="AB98" s="4"/>
      <c r="AC98" s="36"/>
    </row>
    <row r="99" spans="1:29">
      <c r="A99" s="37" t="s">
        <v>233</v>
      </c>
      <c r="B99" s="6" t="s">
        <v>240</v>
      </c>
      <c r="C99" s="7">
        <v>5</v>
      </c>
      <c r="D99" s="7">
        <v>20</v>
      </c>
      <c r="E99" s="34">
        <v>0.79373000000000005</v>
      </c>
      <c r="F99" s="1"/>
      <c r="G99" s="1"/>
      <c r="H99" s="2"/>
      <c r="I99" s="35"/>
      <c r="J99" s="3"/>
      <c r="K99" s="3"/>
      <c r="L99" s="4"/>
      <c r="M99" s="36"/>
      <c r="N99" s="1"/>
      <c r="O99" s="1"/>
      <c r="P99" s="2"/>
      <c r="Q99" s="35"/>
      <c r="R99" s="3"/>
      <c r="S99" s="3"/>
      <c r="T99" s="4"/>
      <c r="U99" s="36"/>
      <c r="V99" s="1"/>
      <c r="W99" s="1"/>
      <c r="X99" s="2"/>
      <c r="Y99" s="35"/>
      <c r="Z99" s="3"/>
      <c r="AA99" s="3"/>
      <c r="AB99" s="4"/>
      <c r="AC99" s="36"/>
    </row>
    <row r="100" spans="1:29">
      <c r="A100" s="37" t="s">
        <v>196</v>
      </c>
      <c r="B100" s="6" t="s">
        <v>197</v>
      </c>
      <c r="C100" s="7">
        <v>10</v>
      </c>
      <c r="D100" s="7">
        <v>50</v>
      </c>
      <c r="E100" s="34">
        <v>0.26200000000000001</v>
      </c>
      <c r="F100" s="1" t="s">
        <v>104</v>
      </c>
      <c r="G100" s="1" t="s">
        <v>248</v>
      </c>
      <c r="H100" s="2">
        <v>2</v>
      </c>
      <c r="I100" s="35">
        <v>0</v>
      </c>
      <c r="J100" s="3" t="s">
        <v>124</v>
      </c>
      <c r="K100" s="3" t="s">
        <v>125</v>
      </c>
      <c r="L100" s="4">
        <v>2</v>
      </c>
      <c r="M100" s="36">
        <v>1.7600000000000001E-3</v>
      </c>
      <c r="N100" s="1" t="s">
        <v>130</v>
      </c>
      <c r="O100" s="1" t="s">
        <v>249</v>
      </c>
      <c r="P100" s="2">
        <v>2</v>
      </c>
      <c r="Q100" s="35">
        <v>0</v>
      </c>
      <c r="R100" s="3"/>
      <c r="S100" s="3"/>
      <c r="T100" s="4"/>
      <c r="U100" s="36"/>
      <c r="V100" s="1"/>
      <c r="W100" s="1"/>
      <c r="X100" s="2"/>
      <c r="Y100" s="35"/>
      <c r="Z100" s="3"/>
      <c r="AA100" s="3"/>
      <c r="AB100" s="4"/>
      <c r="AC100" s="36"/>
    </row>
    <row r="101" spans="1:29">
      <c r="A101" s="37" t="s">
        <v>198</v>
      </c>
      <c r="B101" s="6" t="s">
        <v>199</v>
      </c>
      <c r="C101" s="7">
        <v>20</v>
      </c>
      <c r="D101" s="7">
        <v>60</v>
      </c>
      <c r="E101" s="34">
        <v>0.76300000000000001</v>
      </c>
      <c r="F101" s="1" t="s">
        <v>94</v>
      </c>
      <c r="G101" s="1" t="s">
        <v>95</v>
      </c>
      <c r="H101" s="2">
        <v>4</v>
      </c>
      <c r="I101" s="35">
        <v>6.8307100000000003E-3</v>
      </c>
      <c r="J101" s="3" t="s">
        <v>122</v>
      </c>
      <c r="K101" s="3" t="s">
        <v>123</v>
      </c>
      <c r="L101" s="4">
        <v>4</v>
      </c>
      <c r="M101" s="36">
        <v>1.7600000000000001E-3</v>
      </c>
      <c r="N101" s="1" t="s">
        <v>146</v>
      </c>
      <c r="O101" s="1" t="s">
        <v>147</v>
      </c>
      <c r="P101" s="2">
        <v>4</v>
      </c>
      <c r="Q101" s="35">
        <v>3.6668069999999998E-3</v>
      </c>
      <c r="R101" s="3"/>
      <c r="S101" s="3"/>
      <c r="T101" s="4"/>
      <c r="U101" s="36"/>
      <c r="V101" s="1"/>
      <c r="W101" s="1"/>
      <c r="X101" s="2"/>
      <c r="Y101" s="35"/>
      <c r="Z101" s="3"/>
      <c r="AA101" s="3"/>
      <c r="AB101" s="4"/>
      <c r="AC101" s="36"/>
    </row>
    <row r="102" spans="1:29">
      <c r="A102" s="37" t="s">
        <v>200</v>
      </c>
      <c r="B102" s="6" t="s">
        <v>201</v>
      </c>
      <c r="C102" s="7">
        <v>10</v>
      </c>
      <c r="D102" s="7">
        <v>40</v>
      </c>
      <c r="E102" s="34">
        <v>0.128</v>
      </c>
      <c r="F102" s="1" t="s">
        <v>104</v>
      </c>
      <c r="G102" s="1" t="s">
        <v>248</v>
      </c>
      <c r="H102" s="2">
        <v>1</v>
      </c>
      <c r="I102" s="35">
        <v>0</v>
      </c>
      <c r="J102" s="3" t="s">
        <v>122</v>
      </c>
      <c r="K102" s="3" t="s">
        <v>123</v>
      </c>
      <c r="L102" s="4">
        <v>1</v>
      </c>
      <c r="M102" s="36">
        <v>1.7600000000000001E-3</v>
      </c>
      <c r="N102" s="1" t="s">
        <v>130</v>
      </c>
      <c r="O102" s="1" t="s">
        <v>249</v>
      </c>
      <c r="P102" s="2">
        <v>1</v>
      </c>
      <c r="Q102" s="35">
        <v>0</v>
      </c>
      <c r="R102" s="3"/>
      <c r="S102" s="3"/>
      <c r="T102" s="4"/>
      <c r="U102" s="36"/>
      <c r="V102" s="1"/>
      <c r="W102" s="1"/>
      <c r="X102" s="2"/>
      <c r="Y102" s="35"/>
      <c r="Z102" s="3"/>
      <c r="AA102" s="3"/>
      <c r="AB102" s="4"/>
      <c r="AC102" s="36"/>
    </row>
    <row r="103" spans="1:29">
      <c r="A103" s="37" t="s">
        <v>202</v>
      </c>
      <c r="B103" s="6" t="s">
        <v>203</v>
      </c>
      <c r="C103" s="7">
        <v>10</v>
      </c>
      <c r="D103" s="7">
        <v>40</v>
      </c>
      <c r="E103" s="34">
        <v>0.128</v>
      </c>
      <c r="F103" s="1" t="s">
        <v>104</v>
      </c>
      <c r="G103" s="1" t="s">
        <v>248</v>
      </c>
      <c r="H103" s="2">
        <v>1</v>
      </c>
      <c r="I103" s="35">
        <v>0</v>
      </c>
      <c r="J103" s="3" t="s">
        <v>122</v>
      </c>
      <c r="K103" s="3" t="s">
        <v>123</v>
      </c>
      <c r="L103" s="4">
        <v>1</v>
      </c>
      <c r="M103" s="36">
        <v>1.7600000000000001E-3</v>
      </c>
      <c r="N103" s="1" t="s">
        <v>130</v>
      </c>
      <c r="O103" s="1" t="s">
        <v>249</v>
      </c>
      <c r="P103" s="2">
        <v>1</v>
      </c>
      <c r="Q103" s="35">
        <v>0</v>
      </c>
      <c r="R103" s="3"/>
      <c r="S103" s="3"/>
      <c r="T103" s="4"/>
      <c r="U103" s="36"/>
      <c r="V103" s="1"/>
      <c r="W103" s="1"/>
      <c r="X103" s="2"/>
      <c r="Y103" s="35"/>
      <c r="Z103" s="3"/>
      <c r="AA103" s="3"/>
      <c r="AB103" s="4"/>
      <c r="AC103" s="36"/>
    </row>
    <row r="104" spans="1:29">
      <c r="A104" s="37" t="s">
        <v>204</v>
      </c>
      <c r="B104" s="6" t="s">
        <v>205</v>
      </c>
      <c r="C104" s="7">
        <v>20</v>
      </c>
      <c r="D104" s="7">
        <v>80</v>
      </c>
      <c r="E104" s="34">
        <v>0.17</v>
      </c>
      <c r="F104" s="1" t="s">
        <v>104</v>
      </c>
      <c r="G104" s="1" t="s">
        <v>248</v>
      </c>
      <c r="H104" s="2">
        <v>2</v>
      </c>
      <c r="I104" s="35">
        <v>0</v>
      </c>
      <c r="J104" s="3" t="s">
        <v>122</v>
      </c>
      <c r="K104" s="3" t="s">
        <v>123</v>
      </c>
      <c r="L104" s="4">
        <v>2</v>
      </c>
      <c r="M104" s="36">
        <v>1.7600000000000001E-3</v>
      </c>
      <c r="N104" s="1" t="s">
        <v>130</v>
      </c>
      <c r="O104" s="1" t="s">
        <v>249</v>
      </c>
      <c r="P104" s="2">
        <v>2</v>
      </c>
      <c r="Q104" s="35">
        <v>0</v>
      </c>
      <c r="R104" s="3"/>
      <c r="S104" s="3"/>
      <c r="T104" s="4"/>
      <c r="U104" s="36"/>
      <c r="V104" s="1"/>
      <c r="W104" s="1"/>
      <c r="X104" s="2"/>
      <c r="Y104" s="35"/>
      <c r="Z104" s="3"/>
      <c r="AA104" s="3"/>
      <c r="AB104" s="4"/>
      <c r="AC104" s="36"/>
    </row>
    <row r="105" spans="1:29">
      <c r="A105" s="20" t="s">
        <v>206</v>
      </c>
      <c r="B105" s="6" t="s">
        <v>207</v>
      </c>
      <c r="C105" s="7">
        <v>15</v>
      </c>
      <c r="D105" s="7">
        <v>50</v>
      </c>
      <c r="E105" s="34">
        <v>6.0263996E-2</v>
      </c>
      <c r="F105" s="1"/>
      <c r="G105" s="1"/>
      <c r="H105" s="2"/>
      <c r="I105" s="35"/>
      <c r="J105" s="3"/>
      <c r="K105" s="3"/>
      <c r="L105" s="4"/>
      <c r="M105" s="36"/>
      <c r="N105" s="1"/>
      <c r="O105" s="1"/>
      <c r="P105" s="2"/>
      <c r="Q105" s="35"/>
      <c r="R105" s="3"/>
      <c r="S105" s="3"/>
      <c r="T105" s="4"/>
      <c r="U105" s="36"/>
      <c r="V105" s="1"/>
      <c r="W105" s="1"/>
      <c r="X105" s="2"/>
      <c r="Y105" s="35"/>
      <c r="Z105" s="3"/>
      <c r="AA105" s="3"/>
      <c r="AB105" s="4"/>
      <c r="AC105" s="36"/>
    </row>
    <row r="106" spans="1:29">
      <c r="A106" s="20" t="s">
        <v>208</v>
      </c>
      <c r="B106" s="6" t="s">
        <v>209</v>
      </c>
      <c r="C106" s="7">
        <v>5</v>
      </c>
      <c r="D106" s="7">
        <v>10</v>
      </c>
      <c r="E106" s="34">
        <v>0.25</v>
      </c>
      <c r="F106" s="1"/>
      <c r="G106" s="1"/>
      <c r="H106" s="2"/>
      <c r="I106" s="35"/>
      <c r="J106" s="3"/>
      <c r="K106" s="3"/>
      <c r="L106" s="4"/>
      <c r="M106" s="36"/>
      <c r="N106" s="1"/>
      <c r="O106" s="1"/>
      <c r="P106" s="2"/>
      <c r="Q106" s="35"/>
      <c r="R106" s="3"/>
      <c r="S106" s="3"/>
      <c r="T106" s="4"/>
      <c r="U106" s="36"/>
      <c r="V106" s="1"/>
      <c r="W106" s="1"/>
      <c r="X106" s="2"/>
      <c r="Y106" s="35"/>
      <c r="Z106" s="3"/>
      <c r="AA106" s="3"/>
      <c r="AB106" s="4"/>
      <c r="AC106" s="36"/>
    </row>
    <row r="107" spans="1:29">
      <c r="A107" s="20" t="s">
        <v>210</v>
      </c>
      <c r="B107" s="6" t="s">
        <v>211</v>
      </c>
      <c r="C107" s="7">
        <v>2</v>
      </c>
      <c r="D107" s="7">
        <v>17</v>
      </c>
      <c r="E107" s="34">
        <v>0</v>
      </c>
      <c r="F107" s="1"/>
      <c r="G107" s="1"/>
      <c r="H107" s="2"/>
      <c r="I107" s="35"/>
      <c r="J107" s="3"/>
      <c r="K107" s="3"/>
      <c r="L107" s="4"/>
      <c r="M107" s="36"/>
      <c r="N107" s="1"/>
      <c r="O107" s="1"/>
      <c r="P107" s="2"/>
      <c r="Q107" s="35"/>
      <c r="R107" s="3"/>
      <c r="S107" s="3"/>
      <c r="T107" s="4"/>
      <c r="U107" s="36"/>
      <c r="V107" s="1"/>
      <c r="W107" s="1"/>
      <c r="X107" s="2"/>
      <c r="Y107" s="35"/>
      <c r="Z107" s="3"/>
      <c r="AA107" s="3"/>
      <c r="AB107" s="4"/>
      <c r="AC107" s="36"/>
    </row>
    <row r="108" spans="1:29">
      <c r="A108" s="20" t="s">
        <v>212</v>
      </c>
      <c r="B108" s="6" t="s">
        <v>213</v>
      </c>
      <c r="C108" s="7">
        <v>5</v>
      </c>
      <c r="D108" s="7">
        <v>15</v>
      </c>
      <c r="E108" s="34">
        <v>0.13705065</v>
      </c>
      <c r="F108" s="1"/>
      <c r="G108" s="1"/>
      <c r="H108" s="2"/>
      <c r="I108" s="35"/>
      <c r="J108" s="3"/>
      <c r="K108" s="3"/>
      <c r="L108" s="4"/>
      <c r="M108" s="36"/>
      <c r="N108" s="1"/>
      <c r="O108" s="1"/>
      <c r="P108" s="2"/>
      <c r="Q108" s="35"/>
      <c r="R108" s="3"/>
      <c r="S108" s="3"/>
      <c r="T108" s="4"/>
      <c r="U108" s="36"/>
      <c r="V108" s="1"/>
      <c r="W108" s="1"/>
      <c r="X108" s="2"/>
      <c r="Y108" s="35"/>
      <c r="Z108" s="3"/>
      <c r="AA108" s="3"/>
      <c r="AB108" s="4"/>
      <c r="AC108" s="36"/>
    </row>
    <row r="109" spans="1:29">
      <c r="A109" s="20"/>
      <c r="B109" s="6"/>
      <c r="C109" s="7"/>
      <c r="D109" s="7"/>
      <c r="E109" s="34"/>
      <c r="F109" s="1"/>
      <c r="G109" s="1"/>
      <c r="H109" s="2"/>
      <c r="I109" s="35"/>
      <c r="J109" s="3"/>
      <c r="K109" s="3"/>
      <c r="L109" s="4"/>
      <c r="M109" s="36"/>
      <c r="N109" s="1"/>
      <c r="O109" s="1"/>
      <c r="P109" s="2"/>
      <c r="Q109" s="35"/>
      <c r="R109" s="3"/>
      <c r="S109" s="3"/>
      <c r="T109" s="4"/>
      <c r="U109" s="36"/>
      <c r="V109" s="1"/>
      <c r="W109" s="1"/>
      <c r="X109" s="2"/>
      <c r="Y109" s="35"/>
      <c r="Z109" s="3"/>
      <c r="AA109" s="3"/>
      <c r="AB109" s="4"/>
      <c r="AC109" s="36"/>
    </row>
    <row r="110" spans="1:29">
      <c r="A110" s="20"/>
      <c r="B110" s="6"/>
      <c r="C110" s="7"/>
      <c r="D110" s="7"/>
      <c r="E110" s="34"/>
      <c r="F110" s="1"/>
      <c r="G110" s="1"/>
      <c r="H110" s="2"/>
      <c r="I110" s="35"/>
      <c r="J110" s="3"/>
      <c r="K110" s="3"/>
      <c r="L110" s="4"/>
      <c r="M110" s="36"/>
      <c r="N110" s="1"/>
      <c r="O110" s="1"/>
      <c r="P110" s="2"/>
      <c r="Q110" s="35"/>
      <c r="R110" s="3"/>
      <c r="S110" s="3"/>
      <c r="T110" s="4"/>
      <c r="U110" s="36"/>
      <c r="V110" s="1"/>
      <c r="W110" s="1"/>
      <c r="X110" s="2"/>
      <c r="Y110" s="35"/>
      <c r="Z110" s="3"/>
      <c r="AA110" s="3"/>
      <c r="AB110" s="4"/>
      <c r="AC110" s="36"/>
    </row>
    <row r="111" spans="1:29">
      <c r="A111" s="20"/>
      <c r="B111" s="6"/>
      <c r="C111" s="7"/>
      <c r="D111" s="7"/>
      <c r="E111" s="34"/>
      <c r="F111" s="1"/>
      <c r="G111" s="1"/>
      <c r="H111" s="2"/>
      <c r="I111" s="35"/>
      <c r="J111" s="3"/>
      <c r="K111" s="3"/>
      <c r="L111" s="4"/>
      <c r="M111" s="36"/>
      <c r="N111" s="1"/>
      <c r="O111" s="1"/>
      <c r="P111" s="2"/>
      <c r="Q111" s="35"/>
      <c r="R111" s="3"/>
      <c r="S111" s="3"/>
      <c r="T111" s="4"/>
      <c r="U111" s="36"/>
      <c r="V111" s="1"/>
      <c r="W111" s="1"/>
      <c r="X111" s="2"/>
      <c r="Y111" s="35"/>
      <c r="Z111" s="3"/>
      <c r="AA111" s="3"/>
      <c r="AB111" s="4"/>
      <c r="AC111" s="36"/>
    </row>
    <row r="112" spans="1:29">
      <c r="A112" s="20"/>
      <c r="B112" s="6"/>
      <c r="C112" s="7"/>
      <c r="D112" s="7"/>
      <c r="E112" s="34"/>
      <c r="F112" s="1"/>
      <c r="G112" s="1"/>
      <c r="H112" s="2"/>
      <c r="I112" s="35"/>
      <c r="J112" s="3"/>
      <c r="K112" s="3"/>
      <c r="L112" s="4"/>
      <c r="M112" s="36"/>
      <c r="N112" s="1"/>
      <c r="O112" s="1"/>
      <c r="P112" s="2"/>
      <c r="Q112" s="35"/>
      <c r="R112" s="3"/>
      <c r="S112" s="3"/>
      <c r="T112" s="4"/>
      <c r="U112" s="36"/>
      <c r="V112" s="1"/>
      <c r="W112" s="1"/>
      <c r="X112" s="2"/>
      <c r="Y112" s="35"/>
      <c r="Z112" s="3"/>
      <c r="AA112" s="3"/>
      <c r="AB112" s="4"/>
      <c r="AC112" s="36"/>
    </row>
    <row r="113" spans="1:29">
      <c r="A113" s="20"/>
      <c r="B113" s="6"/>
      <c r="C113" s="7"/>
      <c r="D113" s="7"/>
      <c r="E113" s="34"/>
      <c r="F113" s="1"/>
      <c r="G113" s="1"/>
      <c r="H113" s="2"/>
      <c r="I113" s="35"/>
      <c r="J113" s="3"/>
      <c r="K113" s="3"/>
      <c r="L113" s="4"/>
      <c r="M113" s="36"/>
      <c r="N113" s="1"/>
      <c r="O113" s="1"/>
      <c r="P113" s="2"/>
      <c r="Q113" s="35"/>
      <c r="R113" s="3"/>
      <c r="S113" s="3"/>
      <c r="T113" s="4"/>
      <c r="U113" s="36"/>
      <c r="V113" s="1"/>
      <c r="W113" s="1"/>
      <c r="X113" s="2"/>
      <c r="Y113" s="35"/>
      <c r="Z113" s="3"/>
      <c r="AA113" s="3"/>
      <c r="AB113" s="4"/>
      <c r="AC113" s="36"/>
    </row>
    <row r="114" spans="1:29">
      <c r="A114" s="20"/>
      <c r="B114" s="6"/>
      <c r="C114" s="7"/>
      <c r="D114" s="7"/>
      <c r="E114" s="34"/>
      <c r="F114" s="1"/>
      <c r="G114" s="1"/>
      <c r="H114" s="2"/>
      <c r="I114" s="35"/>
      <c r="J114" s="3"/>
      <c r="K114" s="3"/>
      <c r="L114" s="4"/>
      <c r="M114" s="36"/>
      <c r="N114" s="1"/>
      <c r="O114" s="1"/>
      <c r="P114" s="2"/>
      <c r="Q114" s="35"/>
      <c r="R114" s="3"/>
      <c r="S114" s="3"/>
      <c r="T114" s="4"/>
      <c r="U114" s="36"/>
      <c r="V114" s="1"/>
      <c r="W114" s="1"/>
      <c r="X114" s="2"/>
      <c r="Y114" s="35"/>
      <c r="Z114" s="3"/>
      <c r="AA114" s="3"/>
      <c r="AB114" s="4"/>
      <c r="AC114" s="36"/>
    </row>
    <row r="115" spans="1:29">
      <c r="A115" s="20"/>
      <c r="B115" s="6"/>
      <c r="C115" s="7"/>
      <c r="D115" s="7"/>
      <c r="E115" s="34"/>
      <c r="F115" s="1"/>
      <c r="G115" s="1"/>
      <c r="H115" s="2"/>
      <c r="I115" s="35"/>
      <c r="J115" s="3"/>
      <c r="K115" s="3"/>
      <c r="L115" s="4"/>
      <c r="M115" s="36"/>
      <c r="N115" s="1"/>
      <c r="O115" s="1"/>
      <c r="P115" s="2"/>
      <c r="Q115" s="35"/>
      <c r="R115" s="3"/>
      <c r="S115" s="3"/>
      <c r="T115" s="4"/>
      <c r="U115" s="36"/>
      <c r="V115" s="1"/>
      <c r="W115" s="1"/>
      <c r="X115" s="2"/>
      <c r="Y115" s="35"/>
      <c r="Z115" s="3"/>
      <c r="AA115" s="3"/>
      <c r="AB115" s="4"/>
      <c r="AC115" s="36"/>
    </row>
    <row r="116" spans="1:29">
      <c r="A116" s="20"/>
      <c r="B116" s="6"/>
      <c r="C116" s="7"/>
      <c r="D116" s="7"/>
      <c r="E116" s="34"/>
      <c r="F116" s="1"/>
      <c r="G116" s="1"/>
      <c r="H116" s="2"/>
      <c r="I116" s="35"/>
      <c r="J116" s="3"/>
      <c r="K116" s="3"/>
      <c r="L116" s="4"/>
      <c r="M116" s="36"/>
      <c r="N116" s="1"/>
      <c r="O116" s="1"/>
      <c r="P116" s="2"/>
      <c r="Q116" s="35"/>
      <c r="R116" s="3"/>
      <c r="S116" s="3"/>
      <c r="T116" s="4"/>
      <c r="U116" s="36"/>
      <c r="V116" s="1"/>
      <c r="W116" s="1"/>
      <c r="X116" s="2"/>
      <c r="Y116" s="35"/>
      <c r="Z116" s="3"/>
      <c r="AA116" s="3"/>
      <c r="AB116" s="4"/>
      <c r="AC116" s="36"/>
    </row>
    <row r="117" spans="1:29">
      <c r="A117" s="19"/>
      <c r="B117" s="8"/>
      <c r="C117" s="7"/>
      <c r="D117" s="7"/>
      <c r="E117" s="34"/>
      <c r="F117" s="1"/>
      <c r="G117" s="1"/>
      <c r="H117" s="2"/>
      <c r="I117" s="35"/>
      <c r="J117" s="3"/>
      <c r="K117" s="3"/>
      <c r="L117" s="4"/>
      <c r="M117" s="36"/>
      <c r="N117" s="1"/>
      <c r="O117" s="1"/>
      <c r="P117" s="2"/>
      <c r="Q117" s="35"/>
      <c r="R117" s="3"/>
      <c r="S117" s="3"/>
      <c r="T117" s="4"/>
      <c r="U117" s="36"/>
      <c r="V117" s="1"/>
      <c r="W117" s="1"/>
      <c r="X117" s="2"/>
      <c r="Y117" s="35"/>
      <c r="Z117" s="3"/>
      <c r="AA117" s="3"/>
      <c r="AB117" s="4"/>
      <c r="AC117" s="36"/>
    </row>
    <row r="118" spans="1:29">
      <c r="A118" s="19"/>
      <c r="B118" s="8"/>
      <c r="C118" s="7"/>
      <c r="D118" s="7"/>
      <c r="E118" s="34"/>
      <c r="F118" s="1"/>
      <c r="G118" s="1"/>
      <c r="H118" s="2"/>
      <c r="I118" s="35"/>
      <c r="J118" s="3"/>
      <c r="K118" s="3"/>
      <c r="L118" s="4"/>
      <c r="M118" s="36"/>
      <c r="N118" s="1"/>
      <c r="O118" s="1"/>
      <c r="P118" s="2"/>
      <c r="Q118" s="35"/>
      <c r="R118" s="3"/>
      <c r="S118" s="3"/>
      <c r="T118" s="4"/>
      <c r="U118" s="36"/>
      <c r="V118" s="1"/>
      <c r="W118" s="1"/>
      <c r="X118" s="2"/>
      <c r="Y118" s="35"/>
      <c r="Z118" s="3"/>
      <c r="AA118" s="3"/>
      <c r="AB118" s="4"/>
      <c r="AC118" s="36"/>
    </row>
    <row r="119" spans="1:29">
      <c r="A119" s="19"/>
      <c r="B119" s="8"/>
      <c r="C119" s="7"/>
      <c r="D119" s="7"/>
      <c r="E119" s="34"/>
      <c r="F119" s="1"/>
      <c r="G119" s="1"/>
      <c r="H119" s="2"/>
      <c r="I119" s="35"/>
      <c r="J119" s="3"/>
      <c r="K119" s="3"/>
      <c r="L119" s="4"/>
      <c r="M119" s="36"/>
      <c r="N119" s="1"/>
      <c r="O119" s="1"/>
      <c r="P119" s="2"/>
      <c r="Q119" s="35"/>
      <c r="R119" s="3"/>
      <c r="S119" s="3"/>
      <c r="T119" s="4"/>
      <c r="U119" s="36"/>
      <c r="V119" s="1"/>
      <c r="W119" s="1"/>
      <c r="X119" s="2"/>
      <c r="Y119" s="35"/>
      <c r="Z119" s="3"/>
      <c r="AA119" s="3"/>
      <c r="AB119" s="4"/>
      <c r="AC119" s="36"/>
    </row>
    <row r="120" spans="1:29">
      <c r="A120" s="19"/>
      <c r="B120" s="8"/>
      <c r="C120" s="7"/>
      <c r="D120" s="7"/>
      <c r="E120" s="34"/>
      <c r="F120" s="1"/>
      <c r="G120" s="1"/>
      <c r="H120" s="2"/>
      <c r="I120" s="35"/>
      <c r="J120" s="3"/>
      <c r="K120" s="3"/>
      <c r="L120" s="4"/>
      <c r="M120" s="36"/>
      <c r="N120" s="1"/>
      <c r="O120" s="1"/>
      <c r="P120" s="2"/>
      <c r="Q120" s="35"/>
      <c r="R120" s="3"/>
      <c r="S120" s="3"/>
      <c r="T120" s="4"/>
      <c r="U120" s="36"/>
      <c r="V120" s="1"/>
      <c r="W120" s="1"/>
      <c r="X120" s="2"/>
      <c r="Y120" s="35"/>
      <c r="Z120" s="3"/>
      <c r="AA120" s="3"/>
      <c r="AB120" s="4"/>
      <c r="AC120" s="36"/>
    </row>
    <row r="121" spans="1:29">
      <c r="A121" s="19"/>
      <c r="B121" s="8"/>
      <c r="C121" s="7"/>
      <c r="D121" s="7"/>
      <c r="E121" s="34"/>
      <c r="F121" s="1"/>
      <c r="G121" s="1"/>
      <c r="H121" s="2"/>
      <c r="I121" s="35"/>
      <c r="J121" s="3"/>
      <c r="K121" s="3"/>
      <c r="L121" s="4"/>
      <c r="M121" s="36"/>
      <c r="N121" s="1"/>
      <c r="O121" s="1"/>
      <c r="P121" s="2"/>
      <c r="Q121" s="35"/>
      <c r="R121" s="3"/>
      <c r="S121" s="3"/>
      <c r="T121" s="4"/>
      <c r="U121" s="36"/>
      <c r="V121" s="1"/>
      <c r="W121" s="1"/>
      <c r="X121" s="2"/>
      <c r="Y121" s="35"/>
      <c r="Z121" s="3"/>
      <c r="AA121" s="3"/>
      <c r="AB121" s="4"/>
      <c r="AC121" s="36"/>
    </row>
    <row r="122" spans="1:29">
      <c r="A122" s="19"/>
      <c r="B122" s="8"/>
      <c r="C122" s="7"/>
      <c r="D122" s="7"/>
      <c r="E122" s="34"/>
      <c r="F122" s="1"/>
      <c r="G122" s="1"/>
      <c r="H122" s="2"/>
      <c r="I122" s="35"/>
      <c r="J122" s="3"/>
      <c r="K122" s="3"/>
      <c r="L122" s="4"/>
      <c r="M122" s="36"/>
      <c r="N122" s="1"/>
      <c r="O122" s="1"/>
      <c r="P122" s="2"/>
      <c r="Q122" s="35"/>
      <c r="R122" s="3"/>
      <c r="S122" s="3"/>
      <c r="T122" s="4"/>
      <c r="U122" s="36"/>
      <c r="V122" s="1"/>
      <c r="W122" s="1"/>
      <c r="X122" s="2"/>
      <c r="Y122" s="35"/>
      <c r="Z122" s="3"/>
      <c r="AA122" s="3"/>
      <c r="AB122" s="4"/>
      <c r="AC122" s="36"/>
    </row>
    <row r="123" spans="1:29">
      <c r="A123" s="19"/>
      <c r="B123" s="8"/>
      <c r="C123" s="7"/>
      <c r="D123" s="7"/>
      <c r="E123" s="34"/>
      <c r="F123" s="1"/>
      <c r="G123" s="1"/>
      <c r="H123" s="2"/>
      <c r="I123" s="35"/>
      <c r="J123" s="3"/>
      <c r="K123" s="3"/>
      <c r="L123" s="4"/>
      <c r="M123" s="36"/>
      <c r="N123" s="1"/>
      <c r="O123" s="1"/>
      <c r="P123" s="2"/>
      <c r="Q123" s="35"/>
      <c r="R123" s="3"/>
      <c r="S123" s="3"/>
      <c r="T123" s="4"/>
      <c r="U123" s="36"/>
      <c r="V123" s="1"/>
      <c r="W123" s="1"/>
      <c r="X123" s="2"/>
      <c r="Y123" s="35"/>
      <c r="Z123" s="3"/>
      <c r="AA123" s="3"/>
      <c r="AB123" s="4"/>
      <c r="AC123" s="36"/>
    </row>
    <row r="124" spans="1:29">
      <c r="A124" s="19"/>
      <c r="B124" s="8"/>
      <c r="C124" s="7"/>
      <c r="D124" s="7"/>
      <c r="E124" s="34"/>
      <c r="F124" s="1"/>
      <c r="G124" s="1"/>
      <c r="H124" s="2"/>
      <c r="I124" s="35"/>
      <c r="J124" s="3"/>
      <c r="K124" s="3"/>
      <c r="L124" s="4"/>
      <c r="M124" s="36"/>
      <c r="N124" s="1"/>
      <c r="O124" s="1"/>
      <c r="P124" s="2"/>
      <c r="Q124" s="35"/>
      <c r="R124" s="3"/>
      <c r="S124" s="3"/>
      <c r="T124" s="4"/>
      <c r="U124" s="36"/>
      <c r="V124" s="1"/>
      <c r="W124" s="1"/>
      <c r="X124" s="2"/>
      <c r="Y124" s="35"/>
      <c r="Z124" s="3"/>
      <c r="AA124" s="3"/>
      <c r="AB124" s="4"/>
      <c r="AC124" s="36"/>
    </row>
    <row r="125" spans="1:29">
      <c r="A125" s="19"/>
      <c r="B125" s="8"/>
      <c r="C125" s="7"/>
      <c r="D125" s="7"/>
      <c r="E125" s="34"/>
      <c r="F125" s="1"/>
      <c r="G125" s="1"/>
      <c r="H125" s="2"/>
      <c r="I125" s="35"/>
      <c r="J125" s="3"/>
      <c r="K125" s="3"/>
      <c r="L125" s="4"/>
      <c r="M125" s="36"/>
      <c r="N125" s="1"/>
      <c r="O125" s="1"/>
      <c r="P125" s="2"/>
      <c r="Q125" s="35"/>
      <c r="R125" s="3"/>
      <c r="S125" s="3"/>
      <c r="T125" s="4"/>
      <c r="U125" s="36"/>
      <c r="V125" s="1"/>
      <c r="W125" s="1"/>
      <c r="X125" s="2"/>
      <c r="Y125" s="35"/>
      <c r="Z125" s="3"/>
      <c r="AA125" s="3"/>
      <c r="AB125" s="4"/>
      <c r="AC125" s="36"/>
    </row>
    <row r="126" spans="1:29">
      <c r="A126" s="19"/>
      <c r="B126" s="8"/>
      <c r="C126" s="7"/>
      <c r="D126" s="7"/>
      <c r="E126" s="34"/>
      <c r="F126" s="1"/>
      <c r="G126" s="1"/>
      <c r="H126" s="2"/>
      <c r="I126" s="35"/>
      <c r="J126" s="3"/>
      <c r="K126" s="3"/>
      <c r="L126" s="4"/>
      <c r="M126" s="36"/>
      <c r="N126" s="1"/>
      <c r="O126" s="1"/>
      <c r="P126" s="2"/>
      <c r="Q126" s="35"/>
      <c r="R126" s="3"/>
      <c r="S126" s="3"/>
      <c r="T126" s="4"/>
      <c r="U126" s="36"/>
      <c r="V126" s="1"/>
      <c r="W126" s="1"/>
      <c r="X126" s="2"/>
      <c r="Y126" s="35"/>
      <c r="Z126" s="3"/>
      <c r="AA126" s="3"/>
      <c r="AB126" s="4"/>
      <c r="AC126" s="36"/>
    </row>
    <row r="127" spans="1:29">
      <c r="A127" s="19"/>
      <c r="B127" s="8"/>
      <c r="C127" s="7"/>
      <c r="D127" s="7"/>
      <c r="E127" s="34"/>
      <c r="F127" s="1"/>
      <c r="G127" s="1"/>
      <c r="H127" s="2"/>
      <c r="I127" s="35"/>
      <c r="J127" s="3"/>
      <c r="K127" s="3"/>
      <c r="L127" s="4"/>
      <c r="M127" s="36"/>
      <c r="N127" s="1"/>
      <c r="O127" s="1"/>
      <c r="P127" s="2"/>
      <c r="Q127" s="35"/>
      <c r="R127" s="3"/>
      <c r="S127" s="3"/>
      <c r="T127" s="4"/>
      <c r="U127" s="36"/>
      <c r="V127" s="1"/>
      <c r="W127" s="1"/>
      <c r="X127" s="2"/>
      <c r="Y127" s="35"/>
      <c r="Z127" s="3"/>
      <c r="AA127" s="3"/>
      <c r="AB127" s="4"/>
      <c r="AC127" s="36"/>
    </row>
    <row r="128" spans="1:29">
      <c r="A128" s="19"/>
      <c r="B128" s="8"/>
      <c r="C128" s="7"/>
      <c r="D128" s="7"/>
      <c r="E128" s="34"/>
      <c r="F128" s="1"/>
      <c r="G128" s="1"/>
      <c r="H128" s="2"/>
      <c r="I128" s="35"/>
      <c r="J128" s="3"/>
      <c r="K128" s="3"/>
      <c r="L128" s="4"/>
      <c r="M128" s="36"/>
      <c r="N128" s="1"/>
      <c r="O128" s="1"/>
      <c r="P128" s="2"/>
      <c r="Q128" s="35"/>
      <c r="R128" s="3"/>
      <c r="S128" s="3"/>
      <c r="T128" s="4"/>
      <c r="U128" s="36"/>
      <c r="V128" s="1"/>
      <c r="W128" s="1"/>
      <c r="X128" s="2"/>
      <c r="Y128" s="35"/>
      <c r="Z128" s="3"/>
      <c r="AA128" s="3"/>
      <c r="AB128" s="4"/>
      <c r="AC128" s="36"/>
    </row>
    <row r="129" spans="1:29">
      <c r="A129" s="19"/>
      <c r="B129" s="8"/>
      <c r="C129" s="7"/>
      <c r="D129" s="7"/>
      <c r="E129" s="34"/>
      <c r="F129" s="1"/>
      <c r="G129" s="1"/>
      <c r="H129" s="2"/>
      <c r="I129" s="35"/>
      <c r="J129" s="3"/>
      <c r="K129" s="3"/>
      <c r="L129" s="4"/>
      <c r="M129" s="36"/>
      <c r="N129" s="1"/>
      <c r="O129" s="1"/>
      <c r="P129" s="2"/>
      <c r="Q129" s="35"/>
      <c r="R129" s="3"/>
      <c r="S129" s="3"/>
      <c r="T129" s="4"/>
      <c r="U129" s="36"/>
      <c r="V129" s="1"/>
      <c r="W129" s="1"/>
      <c r="X129" s="2"/>
      <c r="Y129" s="35"/>
      <c r="Z129" s="3"/>
      <c r="AA129" s="3"/>
      <c r="AB129" s="4"/>
      <c r="AC129" s="36"/>
    </row>
    <row r="130" spans="1:29">
      <c r="A130" s="19"/>
      <c r="B130" s="8"/>
      <c r="C130" s="7"/>
      <c r="D130" s="7"/>
      <c r="E130" s="34"/>
      <c r="F130" s="1"/>
      <c r="G130" s="1"/>
      <c r="H130" s="2"/>
      <c r="I130" s="35"/>
      <c r="J130" s="3"/>
      <c r="K130" s="3"/>
      <c r="L130" s="4"/>
      <c r="M130" s="36"/>
      <c r="N130" s="1"/>
      <c r="O130" s="1"/>
      <c r="P130" s="2"/>
      <c r="Q130" s="35"/>
      <c r="R130" s="3"/>
      <c r="S130" s="3"/>
      <c r="T130" s="4"/>
      <c r="U130" s="36"/>
      <c r="V130" s="1"/>
      <c r="W130" s="1"/>
      <c r="X130" s="2"/>
      <c r="Y130" s="35"/>
      <c r="Z130" s="3"/>
      <c r="AA130" s="3"/>
      <c r="AB130" s="4"/>
      <c r="AC130" s="36"/>
    </row>
    <row r="131" spans="1:29">
      <c r="A131" s="19"/>
      <c r="B131" s="8"/>
      <c r="C131" s="7"/>
      <c r="D131" s="7"/>
      <c r="E131" s="34"/>
      <c r="F131" s="1"/>
      <c r="G131" s="1"/>
      <c r="H131" s="2"/>
      <c r="I131" s="35"/>
      <c r="J131" s="3"/>
      <c r="K131" s="3"/>
      <c r="L131" s="4"/>
      <c r="M131" s="36"/>
      <c r="N131" s="1"/>
      <c r="O131" s="1"/>
      <c r="P131" s="2"/>
      <c r="Q131" s="35"/>
      <c r="R131" s="3"/>
      <c r="S131" s="3"/>
      <c r="T131" s="4"/>
      <c r="U131" s="36"/>
      <c r="V131" s="1"/>
      <c r="W131" s="1"/>
      <c r="X131" s="2"/>
      <c r="Y131" s="35"/>
      <c r="Z131" s="3"/>
      <c r="AA131" s="3"/>
      <c r="AB131" s="4"/>
      <c r="AC131" s="36"/>
    </row>
    <row r="132" spans="1:29">
      <c r="A132" s="19"/>
      <c r="B132" s="8"/>
      <c r="C132" s="7"/>
      <c r="D132" s="7"/>
      <c r="E132" s="34"/>
      <c r="F132" s="1"/>
      <c r="G132" s="1"/>
      <c r="H132" s="2"/>
      <c r="I132" s="35"/>
      <c r="J132" s="3"/>
      <c r="K132" s="3"/>
      <c r="L132" s="4"/>
      <c r="M132" s="36"/>
      <c r="N132" s="1"/>
      <c r="O132" s="1"/>
      <c r="P132" s="2"/>
      <c r="Q132" s="35"/>
      <c r="R132" s="3"/>
      <c r="S132" s="3"/>
      <c r="T132" s="4"/>
      <c r="U132" s="36"/>
      <c r="V132" s="1"/>
      <c r="W132" s="1"/>
      <c r="X132" s="2"/>
      <c r="Y132" s="35"/>
      <c r="Z132" s="3"/>
      <c r="AA132" s="3"/>
      <c r="AB132" s="4"/>
      <c r="AC132" s="36"/>
    </row>
    <row r="133" spans="1:29">
      <c r="A133" s="19"/>
      <c r="B133" s="8"/>
      <c r="C133" s="7"/>
      <c r="D133" s="7"/>
      <c r="E133" s="34"/>
      <c r="F133" s="1"/>
      <c r="G133" s="1"/>
      <c r="H133" s="2"/>
      <c r="I133" s="35"/>
      <c r="J133" s="3"/>
      <c r="K133" s="3"/>
      <c r="L133" s="4"/>
      <c r="M133" s="36"/>
      <c r="N133" s="1"/>
      <c r="O133" s="1"/>
      <c r="P133" s="2"/>
      <c r="Q133" s="35"/>
      <c r="R133" s="3"/>
      <c r="S133" s="3"/>
      <c r="T133" s="4"/>
      <c r="U133" s="36"/>
      <c r="V133" s="1"/>
      <c r="W133" s="1"/>
      <c r="X133" s="2"/>
      <c r="Y133" s="35"/>
      <c r="Z133" s="3"/>
      <c r="AA133" s="3"/>
      <c r="AB133" s="4"/>
      <c r="AC133" s="36"/>
    </row>
    <row r="134" spans="1:29">
      <c r="A134" s="19"/>
      <c r="B134" s="8"/>
      <c r="C134" s="7"/>
      <c r="D134" s="7"/>
      <c r="E134" s="34"/>
      <c r="F134" s="1"/>
      <c r="G134" s="1"/>
      <c r="H134" s="2"/>
      <c r="I134" s="35"/>
      <c r="J134" s="3"/>
      <c r="K134" s="3"/>
      <c r="L134" s="4"/>
      <c r="M134" s="36"/>
      <c r="N134" s="1"/>
      <c r="O134" s="1"/>
      <c r="P134" s="2"/>
      <c r="Q134" s="35"/>
      <c r="R134" s="3"/>
      <c r="S134" s="3"/>
      <c r="T134" s="4"/>
      <c r="U134" s="36"/>
      <c r="V134" s="1"/>
      <c r="W134" s="1"/>
      <c r="X134" s="2"/>
      <c r="Y134" s="35"/>
      <c r="Z134" s="3"/>
      <c r="AA134" s="3"/>
      <c r="AB134" s="4"/>
      <c r="AC134" s="36"/>
    </row>
    <row r="135" spans="1:29">
      <c r="A135" s="19"/>
      <c r="B135" s="8"/>
      <c r="C135" s="7"/>
      <c r="D135" s="7"/>
      <c r="E135" s="34"/>
      <c r="F135" s="1"/>
      <c r="G135" s="1"/>
      <c r="H135" s="2"/>
      <c r="I135" s="35"/>
      <c r="J135" s="3"/>
      <c r="K135" s="3"/>
      <c r="L135" s="4"/>
      <c r="M135" s="36"/>
      <c r="N135" s="1"/>
      <c r="O135" s="1"/>
      <c r="P135" s="2"/>
      <c r="Q135" s="35"/>
      <c r="R135" s="3"/>
      <c r="S135" s="3"/>
      <c r="T135" s="4"/>
      <c r="U135" s="36"/>
      <c r="V135" s="1"/>
      <c r="W135" s="1"/>
      <c r="X135" s="2"/>
      <c r="Y135" s="35"/>
      <c r="Z135" s="3"/>
      <c r="AA135" s="3"/>
      <c r="AB135" s="4"/>
      <c r="AC135" s="36"/>
    </row>
    <row r="136" spans="1:29">
      <c r="A136" s="19"/>
      <c r="B136" s="8"/>
      <c r="C136" s="7"/>
      <c r="D136" s="7"/>
      <c r="E136" s="34"/>
      <c r="F136" s="1"/>
      <c r="G136" s="1"/>
      <c r="H136" s="2"/>
      <c r="I136" s="35"/>
      <c r="J136" s="3"/>
      <c r="K136" s="3"/>
      <c r="L136" s="4"/>
      <c r="M136" s="36"/>
      <c r="N136" s="1"/>
      <c r="O136" s="1"/>
      <c r="P136" s="2"/>
      <c r="Q136" s="35"/>
      <c r="R136" s="3"/>
      <c r="S136" s="3"/>
      <c r="T136" s="4"/>
      <c r="U136" s="36"/>
      <c r="V136" s="1"/>
      <c r="W136" s="1"/>
      <c r="X136" s="2"/>
      <c r="Y136" s="35"/>
      <c r="Z136" s="3"/>
      <c r="AA136" s="3"/>
      <c r="AB136" s="4"/>
      <c r="AC136" s="36"/>
    </row>
    <row r="137" spans="1:29">
      <c r="A137" s="19"/>
      <c r="B137" s="8"/>
      <c r="C137" s="7"/>
      <c r="D137" s="7"/>
      <c r="E137" s="34"/>
      <c r="F137" s="1"/>
      <c r="G137" s="1"/>
      <c r="H137" s="2"/>
      <c r="I137" s="35"/>
      <c r="J137" s="3"/>
      <c r="K137" s="3"/>
      <c r="L137" s="4"/>
      <c r="M137" s="36"/>
      <c r="N137" s="1"/>
      <c r="O137" s="1"/>
      <c r="P137" s="2"/>
      <c r="Q137" s="35"/>
      <c r="R137" s="3"/>
      <c r="S137" s="3"/>
      <c r="T137" s="4"/>
      <c r="U137" s="36"/>
      <c r="V137" s="1"/>
      <c r="W137" s="1"/>
      <c r="X137" s="2"/>
      <c r="Y137" s="35"/>
      <c r="Z137" s="3"/>
      <c r="AA137" s="3"/>
      <c r="AB137" s="4"/>
      <c r="AC137" s="36"/>
    </row>
    <row r="138" spans="1:29">
      <c r="A138" s="19"/>
      <c r="B138" s="8"/>
      <c r="C138" s="7"/>
      <c r="D138" s="7"/>
      <c r="E138" s="34"/>
      <c r="F138" s="1"/>
      <c r="G138" s="1"/>
      <c r="H138" s="2"/>
      <c r="I138" s="35"/>
      <c r="J138" s="3"/>
      <c r="K138" s="3"/>
      <c r="L138" s="4"/>
      <c r="M138" s="36"/>
      <c r="N138" s="1"/>
      <c r="O138" s="1"/>
      <c r="P138" s="2"/>
      <c r="Q138" s="35"/>
      <c r="R138" s="3"/>
      <c r="S138" s="3"/>
      <c r="T138" s="4"/>
      <c r="U138" s="36"/>
      <c r="V138" s="1"/>
      <c r="W138" s="1"/>
      <c r="X138" s="2"/>
      <c r="Y138" s="35"/>
      <c r="Z138" s="3"/>
      <c r="AA138" s="3"/>
      <c r="AB138" s="4"/>
      <c r="AC138" s="36"/>
    </row>
    <row r="139" spans="1:29">
      <c r="A139" s="19"/>
      <c r="B139" s="8"/>
      <c r="C139" s="7"/>
      <c r="D139" s="7"/>
      <c r="E139" s="34"/>
      <c r="F139" s="1"/>
      <c r="G139" s="1"/>
      <c r="H139" s="2"/>
      <c r="I139" s="35"/>
      <c r="J139" s="3"/>
      <c r="K139" s="3"/>
      <c r="L139" s="4"/>
      <c r="M139" s="36"/>
      <c r="N139" s="1"/>
      <c r="O139" s="1"/>
      <c r="P139" s="2"/>
      <c r="Q139" s="35"/>
      <c r="R139" s="3"/>
      <c r="S139" s="3"/>
      <c r="T139" s="4"/>
      <c r="U139" s="36"/>
      <c r="V139" s="1"/>
      <c r="W139" s="1"/>
      <c r="X139" s="2"/>
      <c r="Y139" s="35"/>
      <c r="Z139" s="3"/>
      <c r="AA139" s="3"/>
      <c r="AB139" s="4"/>
      <c r="AC139" s="36"/>
    </row>
    <row r="140" spans="1:29">
      <c r="A140" s="19"/>
      <c r="B140" s="8"/>
      <c r="C140" s="7"/>
      <c r="D140" s="7"/>
      <c r="E140" s="34"/>
      <c r="F140" s="1"/>
      <c r="G140" s="1"/>
      <c r="H140" s="2"/>
      <c r="I140" s="35"/>
      <c r="J140" s="3"/>
      <c r="K140" s="3"/>
      <c r="L140" s="4"/>
      <c r="M140" s="36"/>
      <c r="N140" s="1"/>
      <c r="O140" s="1"/>
      <c r="P140" s="2"/>
      <c r="Q140" s="35"/>
      <c r="R140" s="3"/>
      <c r="S140" s="3"/>
      <c r="T140" s="4"/>
      <c r="U140" s="36"/>
      <c r="V140" s="1"/>
      <c r="W140" s="1"/>
      <c r="X140" s="2"/>
      <c r="Y140" s="35"/>
      <c r="Z140" s="3"/>
      <c r="AA140" s="3"/>
      <c r="AB140" s="4"/>
      <c r="AC140" s="36"/>
    </row>
    <row r="141" spans="1:29">
      <c r="A141" s="19"/>
      <c r="B141" s="8"/>
      <c r="C141" s="7"/>
      <c r="D141" s="7"/>
      <c r="E141" s="34"/>
      <c r="F141" s="1"/>
      <c r="G141" s="1"/>
      <c r="H141" s="2"/>
      <c r="I141" s="35"/>
      <c r="J141" s="3"/>
      <c r="K141" s="3"/>
      <c r="L141" s="4"/>
      <c r="M141" s="36"/>
      <c r="N141" s="1"/>
      <c r="O141" s="1"/>
      <c r="P141" s="2"/>
      <c r="Q141" s="35"/>
      <c r="R141" s="3"/>
      <c r="S141" s="3"/>
      <c r="T141" s="4"/>
      <c r="U141" s="36"/>
      <c r="V141" s="1"/>
      <c r="W141" s="1"/>
      <c r="X141" s="2"/>
      <c r="Y141" s="35"/>
      <c r="Z141" s="3"/>
      <c r="AA141" s="3"/>
      <c r="AB141" s="4"/>
      <c r="AC141" s="36"/>
    </row>
    <row r="142" spans="1:29">
      <c r="A142" s="19"/>
      <c r="B142" s="8"/>
      <c r="C142" s="7"/>
      <c r="D142" s="7"/>
      <c r="E142" s="34"/>
      <c r="F142" s="1"/>
      <c r="G142" s="1"/>
      <c r="H142" s="2"/>
      <c r="I142" s="35"/>
      <c r="J142" s="3"/>
      <c r="K142" s="3"/>
      <c r="L142" s="4"/>
      <c r="M142" s="36"/>
      <c r="N142" s="1"/>
      <c r="O142" s="1"/>
      <c r="P142" s="2"/>
      <c r="Q142" s="35"/>
      <c r="R142" s="3"/>
      <c r="S142" s="3"/>
      <c r="T142" s="4"/>
      <c r="U142" s="36"/>
      <c r="V142" s="1"/>
      <c r="W142" s="1"/>
      <c r="X142" s="2"/>
      <c r="Y142" s="35"/>
      <c r="Z142" s="3"/>
      <c r="AA142" s="3"/>
      <c r="AB142" s="4"/>
      <c r="AC142" s="36"/>
    </row>
    <row r="143" spans="1:29">
      <c r="A143" s="19"/>
      <c r="B143" s="8"/>
      <c r="C143" s="7"/>
      <c r="D143" s="7"/>
      <c r="E143" s="34"/>
      <c r="F143" s="1"/>
      <c r="G143" s="1"/>
      <c r="H143" s="2"/>
      <c r="I143" s="35"/>
      <c r="J143" s="3"/>
      <c r="K143" s="3"/>
      <c r="L143" s="4"/>
      <c r="M143" s="36"/>
      <c r="N143" s="1"/>
      <c r="O143" s="1"/>
      <c r="P143" s="2"/>
      <c r="Q143" s="35"/>
      <c r="R143" s="3"/>
      <c r="S143" s="3"/>
      <c r="T143" s="4"/>
      <c r="U143" s="36"/>
      <c r="V143" s="1"/>
      <c r="W143" s="1"/>
      <c r="X143" s="2"/>
      <c r="Y143" s="35"/>
      <c r="Z143" s="3"/>
      <c r="AA143" s="3"/>
      <c r="AB143" s="4"/>
      <c r="AC143" s="36"/>
    </row>
    <row r="144" spans="1:29">
      <c r="A144" s="19"/>
      <c r="B144" s="8"/>
      <c r="C144" s="7"/>
      <c r="D144" s="7"/>
      <c r="E144" s="34"/>
      <c r="F144" s="1"/>
      <c r="G144" s="1"/>
      <c r="H144" s="2"/>
      <c r="I144" s="35"/>
      <c r="J144" s="3"/>
      <c r="K144" s="3"/>
      <c r="L144" s="4"/>
      <c r="M144" s="36"/>
      <c r="N144" s="1"/>
      <c r="O144" s="1"/>
      <c r="P144" s="2"/>
      <c r="Q144" s="35"/>
      <c r="R144" s="3"/>
      <c r="S144" s="3"/>
      <c r="T144" s="4"/>
      <c r="U144" s="36"/>
      <c r="V144" s="1"/>
      <c r="W144" s="1"/>
      <c r="X144" s="2"/>
      <c r="Y144" s="35"/>
      <c r="Z144" s="3"/>
      <c r="AA144" s="3"/>
      <c r="AB144" s="4"/>
      <c r="AC144" s="36"/>
    </row>
    <row r="145" spans="1:29">
      <c r="A145" s="19"/>
      <c r="B145" s="8"/>
      <c r="C145" s="7"/>
      <c r="D145" s="7"/>
      <c r="E145" s="34"/>
      <c r="F145" s="1"/>
      <c r="G145" s="1"/>
      <c r="H145" s="2"/>
      <c r="I145" s="35"/>
      <c r="J145" s="3"/>
      <c r="K145" s="3"/>
      <c r="L145" s="4"/>
      <c r="M145" s="36"/>
      <c r="N145" s="1"/>
      <c r="O145" s="1"/>
      <c r="P145" s="2"/>
      <c r="Q145" s="35"/>
      <c r="R145" s="3"/>
      <c r="S145" s="3"/>
      <c r="T145" s="4"/>
      <c r="U145" s="36"/>
      <c r="V145" s="1"/>
      <c r="W145" s="1"/>
      <c r="X145" s="2"/>
      <c r="Y145" s="35"/>
      <c r="Z145" s="3"/>
      <c r="AA145" s="3"/>
      <c r="AB145" s="4"/>
      <c r="AC145" s="36"/>
    </row>
    <row r="146" spans="1:29">
      <c r="A146" s="19"/>
      <c r="B146" s="8"/>
      <c r="C146" s="7"/>
      <c r="D146" s="7"/>
      <c r="E146" s="34"/>
      <c r="F146" s="1"/>
      <c r="G146" s="1"/>
      <c r="H146" s="2"/>
      <c r="I146" s="35"/>
      <c r="J146" s="3"/>
      <c r="K146" s="3"/>
      <c r="L146" s="4"/>
      <c r="M146" s="36"/>
      <c r="N146" s="1"/>
      <c r="O146" s="1"/>
      <c r="P146" s="2"/>
      <c r="Q146" s="35"/>
      <c r="R146" s="3"/>
      <c r="S146" s="3"/>
      <c r="T146" s="4"/>
      <c r="U146" s="36"/>
      <c r="V146" s="1"/>
      <c r="W146" s="1"/>
      <c r="X146" s="2"/>
      <c r="Y146" s="35"/>
      <c r="Z146" s="3"/>
      <c r="AA146" s="3"/>
      <c r="AB146" s="4"/>
      <c r="AC146" s="36"/>
    </row>
    <row r="147" spans="1:29">
      <c r="A147" s="19"/>
      <c r="B147" s="8"/>
      <c r="C147" s="7"/>
      <c r="D147" s="7"/>
      <c r="E147" s="34"/>
      <c r="F147" s="1"/>
      <c r="G147" s="1"/>
      <c r="H147" s="2"/>
      <c r="I147" s="35"/>
      <c r="J147" s="3"/>
      <c r="K147" s="3"/>
      <c r="L147" s="4"/>
      <c r="M147" s="36"/>
      <c r="N147" s="1"/>
      <c r="O147" s="1"/>
      <c r="P147" s="2"/>
      <c r="Q147" s="35"/>
      <c r="R147" s="3"/>
      <c r="S147" s="3"/>
      <c r="T147" s="4"/>
      <c r="U147" s="36"/>
      <c r="V147" s="1"/>
      <c r="W147" s="1"/>
      <c r="X147" s="2"/>
      <c r="Y147" s="35"/>
      <c r="Z147" s="3"/>
      <c r="AA147" s="3"/>
      <c r="AB147" s="4"/>
      <c r="AC147" s="36"/>
    </row>
    <row r="148" spans="1:29">
      <c r="A148" s="19"/>
      <c r="B148" s="8"/>
      <c r="C148" s="7"/>
      <c r="D148" s="7"/>
      <c r="E148" s="34"/>
      <c r="F148" s="1"/>
      <c r="G148" s="1"/>
      <c r="H148" s="2"/>
      <c r="I148" s="35"/>
      <c r="J148" s="3"/>
      <c r="K148" s="3"/>
      <c r="L148" s="4"/>
      <c r="M148" s="36"/>
      <c r="N148" s="1"/>
      <c r="O148" s="1"/>
      <c r="P148" s="2"/>
      <c r="Q148" s="35"/>
      <c r="R148" s="3"/>
      <c r="S148" s="3"/>
      <c r="T148" s="4"/>
      <c r="U148" s="36"/>
      <c r="V148" s="1"/>
      <c r="W148" s="1"/>
      <c r="X148" s="2"/>
      <c r="Y148" s="35"/>
      <c r="Z148" s="3"/>
      <c r="AA148" s="3"/>
      <c r="AB148" s="4"/>
      <c r="AC148" s="36"/>
    </row>
    <row r="149" spans="1:29">
      <c r="A149" s="19"/>
      <c r="B149" s="8"/>
      <c r="C149" s="7"/>
      <c r="D149" s="7"/>
      <c r="E149" s="34"/>
      <c r="F149" s="1"/>
      <c r="G149" s="1"/>
      <c r="H149" s="2"/>
      <c r="I149" s="35"/>
      <c r="J149" s="3"/>
      <c r="K149" s="3"/>
      <c r="L149" s="4"/>
      <c r="M149" s="36"/>
      <c r="N149" s="1"/>
      <c r="O149" s="1"/>
      <c r="P149" s="2"/>
      <c r="Q149" s="35"/>
      <c r="R149" s="3"/>
      <c r="S149" s="3"/>
      <c r="T149" s="4"/>
      <c r="U149" s="36"/>
      <c r="V149" s="1"/>
      <c r="W149" s="1"/>
      <c r="X149" s="2"/>
      <c r="Y149" s="35"/>
      <c r="Z149" s="3"/>
      <c r="AA149" s="3"/>
      <c r="AB149" s="4"/>
      <c r="AC149" s="36"/>
    </row>
    <row r="150" spans="1:29">
      <c r="A150" s="19"/>
      <c r="B150" s="8"/>
      <c r="C150" s="7"/>
      <c r="D150" s="7"/>
      <c r="E150" s="34"/>
      <c r="F150" s="1"/>
      <c r="G150" s="1"/>
      <c r="H150" s="2"/>
      <c r="I150" s="35"/>
      <c r="J150" s="3"/>
      <c r="K150" s="3"/>
      <c r="L150" s="4"/>
      <c r="M150" s="36"/>
      <c r="N150" s="1"/>
      <c r="O150" s="1"/>
      <c r="P150" s="2"/>
      <c r="Q150" s="35"/>
      <c r="R150" s="3"/>
      <c r="S150" s="3"/>
      <c r="T150" s="4"/>
      <c r="U150" s="36"/>
      <c r="V150" s="1"/>
      <c r="W150" s="1"/>
      <c r="X150" s="2"/>
      <c r="Y150" s="35"/>
      <c r="Z150" s="3"/>
      <c r="AA150" s="3"/>
      <c r="AB150" s="4"/>
      <c r="AC150" s="36"/>
    </row>
    <row r="151" spans="1:29">
      <c r="A151" s="19"/>
      <c r="B151" s="8"/>
      <c r="C151" s="7"/>
      <c r="D151" s="7"/>
      <c r="E151" s="34"/>
      <c r="F151" s="1"/>
      <c r="G151" s="1"/>
      <c r="H151" s="2"/>
      <c r="I151" s="35"/>
      <c r="J151" s="3"/>
      <c r="K151" s="3"/>
      <c r="L151" s="4"/>
      <c r="M151" s="36"/>
      <c r="N151" s="1"/>
      <c r="O151" s="1"/>
      <c r="P151" s="2"/>
      <c r="Q151" s="35"/>
      <c r="R151" s="3"/>
      <c r="S151" s="3"/>
      <c r="T151" s="4"/>
      <c r="U151" s="36"/>
      <c r="V151" s="1"/>
      <c r="W151" s="1"/>
      <c r="X151" s="2"/>
      <c r="Y151" s="35"/>
      <c r="Z151" s="3"/>
      <c r="AA151" s="3"/>
      <c r="AB151" s="4"/>
      <c r="AC151" s="36"/>
    </row>
    <row r="152" spans="1:29">
      <c r="A152" s="19"/>
      <c r="B152" s="8"/>
      <c r="C152" s="7"/>
      <c r="D152" s="7"/>
      <c r="E152" s="34"/>
      <c r="F152" s="1"/>
      <c r="G152" s="1"/>
      <c r="H152" s="2"/>
      <c r="I152" s="35"/>
      <c r="J152" s="3"/>
      <c r="K152" s="3"/>
      <c r="L152" s="4"/>
      <c r="M152" s="36"/>
      <c r="N152" s="1"/>
      <c r="O152" s="1"/>
      <c r="P152" s="2"/>
      <c r="Q152" s="35"/>
      <c r="R152" s="3"/>
      <c r="S152" s="3"/>
      <c r="T152" s="4"/>
      <c r="U152" s="36"/>
      <c r="V152" s="1"/>
      <c r="W152" s="1"/>
      <c r="X152" s="2"/>
      <c r="Y152" s="35"/>
      <c r="Z152" s="3"/>
      <c r="AA152" s="3"/>
      <c r="AB152" s="4"/>
      <c r="AC152" s="36"/>
    </row>
    <row r="153" spans="1:29">
      <c r="A153" s="19"/>
      <c r="B153" s="8"/>
      <c r="C153" s="7"/>
      <c r="D153" s="7"/>
      <c r="E153" s="34"/>
      <c r="F153" s="1"/>
      <c r="G153" s="1"/>
      <c r="H153" s="2"/>
      <c r="I153" s="35"/>
      <c r="J153" s="3"/>
      <c r="K153" s="3"/>
      <c r="L153" s="4"/>
      <c r="M153" s="36"/>
      <c r="N153" s="1"/>
      <c r="O153" s="1"/>
      <c r="P153" s="2"/>
      <c r="Q153" s="35"/>
      <c r="R153" s="3"/>
      <c r="S153" s="3"/>
      <c r="T153" s="4"/>
      <c r="U153" s="36"/>
      <c r="V153" s="1"/>
      <c r="W153" s="1"/>
      <c r="X153" s="2"/>
      <c r="Y153" s="35"/>
      <c r="Z153" s="3"/>
      <c r="AA153" s="3"/>
      <c r="AB153" s="4"/>
      <c r="AC153" s="36"/>
    </row>
    <row r="154" spans="1:29">
      <c r="A154" s="19"/>
      <c r="B154" s="8"/>
      <c r="C154" s="7"/>
      <c r="D154" s="7"/>
      <c r="E154" s="34"/>
      <c r="F154" s="1"/>
      <c r="G154" s="1"/>
      <c r="H154" s="2"/>
      <c r="I154" s="35"/>
      <c r="J154" s="3"/>
      <c r="K154" s="3"/>
      <c r="L154" s="4"/>
      <c r="M154" s="36"/>
      <c r="N154" s="1"/>
      <c r="O154" s="1"/>
      <c r="P154" s="2"/>
      <c r="Q154" s="35"/>
      <c r="R154" s="3"/>
      <c r="S154" s="3"/>
      <c r="T154" s="4"/>
      <c r="U154" s="36"/>
      <c r="V154" s="1"/>
      <c r="W154" s="1"/>
      <c r="X154" s="2"/>
      <c r="Y154" s="35"/>
      <c r="Z154" s="3"/>
      <c r="AA154" s="3"/>
      <c r="AB154" s="4"/>
      <c r="AC154" s="36"/>
    </row>
    <row r="155" spans="1:29">
      <c r="A155" s="19"/>
      <c r="B155" s="8"/>
      <c r="C155" s="7"/>
      <c r="D155" s="7"/>
      <c r="E155" s="34"/>
      <c r="F155" s="1"/>
      <c r="G155" s="1"/>
      <c r="H155" s="2"/>
      <c r="I155" s="35"/>
      <c r="J155" s="3"/>
      <c r="K155" s="3"/>
      <c r="L155" s="4"/>
      <c r="M155" s="36"/>
      <c r="N155" s="1"/>
      <c r="O155" s="1"/>
      <c r="P155" s="2"/>
      <c r="Q155" s="35"/>
      <c r="R155" s="3"/>
      <c r="S155" s="3"/>
      <c r="T155" s="4"/>
      <c r="U155" s="36"/>
      <c r="V155" s="1"/>
      <c r="W155" s="1"/>
      <c r="X155" s="2"/>
      <c r="Y155" s="35"/>
      <c r="Z155" s="3"/>
      <c r="AA155" s="3"/>
      <c r="AB155" s="4"/>
      <c r="AC155" s="36"/>
    </row>
    <row r="156" spans="1:29">
      <c r="A156" s="19"/>
      <c r="B156" s="8"/>
      <c r="C156" s="7"/>
      <c r="D156" s="7"/>
      <c r="E156" s="34"/>
      <c r="F156" s="1"/>
      <c r="G156" s="1"/>
      <c r="H156" s="2"/>
      <c r="I156" s="35"/>
      <c r="J156" s="3"/>
      <c r="K156" s="3"/>
      <c r="L156" s="4"/>
      <c r="M156" s="36"/>
      <c r="N156" s="1"/>
      <c r="O156" s="1"/>
      <c r="P156" s="2"/>
      <c r="Q156" s="35"/>
      <c r="R156" s="3"/>
      <c r="S156" s="3"/>
      <c r="T156" s="4"/>
      <c r="U156" s="36"/>
      <c r="V156" s="1"/>
      <c r="W156" s="1"/>
      <c r="X156" s="2"/>
      <c r="Y156" s="35"/>
      <c r="Z156" s="3"/>
      <c r="AA156" s="3"/>
      <c r="AB156" s="4"/>
      <c r="AC156" s="36"/>
    </row>
    <row r="157" spans="1:29">
      <c r="A157" s="19"/>
      <c r="B157" s="8"/>
      <c r="C157" s="7"/>
      <c r="D157" s="7"/>
      <c r="E157" s="34"/>
      <c r="F157" s="1"/>
      <c r="G157" s="1"/>
      <c r="H157" s="2"/>
      <c r="I157" s="35"/>
      <c r="J157" s="3"/>
      <c r="K157" s="3"/>
      <c r="L157" s="4"/>
      <c r="M157" s="36"/>
      <c r="N157" s="1"/>
      <c r="O157" s="1"/>
      <c r="P157" s="2"/>
      <c r="Q157" s="35"/>
      <c r="R157" s="3"/>
      <c r="S157" s="3"/>
      <c r="T157" s="4"/>
      <c r="U157" s="36"/>
      <c r="V157" s="1"/>
      <c r="W157" s="1"/>
      <c r="X157" s="2"/>
      <c r="Y157" s="35"/>
      <c r="Z157" s="3"/>
      <c r="AA157" s="3"/>
      <c r="AB157" s="4"/>
      <c r="AC157" s="36"/>
    </row>
    <row r="158" spans="1:29">
      <c r="A158" s="19"/>
      <c r="B158" s="8"/>
      <c r="C158" s="7"/>
      <c r="D158" s="7"/>
      <c r="E158" s="34"/>
      <c r="F158" s="1"/>
      <c r="G158" s="1"/>
      <c r="H158" s="2"/>
      <c r="I158" s="35"/>
      <c r="J158" s="3"/>
      <c r="K158" s="3"/>
      <c r="L158" s="4"/>
      <c r="M158" s="36"/>
      <c r="N158" s="1"/>
      <c r="O158" s="1"/>
      <c r="P158" s="2"/>
      <c r="Q158" s="35"/>
      <c r="R158" s="3"/>
      <c r="S158" s="3"/>
      <c r="T158" s="4"/>
      <c r="U158" s="36"/>
      <c r="V158" s="1"/>
      <c r="W158" s="1"/>
      <c r="X158" s="2"/>
      <c r="Y158" s="35"/>
      <c r="Z158" s="3"/>
      <c r="AA158" s="3"/>
      <c r="AB158" s="4"/>
      <c r="AC158" s="36"/>
    </row>
    <row r="159" spans="1:29">
      <c r="A159" s="19"/>
      <c r="B159" s="8"/>
      <c r="C159" s="7"/>
      <c r="D159" s="7"/>
      <c r="E159" s="34"/>
      <c r="F159" s="1"/>
      <c r="G159" s="1"/>
      <c r="H159" s="2"/>
      <c r="I159" s="35"/>
      <c r="J159" s="3"/>
      <c r="K159" s="3"/>
      <c r="L159" s="4"/>
      <c r="M159" s="36"/>
      <c r="N159" s="1"/>
      <c r="O159" s="1"/>
      <c r="P159" s="2"/>
      <c r="Q159" s="35"/>
      <c r="R159" s="3"/>
      <c r="S159" s="3"/>
      <c r="T159" s="4"/>
      <c r="U159" s="36"/>
      <c r="V159" s="1"/>
      <c r="W159" s="1"/>
      <c r="X159" s="2"/>
      <c r="Y159" s="35"/>
      <c r="Z159" s="3"/>
      <c r="AA159" s="3"/>
      <c r="AB159" s="4"/>
      <c r="AC159" s="36"/>
    </row>
    <row r="160" spans="1:29">
      <c r="A160" s="19"/>
      <c r="B160" s="8"/>
      <c r="C160" s="7"/>
      <c r="D160" s="7"/>
      <c r="E160" s="34"/>
      <c r="F160" s="1"/>
      <c r="G160" s="1"/>
      <c r="H160" s="2"/>
      <c r="I160" s="35"/>
      <c r="J160" s="3"/>
      <c r="K160" s="3"/>
      <c r="L160" s="4"/>
      <c r="M160" s="36"/>
      <c r="N160" s="1"/>
      <c r="O160" s="1"/>
      <c r="P160" s="2"/>
      <c r="Q160" s="35"/>
      <c r="R160" s="3"/>
      <c r="S160" s="3"/>
      <c r="T160" s="4"/>
      <c r="U160" s="36"/>
      <c r="V160" s="1"/>
      <c r="W160" s="1"/>
      <c r="X160" s="2"/>
      <c r="Y160" s="35"/>
      <c r="Z160" s="3"/>
      <c r="AA160" s="3"/>
      <c r="AB160" s="4"/>
      <c r="AC160" s="36"/>
    </row>
    <row r="161" spans="1:29">
      <c r="A161" s="19"/>
      <c r="B161" s="8"/>
      <c r="C161" s="7"/>
      <c r="D161" s="7"/>
      <c r="E161" s="34"/>
      <c r="F161" s="1"/>
      <c r="G161" s="1"/>
      <c r="H161" s="2"/>
      <c r="I161" s="35"/>
      <c r="J161" s="3"/>
      <c r="K161" s="3"/>
      <c r="L161" s="4"/>
      <c r="M161" s="36"/>
      <c r="N161" s="1"/>
      <c r="O161" s="1"/>
      <c r="P161" s="2"/>
      <c r="Q161" s="35"/>
      <c r="R161" s="3"/>
      <c r="S161" s="3"/>
      <c r="T161" s="4"/>
      <c r="U161" s="36"/>
      <c r="V161" s="1"/>
      <c r="W161" s="1"/>
      <c r="X161" s="2"/>
      <c r="Y161" s="35"/>
      <c r="Z161" s="3"/>
      <c r="AA161" s="3"/>
      <c r="AB161" s="4"/>
      <c r="AC161" s="36"/>
    </row>
    <row r="162" spans="1:29">
      <c r="A162" s="19"/>
      <c r="B162" s="8"/>
      <c r="C162" s="7"/>
      <c r="D162" s="7"/>
      <c r="E162" s="34"/>
      <c r="F162" s="1"/>
      <c r="G162" s="1"/>
      <c r="H162" s="2"/>
      <c r="I162" s="35"/>
      <c r="J162" s="3"/>
      <c r="K162" s="3"/>
      <c r="L162" s="4"/>
      <c r="M162" s="36"/>
      <c r="N162" s="1"/>
      <c r="O162" s="1"/>
      <c r="P162" s="2"/>
      <c r="Q162" s="35"/>
      <c r="R162" s="3"/>
      <c r="S162" s="3"/>
      <c r="T162" s="4"/>
      <c r="U162" s="36"/>
      <c r="V162" s="1"/>
      <c r="W162" s="1"/>
      <c r="X162" s="2"/>
      <c r="Y162" s="35"/>
      <c r="Z162" s="3"/>
      <c r="AA162" s="3"/>
      <c r="AB162" s="4"/>
      <c r="AC162" s="36"/>
    </row>
    <row r="163" spans="1:29">
      <c r="A163" s="19"/>
      <c r="B163" s="8"/>
      <c r="C163" s="8"/>
      <c r="D163" s="8"/>
      <c r="E163" s="34"/>
      <c r="F163" s="1"/>
      <c r="G163" s="1"/>
      <c r="H163" s="2"/>
      <c r="I163" s="35"/>
      <c r="J163" s="3"/>
      <c r="K163" s="3"/>
      <c r="L163" s="4"/>
      <c r="M163" s="36"/>
      <c r="N163" s="1"/>
      <c r="O163" s="1"/>
      <c r="P163" s="2"/>
      <c r="Q163" s="35"/>
      <c r="R163" s="3"/>
      <c r="S163" s="3"/>
      <c r="T163" s="4"/>
      <c r="U163" s="36"/>
      <c r="V163" s="1"/>
      <c r="W163" s="1"/>
      <c r="X163" s="2"/>
      <c r="Y163" s="35"/>
      <c r="Z163" s="3"/>
      <c r="AA163" s="3"/>
      <c r="AB163" s="4"/>
      <c r="AC163" s="36"/>
    </row>
    <row r="164" spans="1:29">
      <c r="A164" s="19"/>
      <c r="B164" s="8"/>
      <c r="C164" s="8"/>
      <c r="D164" s="8"/>
      <c r="E164" s="34"/>
      <c r="F164" s="1"/>
      <c r="G164" s="1"/>
      <c r="H164" s="2"/>
      <c r="I164" s="35"/>
      <c r="J164" s="3"/>
      <c r="K164" s="3"/>
      <c r="L164" s="4"/>
      <c r="M164" s="36"/>
      <c r="N164" s="1"/>
      <c r="O164" s="1"/>
      <c r="P164" s="2"/>
      <c r="Q164" s="35"/>
      <c r="R164" s="3"/>
      <c r="S164" s="3"/>
      <c r="T164" s="4"/>
      <c r="U164" s="36"/>
      <c r="V164" s="1"/>
      <c r="W164" s="1"/>
      <c r="X164" s="2"/>
      <c r="Y164" s="35"/>
      <c r="Z164" s="3"/>
      <c r="AA164" s="3"/>
      <c r="AB164" s="4"/>
      <c r="AC164" s="36"/>
    </row>
    <row r="165" spans="1:29">
      <c r="A165" s="19"/>
      <c r="B165" s="8"/>
      <c r="C165" s="8"/>
      <c r="D165" s="8"/>
      <c r="E165" s="34"/>
      <c r="F165" s="1"/>
      <c r="G165" s="1"/>
      <c r="H165" s="2"/>
      <c r="I165" s="35"/>
      <c r="J165" s="3"/>
      <c r="K165" s="3"/>
      <c r="L165" s="4"/>
      <c r="M165" s="36"/>
      <c r="N165" s="1"/>
      <c r="O165" s="1"/>
      <c r="P165" s="2"/>
      <c r="Q165" s="35"/>
      <c r="R165" s="3"/>
      <c r="S165" s="3"/>
      <c r="T165" s="4"/>
      <c r="U165" s="36"/>
      <c r="V165" s="1"/>
      <c r="W165" s="1"/>
      <c r="X165" s="2"/>
      <c r="Y165" s="35"/>
      <c r="Z165" s="3"/>
      <c r="AA165" s="3"/>
      <c r="AB165" s="4"/>
      <c r="AC165" s="36"/>
    </row>
    <row r="166" spans="1:29">
      <c r="A166" s="19"/>
      <c r="B166" s="8"/>
      <c r="C166" s="8"/>
      <c r="D166" s="8"/>
      <c r="E166" s="34"/>
      <c r="F166" s="1"/>
      <c r="G166" s="1"/>
      <c r="H166" s="2"/>
      <c r="I166" s="35"/>
      <c r="J166" s="3"/>
      <c r="K166" s="3"/>
      <c r="L166" s="4"/>
      <c r="M166" s="36"/>
      <c r="N166" s="1"/>
      <c r="O166" s="1"/>
      <c r="P166" s="2"/>
      <c r="Q166" s="35"/>
      <c r="R166" s="3"/>
      <c r="S166" s="3"/>
      <c r="T166" s="4"/>
      <c r="U166" s="36"/>
      <c r="V166" s="1"/>
      <c r="W166" s="1"/>
      <c r="X166" s="2"/>
      <c r="Y166" s="35"/>
      <c r="Z166" s="3"/>
      <c r="AA166" s="3"/>
      <c r="AB166" s="4"/>
      <c r="AC166" s="36"/>
    </row>
    <row r="167" spans="1:29">
      <c r="A167" s="19"/>
      <c r="B167" s="8"/>
      <c r="C167" s="8"/>
      <c r="D167" s="8"/>
      <c r="E167" s="34"/>
      <c r="F167" s="1"/>
      <c r="G167" s="1"/>
      <c r="H167" s="2"/>
      <c r="I167" s="35"/>
      <c r="J167" s="3"/>
      <c r="K167" s="3"/>
      <c r="L167" s="4"/>
      <c r="M167" s="36"/>
      <c r="N167" s="1"/>
      <c r="O167" s="1"/>
      <c r="P167" s="2"/>
      <c r="Q167" s="35"/>
      <c r="R167" s="3"/>
      <c r="S167" s="3"/>
      <c r="T167" s="4"/>
      <c r="U167" s="36"/>
      <c r="V167" s="1"/>
      <c r="W167" s="1"/>
      <c r="X167" s="2"/>
      <c r="Y167" s="35"/>
      <c r="Z167" s="3"/>
      <c r="AA167" s="3"/>
      <c r="AB167" s="4"/>
      <c r="AC167" s="36"/>
    </row>
    <row r="168" spans="1:29">
      <c r="A168" s="19"/>
      <c r="B168" s="8"/>
      <c r="C168" s="8"/>
      <c r="D168" s="8"/>
      <c r="E168" s="34"/>
      <c r="F168" s="1"/>
      <c r="G168" s="1"/>
      <c r="H168" s="2"/>
      <c r="I168" s="35"/>
      <c r="J168" s="3"/>
      <c r="K168" s="3"/>
      <c r="L168" s="4"/>
      <c r="M168" s="36"/>
      <c r="N168" s="1"/>
      <c r="O168" s="1"/>
      <c r="P168" s="2"/>
      <c r="Q168" s="35"/>
      <c r="R168" s="3"/>
      <c r="S168" s="3"/>
      <c r="T168" s="4"/>
      <c r="U168" s="36"/>
      <c r="V168" s="1"/>
      <c r="W168" s="1"/>
      <c r="X168" s="2"/>
      <c r="Y168" s="35"/>
      <c r="Z168" s="3"/>
      <c r="AA168" s="3"/>
      <c r="AB168" s="4"/>
      <c r="AC168" s="36"/>
    </row>
    <row r="169" spans="1:29">
      <c r="A169" s="19"/>
      <c r="B169" s="8"/>
      <c r="C169" s="8"/>
      <c r="D169" s="8"/>
      <c r="E169" s="34"/>
      <c r="F169" s="1"/>
      <c r="G169" s="1"/>
      <c r="H169" s="2"/>
      <c r="I169" s="35"/>
      <c r="J169" s="3"/>
      <c r="K169" s="3"/>
      <c r="L169" s="4"/>
      <c r="M169" s="36"/>
      <c r="N169" s="1"/>
      <c r="O169" s="1"/>
      <c r="P169" s="2"/>
      <c r="Q169" s="35"/>
      <c r="R169" s="3"/>
      <c r="S169" s="3"/>
      <c r="T169" s="4"/>
      <c r="U169" s="36"/>
      <c r="V169" s="1"/>
      <c r="W169" s="1"/>
      <c r="X169" s="2"/>
      <c r="Y169" s="35"/>
      <c r="Z169" s="3"/>
      <c r="AA169" s="3"/>
      <c r="AB169" s="4"/>
      <c r="AC169" s="36"/>
    </row>
    <row r="170" spans="1:29">
      <c r="A170" s="19"/>
      <c r="B170" s="8"/>
      <c r="C170" s="8"/>
      <c r="D170" s="8"/>
      <c r="E170" s="34"/>
      <c r="F170" s="1"/>
      <c r="G170" s="1"/>
      <c r="H170" s="2"/>
      <c r="I170" s="35"/>
      <c r="J170" s="3"/>
      <c r="K170" s="3"/>
      <c r="L170" s="4"/>
      <c r="M170" s="36"/>
      <c r="N170" s="1"/>
      <c r="O170" s="1"/>
      <c r="P170" s="2"/>
      <c r="Q170" s="35"/>
      <c r="R170" s="3"/>
      <c r="S170" s="3"/>
      <c r="T170" s="4"/>
      <c r="U170" s="36"/>
      <c r="V170" s="1"/>
      <c r="W170" s="1"/>
      <c r="X170" s="2"/>
      <c r="Y170" s="35"/>
      <c r="Z170" s="3"/>
      <c r="AA170" s="3"/>
      <c r="AB170" s="4"/>
      <c r="AC170" s="36"/>
    </row>
    <row r="171" spans="1:29">
      <c r="A171" s="19"/>
      <c r="B171" s="8"/>
      <c r="C171" s="8"/>
      <c r="D171" s="8"/>
      <c r="E171" s="34"/>
      <c r="F171" s="1"/>
      <c r="G171" s="1"/>
      <c r="H171" s="2"/>
      <c r="I171" s="35"/>
      <c r="J171" s="3"/>
      <c r="K171" s="3"/>
      <c r="L171" s="4"/>
      <c r="M171" s="36"/>
      <c r="N171" s="1"/>
      <c r="O171" s="1"/>
      <c r="P171" s="2"/>
      <c r="Q171" s="35"/>
      <c r="R171" s="3"/>
      <c r="S171" s="3"/>
      <c r="T171" s="4"/>
      <c r="U171" s="36"/>
      <c r="V171" s="1"/>
      <c r="W171" s="1"/>
      <c r="X171" s="2"/>
      <c r="Y171" s="35"/>
      <c r="Z171" s="3"/>
      <c r="AA171" s="3"/>
      <c r="AB171" s="4"/>
      <c r="AC171" s="36"/>
    </row>
    <row r="172" spans="1:29">
      <c r="A172" s="19"/>
      <c r="B172" s="8"/>
      <c r="C172" s="8"/>
      <c r="D172" s="8"/>
      <c r="E172" s="34"/>
      <c r="F172" s="1"/>
      <c r="G172" s="1"/>
      <c r="H172" s="2"/>
      <c r="I172" s="35"/>
      <c r="J172" s="3"/>
      <c r="K172" s="3"/>
      <c r="L172" s="4"/>
      <c r="M172" s="36"/>
      <c r="N172" s="1"/>
      <c r="O172" s="1"/>
      <c r="P172" s="2"/>
      <c r="Q172" s="35"/>
      <c r="R172" s="3"/>
      <c r="S172" s="3"/>
      <c r="T172" s="4"/>
      <c r="U172" s="36"/>
      <c r="V172" s="1"/>
      <c r="W172" s="1"/>
      <c r="X172" s="2"/>
      <c r="Y172" s="35"/>
      <c r="Z172" s="3"/>
      <c r="AA172" s="3"/>
      <c r="AB172" s="4"/>
      <c r="AC172" s="36"/>
    </row>
    <row r="173" spans="1:29">
      <c r="A173" s="19"/>
      <c r="B173" s="8"/>
      <c r="C173" s="8"/>
      <c r="D173" s="8"/>
      <c r="E173" s="34"/>
      <c r="F173" s="1"/>
      <c r="G173" s="1"/>
      <c r="H173" s="2"/>
      <c r="I173" s="35"/>
      <c r="J173" s="3"/>
      <c r="K173" s="3"/>
      <c r="L173" s="4"/>
      <c r="M173" s="36"/>
      <c r="N173" s="1"/>
      <c r="O173" s="1"/>
      <c r="P173" s="2"/>
      <c r="Q173" s="35"/>
      <c r="R173" s="3"/>
      <c r="S173" s="3"/>
      <c r="T173" s="4"/>
      <c r="U173" s="36"/>
      <c r="V173" s="1"/>
      <c r="W173" s="1"/>
      <c r="X173" s="2"/>
      <c r="Y173" s="35"/>
      <c r="Z173" s="3"/>
      <c r="AA173" s="3"/>
      <c r="AB173" s="4"/>
      <c r="AC173" s="36"/>
    </row>
    <row r="174" spans="1:29">
      <c r="A174" s="19"/>
      <c r="B174" s="8"/>
      <c r="C174" s="8"/>
      <c r="D174" s="8"/>
      <c r="E174" s="34"/>
      <c r="F174" s="1"/>
      <c r="G174" s="1"/>
      <c r="H174" s="2"/>
      <c r="I174" s="35"/>
      <c r="J174" s="3"/>
      <c r="K174" s="3"/>
      <c r="L174" s="4"/>
      <c r="M174" s="36"/>
      <c r="N174" s="1"/>
      <c r="O174" s="1"/>
      <c r="P174" s="2"/>
      <c r="Q174" s="35"/>
      <c r="R174" s="3"/>
      <c r="S174" s="3"/>
      <c r="T174" s="4"/>
      <c r="U174" s="36"/>
      <c r="V174" s="1"/>
      <c r="W174" s="1"/>
      <c r="X174" s="2"/>
      <c r="Y174" s="35"/>
      <c r="Z174" s="3"/>
      <c r="AA174" s="3"/>
      <c r="AB174" s="4"/>
      <c r="AC174" s="36"/>
    </row>
    <row r="175" spans="1:29">
      <c r="A175" s="19"/>
      <c r="B175" s="8"/>
      <c r="C175" s="8"/>
      <c r="D175" s="8"/>
      <c r="E175" s="34"/>
      <c r="F175" s="1"/>
      <c r="G175" s="1"/>
      <c r="H175" s="2"/>
      <c r="I175" s="35"/>
      <c r="J175" s="3"/>
      <c r="K175" s="3"/>
      <c r="L175" s="4"/>
      <c r="M175" s="36"/>
      <c r="N175" s="1"/>
      <c r="O175" s="1"/>
      <c r="P175" s="2"/>
      <c r="Q175" s="35"/>
      <c r="R175" s="3"/>
      <c r="S175" s="3"/>
      <c r="T175" s="4"/>
      <c r="U175" s="36"/>
      <c r="V175" s="1"/>
      <c r="W175" s="1"/>
      <c r="X175" s="2"/>
      <c r="Y175" s="35"/>
      <c r="Z175" s="3"/>
      <c r="AA175" s="3"/>
      <c r="AB175" s="4"/>
      <c r="AC175" s="36"/>
    </row>
    <row r="176" spans="1:29">
      <c r="A176" s="19"/>
      <c r="B176" s="8"/>
      <c r="C176" s="8"/>
      <c r="D176" s="8"/>
      <c r="E176" s="34"/>
      <c r="F176" s="1"/>
      <c r="G176" s="1"/>
      <c r="H176" s="2"/>
      <c r="I176" s="35"/>
      <c r="J176" s="3"/>
      <c r="K176" s="3"/>
      <c r="L176" s="4"/>
      <c r="M176" s="36"/>
      <c r="N176" s="1"/>
      <c r="O176" s="1"/>
      <c r="P176" s="2"/>
      <c r="Q176" s="35"/>
      <c r="R176" s="3"/>
      <c r="S176" s="3"/>
      <c r="T176" s="4"/>
      <c r="U176" s="36"/>
      <c r="V176" s="1"/>
      <c r="W176" s="1"/>
      <c r="X176" s="2"/>
      <c r="Y176" s="35"/>
      <c r="Z176" s="3"/>
      <c r="AA176" s="3"/>
      <c r="AB176" s="4"/>
      <c r="AC176" s="36"/>
    </row>
    <row r="177" spans="1:29">
      <c r="A177" s="19"/>
      <c r="B177" s="8"/>
      <c r="C177" s="8"/>
      <c r="D177" s="6"/>
      <c r="E177" s="34"/>
      <c r="F177" s="1"/>
      <c r="G177" s="1"/>
      <c r="H177" s="2"/>
      <c r="I177" s="35"/>
      <c r="J177" s="3"/>
      <c r="K177" s="3"/>
      <c r="L177" s="4"/>
      <c r="M177" s="36"/>
      <c r="N177" s="1"/>
      <c r="O177" s="1"/>
      <c r="P177" s="2"/>
      <c r="Q177" s="35"/>
      <c r="R177" s="3"/>
      <c r="S177" s="3"/>
      <c r="T177" s="4"/>
      <c r="U177" s="36"/>
      <c r="V177" s="1"/>
      <c r="W177" s="1"/>
      <c r="X177" s="2"/>
      <c r="Y177" s="35"/>
      <c r="Z177" s="3"/>
      <c r="AA177" s="3"/>
      <c r="AB177" s="4"/>
      <c r="AC177" s="36"/>
    </row>
    <row r="178" spans="1:29">
      <c r="A178" s="19"/>
      <c r="B178" s="8"/>
      <c r="C178" s="8"/>
      <c r="D178" s="6"/>
      <c r="E178" s="34"/>
      <c r="F178" s="1"/>
      <c r="G178" s="1"/>
      <c r="H178" s="2"/>
      <c r="I178" s="35"/>
      <c r="J178" s="3"/>
      <c r="K178" s="3"/>
      <c r="L178" s="4"/>
      <c r="M178" s="36"/>
      <c r="N178" s="1"/>
      <c r="O178" s="1"/>
      <c r="P178" s="2"/>
      <c r="Q178" s="35"/>
      <c r="R178" s="3"/>
      <c r="S178" s="3"/>
      <c r="T178" s="4"/>
      <c r="U178" s="36"/>
      <c r="V178" s="1"/>
      <c r="W178" s="1"/>
      <c r="X178" s="2"/>
      <c r="Y178" s="35"/>
      <c r="Z178" s="3"/>
      <c r="AA178" s="3"/>
      <c r="AB178" s="4"/>
      <c r="AC178" s="36"/>
    </row>
    <row r="179" spans="1:29">
      <c r="A179" s="19"/>
      <c r="B179" s="8"/>
      <c r="C179" s="8"/>
      <c r="D179" s="6"/>
      <c r="E179" s="34"/>
      <c r="F179" s="1"/>
      <c r="G179" s="1"/>
      <c r="H179" s="2"/>
      <c r="I179" s="35"/>
      <c r="J179" s="3"/>
      <c r="K179" s="3"/>
      <c r="L179" s="4"/>
      <c r="M179" s="36"/>
      <c r="N179" s="1"/>
      <c r="O179" s="1"/>
      <c r="P179" s="2"/>
      <c r="Q179" s="35"/>
      <c r="R179" s="3"/>
      <c r="S179" s="3"/>
      <c r="T179" s="4"/>
      <c r="U179" s="36"/>
      <c r="V179" s="1"/>
      <c r="W179" s="1"/>
      <c r="X179" s="2"/>
      <c r="Y179" s="35"/>
      <c r="Z179" s="3"/>
      <c r="AA179" s="3"/>
      <c r="AB179" s="4"/>
      <c r="AC179" s="36"/>
    </row>
    <row r="180" spans="1:29">
      <c r="A180" s="19"/>
      <c r="B180" s="8"/>
      <c r="C180" s="8"/>
      <c r="D180" s="6"/>
      <c r="E180" s="34"/>
      <c r="F180" s="1"/>
      <c r="G180" s="1"/>
      <c r="H180" s="2"/>
      <c r="I180" s="35"/>
      <c r="J180" s="3"/>
      <c r="K180" s="3"/>
      <c r="L180" s="4"/>
      <c r="M180" s="36"/>
      <c r="N180" s="1"/>
      <c r="O180" s="1"/>
      <c r="P180" s="2"/>
      <c r="Q180" s="35"/>
      <c r="R180" s="3"/>
      <c r="S180" s="3"/>
      <c r="T180" s="4"/>
      <c r="U180" s="36"/>
      <c r="V180" s="1"/>
      <c r="W180" s="1"/>
      <c r="X180" s="2"/>
      <c r="Y180" s="35"/>
      <c r="Z180" s="3"/>
      <c r="AA180" s="3"/>
      <c r="AB180" s="4"/>
      <c r="AC180" s="36"/>
    </row>
    <row r="181" spans="1:29">
      <c r="A181" s="19"/>
      <c r="B181" s="8"/>
      <c r="C181" s="8"/>
      <c r="D181" s="6"/>
      <c r="E181" s="34"/>
      <c r="F181" s="1"/>
      <c r="G181" s="1"/>
      <c r="H181" s="2"/>
      <c r="I181" s="35"/>
      <c r="J181" s="3"/>
      <c r="K181" s="3"/>
      <c r="L181" s="4"/>
      <c r="M181" s="36"/>
      <c r="N181" s="1"/>
      <c r="O181" s="1"/>
      <c r="P181" s="2"/>
      <c r="Q181" s="35"/>
      <c r="R181" s="3"/>
      <c r="S181" s="3"/>
      <c r="T181" s="4"/>
      <c r="U181" s="36"/>
      <c r="V181" s="1"/>
      <c r="W181" s="1"/>
      <c r="X181" s="2"/>
      <c r="Y181" s="35"/>
      <c r="Z181" s="3"/>
      <c r="AA181" s="3"/>
      <c r="AB181" s="4"/>
      <c r="AC181" s="36"/>
    </row>
    <row r="182" spans="1:29">
      <c r="A182" s="19"/>
      <c r="B182" s="8"/>
      <c r="C182" s="8"/>
      <c r="D182" s="6"/>
      <c r="E182" s="34"/>
      <c r="F182" s="1"/>
      <c r="G182" s="1"/>
      <c r="H182" s="2"/>
      <c r="I182" s="35"/>
      <c r="J182" s="3"/>
      <c r="K182" s="3"/>
      <c r="L182" s="4"/>
      <c r="M182" s="36"/>
      <c r="N182" s="1"/>
      <c r="O182" s="1"/>
      <c r="P182" s="2"/>
      <c r="Q182" s="35"/>
      <c r="R182" s="3"/>
      <c r="S182" s="3"/>
      <c r="T182" s="4"/>
      <c r="U182" s="36"/>
      <c r="V182" s="1"/>
      <c r="W182" s="1"/>
      <c r="X182" s="2"/>
      <c r="Y182" s="35"/>
      <c r="Z182" s="3"/>
      <c r="AA182" s="3"/>
      <c r="AB182" s="4"/>
      <c r="AC182" s="36"/>
    </row>
    <row r="183" spans="1:29">
      <c r="A183" s="19"/>
      <c r="B183" s="8"/>
      <c r="C183" s="8"/>
      <c r="D183" s="6"/>
      <c r="E183" s="34"/>
      <c r="F183" s="1"/>
      <c r="G183" s="1"/>
      <c r="H183" s="2"/>
      <c r="I183" s="35"/>
      <c r="J183" s="3"/>
      <c r="K183" s="3"/>
      <c r="L183" s="4"/>
      <c r="M183" s="36"/>
      <c r="N183" s="1"/>
      <c r="O183" s="1"/>
      <c r="P183" s="2"/>
      <c r="Q183" s="35"/>
      <c r="R183" s="3"/>
      <c r="S183" s="3"/>
      <c r="T183" s="4"/>
      <c r="U183" s="36"/>
      <c r="V183" s="1"/>
      <c r="W183" s="1"/>
      <c r="X183" s="2"/>
      <c r="Y183" s="35"/>
      <c r="Z183" s="3"/>
      <c r="AA183" s="3"/>
      <c r="AB183" s="4"/>
      <c r="AC183" s="36"/>
    </row>
    <row r="184" spans="1:29">
      <c r="A184" s="19"/>
      <c r="B184" s="8"/>
      <c r="C184" s="8"/>
      <c r="D184" s="6"/>
      <c r="E184" s="34"/>
      <c r="F184" s="1"/>
      <c r="G184" s="1"/>
      <c r="H184" s="2"/>
      <c r="I184" s="35"/>
      <c r="J184" s="3"/>
      <c r="K184" s="3"/>
      <c r="L184" s="4"/>
      <c r="M184" s="36"/>
      <c r="N184" s="1"/>
      <c r="O184" s="1"/>
      <c r="P184" s="2"/>
      <c r="Q184" s="35"/>
      <c r="R184" s="3"/>
      <c r="S184" s="3"/>
      <c r="T184" s="4"/>
      <c r="U184" s="36"/>
      <c r="V184" s="1"/>
      <c r="W184" s="1"/>
      <c r="X184" s="2"/>
      <c r="Y184" s="35"/>
      <c r="Z184" s="3"/>
      <c r="AA184" s="3"/>
      <c r="AB184" s="4"/>
      <c r="AC184" s="36"/>
    </row>
    <row r="185" spans="1:29">
      <c r="A185" s="19"/>
      <c r="B185" s="8"/>
      <c r="C185" s="8"/>
      <c r="D185" s="6"/>
      <c r="E185" s="34"/>
      <c r="F185" s="1"/>
      <c r="G185" s="1"/>
      <c r="H185" s="2"/>
      <c r="I185" s="35"/>
      <c r="J185" s="3"/>
      <c r="K185" s="3"/>
      <c r="L185" s="4"/>
      <c r="M185" s="36"/>
      <c r="N185" s="1"/>
      <c r="O185" s="1"/>
      <c r="P185" s="2"/>
      <c r="Q185" s="35"/>
      <c r="R185" s="3"/>
      <c r="S185" s="3"/>
      <c r="T185" s="4"/>
      <c r="U185" s="36"/>
      <c r="V185" s="1"/>
      <c r="W185" s="1"/>
      <c r="X185" s="2"/>
      <c r="Y185" s="35"/>
      <c r="Z185" s="3"/>
      <c r="AA185" s="3"/>
      <c r="AB185" s="4"/>
      <c r="AC185" s="36"/>
    </row>
    <row r="186" spans="1:29">
      <c r="A186" s="19"/>
      <c r="B186" s="8"/>
      <c r="C186" s="8"/>
      <c r="D186" s="6"/>
      <c r="E186" s="34"/>
      <c r="F186" s="1"/>
      <c r="G186" s="1"/>
      <c r="H186" s="2"/>
      <c r="I186" s="35"/>
      <c r="J186" s="3"/>
      <c r="K186" s="3"/>
      <c r="L186" s="4"/>
      <c r="M186" s="36"/>
      <c r="N186" s="1"/>
      <c r="O186" s="1"/>
      <c r="P186" s="2"/>
      <c r="Q186" s="35"/>
      <c r="R186" s="3"/>
      <c r="S186" s="3"/>
      <c r="T186" s="4"/>
      <c r="U186" s="36"/>
      <c r="V186" s="1"/>
      <c r="W186" s="1"/>
      <c r="X186" s="2"/>
      <c r="Y186" s="35"/>
      <c r="Z186" s="3"/>
      <c r="AA186" s="3"/>
      <c r="AB186" s="4"/>
      <c r="AC186" s="36"/>
    </row>
    <row r="187" spans="1:29">
      <c r="A187" s="19"/>
      <c r="B187" s="8"/>
      <c r="C187" s="8"/>
      <c r="D187" s="6"/>
      <c r="E187" s="34"/>
      <c r="F187" s="1"/>
      <c r="G187" s="1"/>
      <c r="H187" s="2"/>
      <c r="I187" s="35"/>
      <c r="J187" s="3"/>
      <c r="K187" s="3"/>
      <c r="L187" s="4"/>
      <c r="M187" s="36"/>
      <c r="N187" s="1"/>
      <c r="O187" s="1"/>
      <c r="P187" s="2"/>
      <c r="Q187" s="35"/>
      <c r="R187" s="3"/>
      <c r="S187" s="3"/>
      <c r="T187" s="4"/>
      <c r="U187" s="36"/>
      <c r="V187" s="1"/>
      <c r="W187" s="1"/>
      <c r="X187" s="2"/>
      <c r="Y187" s="35"/>
      <c r="Z187" s="3"/>
      <c r="AA187" s="3"/>
      <c r="AB187" s="4"/>
      <c r="AC187" s="36"/>
    </row>
    <row r="188" spans="1:29">
      <c r="A188" s="19"/>
      <c r="B188" s="8"/>
      <c r="C188" s="8"/>
      <c r="D188" s="6"/>
      <c r="E188" s="34"/>
      <c r="F188" s="1"/>
      <c r="G188" s="1"/>
      <c r="H188" s="2"/>
      <c r="I188" s="35"/>
      <c r="J188" s="3"/>
      <c r="K188" s="3"/>
      <c r="L188" s="4"/>
      <c r="M188" s="36"/>
      <c r="N188" s="1"/>
      <c r="O188" s="1"/>
      <c r="P188" s="2"/>
      <c r="Q188" s="35"/>
      <c r="R188" s="3"/>
      <c r="S188" s="3"/>
      <c r="T188" s="4"/>
      <c r="U188" s="36"/>
      <c r="V188" s="1"/>
      <c r="W188" s="1"/>
      <c r="X188" s="2"/>
      <c r="Y188" s="35"/>
      <c r="Z188" s="3"/>
      <c r="AA188" s="3"/>
      <c r="AB188" s="4"/>
      <c r="AC188" s="36"/>
    </row>
    <row r="189" spans="1:29">
      <c r="A189" s="19"/>
      <c r="B189" s="8"/>
      <c r="C189" s="8"/>
      <c r="D189" s="6"/>
      <c r="E189" s="34"/>
      <c r="F189" s="1"/>
      <c r="G189" s="1"/>
      <c r="H189" s="2"/>
      <c r="I189" s="35"/>
      <c r="J189" s="3"/>
      <c r="K189" s="3"/>
      <c r="L189" s="4"/>
      <c r="M189" s="36"/>
      <c r="N189" s="1"/>
      <c r="O189" s="1"/>
      <c r="P189" s="2"/>
      <c r="Q189" s="35"/>
      <c r="R189" s="3"/>
      <c r="S189" s="3"/>
      <c r="T189" s="4"/>
      <c r="U189" s="36"/>
      <c r="V189" s="1"/>
      <c r="W189" s="1"/>
      <c r="X189" s="2"/>
      <c r="Y189" s="35"/>
      <c r="Z189" s="3"/>
      <c r="AA189" s="3"/>
      <c r="AB189" s="4"/>
      <c r="AC189" s="36"/>
    </row>
    <row r="190" spans="1:29">
      <c r="A190" s="19"/>
      <c r="B190" s="8"/>
      <c r="C190" s="8"/>
      <c r="D190" s="6"/>
      <c r="E190" s="34"/>
      <c r="F190" s="1"/>
      <c r="G190" s="1"/>
      <c r="H190" s="2"/>
      <c r="I190" s="35"/>
      <c r="J190" s="3"/>
      <c r="K190" s="3"/>
      <c r="L190" s="4"/>
      <c r="M190" s="36"/>
      <c r="N190" s="1"/>
      <c r="O190" s="1"/>
      <c r="P190" s="2"/>
      <c r="Q190" s="35"/>
      <c r="R190" s="3"/>
      <c r="S190" s="3"/>
      <c r="T190" s="4"/>
      <c r="U190" s="36"/>
      <c r="V190" s="1"/>
      <c r="W190" s="1"/>
      <c r="X190" s="2"/>
      <c r="Y190" s="35"/>
      <c r="Z190" s="3"/>
      <c r="AA190" s="3"/>
      <c r="AB190" s="4"/>
      <c r="AC190" s="36"/>
    </row>
    <row r="191" spans="1:29">
      <c r="A191" s="19"/>
      <c r="B191" s="8"/>
      <c r="C191" s="8"/>
      <c r="D191" s="6"/>
      <c r="E191" s="34"/>
      <c r="F191" s="1"/>
      <c r="G191" s="1"/>
      <c r="H191" s="2"/>
      <c r="I191" s="35"/>
      <c r="J191" s="3"/>
      <c r="K191" s="3"/>
      <c r="L191" s="4"/>
      <c r="M191" s="36"/>
      <c r="N191" s="1"/>
      <c r="O191" s="1"/>
      <c r="P191" s="2"/>
      <c r="Q191" s="35"/>
      <c r="R191" s="3"/>
      <c r="S191" s="3"/>
      <c r="T191" s="4"/>
      <c r="U191" s="36"/>
      <c r="V191" s="1"/>
      <c r="W191" s="1"/>
      <c r="X191" s="2"/>
      <c r="Y191" s="35"/>
      <c r="Z191" s="3"/>
      <c r="AA191" s="3"/>
      <c r="AB191" s="4"/>
      <c r="AC191" s="36"/>
    </row>
    <row r="192" spans="1:29">
      <c r="A192" s="19"/>
      <c r="B192" s="8"/>
      <c r="C192" s="8"/>
      <c r="D192" s="6"/>
      <c r="E192" s="34"/>
      <c r="F192" s="1"/>
      <c r="G192" s="1"/>
      <c r="H192" s="2"/>
      <c r="I192" s="35"/>
      <c r="J192" s="3"/>
      <c r="K192" s="3"/>
      <c r="L192" s="4"/>
      <c r="M192" s="36"/>
      <c r="N192" s="1"/>
      <c r="O192" s="1"/>
      <c r="P192" s="2"/>
      <c r="Q192" s="35"/>
      <c r="R192" s="3"/>
      <c r="S192" s="3"/>
      <c r="T192" s="4"/>
      <c r="U192" s="36"/>
      <c r="V192" s="1"/>
      <c r="W192" s="1"/>
      <c r="X192" s="2"/>
      <c r="Y192" s="35"/>
      <c r="Z192" s="3"/>
      <c r="AA192" s="3"/>
      <c r="AB192" s="4"/>
      <c r="AC192" s="36"/>
    </row>
    <row r="193" spans="1:29">
      <c r="A193" s="19"/>
      <c r="B193" s="8"/>
      <c r="C193" s="8"/>
      <c r="D193" s="6"/>
      <c r="E193" s="34"/>
      <c r="F193" s="1"/>
      <c r="G193" s="1"/>
      <c r="H193" s="2"/>
      <c r="I193" s="35"/>
      <c r="J193" s="3"/>
      <c r="K193" s="3"/>
      <c r="L193" s="4"/>
      <c r="M193" s="36"/>
      <c r="N193" s="1"/>
      <c r="O193" s="1"/>
      <c r="P193" s="2"/>
      <c r="Q193" s="35"/>
      <c r="R193" s="3"/>
      <c r="S193" s="3"/>
      <c r="T193" s="4"/>
      <c r="U193" s="36"/>
      <c r="V193" s="1"/>
      <c r="W193" s="1"/>
      <c r="X193" s="2"/>
      <c r="Y193" s="35"/>
      <c r="Z193" s="3"/>
      <c r="AA193" s="3"/>
      <c r="AB193" s="4"/>
      <c r="AC193" s="36"/>
    </row>
    <row r="194" spans="1:29">
      <c r="A194" s="19"/>
      <c r="B194" s="8"/>
      <c r="C194" s="8"/>
      <c r="D194" s="6"/>
      <c r="E194" s="34"/>
      <c r="F194" s="1"/>
      <c r="G194" s="1"/>
      <c r="H194" s="2"/>
      <c r="I194" s="35"/>
      <c r="J194" s="3"/>
      <c r="K194" s="3"/>
      <c r="L194" s="4"/>
      <c r="M194" s="36"/>
      <c r="N194" s="1"/>
      <c r="O194" s="1"/>
      <c r="P194" s="2"/>
      <c r="Q194" s="35"/>
      <c r="R194" s="3"/>
      <c r="S194" s="3"/>
      <c r="T194" s="4"/>
      <c r="U194" s="36"/>
      <c r="V194" s="1"/>
      <c r="W194" s="1"/>
      <c r="X194" s="2"/>
      <c r="Y194" s="35"/>
      <c r="Z194" s="3"/>
      <c r="AA194" s="3"/>
      <c r="AB194" s="4"/>
      <c r="AC194" s="36"/>
    </row>
    <row r="195" spans="1:29">
      <c r="A195" s="11"/>
      <c r="B195" s="12"/>
      <c r="C195" s="12"/>
      <c r="D195" s="12"/>
      <c r="E195" s="16"/>
    </row>
    <row r="196" spans="1:29">
      <c r="A196" s="11"/>
      <c r="B196" s="12"/>
      <c r="C196" s="12"/>
      <c r="D196" s="12"/>
      <c r="E196" s="16"/>
    </row>
    <row r="197" spans="1:29">
      <c r="A197" s="11"/>
      <c r="B197" s="12"/>
      <c r="C197" s="12"/>
      <c r="D197" s="12"/>
      <c r="E197" s="16"/>
    </row>
    <row r="198" spans="1:29">
      <c r="A198" s="11"/>
      <c r="B198" s="12"/>
      <c r="C198" s="12"/>
      <c r="D198" s="12"/>
      <c r="E198" s="16"/>
    </row>
    <row r="199" spans="1:29">
      <c r="A199" s="11"/>
      <c r="B199" s="12"/>
      <c r="C199" s="12"/>
      <c r="D199" s="12"/>
      <c r="E199" s="16"/>
    </row>
    <row r="200" spans="1:29">
      <c r="A200" s="11"/>
      <c r="B200" s="12"/>
      <c r="C200" s="12"/>
      <c r="D200" s="12"/>
      <c r="E200" s="16"/>
    </row>
    <row r="201" spans="1:29">
      <c r="A201" s="11"/>
      <c r="B201" s="12"/>
      <c r="C201" s="12"/>
      <c r="D201" s="12"/>
      <c r="E201" s="16"/>
    </row>
    <row r="202" spans="1:29">
      <c r="A202" s="11"/>
      <c r="B202" s="12"/>
      <c r="C202" s="12"/>
      <c r="D202" s="12"/>
      <c r="E202" s="16"/>
    </row>
    <row r="203" spans="1:29">
      <c r="A203" s="11"/>
      <c r="B203" s="12"/>
      <c r="C203" s="12"/>
      <c r="D203" s="12"/>
      <c r="E203" s="16"/>
    </row>
    <row r="204" spans="1:29">
      <c r="A204" s="11"/>
      <c r="B204" s="12"/>
      <c r="C204" s="12"/>
      <c r="D204" s="12"/>
      <c r="E204" s="16"/>
    </row>
    <row r="205" spans="1:29">
      <c r="A205" s="11"/>
      <c r="B205" s="12"/>
      <c r="C205" s="12"/>
      <c r="D205" s="12"/>
      <c r="E205" s="16"/>
    </row>
    <row r="206" spans="1:29">
      <c r="A206" s="11"/>
      <c r="B206" s="12"/>
      <c r="C206" s="12"/>
      <c r="D206" s="12"/>
      <c r="E206" s="16"/>
    </row>
    <row r="207" spans="1:29">
      <c r="A207" s="11"/>
      <c r="B207" s="12"/>
      <c r="C207" s="12"/>
      <c r="D207" s="12"/>
      <c r="E207" s="16"/>
    </row>
    <row r="208" spans="1:29">
      <c r="A208" s="11"/>
      <c r="B208" s="12"/>
      <c r="C208" s="12"/>
      <c r="D208" s="12"/>
      <c r="E208" s="16"/>
    </row>
    <row r="209" spans="1:5">
      <c r="A209" s="11"/>
      <c r="B209" s="12"/>
      <c r="C209" s="12"/>
      <c r="D209" s="12"/>
      <c r="E209" s="16"/>
    </row>
    <row r="210" spans="1:5">
      <c r="A210" s="11"/>
      <c r="B210" s="12"/>
      <c r="C210" s="12"/>
      <c r="D210" s="12"/>
      <c r="E210" s="16"/>
    </row>
    <row r="211" spans="1:5">
      <c r="A211" s="11"/>
      <c r="B211" s="12"/>
      <c r="C211" s="12"/>
      <c r="D211" s="12"/>
      <c r="E211" s="16"/>
    </row>
    <row r="212" spans="1:5">
      <c r="A212" s="11"/>
      <c r="B212" s="12"/>
      <c r="C212" s="12"/>
      <c r="D212" s="12"/>
      <c r="E212" s="16"/>
    </row>
    <row r="213" spans="1:5">
      <c r="A213" s="11"/>
      <c r="B213" s="12"/>
      <c r="C213" s="12"/>
      <c r="D213" s="12"/>
      <c r="E213" s="16"/>
    </row>
    <row r="214" spans="1:5">
      <c r="A214" s="11"/>
      <c r="B214" s="12"/>
      <c r="C214" s="12"/>
      <c r="D214" s="12"/>
      <c r="E214" s="16"/>
    </row>
    <row r="215" spans="1:5">
      <c r="A215" s="11"/>
      <c r="B215" s="12"/>
      <c r="C215" s="12"/>
      <c r="D215" s="12"/>
      <c r="E215" s="16"/>
    </row>
    <row r="216" spans="1:5">
      <c r="A216" s="11"/>
      <c r="B216" s="12"/>
      <c r="C216" s="12"/>
      <c r="D216" s="12"/>
      <c r="E216" s="16"/>
    </row>
    <row r="217" spans="1:5">
      <c r="A217" s="11"/>
      <c r="B217" s="12"/>
      <c r="C217" s="12"/>
      <c r="D217" s="12"/>
      <c r="E217" s="16"/>
    </row>
    <row r="218" spans="1:5">
      <c r="A218" s="11"/>
      <c r="B218" s="12"/>
      <c r="C218" s="12"/>
      <c r="D218" s="12"/>
      <c r="E218" s="16"/>
    </row>
    <row r="219" spans="1:5">
      <c r="A219" s="11"/>
      <c r="B219" s="12"/>
      <c r="C219" s="12"/>
      <c r="D219" s="12"/>
      <c r="E219" s="16"/>
    </row>
    <row r="220" spans="1:5">
      <c r="A220" s="11"/>
      <c r="B220" s="12"/>
      <c r="C220" s="12"/>
      <c r="D220" s="12"/>
      <c r="E220" s="16"/>
    </row>
    <row r="221" spans="1:5">
      <c r="A221" s="11"/>
      <c r="B221" s="12"/>
      <c r="C221" s="12"/>
      <c r="D221" s="12"/>
      <c r="E221" s="16"/>
    </row>
    <row r="222" spans="1:5">
      <c r="A222" s="11"/>
      <c r="B222" s="12"/>
      <c r="C222" s="12"/>
      <c r="D222" s="12"/>
      <c r="E222" s="16"/>
    </row>
    <row r="223" spans="1:5">
      <c r="A223" s="11"/>
      <c r="B223" s="12"/>
      <c r="C223" s="12"/>
      <c r="D223" s="12"/>
      <c r="E223" s="16"/>
    </row>
    <row r="224" spans="1:5">
      <c r="A224" s="11"/>
      <c r="B224" s="12"/>
      <c r="C224" s="12"/>
      <c r="D224" s="12"/>
      <c r="E224" s="16"/>
    </row>
    <row r="225" spans="1:5">
      <c r="A225" s="11"/>
      <c r="B225" s="12"/>
      <c r="C225" s="12"/>
      <c r="D225" s="12"/>
      <c r="E225" s="16"/>
    </row>
    <row r="226" spans="1:5">
      <c r="A226" s="11"/>
      <c r="B226" s="12"/>
      <c r="C226" s="12"/>
      <c r="D226" s="12"/>
      <c r="E226" s="16"/>
    </row>
    <row r="227" spans="1:5">
      <c r="A227" s="11"/>
      <c r="B227" s="12"/>
      <c r="C227" s="12"/>
      <c r="D227" s="12"/>
      <c r="E227" s="16"/>
    </row>
    <row r="228" spans="1:5">
      <c r="A228" s="11"/>
      <c r="B228" s="12"/>
      <c r="C228" s="12"/>
      <c r="D228" s="12"/>
      <c r="E228" s="16"/>
    </row>
    <row r="229" spans="1:5">
      <c r="A229" s="11"/>
      <c r="B229" s="12"/>
      <c r="C229" s="12"/>
      <c r="D229" s="12"/>
      <c r="E229" s="16"/>
    </row>
    <row r="230" spans="1:5">
      <c r="A230" s="11"/>
      <c r="B230" s="12"/>
      <c r="C230" s="12"/>
      <c r="D230" s="12"/>
      <c r="E230" s="16"/>
    </row>
    <row r="231" spans="1:5">
      <c r="A231" s="11"/>
      <c r="B231" s="12"/>
      <c r="C231" s="12"/>
      <c r="D231" s="12"/>
      <c r="E231" s="16"/>
    </row>
    <row r="232" spans="1:5">
      <c r="A232" s="11"/>
      <c r="B232" s="12"/>
      <c r="C232" s="12"/>
      <c r="D232" s="12"/>
      <c r="E232" s="16"/>
    </row>
    <row r="233" spans="1:5">
      <c r="A233" s="11"/>
      <c r="B233" s="12"/>
      <c r="C233" s="12"/>
      <c r="D233" s="12"/>
      <c r="E233" s="16"/>
    </row>
    <row r="234" spans="1:5">
      <c r="A234" s="11"/>
      <c r="B234" s="12"/>
      <c r="C234" s="12"/>
      <c r="D234" s="12"/>
      <c r="E234" s="16"/>
    </row>
    <row r="235" spans="1:5">
      <c r="A235" s="11"/>
      <c r="B235" s="12"/>
      <c r="C235" s="12"/>
      <c r="D235" s="12"/>
      <c r="E235" s="16"/>
    </row>
    <row r="236" spans="1:5">
      <c r="A236" s="11"/>
      <c r="B236" s="12"/>
      <c r="C236" s="12"/>
      <c r="D236" s="12"/>
      <c r="E236" s="16"/>
    </row>
    <row r="237" spans="1:5">
      <c r="A237" s="11"/>
      <c r="B237" s="12"/>
      <c r="C237" s="12"/>
      <c r="D237" s="12"/>
      <c r="E237" s="16"/>
    </row>
    <row r="238" spans="1:5">
      <c r="A238" s="11"/>
      <c r="B238" s="12"/>
      <c r="C238" s="12"/>
      <c r="D238" s="12"/>
      <c r="E238" s="16"/>
    </row>
    <row r="239" spans="1:5">
      <c r="A239" s="11"/>
      <c r="B239" s="12"/>
      <c r="C239" s="12"/>
      <c r="D239" s="12"/>
      <c r="E239" s="16"/>
    </row>
    <row r="240" spans="1:5">
      <c r="A240" s="11"/>
      <c r="B240" s="12"/>
      <c r="C240" s="12"/>
      <c r="D240" s="12"/>
      <c r="E240" s="16"/>
    </row>
    <row r="241" spans="1:5">
      <c r="A241" s="11"/>
      <c r="B241" s="12"/>
      <c r="C241" s="12"/>
      <c r="D241" s="12"/>
      <c r="E241" s="16"/>
    </row>
    <row r="242" spans="1:5">
      <c r="A242" s="11"/>
      <c r="B242" s="12"/>
      <c r="C242" s="12"/>
      <c r="D242" s="12"/>
      <c r="E242" s="16"/>
    </row>
    <row r="243" spans="1:5">
      <c r="A243" s="11"/>
      <c r="B243" s="12"/>
      <c r="C243" s="12"/>
      <c r="D243" s="12"/>
      <c r="E243" s="16"/>
    </row>
    <row r="244" spans="1:5">
      <c r="A244" s="11"/>
      <c r="B244" s="12"/>
      <c r="C244" s="12"/>
      <c r="D244" s="12"/>
      <c r="E244" s="16"/>
    </row>
    <row r="245" spans="1:5">
      <c r="A245" s="11"/>
      <c r="B245" s="12"/>
      <c r="C245" s="12"/>
      <c r="D245" s="12"/>
      <c r="E245" s="16"/>
    </row>
    <row r="246" spans="1:5">
      <c r="A246" s="11"/>
      <c r="B246" s="12"/>
      <c r="C246" s="12"/>
      <c r="D246" s="12"/>
      <c r="E246" s="16"/>
    </row>
    <row r="247" spans="1:5">
      <c r="A247" s="11"/>
      <c r="B247" s="12"/>
      <c r="C247" s="12"/>
      <c r="D247" s="12"/>
      <c r="E247" s="16"/>
    </row>
    <row r="248" spans="1:5">
      <c r="A248" s="11"/>
      <c r="B248" s="12"/>
      <c r="C248" s="12"/>
      <c r="D248" s="12"/>
      <c r="E248" s="16"/>
    </row>
    <row r="249" spans="1:5">
      <c r="A249" s="11"/>
      <c r="B249" s="12"/>
      <c r="C249" s="12"/>
      <c r="D249" s="12"/>
      <c r="E249" s="16"/>
    </row>
    <row r="250" spans="1:5">
      <c r="A250" s="11"/>
      <c r="B250" s="12"/>
      <c r="C250" s="12"/>
      <c r="D250" s="12"/>
      <c r="E250" s="16"/>
    </row>
    <row r="251" spans="1:5">
      <c r="A251" s="11"/>
      <c r="B251" s="12"/>
      <c r="C251" s="12"/>
      <c r="D251" s="12"/>
      <c r="E251" s="16"/>
    </row>
    <row r="252" spans="1:5">
      <c r="A252" s="11"/>
      <c r="B252" s="12"/>
      <c r="C252" s="12"/>
      <c r="D252" s="12"/>
      <c r="E252" s="16"/>
    </row>
    <row r="253" spans="1:5">
      <c r="A253" s="11"/>
      <c r="B253" s="12"/>
      <c r="C253" s="12"/>
      <c r="D253" s="12"/>
      <c r="E253" s="16"/>
    </row>
    <row r="254" spans="1:5">
      <c r="A254" s="11"/>
      <c r="B254" s="12"/>
      <c r="C254" s="12"/>
      <c r="D254" s="12"/>
      <c r="E254" s="16"/>
    </row>
    <row r="255" spans="1:5">
      <c r="A255" s="11"/>
      <c r="B255" s="12"/>
      <c r="C255" s="12"/>
      <c r="D255" s="12"/>
      <c r="E255" s="16"/>
    </row>
    <row r="256" spans="1:5">
      <c r="A256" s="11"/>
      <c r="B256" s="12"/>
      <c r="C256" s="12"/>
      <c r="D256" s="12"/>
      <c r="E256" s="16"/>
    </row>
    <row r="257" spans="1:5">
      <c r="A257" s="11"/>
      <c r="B257" s="12"/>
      <c r="C257" s="12"/>
      <c r="D257" s="12"/>
      <c r="E257" s="16"/>
    </row>
    <row r="258" spans="1:5">
      <c r="A258" s="11"/>
      <c r="B258" s="12"/>
      <c r="C258" s="12"/>
      <c r="D258" s="12"/>
      <c r="E258" s="16"/>
    </row>
    <row r="259" spans="1:5">
      <c r="A259" s="11"/>
      <c r="B259" s="12"/>
      <c r="C259" s="12"/>
      <c r="D259" s="12"/>
      <c r="E259" s="16"/>
    </row>
    <row r="260" spans="1:5">
      <c r="A260" s="11"/>
      <c r="B260" s="12"/>
      <c r="C260" s="12"/>
      <c r="D260" s="12"/>
      <c r="E260" s="16"/>
    </row>
    <row r="261" spans="1:5">
      <c r="A261" s="11"/>
      <c r="B261" s="12"/>
      <c r="C261" s="12"/>
      <c r="D261" s="12"/>
      <c r="E261" s="16"/>
    </row>
    <row r="262" spans="1:5">
      <c r="A262" s="11"/>
      <c r="B262" s="12"/>
      <c r="C262" s="12"/>
      <c r="D262" s="12"/>
      <c r="E262" s="16"/>
    </row>
    <row r="263" spans="1:5">
      <c r="A263" s="11"/>
      <c r="B263" s="12"/>
      <c r="C263" s="12"/>
      <c r="D263" s="12"/>
      <c r="E263" s="16"/>
    </row>
    <row r="264" spans="1:5">
      <c r="A264" s="11"/>
      <c r="B264" s="12"/>
      <c r="C264" s="12"/>
      <c r="D264" s="12"/>
      <c r="E264" s="16"/>
    </row>
    <row r="265" spans="1:5">
      <c r="A265" s="11"/>
      <c r="B265" s="12"/>
      <c r="C265" s="12"/>
      <c r="D265" s="12"/>
      <c r="E265" s="16"/>
    </row>
    <row r="266" spans="1:5">
      <c r="A266" s="11"/>
      <c r="B266" s="12"/>
      <c r="C266" s="12"/>
      <c r="D266" s="12"/>
      <c r="E266" s="16"/>
    </row>
    <row r="267" spans="1:5">
      <c r="A267" s="11"/>
      <c r="B267" s="12"/>
      <c r="C267" s="12"/>
      <c r="D267" s="12"/>
      <c r="E267" s="16"/>
    </row>
    <row r="268" spans="1:5">
      <c r="A268" s="11"/>
      <c r="B268" s="12"/>
      <c r="C268" s="12"/>
      <c r="D268" s="12"/>
      <c r="E268" s="16"/>
    </row>
    <row r="269" spans="1:5">
      <c r="A269" s="11"/>
      <c r="B269" s="12"/>
      <c r="C269" s="12"/>
      <c r="D269" s="12"/>
      <c r="E269" s="16"/>
    </row>
    <row r="270" spans="1:5">
      <c r="A270" s="11"/>
      <c r="B270" s="12"/>
      <c r="C270" s="12"/>
      <c r="D270" s="12"/>
      <c r="E270" s="16"/>
    </row>
    <row r="271" spans="1:5">
      <c r="A271" s="11"/>
      <c r="B271" s="12"/>
      <c r="C271" s="12"/>
      <c r="D271" s="12"/>
      <c r="E271" s="16"/>
    </row>
    <row r="272" spans="1:5">
      <c r="A272" s="11"/>
      <c r="B272" s="12"/>
      <c r="C272" s="12"/>
      <c r="D272" s="12"/>
      <c r="E272" s="16"/>
    </row>
    <row r="273" spans="1:5">
      <c r="A273" s="11"/>
      <c r="B273" s="12"/>
      <c r="C273" s="12"/>
      <c r="D273" s="12"/>
      <c r="E273" s="16"/>
    </row>
    <row r="274" spans="1:5">
      <c r="A274" s="11"/>
      <c r="B274" s="12"/>
      <c r="C274" s="12"/>
      <c r="D274" s="12"/>
      <c r="E274" s="16"/>
    </row>
    <row r="275" spans="1:5">
      <c r="A275" s="11"/>
      <c r="B275" s="12"/>
      <c r="C275" s="12"/>
      <c r="D275" s="12"/>
      <c r="E275" s="16"/>
    </row>
    <row r="276" spans="1:5">
      <c r="A276" s="11"/>
      <c r="B276" s="12"/>
      <c r="C276" s="12"/>
      <c r="D276" s="12"/>
      <c r="E276" s="16"/>
    </row>
    <row r="277" spans="1:5">
      <c r="A277" s="11"/>
      <c r="B277" s="12"/>
      <c r="C277" s="12"/>
      <c r="D277" s="12"/>
      <c r="E277" s="16"/>
    </row>
    <row r="278" spans="1:5">
      <c r="A278" s="11"/>
      <c r="B278" s="12"/>
      <c r="C278" s="12"/>
      <c r="D278" s="12"/>
      <c r="E278" s="16"/>
    </row>
    <row r="279" spans="1:5">
      <c r="A279" s="11"/>
      <c r="B279" s="12"/>
      <c r="C279" s="12"/>
      <c r="D279" s="12"/>
      <c r="E279" s="16"/>
    </row>
    <row r="280" spans="1:5">
      <c r="A280" s="11"/>
      <c r="B280" s="12"/>
      <c r="C280" s="12"/>
      <c r="D280" s="12"/>
      <c r="E280" s="16"/>
    </row>
    <row r="281" spans="1:5">
      <c r="A281" s="11"/>
      <c r="B281" s="12"/>
      <c r="C281" s="12"/>
      <c r="D281" s="12"/>
      <c r="E281" s="16"/>
    </row>
    <row r="282" spans="1:5">
      <c r="A282" s="11"/>
      <c r="B282" s="12"/>
      <c r="C282" s="12"/>
      <c r="D282" s="12"/>
      <c r="E282" s="16"/>
    </row>
    <row r="283" spans="1:5">
      <c r="A283" s="11"/>
      <c r="B283" s="12"/>
      <c r="C283" s="12"/>
      <c r="D283" s="12"/>
      <c r="E283" s="16"/>
    </row>
    <row r="284" spans="1:5">
      <c r="A284" s="11"/>
      <c r="B284" s="12"/>
      <c r="C284" s="12"/>
      <c r="D284" s="12"/>
      <c r="E284" s="16"/>
    </row>
    <row r="285" spans="1:5">
      <c r="A285" s="11"/>
      <c r="B285" s="12"/>
      <c r="C285" s="12"/>
      <c r="D285" s="12"/>
      <c r="E285" s="16"/>
    </row>
    <row r="286" spans="1:5">
      <c r="A286" s="11"/>
      <c r="B286" s="12"/>
      <c r="C286" s="12"/>
      <c r="D286" s="12"/>
      <c r="E286" s="16"/>
    </row>
    <row r="287" spans="1:5">
      <c r="A287" s="11"/>
      <c r="B287" s="12"/>
      <c r="C287" s="12"/>
      <c r="D287" s="12"/>
      <c r="E287" s="16"/>
    </row>
    <row r="288" spans="1:5">
      <c r="A288" s="11"/>
      <c r="B288" s="12"/>
      <c r="C288" s="12"/>
      <c r="D288" s="12"/>
      <c r="E288" s="16"/>
    </row>
    <row r="289" spans="1:5">
      <c r="A289" s="11"/>
      <c r="B289" s="12"/>
      <c r="C289" s="12"/>
      <c r="D289" s="12"/>
      <c r="E289" s="16"/>
    </row>
    <row r="290" spans="1:5">
      <c r="A290" s="11"/>
      <c r="B290" s="12"/>
      <c r="C290" s="12"/>
      <c r="D290" s="12"/>
      <c r="E290" s="16"/>
    </row>
    <row r="291" spans="1:5">
      <c r="A291" s="11"/>
      <c r="B291" s="12"/>
      <c r="C291" s="12"/>
      <c r="D291" s="12"/>
      <c r="E291" s="16"/>
    </row>
    <row r="292" spans="1:5">
      <c r="A292" s="11"/>
      <c r="B292" s="12"/>
      <c r="C292" s="12"/>
      <c r="D292" s="12"/>
      <c r="E292" s="16"/>
    </row>
    <row r="293" spans="1:5">
      <c r="A293" s="13"/>
      <c r="B293" s="14"/>
      <c r="C293" s="14"/>
      <c r="D293" s="14"/>
      <c r="E293" s="17"/>
    </row>
    <row r="294" spans="1:5">
      <c r="A294" s="5"/>
      <c r="B294" s="9"/>
      <c r="C294" s="9"/>
      <c r="D294" s="9"/>
      <c r="E294" s="18"/>
    </row>
  </sheetData>
  <protectedRanges>
    <protectedRange password="CC3D" sqref="D6 D177:D194" name="QTY_1_4"/>
  </protectedRanges>
  <dataConsolidate topLabels="1">
    <dataRefs count="1">
      <dataRef ref="C8:C14" sheet="Feuil1"/>
    </dataRefs>
  </dataConsolidate>
  <conditionalFormatting sqref="A7:C194 D7:D176">
    <cfRule type="expression" dxfId="784" priority="18">
      <formula>$D7&lt;$C7</formula>
    </cfRule>
  </conditionalFormatting>
  <conditionalFormatting sqref="H15:P15 A177:E194 E15 E8:P14 E87:E88 E89:G89 J87:P89 E90:P103 E104 E105:AC108 R104:AC104 E16:P86 Q7:AC103 A7:D176 E109:E176 N7:P7 E7:I7">
    <cfRule type="expression" dxfId="783" priority="16">
      <formula>$D7=0</formula>
    </cfRule>
    <cfRule type="expression" dxfId="782" priority="17">
      <formula>$D7&lt;=$C7</formula>
    </cfRule>
  </conditionalFormatting>
  <conditionalFormatting sqref="F15:G15">
    <cfRule type="expression" dxfId="781" priority="14">
      <formula>$D15=0</formula>
    </cfRule>
    <cfRule type="expression" dxfId="780" priority="15">
      <formula>$D15&lt;=$C15</formula>
    </cfRule>
  </conditionalFormatting>
  <conditionalFormatting sqref="F88:I88 H89:I89">
    <cfRule type="expression" dxfId="779" priority="21">
      <formula>$D87=0</formula>
    </cfRule>
    <cfRule type="expression" dxfId="778" priority="22">
      <formula>$D87&lt;=$C87</formula>
    </cfRule>
  </conditionalFormatting>
  <conditionalFormatting sqref="F104:Q104">
    <cfRule type="expression" dxfId="777" priority="3">
      <formula>$D104=0</formula>
    </cfRule>
    <cfRule type="expression" dxfId="776" priority="4">
      <formula>$D104&lt;=$C104</formula>
    </cfRule>
  </conditionalFormatting>
  <conditionalFormatting sqref="F109:AC194">
    <cfRule type="expression" dxfId="775" priority="1">
      <formula>$D109=0</formula>
    </cfRule>
    <cfRule type="expression" dxfId="774" priority="2">
      <formula>$D109&lt;=$C109</formula>
    </cfRule>
  </conditionalFormatting>
  <hyperlinks>
    <hyperlink ref="A13" r:id="rId1"/>
    <hyperlink ref="A7" r:id="rId2"/>
    <hyperlink ref="A8" r:id="rId3"/>
    <hyperlink ref="F7" r:id="rId4"/>
    <hyperlink ref="A9" r:id="rId5"/>
    <hyperlink ref="A10" r:id="rId6"/>
    <hyperlink ref="A11" r:id="rId7"/>
    <hyperlink ref="A12" r:id="rId8"/>
    <hyperlink ref="A14" r:id="rId9"/>
    <hyperlink ref="A15" r:id="rId10"/>
    <hyperlink ref="A16" r:id="rId11"/>
    <hyperlink ref="A17" r:id="rId12"/>
    <hyperlink ref="A18" r:id="rId13"/>
    <hyperlink ref="F15" r:id="rId14"/>
    <hyperlink ref="F17" r:id="rId15"/>
    <hyperlink ref="R15" r:id="rId16"/>
    <hyperlink ref="A19" r:id="rId17"/>
    <hyperlink ref="A20" r:id="rId18"/>
    <hyperlink ref="A21" r:id="rId19"/>
    <hyperlink ref="A22" r:id="rId20"/>
    <hyperlink ref="A23" r:id="rId21"/>
    <hyperlink ref="A24" r:id="rId22"/>
    <hyperlink ref="F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J33" r:id="rId32"/>
    <hyperlink ref="J34" r:id="rId33"/>
    <hyperlink ref="A33" r:id="rId34"/>
    <hyperlink ref="A34" r:id="rId35"/>
    <hyperlink ref="A35" r:id="rId36"/>
    <hyperlink ref="A36" r:id="rId37"/>
    <hyperlink ref="A87" r:id="rId38"/>
    <hyperlink ref="A89" r:id="rId39"/>
    <hyperlink ref="A88" r:id="rId40"/>
    <hyperlink ref="A90" r:id="rId41"/>
    <hyperlink ref="A91" r:id="rId42"/>
    <hyperlink ref="A92" r:id="rId43"/>
    <hyperlink ref="A93" r:id="rId44"/>
    <hyperlink ref="A95" r:id="rId45"/>
    <hyperlink ref="A96" r:id="rId46"/>
    <hyperlink ref="A97" r:id="rId47"/>
    <hyperlink ref="A98" r:id="rId48"/>
    <hyperlink ref="A99" r:id="rId49"/>
    <hyperlink ref="A100" r:id="rId50"/>
    <hyperlink ref="A101" r:id="rId51"/>
    <hyperlink ref="A102" r:id="rId52"/>
    <hyperlink ref="A103" r:id="rId53"/>
    <hyperlink ref="A104" r:id="rId54"/>
  </hyperlinks>
  <pageMargins left="0.7" right="0.7" top="0.75" bottom="0.75" header="0.3" footer="0.3"/>
  <pageSetup orientation="portrait" r:id="rId55"/>
  <drawing r:id="rId56"/>
  <legacyDrawing r:id="rId57"/>
  <controls>
    <control shapeId="1025" r:id="rId58" name="TextBox1"/>
    <control shapeId="1026" r:id="rId59" name="TextBox2"/>
  </controls>
  <tableParts count="1">
    <tablePart r:id="rId60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7:CY63"/>
  <sheetViews>
    <sheetView showGridLines="0" workbookViewId="0">
      <selection activeCell="B18" sqref="B18"/>
    </sheetView>
  </sheetViews>
  <sheetFormatPr baseColWidth="10" defaultRowHeight="15"/>
  <cols>
    <col min="1" max="1" width="50.28515625" customWidth="1"/>
    <col min="2" max="2" width="34.28515625" customWidth="1"/>
    <col min="3" max="3" width="16.28515625" customWidth="1"/>
    <col min="4" max="4" width="50.28515625" customWidth="1"/>
    <col min="5" max="5" width="29.85546875" customWidth="1"/>
    <col min="6" max="6" width="33.7109375" customWidth="1"/>
    <col min="7" max="7" width="36.28515625" customWidth="1"/>
    <col min="8" max="8" width="26.5703125" customWidth="1"/>
    <col min="9" max="9" width="30.28515625" customWidth="1"/>
    <col min="10" max="10" width="24.140625" customWidth="1"/>
    <col min="11" max="11" width="18.28515625" customWidth="1"/>
    <col min="12" max="12" width="34.5703125" customWidth="1"/>
    <col min="13" max="13" width="31.140625" customWidth="1"/>
    <col min="14" max="14" width="32" customWidth="1"/>
    <col min="15" max="15" width="12.7109375" customWidth="1"/>
    <col min="16" max="16" width="23.42578125" customWidth="1"/>
    <col min="17" max="17" width="23" customWidth="1"/>
    <col min="18" max="18" width="37.140625" customWidth="1"/>
    <col min="19" max="19" width="26.7109375" customWidth="1"/>
    <col min="20" max="20" width="43.7109375" customWidth="1"/>
    <col min="21" max="21" width="27" customWidth="1"/>
    <col min="22" max="22" width="23.42578125" customWidth="1"/>
    <col min="23" max="23" width="44.5703125" customWidth="1"/>
    <col min="24" max="24" width="48.5703125" customWidth="1"/>
    <col min="25" max="26" width="30.42578125" customWidth="1"/>
    <col min="27" max="27" width="41.28515625" customWidth="1"/>
    <col min="28" max="28" width="38.7109375" customWidth="1"/>
    <col min="29" max="29" width="29.85546875" customWidth="1"/>
    <col min="30" max="30" width="28.42578125" customWidth="1"/>
    <col min="31" max="31" width="39.42578125" customWidth="1"/>
    <col min="32" max="34" width="56.7109375" customWidth="1"/>
    <col min="35" max="35" width="36.28515625" customWidth="1"/>
    <col min="36" max="36" width="34.42578125" customWidth="1"/>
    <col min="37" max="40" width="27.140625" customWidth="1"/>
    <col min="41" max="41" width="26.140625" customWidth="1"/>
    <col min="42" max="42" width="31.28515625" customWidth="1"/>
    <col min="43" max="43" width="33.42578125" customWidth="1"/>
    <col min="44" max="44" width="38.5703125" customWidth="1"/>
    <col min="45" max="45" width="51" customWidth="1"/>
    <col min="46" max="46" width="52.5703125" customWidth="1"/>
    <col min="47" max="47" width="30.140625" customWidth="1"/>
    <col min="48" max="48" width="28.28515625" customWidth="1"/>
    <col min="49" max="49" width="31.7109375" customWidth="1"/>
    <col min="50" max="50" width="28.28515625" customWidth="1"/>
    <col min="51" max="51" width="27.28515625" customWidth="1"/>
    <col min="52" max="52" width="38.85546875" customWidth="1"/>
    <col min="53" max="53" width="30.7109375" customWidth="1"/>
    <col min="54" max="54" width="32.28515625" customWidth="1"/>
    <col min="55" max="55" width="32.85546875" customWidth="1"/>
    <col min="56" max="56" width="37.7109375" customWidth="1"/>
    <col min="57" max="57" width="25" customWidth="1"/>
    <col min="58" max="59" width="33.140625" customWidth="1"/>
    <col min="60" max="60" width="32.28515625" customWidth="1"/>
    <col min="61" max="61" width="43.140625" customWidth="1"/>
    <col min="62" max="62" width="37.7109375" customWidth="1"/>
    <col min="63" max="63" width="39.85546875" customWidth="1"/>
    <col min="64" max="64" width="51" customWidth="1"/>
    <col min="65" max="66" width="38.28515625" customWidth="1"/>
    <col min="67" max="67" width="39.28515625" customWidth="1"/>
    <col min="68" max="68" width="35.42578125" customWidth="1"/>
    <col min="69" max="69" width="24.42578125" customWidth="1"/>
    <col min="70" max="70" width="22.140625" customWidth="1"/>
    <col min="71" max="71" width="28.5703125" customWidth="1"/>
    <col min="72" max="72" width="19.7109375" customWidth="1"/>
    <col min="73" max="73" width="23.28515625" customWidth="1"/>
    <col min="74" max="74" width="55.7109375" customWidth="1"/>
    <col min="75" max="76" width="25.7109375" customWidth="1"/>
    <col min="77" max="77" width="23.85546875" customWidth="1"/>
    <col min="78" max="78" width="34.42578125" customWidth="1"/>
    <col min="79" max="79" width="45.42578125" customWidth="1"/>
    <col min="80" max="80" width="40.5703125" customWidth="1"/>
    <col min="81" max="81" width="58.42578125" customWidth="1"/>
    <col min="82" max="83" width="25" customWidth="1"/>
    <col min="84" max="84" width="53" customWidth="1"/>
    <col min="85" max="87" width="47.85546875" customWidth="1"/>
    <col min="88" max="88" width="55" customWidth="1"/>
    <col min="89" max="89" width="64.85546875" customWidth="1"/>
    <col min="90" max="92" width="47.5703125" customWidth="1"/>
    <col min="93" max="93" width="34.5703125" customWidth="1"/>
    <col min="94" max="94" width="32.28515625" customWidth="1"/>
    <col min="95" max="95" width="38.28515625" customWidth="1"/>
    <col min="96" max="96" width="46.28515625" customWidth="1"/>
    <col min="97" max="97" width="48" customWidth="1"/>
    <col min="98" max="98" width="37.28515625" customWidth="1"/>
    <col min="99" max="99" width="43.42578125" customWidth="1"/>
    <col min="100" max="100" width="53.5703125" customWidth="1"/>
    <col min="101" max="101" width="59.5703125" customWidth="1"/>
    <col min="102" max="102" width="30.85546875" customWidth="1"/>
    <col min="103" max="103" width="6.28515625" customWidth="1"/>
    <col min="104" max="104" width="12.5703125" customWidth="1"/>
    <col min="105" max="105" width="11.140625" customWidth="1"/>
    <col min="106" max="106" width="7.85546875" customWidth="1"/>
    <col min="107" max="107" width="39.5703125" customWidth="1"/>
    <col min="108" max="108" width="17.7109375" customWidth="1"/>
    <col min="109" max="111" width="33" customWidth="1"/>
    <col min="112" max="114" width="11.140625" customWidth="1"/>
    <col min="115" max="115" width="7.85546875" customWidth="1"/>
    <col min="116" max="116" width="36.140625" customWidth="1"/>
    <col min="117" max="117" width="17.7109375" customWidth="1"/>
    <col min="118" max="120" width="33.85546875" customWidth="1"/>
    <col min="121" max="121" width="11.140625" customWidth="1"/>
    <col min="122" max="122" width="6.85546875" customWidth="1"/>
    <col min="123" max="123" width="16.42578125" customWidth="1"/>
    <col min="124" max="124" width="7.85546875" customWidth="1"/>
    <col min="125" max="125" width="37" customWidth="1"/>
    <col min="126" max="126" width="18" customWidth="1"/>
    <col min="127" max="129" width="14.5703125" customWidth="1"/>
    <col min="130" max="132" width="11.140625" customWidth="1"/>
    <col min="133" max="133" width="7.85546875" customWidth="1"/>
    <col min="134" max="134" width="13.5703125" customWidth="1"/>
    <col min="135" max="135" width="17.7109375" customWidth="1"/>
    <col min="136" max="138" width="25.28515625" customWidth="1"/>
    <col min="139" max="141" width="11.140625" customWidth="1"/>
    <col min="142" max="142" width="7.85546875" customWidth="1"/>
    <col min="143" max="143" width="28.42578125" customWidth="1"/>
    <col min="144" max="144" width="17.7109375" customWidth="1"/>
    <col min="145" max="147" width="24.85546875" customWidth="1"/>
    <col min="148" max="150" width="11.140625" customWidth="1"/>
    <col min="151" max="151" width="6.85546875" customWidth="1"/>
    <col min="152" max="152" width="28" customWidth="1"/>
    <col min="153" max="153" width="18.7109375" customWidth="1"/>
    <col min="154" max="156" width="39" customWidth="1"/>
    <col min="157" max="157" width="11.140625" customWidth="1"/>
    <col min="158" max="158" width="6.85546875" customWidth="1"/>
    <col min="159" max="159" width="16.42578125" customWidth="1"/>
    <col min="160" max="160" width="7.85546875" customWidth="1"/>
    <col min="161" max="161" width="42.140625" customWidth="1"/>
    <col min="162" max="162" width="17.7109375" customWidth="1"/>
    <col min="163" max="165" width="28.5703125" customWidth="1"/>
    <col min="166" max="168" width="11.140625" customWidth="1"/>
    <col min="169" max="169" width="7.85546875" customWidth="1"/>
    <col min="170" max="170" width="31.7109375" customWidth="1"/>
    <col min="171" max="171" width="17.7109375" customWidth="1"/>
    <col min="172" max="174" width="45.5703125" customWidth="1"/>
    <col min="175" max="177" width="11.140625" customWidth="1"/>
    <col min="178" max="178" width="7.85546875" customWidth="1"/>
    <col min="179" max="179" width="48.7109375" customWidth="1"/>
    <col min="180" max="180" width="17.7109375" customWidth="1"/>
    <col min="181" max="183" width="28.85546875" customWidth="1"/>
    <col min="184" max="186" width="11.140625" customWidth="1"/>
    <col min="187" max="187" width="7.85546875" customWidth="1"/>
    <col min="188" max="188" width="32" customWidth="1"/>
    <col min="189" max="189" width="17.7109375" customWidth="1"/>
    <col min="190" max="192" width="25.28515625" customWidth="1"/>
    <col min="193" max="195" width="11.140625" customWidth="1"/>
    <col min="196" max="196" width="6.85546875" customWidth="1"/>
    <col min="197" max="197" width="28.42578125" customWidth="1"/>
    <col min="198" max="198" width="17.7109375" customWidth="1"/>
    <col min="199" max="201" width="46.42578125" customWidth="1"/>
    <col min="202" max="204" width="11.140625" customWidth="1"/>
    <col min="205" max="205" width="7.85546875" customWidth="1"/>
    <col min="206" max="206" width="49.5703125" customWidth="1"/>
    <col min="207" max="207" width="17.7109375" customWidth="1"/>
    <col min="208" max="210" width="50.42578125" customWidth="1"/>
    <col min="211" max="211" width="16.42578125" customWidth="1"/>
    <col min="212" max="212" width="6.85546875" customWidth="1"/>
    <col min="213" max="213" width="16.42578125" customWidth="1"/>
    <col min="214" max="214" width="7.85546875" customWidth="1"/>
    <col min="215" max="215" width="53.5703125" customWidth="1"/>
    <col min="216" max="216" width="17.7109375" customWidth="1"/>
    <col min="217" max="219" width="32.28515625" customWidth="1"/>
    <col min="220" max="222" width="11.140625" customWidth="1"/>
    <col min="223" max="223" width="8.85546875" customWidth="1"/>
    <col min="224" max="224" width="35.42578125" customWidth="1"/>
    <col min="225" max="225" width="17.7109375" customWidth="1"/>
    <col min="226" max="228" width="32.28515625" customWidth="1"/>
    <col min="229" max="231" width="11.140625" customWidth="1"/>
    <col min="232" max="232" width="7.85546875" customWidth="1"/>
    <col min="233" max="233" width="35.42578125" customWidth="1"/>
    <col min="234" max="234" width="17.7109375" customWidth="1"/>
    <col min="235" max="237" width="43.140625" customWidth="1"/>
    <col min="238" max="238" width="19.7109375" customWidth="1"/>
    <col min="239" max="239" width="6.85546875" customWidth="1"/>
    <col min="240" max="240" width="19.85546875" customWidth="1"/>
    <col min="241" max="241" width="7.85546875" customWidth="1"/>
    <col min="242" max="242" width="46.28515625" customWidth="1"/>
    <col min="243" max="243" width="20.42578125" customWidth="1"/>
    <col min="244" max="246" width="40.5703125" customWidth="1"/>
    <col min="247" max="247" width="19.7109375" customWidth="1"/>
    <col min="248" max="248" width="6.85546875" customWidth="1"/>
    <col min="249" max="249" width="19.85546875" customWidth="1"/>
    <col min="250" max="250" width="7.85546875" customWidth="1"/>
    <col min="251" max="251" width="43.7109375" customWidth="1"/>
    <col min="252" max="252" width="20.42578125" customWidth="1"/>
    <col min="253" max="255" width="31.7109375" customWidth="1"/>
    <col min="256" max="256" width="11.140625" customWidth="1"/>
    <col min="257" max="257" width="6.85546875" customWidth="1"/>
    <col min="258" max="258" width="16.42578125" customWidth="1"/>
    <col min="259" max="259" width="7.85546875" customWidth="1"/>
    <col min="260" max="260" width="34.85546875" customWidth="1"/>
    <col min="261" max="261" width="17.7109375" customWidth="1"/>
    <col min="262" max="264" width="30.28515625" customWidth="1"/>
    <col min="265" max="267" width="11.140625" customWidth="1"/>
    <col min="268" max="268" width="7.85546875" customWidth="1"/>
    <col min="269" max="269" width="33.42578125" customWidth="1"/>
    <col min="270" max="270" width="16.28515625" customWidth="1"/>
    <col min="271" max="273" width="41.28515625" customWidth="1"/>
    <col min="274" max="276" width="11.140625" customWidth="1"/>
    <col min="277" max="277" width="7.85546875" customWidth="1"/>
    <col min="278" max="278" width="44.42578125" customWidth="1"/>
    <col min="279" max="279" width="14.7109375" customWidth="1"/>
    <col min="280" max="282" width="58.5703125" customWidth="1"/>
    <col min="283" max="285" width="11.140625" customWidth="1"/>
    <col min="286" max="286" width="6.85546875" customWidth="1"/>
    <col min="287" max="287" width="61.7109375" customWidth="1"/>
    <col min="288" max="288" width="22.28515625" customWidth="1"/>
    <col min="289" max="291" width="58.5703125" customWidth="1"/>
    <col min="292" max="294" width="11.140625" customWidth="1"/>
    <col min="295" max="295" width="6.85546875" customWidth="1"/>
    <col min="296" max="296" width="61.7109375" customWidth="1"/>
    <col min="297" max="297" width="22.28515625" customWidth="1"/>
    <col min="298" max="300" width="58.5703125" customWidth="1"/>
    <col min="301" max="303" width="11.140625" customWidth="1"/>
    <col min="304" max="304" width="6.85546875" customWidth="1"/>
    <col min="305" max="305" width="61.7109375" customWidth="1"/>
    <col min="306" max="306" width="22.28515625" customWidth="1"/>
    <col min="307" max="309" width="38.140625" customWidth="1"/>
    <col min="310" max="312" width="11.140625" customWidth="1"/>
    <col min="313" max="313" width="7.85546875" customWidth="1"/>
    <col min="314" max="314" width="41.28515625" customWidth="1"/>
    <col min="315" max="315" width="16.42578125" customWidth="1"/>
    <col min="316" max="318" width="36.28515625" customWidth="1"/>
    <col min="319" max="321" width="11.140625" customWidth="1"/>
    <col min="322" max="322" width="8.85546875" customWidth="1"/>
    <col min="323" max="323" width="39.42578125" customWidth="1"/>
    <col min="324" max="324" width="16.42578125" customWidth="1"/>
    <col min="325" max="327" width="29" customWidth="1"/>
    <col min="328" max="330" width="11.140625" customWidth="1"/>
    <col min="331" max="331" width="7.85546875" customWidth="1"/>
    <col min="332" max="332" width="32.140625" customWidth="1"/>
    <col min="333" max="333" width="16.42578125" customWidth="1"/>
    <col min="334" max="336" width="29" customWidth="1"/>
    <col min="337" max="339" width="11.140625" customWidth="1"/>
    <col min="340" max="340" width="8.85546875" customWidth="1"/>
    <col min="341" max="341" width="32.140625" customWidth="1"/>
    <col min="342" max="342" width="16.42578125" customWidth="1"/>
    <col min="343" max="345" width="29" customWidth="1"/>
    <col min="346" max="348" width="11.140625" customWidth="1"/>
    <col min="349" max="349" width="8.85546875" customWidth="1"/>
    <col min="350" max="350" width="32.140625" customWidth="1"/>
    <col min="351" max="351" width="16.42578125" customWidth="1"/>
    <col min="352" max="354" width="29" customWidth="1"/>
    <col min="355" max="357" width="11.140625" customWidth="1"/>
    <col min="358" max="358" width="7.85546875" customWidth="1"/>
    <col min="359" max="359" width="32.140625" customWidth="1"/>
    <col min="360" max="360" width="16.42578125" customWidth="1"/>
    <col min="361" max="363" width="28" customWidth="1"/>
    <col min="364" max="366" width="11.140625" customWidth="1"/>
    <col min="367" max="367" width="8.85546875" customWidth="1"/>
    <col min="368" max="368" width="31.140625" customWidth="1"/>
    <col min="369" max="369" width="16.42578125" customWidth="1"/>
    <col min="370" max="372" width="33.140625" customWidth="1"/>
    <col min="373" max="375" width="11.140625" customWidth="1"/>
    <col min="376" max="376" width="7.85546875" customWidth="1"/>
    <col min="377" max="377" width="36.28515625" customWidth="1"/>
    <col min="378" max="378" width="16.42578125" customWidth="1"/>
    <col min="379" max="381" width="35.28515625" customWidth="1"/>
    <col min="382" max="384" width="11.140625" customWidth="1"/>
    <col min="385" max="385" width="8.85546875" customWidth="1"/>
    <col min="386" max="386" width="38.42578125" customWidth="1"/>
    <col min="387" max="387" width="16.42578125" customWidth="1"/>
    <col min="388" max="390" width="40.42578125" customWidth="1"/>
    <col min="391" max="393" width="11.140625" customWidth="1"/>
    <col min="394" max="394" width="7.85546875" customWidth="1"/>
    <col min="395" max="395" width="43.5703125" customWidth="1"/>
    <col min="396" max="396" width="16.42578125" customWidth="1"/>
    <col min="397" max="399" width="52.85546875" customWidth="1"/>
    <col min="400" max="402" width="11.140625" customWidth="1"/>
    <col min="403" max="403" width="7.85546875" customWidth="1"/>
    <col min="404" max="404" width="56" customWidth="1"/>
    <col min="405" max="405" width="16.42578125" customWidth="1"/>
    <col min="406" max="408" width="54.42578125" customWidth="1"/>
    <col min="409" max="411" width="11.140625" customWidth="1"/>
    <col min="412" max="412" width="8.85546875" customWidth="1"/>
    <col min="413" max="413" width="57.5703125" customWidth="1"/>
    <col min="414" max="414" width="16.42578125" customWidth="1"/>
    <col min="415" max="417" width="32" customWidth="1"/>
    <col min="418" max="420" width="11.140625" customWidth="1"/>
    <col min="421" max="421" width="8.85546875" customWidth="1"/>
    <col min="422" max="422" width="35.140625" customWidth="1"/>
    <col min="423" max="423" width="16.42578125" customWidth="1"/>
    <col min="424" max="426" width="30.140625" customWidth="1"/>
    <col min="427" max="429" width="11.140625" customWidth="1"/>
    <col min="430" max="430" width="8.85546875" customWidth="1"/>
    <col min="431" max="431" width="33.28515625" customWidth="1"/>
    <col min="432" max="432" width="16.42578125" customWidth="1"/>
    <col min="433" max="435" width="33.5703125" customWidth="1"/>
    <col min="436" max="438" width="11.140625" customWidth="1"/>
    <col min="439" max="439" width="10.28515625" customWidth="1"/>
    <col min="440" max="440" width="36.7109375" customWidth="1"/>
    <col min="441" max="441" width="16.42578125" customWidth="1"/>
    <col min="442" max="444" width="30.140625" customWidth="1"/>
    <col min="445" max="447" width="11.140625" customWidth="1"/>
    <col min="448" max="448" width="8.85546875" customWidth="1"/>
    <col min="449" max="449" width="33.28515625" customWidth="1"/>
    <col min="450" max="450" width="16.42578125" customWidth="1"/>
    <col min="451" max="453" width="29.140625" customWidth="1"/>
    <col min="454" max="456" width="11.140625" customWidth="1"/>
    <col min="457" max="457" width="7.85546875" customWidth="1"/>
    <col min="458" max="458" width="32.28515625" customWidth="1"/>
    <col min="459" max="459" width="16.42578125" customWidth="1"/>
    <col min="460" max="462" width="40.7109375" customWidth="1"/>
    <col min="463" max="465" width="11.140625" customWidth="1"/>
    <col min="466" max="466" width="7.85546875" customWidth="1"/>
    <col min="467" max="467" width="43.85546875" customWidth="1"/>
    <col min="468" max="468" width="16.42578125" customWidth="1"/>
    <col min="469" max="471" width="32.5703125" customWidth="1"/>
    <col min="472" max="474" width="11.140625" customWidth="1"/>
    <col min="475" max="475" width="10.28515625" customWidth="1"/>
    <col min="476" max="476" width="35.7109375" customWidth="1"/>
    <col min="477" max="477" width="16.42578125" customWidth="1"/>
    <col min="478" max="480" width="34.140625" customWidth="1"/>
    <col min="481" max="483" width="11.140625" customWidth="1"/>
    <col min="484" max="484" width="8.85546875" customWidth="1"/>
    <col min="485" max="485" width="37.28515625" customWidth="1"/>
    <col min="486" max="486" width="16.42578125" customWidth="1"/>
    <col min="487" max="489" width="34.7109375" customWidth="1"/>
    <col min="490" max="492" width="11.140625" customWidth="1"/>
    <col min="493" max="493" width="7.85546875" customWidth="1"/>
    <col min="494" max="494" width="37.85546875" customWidth="1"/>
    <col min="495" max="495" width="16.42578125" customWidth="1"/>
    <col min="496" max="498" width="39.5703125" customWidth="1"/>
    <col min="499" max="501" width="11.140625" customWidth="1"/>
    <col min="502" max="502" width="7.85546875" customWidth="1"/>
    <col min="503" max="503" width="42.7109375" customWidth="1"/>
    <col min="504" max="504" width="16.42578125" customWidth="1"/>
    <col min="505" max="507" width="26.85546875" customWidth="1"/>
    <col min="508" max="510" width="11.140625" customWidth="1"/>
    <col min="511" max="511" width="10.28515625" customWidth="1"/>
    <col min="512" max="512" width="30" customWidth="1"/>
    <col min="513" max="513" width="16.42578125" customWidth="1"/>
    <col min="514" max="516" width="35" customWidth="1"/>
    <col min="517" max="519" width="11.140625" customWidth="1"/>
    <col min="520" max="520" width="8.85546875" customWidth="1"/>
    <col min="521" max="521" width="38.140625" customWidth="1"/>
    <col min="522" max="522" width="16.42578125" customWidth="1"/>
    <col min="523" max="525" width="35" customWidth="1"/>
    <col min="526" max="528" width="11.140625" customWidth="1"/>
    <col min="529" max="529" width="8.85546875" customWidth="1"/>
    <col min="530" max="530" width="38.140625" customWidth="1"/>
    <col min="531" max="531" width="16.42578125" customWidth="1"/>
    <col min="532" max="534" width="34.140625" customWidth="1"/>
    <col min="535" max="537" width="11.140625" customWidth="1"/>
    <col min="538" max="538" width="10.28515625" customWidth="1"/>
    <col min="539" max="539" width="37.28515625" customWidth="1"/>
    <col min="540" max="540" width="16.42578125" customWidth="1"/>
    <col min="541" max="543" width="45" customWidth="1"/>
    <col min="544" max="546" width="11.140625" customWidth="1"/>
    <col min="547" max="547" width="8.85546875" customWidth="1"/>
    <col min="548" max="548" width="48.140625" customWidth="1"/>
    <col min="549" max="549" width="16.42578125" customWidth="1"/>
    <col min="550" max="552" width="39.5703125" customWidth="1"/>
    <col min="553" max="555" width="11.140625" customWidth="1"/>
    <col min="556" max="556" width="8.85546875" customWidth="1"/>
    <col min="557" max="557" width="42.7109375" customWidth="1"/>
    <col min="558" max="558" width="16.42578125" customWidth="1"/>
    <col min="559" max="561" width="41.7109375" customWidth="1"/>
    <col min="562" max="564" width="11.140625" customWidth="1"/>
    <col min="565" max="565" width="8.85546875" customWidth="1"/>
    <col min="566" max="566" width="44.85546875" customWidth="1"/>
    <col min="567" max="567" width="16.42578125" customWidth="1"/>
    <col min="568" max="570" width="52.85546875" customWidth="1"/>
    <col min="571" max="573" width="11.140625" customWidth="1"/>
    <col min="574" max="574" width="8.85546875" customWidth="1"/>
    <col min="575" max="575" width="56" customWidth="1"/>
    <col min="576" max="576" width="16.42578125" customWidth="1"/>
    <col min="577" max="579" width="40.140625" customWidth="1"/>
    <col min="580" max="582" width="11.140625" customWidth="1"/>
    <col min="583" max="583" width="8.85546875" customWidth="1"/>
    <col min="584" max="584" width="43.28515625" customWidth="1"/>
    <col min="585" max="585" width="16.42578125" customWidth="1"/>
    <col min="586" max="588" width="40.140625" customWidth="1"/>
    <col min="589" max="591" width="11.140625" customWidth="1"/>
    <col min="592" max="592" width="7.85546875" customWidth="1"/>
    <col min="593" max="593" width="43.28515625" customWidth="1"/>
    <col min="594" max="594" width="16.42578125" customWidth="1"/>
    <col min="595" max="597" width="41.140625" customWidth="1"/>
    <col min="598" max="600" width="11.140625" customWidth="1"/>
    <col min="601" max="601" width="8.85546875" customWidth="1"/>
    <col min="602" max="602" width="44.28515625" customWidth="1"/>
    <col min="603" max="603" width="16.42578125" customWidth="1"/>
    <col min="604" max="606" width="37.28515625" customWidth="1"/>
    <col min="607" max="609" width="11.140625" customWidth="1"/>
    <col min="610" max="610" width="7.85546875" customWidth="1"/>
    <col min="611" max="611" width="40.42578125" customWidth="1"/>
    <col min="612" max="612" width="16.42578125" customWidth="1"/>
    <col min="613" max="615" width="26.28515625" customWidth="1"/>
    <col min="616" max="618" width="11.140625" customWidth="1"/>
    <col min="619" max="619" width="7.85546875" customWidth="1"/>
    <col min="620" max="620" width="29.42578125" customWidth="1"/>
    <col min="621" max="621" width="16.42578125" customWidth="1"/>
    <col min="622" max="624" width="24" customWidth="1"/>
    <col min="625" max="627" width="11.140625" customWidth="1"/>
    <col min="628" max="628" width="8.85546875" customWidth="1"/>
    <col min="629" max="629" width="27.140625" customWidth="1"/>
    <col min="630" max="630" width="16.42578125" customWidth="1"/>
    <col min="631" max="633" width="30.42578125" customWidth="1"/>
    <col min="634" max="636" width="11.140625" customWidth="1"/>
    <col min="637" max="637" width="7.85546875" customWidth="1"/>
    <col min="638" max="638" width="33.5703125" customWidth="1"/>
    <col min="639" max="639" width="16.42578125" customWidth="1"/>
    <col min="640" max="642" width="21.5703125" customWidth="1"/>
    <col min="643" max="645" width="11.140625" customWidth="1"/>
    <col min="646" max="646" width="8.85546875" customWidth="1"/>
    <col min="647" max="647" width="24.7109375" customWidth="1"/>
    <col min="648" max="648" width="16.42578125" customWidth="1"/>
    <col min="649" max="651" width="25.140625" customWidth="1"/>
    <col min="652" max="654" width="11.140625" customWidth="1"/>
    <col min="655" max="655" width="8.85546875" customWidth="1"/>
    <col min="656" max="656" width="28.28515625" customWidth="1"/>
    <col min="657" max="657" width="16.42578125" customWidth="1"/>
    <col min="658" max="658" width="57.5703125" bestFit="1" customWidth="1"/>
    <col min="659" max="660" width="57.5703125" customWidth="1"/>
    <col min="661" max="663" width="11.140625" customWidth="1"/>
    <col min="664" max="664" width="7.85546875" customWidth="1"/>
    <col min="665" max="665" width="60.7109375" bestFit="1" customWidth="1"/>
    <col min="666" max="666" width="16.42578125" customWidth="1"/>
    <col min="667" max="669" width="27.5703125" customWidth="1"/>
    <col min="670" max="672" width="11.140625" customWidth="1"/>
    <col min="673" max="673" width="7.85546875" customWidth="1"/>
    <col min="674" max="674" width="30.7109375" customWidth="1"/>
    <col min="675" max="675" width="16.42578125" customWidth="1"/>
    <col min="676" max="678" width="27.5703125" customWidth="1"/>
    <col min="679" max="681" width="11.140625" customWidth="1"/>
    <col min="682" max="682" width="7.85546875" customWidth="1"/>
    <col min="683" max="683" width="30.7109375" customWidth="1"/>
    <col min="684" max="684" width="16.42578125" customWidth="1"/>
    <col min="685" max="687" width="25.7109375" customWidth="1"/>
    <col min="688" max="690" width="11.140625" customWidth="1"/>
    <col min="691" max="691" width="7.85546875" customWidth="1"/>
    <col min="692" max="692" width="28.85546875" customWidth="1"/>
    <col min="693" max="693" width="16.42578125" customWidth="1"/>
    <col min="694" max="696" width="36.28515625" customWidth="1"/>
    <col min="697" max="699" width="11.140625" customWidth="1"/>
    <col min="700" max="700" width="7.85546875" customWidth="1"/>
    <col min="701" max="701" width="39.42578125" customWidth="1"/>
    <col min="702" max="702" width="16.42578125" customWidth="1"/>
    <col min="703" max="705" width="47.28515625" customWidth="1"/>
    <col min="706" max="708" width="11.140625" customWidth="1"/>
    <col min="709" max="709" width="8.85546875" customWidth="1"/>
    <col min="710" max="710" width="50.42578125" customWidth="1"/>
    <col min="711" max="711" width="18" customWidth="1"/>
    <col min="712" max="714" width="42.42578125" customWidth="1"/>
    <col min="715" max="717" width="11.140625" customWidth="1"/>
    <col min="718" max="718" width="7.85546875" customWidth="1"/>
    <col min="719" max="719" width="45.5703125" customWidth="1"/>
    <col min="720" max="720" width="18" customWidth="1"/>
    <col min="721" max="721" width="60.28515625" customWidth="1"/>
    <col min="722" max="722" width="60.28515625" bestFit="1" customWidth="1"/>
    <col min="723" max="723" width="60.28515625" customWidth="1"/>
    <col min="724" max="726" width="11.140625" customWidth="1"/>
    <col min="727" max="727" width="8.85546875" customWidth="1"/>
    <col min="728" max="728" width="63.42578125" bestFit="1" customWidth="1"/>
    <col min="729" max="729" width="16.42578125" customWidth="1"/>
    <col min="730" max="732" width="26.85546875" customWidth="1"/>
    <col min="733" max="733" width="11.140625" customWidth="1"/>
    <col min="734" max="734" width="6.85546875" customWidth="1"/>
    <col min="735" max="735" width="16.42578125" customWidth="1"/>
    <col min="736" max="736" width="6.85546875" customWidth="1"/>
    <col min="737" max="737" width="30" customWidth="1"/>
    <col min="738" max="738" width="19.7109375" customWidth="1"/>
    <col min="739" max="741" width="26.85546875" customWidth="1"/>
    <col min="742" max="742" width="11.140625" customWidth="1"/>
    <col min="743" max="743" width="6.85546875" customWidth="1"/>
    <col min="744" max="744" width="16.42578125" bestFit="1" customWidth="1"/>
    <col min="745" max="745" width="7.85546875" customWidth="1"/>
    <col min="746" max="746" width="30" customWidth="1"/>
    <col min="747" max="747" width="19.7109375" bestFit="1" customWidth="1"/>
    <col min="748" max="748" width="54.85546875" customWidth="1"/>
    <col min="749" max="749" width="54.85546875" bestFit="1" customWidth="1"/>
    <col min="750" max="750" width="54.85546875" customWidth="1"/>
    <col min="751" max="753" width="11.140625" customWidth="1"/>
    <col min="754" max="754" width="7.85546875" customWidth="1"/>
    <col min="755" max="755" width="58" bestFit="1" customWidth="1"/>
    <col min="756" max="756" width="18.7109375" customWidth="1"/>
    <col min="757" max="757" width="49.7109375" bestFit="1" customWidth="1"/>
    <col min="758" max="758" width="49.7109375" customWidth="1"/>
    <col min="759" max="759" width="49.7109375" bestFit="1" customWidth="1"/>
    <col min="760" max="762" width="11.140625" customWidth="1"/>
    <col min="763" max="763" width="6.85546875" customWidth="1"/>
    <col min="764" max="764" width="52.85546875" customWidth="1"/>
    <col min="765" max="765" width="29" bestFit="1" customWidth="1"/>
    <col min="766" max="767" width="49.7109375" customWidth="1"/>
    <col min="768" max="768" width="49.7109375" bestFit="1" customWidth="1"/>
    <col min="769" max="771" width="11.140625" customWidth="1"/>
    <col min="772" max="772" width="6.85546875" customWidth="1"/>
    <col min="773" max="773" width="52.85546875" bestFit="1" customWidth="1"/>
    <col min="774" max="774" width="29" customWidth="1"/>
    <col min="775" max="775" width="49.7109375" customWidth="1"/>
    <col min="776" max="777" width="49.7109375" bestFit="1" customWidth="1"/>
    <col min="778" max="780" width="11.140625" customWidth="1"/>
    <col min="781" max="781" width="6.85546875" customWidth="1"/>
    <col min="782" max="782" width="52.85546875" customWidth="1"/>
    <col min="783" max="783" width="29" customWidth="1"/>
    <col min="784" max="786" width="56.85546875" bestFit="1" customWidth="1"/>
    <col min="787" max="789" width="11.140625" customWidth="1"/>
    <col min="790" max="790" width="7.85546875" customWidth="1"/>
    <col min="791" max="791" width="60" bestFit="1" customWidth="1"/>
    <col min="792" max="792" width="25.28515625" customWidth="1"/>
    <col min="793" max="794" width="66.7109375" bestFit="1" customWidth="1"/>
    <col min="795" max="795" width="66.7109375" customWidth="1"/>
    <col min="796" max="796" width="11.140625" customWidth="1"/>
    <col min="797" max="797" width="6.85546875" customWidth="1"/>
    <col min="798" max="798" width="28.85546875" customWidth="1"/>
    <col min="799" max="799" width="7.85546875" customWidth="1"/>
    <col min="800" max="800" width="69.85546875" bestFit="1" customWidth="1"/>
    <col min="801" max="801" width="23.42578125" customWidth="1"/>
    <col min="802" max="804" width="49.42578125" customWidth="1"/>
    <col min="805" max="807" width="11.140625" customWidth="1"/>
    <col min="808" max="808" width="6.85546875" customWidth="1"/>
    <col min="809" max="809" width="52.5703125" bestFit="1" customWidth="1"/>
    <col min="810" max="810" width="26.5703125" customWidth="1"/>
    <col min="811" max="813" width="49.42578125" customWidth="1"/>
    <col min="814" max="816" width="11.140625" customWidth="1"/>
    <col min="817" max="817" width="6.85546875" customWidth="1"/>
    <col min="818" max="818" width="52.5703125" customWidth="1"/>
    <col min="819" max="819" width="26.5703125" customWidth="1"/>
    <col min="820" max="822" width="49.42578125" customWidth="1"/>
    <col min="823" max="825" width="11.140625" customWidth="1"/>
    <col min="826" max="826" width="6.85546875" customWidth="1"/>
    <col min="827" max="827" width="52.5703125" bestFit="1" customWidth="1"/>
    <col min="828" max="828" width="26.5703125" bestFit="1" customWidth="1"/>
    <col min="829" max="831" width="36.42578125" bestFit="1" customWidth="1"/>
    <col min="832" max="834" width="11.140625" customWidth="1"/>
    <col min="835" max="835" width="7.85546875" customWidth="1"/>
    <col min="836" max="836" width="39.5703125" bestFit="1" customWidth="1"/>
    <col min="837" max="837" width="15.42578125" bestFit="1" customWidth="1"/>
    <col min="838" max="840" width="37.28515625" bestFit="1" customWidth="1"/>
    <col min="841" max="841" width="16.42578125" bestFit="1" customWidth="1"/>
    <col min="842" max="842" width="6.85546875" customWidth="1"/>
    <col min="843" max="843" width="16.42578125" bestFit="1" customWidth="1"/>
    <col min="844" max="844" width="7.85546875" customWidth="1"/>
    <col min="845" max="845" width="34" bestFit="1" customWidth="1"/>
    <col min="846" max="846" width="24.140625" bestFit="1" customWidth="1"/>
    <col min="847" max="849" width="38.28515625" bestFit="1" customWidth="1"/>
    <col min="850" max="850" width="16.42578125" bestFit="1" customWidth="1"/>
    <col min="851" max="851" width="6.85546875" customWidth="1"/>
    <col min="852" max="852" width="16.42578125" bestFit="1" customWidth="1"/>
    <col min="853" max="853" width="7.85546875" customWidth="1"/>
    <col min="854" max="854" width="27.140625" bestFit="1" customWidth="1"/>
    <col min="855" max="855" width="20.85546875" bestFit="1" customWidth="1"/>
    <col min="856" max="858" width="48.140625" bestFit="1" customWidth="1"/>
    <col min="859" max="859" width="16.42578125" bestFit="1" customWidth="1"/>
    <col min="860" max="860" width="6.85546875" customWidth="1"/>
    <col min="861" max="861" width="16.42578125" bestFit="1" customWidth="1"/>
    <col min="862" max="862" width="7.85546875" customWidth="1"/>
    <col min="863" max="863" width="51.28515625" bestFit="1" customWidth="1"/>
    <col min="864" max="864" width="22.85546875" bestFit="1" customWidth="1"/>
    <col min="865" max="867" width="49.85546875" bestFit="1" customWidth="1"/>
    <col min="868" max="868" width="16.42578125" bestFit="1" customWidth="1"/>
    <col min="869" max="869" width="6.85546875" customWidth="1"/>
    <col min="870" max="870" width="16.42578125" bestFit="1" customWidth="1"/>
    <col min="871" max="871" width="7.85546875" customWidth="1"/>
    <col min="872" max="872" width="53" bestFit="1" customWidth="1"/>
    <col min="873" max="873" width="23.140625" bestFit="1" customWidth="1"/>
    <col min="874" max="876" width="39.140625" bestFit="1" customWidth="1"/>
    <col min="877" max="877" width="16.42578125" bestFit="1" customWidth="1"/>
    <col min="878" max="878" width="6.85546875" customWidth="1"/>
    <col min="879" max="879" width="16.42578125" bestFit="1" customWidth="1"/>
    <col min="880" max="880" width="7.85546875" customWidth="1"/>
    <col min="881" max="881" width="42.28515625" bestFit="1" customWidth="1"/>
    <col min="882" max="882" width="22.42578125" bestFit="1" customWidth="1"/>
    <col min="883" max="885" width="45.28515625" bestFit="1" customWidth="1"/>
    <col min="886" max="888" width="11.140625" customWidth="1"/>
    <col min="889" max="889" width="7.85546875" customWidth="1"/>
    <col min="890" max="890" width="48.42578125" bestFit="1" customWidth="1"/>
    <col min="891" max="891" width="28.85546875" bestFit="1" customWidth="1"/>
    <col min="892" max="894" width="55.42578125" bestFit="1" customWidth="1"/>
    <col min="895" max="897" width="11.140625" customWidth="1"/>
    <col min="898" max="898" width="7.85546875" customWidth="1"/>
    <col min="899" max="899" width="58.5703125" bestFit="1" customWidth="1"/>
    <col min="900" max="900" width="26.140625" bestFit="1" customWidth="1"/>
    <col min="901" max="903" width="61.42578125" bestFit="1" customWidth="1"/>
    <col min="904" max="906" width="11.140625" customWidth="1"/>
    <col min="907" max="907" width="7.85546875" customWidth="1"/>
    <col min="908" max="908" width="64.5703125" bestFit="1" customWidth="1"/>
    <col min="909" max="909" width="24.42578125" bestFit="1" customWidth="1"/>
    <col min="910" max="912" width="32.7109375" bestFit="1" customWidth="1"/>
    <col min="913" max="915" width="11.140625" customWidth="1"/>
    <col min="916" max="916" width="7.85546875" customWidth="1"/>
    <col min="917" max="917" width="35.85546875" bestFit="1" customWidth="1"/>
    <col min="918" max="918" width="20" bestFit="1" customWidth="1"/>
    <col min="919" max="927" width="11.140625" customWidth="1"/>
    <col min="928" max="928" width="12.5703125" bestFit="1" customWidth="1"/>
  </cols>
  <sheetData>
    <row r="7" spans="1:103" s="47" customFormat="1">
      <c r="A7" s="47" t="s">
        <v>0</v>
      </c>
      <c r="B7" s="47" t="s">
        <v>1</v>
      </c>
      <c r="C7" s="47" t="s">
        <v>3</v>
      </c>
      <c r="D7" s="47" t="s">
        <v>5</v>
      </c>
      <c r="E7" s="47" t="s">
        <v>7</v>
      </c>
      <c r="F7" s="47" t="s">
        <v>9</v>
      </c>
      <c r="G7" s="45" t="s">
        <v>11</v>
      </c>
      <c r="H7" s="47" t="s">
        <v>13</v>
      </c>
      <c r="I7" s="45" t="s">
        <v>14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 s="46" customFormat="1">
      <c r="A8" s="46" t="s">
        <v>217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 s="50" customFormat="1">
      <c r="A9" s="50" t="s">
        <v>217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</row>
    <row r="10" spans="1:103" s="48" customFormat="1">
      <c r="A10" s="48" t="s">
        <v>217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</row>
    <row r="11" spans="1:103" s="46" customFormat="1">
      <c r="A11" t="s">
        <v>217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3" s="46" customFormat="1">
      <c r="A12" t="s">
        <v>217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</row>
    <row r="13" spans="1:103" s="46" customFormat="1">
      <c r="A13" t="s">
        <v>217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</row>
    <row r="14" spans="1:103" s="46" customFormat="1">
      <c r="A14" t="s">
        <v>217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</row>
    <row r="15" spans="1:103" s="46" customFormat="1">
      <c r="A15" t="s">
        <v>217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</row>
    <row r="16" spans="1:103" s="46" customFormat="1">
      <c r="A16" t="s">
        <v>217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</row>
    <row r="17" spans="1:5">
      <c r="B17" s="42"/>
    </row>
    <row r="18" spans="1:5" ht="15.75">
      <c r="A18" s="54" t="s">
        <v>251</v>
      </c>
      <c r="B18" s="55"/>
      <c r="D18" s="43"/>
      <c r="E18" s="43"/>
    </row>
    <row r="19" spans="1:5" ht="15.75" thickBot="1">
      <c r="A19" s="56" t="str">
        <f>A8</f>
        <v>(vide)</v>
      </c>
      <c r="B19" s="57" t="str">
        <f>IF(OR(A8=0,A8="(vide)",A8=""),"",1*C20)</f>
        <v/>
      </c>
      <c r="C19" s="53" t="s">
        <v>250</v>
      </c>
    </row>
    <row r="20" spans="1:5">
      <c r="A20" s="44" t="str">
        <f>IF(A11="(vide)","",A11)</f>
        <v/>
      </c>
      <c r="B20" s="52" t="str">
        <f>IF(OR(A12="(vide)",A12=0,A12=""),"",A12*C20)</f>
        <v/>
      </c>
      <c r="C20" s="67">
        <v>0</v>
      </c>
    </row>
    <row r="21" spans="1:5">
      <c r="A21" s="44" t="str">
        <f>IF(A13="(vide)","",A13)</f>
        <v/>
      </c>
      <c r="B21" s="52" t="str">
        <f>IF(OR(A14="(vide)",A14=0,A14=""),"",A14*C20)</f>
        <v/>
      </c>
      <c r="C21" s="68"/>
    </row>
    <row r="22" spans="1:5" ht="15.75" thickBot="1">
      <c r="A22" s="44" t="str">
        <f>IF(A15="(vide)","",A15)</f>
        <v/>
      </c>
      <c r="B22" s="52" t="str">
        <f>IF(OR(A16="(vide)",A16=0,A16=""),"",A16*C20)</f>
        <v/>
      </c>
      <c r="C22" s="69"/>
      <c r="D22" s="51"/>
    </row>
    <row r="23" spans="1:5" ht="15.75" thickBot="1">
      <c r="A23" s="56" t="str">
        <f>IF(OR(B8="(vide)",B8=0,B8=""),"",B8)</f>
        <v/>
      </c>
      <c r="B23" s="57" t="str">
        <f>IF(OR(B8=0,B8="(vide)",B8=""),"",1*C24)</f>
        <v/>
      </c>
    </row>
    <row r="24" spans="1:5">
      <c r="A24" s="44" t="str">
        <f>IF(OR(B11="(vide)",B11=0,B11=""),"",B11)</f>
        <v/>
      </c>
      <c r="B24" s="52" t="str">
        <f>IF(OR(B12="(vide)",B12=0,B12=""),"",B12*C24)</f>
        <v/>
      </c>
      <c r="C24" s="67">
        <v>0</v>
      </c>
    </row>
    <row r="25" spans="1:5">
      <c r="A25" s="44" t="str">
        <f>IF(OR(B13="(vide)",B13=0,B13=""),"",B13)</f>
        <v/>
      </c>
      <c r="B25" s="52" t="str">
        <f>IF(OR(B14="(vide)",B14=0,B14=""),"",B14*C24)</f>
        <v/>
      </c>
      <c r="C25" s="68"/>
    </row>
    <row r="26" spans="1:5" ht="15.75" thickBot="1">
      <c r="A26" s="44" t="str">
        <f>IF(OR(B15="(vide)",B15=0,B15=""),"",B15)</f>
        <v/>
      </c>
      <c r="B26" s="52" t="str">
        <f>IF(OR(B16="(vide)",B16=0,B16=""),"",B16*C24)</f>
        <v/>
      </c>
      <c r="C26" s="69"/>
    </row>
    <row r="27" spans="1:5" ht="15.75" thickBot="1">
      <c r="A27" s="56" t="str">
        <f>IF(OR(C8="(vide)",C8=0,C8=""),"",C8)</f>
        <v/>
      </c>
      <c r="B27" s="57" t="str">
        <f>IF(OR(C8=0,C8="(vide)",C8=""),"",1*C28)</f>
        <v/>
      </c>
    </row>
    <row r="28" spans="1:5">
      <c r="A28" s="44" t="str">
        <f>IF(OR(C11="(vide)",C11=0,C11=""),"",C11)</f>
        <v/>
      </c>
      <c r="B28" s="52" t="str">
        <f>IF(OR(C12="(vide)",C12=0,C12=""),"",C12*C28)</f>
        <v/>
      </c>
      <c r="C28" s="67">
        <v>0</v>
      </c>
    </row>
    <row r="29" spans="1:5">
      <c r="A29" s="44" t="str">
        <f>IF(OR(C13="(vide)",C13=0,C13=""),"",C13)</f>
        <v/>
      </c>
      <c r="B29" s="52" t="str">
        <f>IF(OR(C14="(vide)",C14=0,C14=""),"",C14*C28)</f>
        <v/>
      </c>
      <c r="C29" s="68"/>
    </row>
    <row r="30" spans="1:5" ht="15.75" thickBot="1">
      <c r="A30" s="44" t="str">
        <f>IF(OR(C15="(vide)",C15=0,C15=""),"",C15)</f>
        <v/>
      </c>
      <c r="B30" s="52" t="str">
        <f>IF(OR(C16="(vide)",C16=0,C16=""),"",C16*C28)</f>
        <v/>
      </c>
      <c r="C30" s="69"/>
    </row>
    <row r="31" spans="1:5" ht="15.75" thickBot="1">
      <c r="A31" s="56" t="str">
        <f>IF(OR(D8="(vide)",D8=0,D8=""),"",D8)</f>
        <v/>
      </c>
      <c r="B31" s="57" t="str">
        <f>IF(OR(D8=0,D8="(vide)",D8=""),"",1*C32)</f>
        <v/>
      </c>
    </row>
    <row r="32" spans="1:5">
      <c r="A32" s="44" t="str">
        <f>IF(OR(D11="(vide)",D11=0,D11=""),"",D11)</f>
        <v/>
      </c>
      <c r="B32" s="52" t="str">
        <f>IF(OR(D12="(vide)",D12=0,D12=""),"",D12*C32)</f>
        <v/>
      </c>
      <c r="C32" s="67">
        <v>0</v>
      </c>
    </row>
    <row r="33" spans="1:4">
      <c r="A33" s="44" t="str">
        <f>IF(OR(D13="(vide)",D13=0,D13=""),"",D13)</f>
        <v/>
      </c>
      <c r="B33" s="52" t="str">
        <f>IF(OR(D14="(vide)",D14=0,D14=""),"",D14*C32)</f>
        <v/>
      </c>
      <c r="C33" s="68"/>
    </row>
    <row r="34" spans="1:4" ht="15.75" thickBot="1">
      <c r="A34" s="44" t="str">
        <f>IF(OR(D15="(vide)",D15=0,D15=""),"",D15)</f>
        <v/>
      </c>
      <c r="B34" s="52" t="str">
        <f>IF(OR(D16="(vide)",D16=0,D16=""),"",D16*C32)</f>
        <v/>
      </c>
      <c r="C34" s="69"/>
    </row>
    <row r="35" spans="1:4" ht="15.75" thickBot="1">
      <c r="A35" s="56" t="str">
        <f>IF(OR(E8="(vide)",E8=0,E8=""),"",E8)</f>
        <v/>
      </c>
      <c r="B35" s="57" t="str">
        <f>IF(OR(E8=0,E8="(vide)",E8=""),"",1*C36)</f>
        <v/>
      </c>
    </row>
    <row r="36" spans="1:4">
      <c r="A36" s="44" t="str">
        <f>IF(OR(E11="(vide)",E11=0,E11=""),"",E11)</f>
        <v/>
      </c>
      <c r="B36" s="52" t="str">
        <f>IF(OR(E12="(vide)",E12=0,E12=""),"",E12*C36)</f>
        <v/>
      </c>
      <c r="C36" s="67">
        <v>0</v>
      </c>
    </row>
    <row r="37" spans="1:4">
      <c r="A37" s="44" t="str">
        <f>IF(OR(E13="(vide)",E13=0,E13=""),"",E13)</f>
        <v/>
      </c>
      <c r="B37" s="52" t="str">
        <f>IF(OR(E14="(vide)",E14=0,E14=""),"",E14*C36)</f>
        <v/>
      </c>
      <c r="C37" s="68"/>
    </row>
    <row r="38" spans="1:4" ht="15.75" thickBot="1">
      <c r="A38" s="44" t="str">
        <f>IF(OR(E15="(vide)",E15=0,E15=""),"",E15)</f>
        <v/>
      </c>
      <c r="B38" s="52" t="str">
        <f>IF(OR(E16="(vide)",E16=0,E16=""),"",E16*C36)</f>
        <v/>
      </c>
      <c r="C38" s="69"/>
    </row>
    <row r="39" spans="1:4" ht="15.75" thickBot="1">
      <c r="A39" s="56" t="str">
        <f>IF(OR(F8="(vide)",F8=0,F8=""),"",F8)</f>
        <v/>
      </c>
      <c r="B39" s="57" t="str">
        <f>IF(OR(F8=0,F8="(vide)",F8=""),"",1*C40)</f>
        <v/>
      </c>
    </row>
    <row r="40" spans="1:4">
      <c r="A40" s="44" t="str">
        <f>IF(OR(F11="(vide)",F11=0,F11=""),"",F11)</f>
        <v/>
      </c>
      <c r="B40" s="52" t="str">
        <f>IF(OR(F12="(vide)",F12=0,F12=""),"",F12*C40)</f>
        <v/>
      </c>
      <c r="C40" s="67">
        <v>0</v>
      </c>
    </row>
    <row r="41" spans="1:4">
      <c r="A41" s="44" t="str">
        <f>IF(OR(F13="(vide)",F13=0,F13=""),"",F13)</f>
        <v/>
      </c>
      <c r="B41" s="52" t="str">
        <f>IF(OR(F14="(vide)",F14=0,F14=""),"",F14*C40)</f>
        <v/>
      </c>
      <c r="C41" s="68"/>
    </row>
    <row r="42" spans="1:4" ht="15.75" thickBot="1">
      <c r="A42" s="44" t="str">
        <f>IF(OR(F15="(vide)",F15=0,F15=""),"",F15)</f>
        <v/>
      </c>
      <c r="B42" s="52" t="str">
        <f>IF(OR(F16="(vide)",F16=0,F16=""),"",F16*C40)</f>
        <v/>
      </c>
      <c r="C42" s="69"/>
    </row>
    <row r="43" spans="1:4" ht="15.75" thickBot="1">
      <c r="A43" s="56" t="str">
        <f>IF(OR(G8="(vide)",G8=0,G8=""),"",G8)</f>
        <v/>
      </c>
      <c r="B43" s="57" t="str">
        <f>IF(OR(G8=0,G8="(vide)",G8=""),"",1*C44)</f>
        <v/>
      </c>
      <c r="D43" s="46"/>
    </row>
    <row r="44" spans="1:4">
      <c r="A44" s="44" t="str">
        <f>IF(OR(G11="(vide)",G11=0,G11=""),"",G11)</f>
        <v/>
      </c>
      <c r="B44" s="52" t="str">
        <f>IF(OR(G12="(vide)",G12=0,G12=""),"",G12*C44)</f>
        <v/>
      </c>
      <c r="C44" s="67">
        <v>0</v>
      </c>
    </row>
    <row r="45" spans="1:4">
      <c r="A45" s="44" t="str">
        <f>IF(OR(G13="(vide)",G13=0,G13=""),"",G13)</f>
        <v/>
      </c>
      <c r="B45" s="52" t="str">
        <f>IF(OR(G14="(vide)",G14=0,G14=""),"",G14*C44)</f>
        <v/>
      </c>
      <c r="C45" s="68"/>
    </row>
    <row r="46" spans="1:4" ht="15.75" thickBot="1">
      <c r="A46" s="44" t="str">
        <f>IF(OR(G15="(vide)",G15=0,G15=""),"",G15)</f>
        <v/>
      </c>
      <c r="B46" s="52" t="str">
        <f>IF(OR(G16="(vide)",G16=0,G16=""),"",G16*C44)</f>
        <v/>
      </c>
      <c r="C46" s="69"/>
    </row>
    <row r="47" spans="1:4" ht="15.75" thickBot="1">
      <c r="A47" s="56" t="str">
        <f>IF(OR(H8="(vide)",H8=0,H8=""),"",H8)</f>
        <v/>
      </c>
      <c r="B47" s="57" t="str">
        <f>IF(OR(H8=0,H8="(vide)",H8=""),"",1*C48)</f>
        <v/>
      </c>
    </row>
    <row r="48" spans="1:4">
      <c r="A48" s="44" t="str">
        <f>IF(OR(H11="(vide)",H11=0,H11=""),"",H11)</f>
        <v/>
      </c>
      <c r="B48" s="52" t="str">
        <f>IF(OR(H12="(vide)",H12=0,H12=""),"",H12*C48)</f>
        <v/>
      </c>
      <c r="C48" s="67">
        <v>0</v>
      </c>
    </row>
    <row r="49" spans="1:3">
      <c r="A49" s="44" t="str">
        <f>IF(OR(H13="(vide)",H13=0,H13=""),"",H13)</f>
        <v/>
      </c>
      <c r="B49" s="52" t="str">
        <f>IF(OR(H14="(vide)",H14=0,H14=""),"",H14*C48)</f>
        <v/>
      </c>
      <c r="C49" s="68"/>
    </row>
    <row r="50" spans="1:3" ht="15.75" thickBot="1">
      <c r="A50" s="44" t="str">
        <f>IF(OR(H15="(vide)",H15=0,H15=""),"",H15)</f>
        <v/>
      </c>
      <c r="B50" s="52" t="str">
        <f>IF(OR(H16="(vide)",H16=0,H16=""),"",H16*C48)</f>
        <v/>
      </c>
      <c r="C50" s="69"/>
    </row>
    <row r="51" spans="1:3" ht="15.75" thickBot="1">
      <c r="A51" s="56" t="str">
        <f>IF(OR(I8="(vide)",I8=0,I8=""),"",I8)</f>
        <v/>
      </c>
      <c r="B51" s="57" t="str">
        <f>IF(OR(I8=0,I8="(vide)",I8=""),"",1*C52)</f>
        <v/>
      </c>
    </row>
    <row r="52" spans="1:3">
      <c r="A52" s="44" t="str">
        <f>IF(OR(I11="(vide)",I11=0,I11=""),"",I11)</f>
        <v/>
      </c>
      <c r="B52" s="52" t="str">
        <f>IF(OR(I12="(vide)",I12=0,I12=""),"",I12*C52)</f>
        <v/>
      </c>
      <c r="C52" s="67">
        <v>0</v>
      </c>
    </row>
    <row r="53" spans="1:3">
      <c r="A53" s="44" t="str">
        <f>IF(OR(I13="(vide)",I13=0,I13=""),"",I13)</f>
        <v/>
      </c>
      <c r="B53" s="52" t="str">
        <f>IF(OR(I14="(vide)",I14=0,I14=""),"",I14*C52)</f>
        <v/>
      </c>
      <c r="C53" s="68"/>
    </row>
    <row r="54" spans="1:3" ht="15.75" thickBot="1">
      <c r="A54" s="44" t="str">
        <f>IF(OR(I15="(vide)",I15=0,I15=""),"",I15)</f>
        <v/>
      </c>
      <c r="B54" s="52" t="str">
        <f>IF(OR(I16="(vide)",I16=0,I16=""),"",I16*C52)</f>
        <v/>
      </c>
      <c r="C54" s="69"/>
    </row>
    <row r="55" spans="1:3" ht="15.75" thickBot="1">
      <c r="A55" s="56" t="str">
        <f>IF(OR(J8="(vide)",J8=0,J8=""),"",J8)</f>
        <v/>
      </c>
      <c r="B55" s="57" t="str">
        <f>IF(OR(J8=0,J8="(vide)",J8=""),"",1*C56)</f>
        <v/>
      </c>
    </row>
    <row r="56" spans="1:3">
      <c r="A56" s="44" t="str">
        <f>IF(OR(J11="(vide)",J11=0,J11=""),"",J11)</f>
        <v/>
      </c>
      <c r="B56" s="52" t="str">
        <f>IF(OR(J12="(vide)",J12=0,J12=""),"",J12*C56)</f>
        <v/>
      </c>
      <c r="C56" s="67">
        <v>0</v>
      </c>
    </row>
    <row r="57" spans="1:3">
      <c r="A57" s="44" t="str">
        <f>IF(OR(J13="(vide)",J13=0,J13=""),"",J13)</f>
        <v/>
      </c>
      <c r="B57" s="52" t="str">
        <f>IF(OR(J14="(vide)",J14=0,J14=""),"",J14*C56)</f>
        <v/>
      </c>
      <c r="C57" s="68"/>
    </row>
    <row r="58" spans="1:3" ht="15.75" thickBot="1">
      <c r="A58" s="44" t="str">
        <f>IF(OR(J15="(vide)",J15=0,J15=""),"",J15)</f>
        <v/>
      </c>
      <c r="B58" s="52" t="str">
        <f>IF(OR(J16="(vide)",J16=0,J16=""),"",J16*C56)</f>
        <v/>
      </c>
      <c r="C58" s="69"/>
    </row>
    <row r="59" spans="1:3" ht="15.75" thickBot="1">
      <c r="A59" s="56" t="str">
        <f>IF(OR(K8="(vide)",K8=0,K8=""),"",K8)</f>
        <v/>
      </c>
      <c r="B59" s="57" t="str">
        <f>IF(OR(K8=0,K8="(vide)",K8=""),"",1*C60)</f>
        <v/>
      </c>
    </row>
    <row r="60" spans="1:3">
      <c r="A60" s="44" t="str">
        <f>IF(OR(K11="(vide)",K11=0,K11=""),"",K11)</f>
        <v/>
      </c>
      <c r="B60" s="52" t="str">
        <f>IF(OR(K12="(vide)",K12=0,K12=""),"",K12*C60)</f>
        <v/>
      </c>
      <c r="C60" s="67">
        <v>0</v>
      </c>
    </row>
    <row r="61" spans="1:3">
      <c r="A61" s="44" t="str">
        <f>IF(OR(K13="(vide)",K13=0,K13=""),"",K13)</f>
        <v/>
      </c>
      <c r="B61" s="52" t="str">
        <f>IF(OR(K14="(vide)",K14=0,K14=""),"",K14*C60)</f>
        <v/>
      </c>
      <c r="C61" s="68"/>
    </row>
    <row r="62" spans="1:3" ht="15.75" thickBot="1">
      <c r="A62" s="44" t="str">
        <f>IF(OR(K15="(vide)",K15=0,K15=""),"",K15)</f>
        <v/>
      </c>
      <c r="B62" s="52" t="str">
        <f>IF(OR(K16="(vide)",K16=0,K16=""),"",K16*C60)</f>
        <v/>
      </c>
      <c r="C62" s="69"/>
    </row>
    <row r="63" spans="1:3" ht="15.75">
      <c r="A63" s="58" t="s">
        <v>252</v>
      </c>
      <c r="B63" s="59">
        <f ca="1">TODAY()</f>
        <v>44790</v>
      </c>
    </row>
  </sheetData>
  <mergeCells count="11">
    <mergeCell ref="C20:C22"/>
    <mergeCell ref="C24:C26"/>
    <mergeCell ref="C28:C30"/>
    <mergeCell ref="C32:C34"/>
    <mergeCell ref="C36:C38"/>
    <mergeCell ref="C60:C62"/>
    <mergeCell ref="C40:C42"/>
    <mergeCell ref="C44:C46"/>
    <mergeCell ref="C48:C50"/>
    <mergeCell ref="C52:C54"/>
    <mergeCell ref="C56:C58"/>
  </mergeCells>
  <conditionalFormatting sqref="A28:B30 A32:B34 A36:B38 A40:B42 A44:B46 A48:B50 A52:B54 A56:B58 A60:B62 A24:B26">
    <cfRule type="cellIs" dxfId="742" priority="3" operator="equal">
      <formula>0</formula>
    </cfRule>
  </conditionalFormatting>
  <conditionalFormatting sqref="A27 A31 A35 A39 A43 A47 A51 A55 A59">
    <cfRule type="cellIs" dxfId="741" priority="2" operator="equal">
      <formula>0</formula>
    </cfRule>
  </conditionalFormatting>
  <conditionalFormatting sqref="A23 A27 A31 A35 A39 A43 A47 A51 A55 A59 A19">
    <cfRule type="containsText" dxfId="740" priority="1" operator="containsText" text="VIDE">
      <formula>NOT(ISERROR(SEARCH("VIDE",A19)))</formula>
    </cfRule>
  </conditionalFormatting>
  <dataValidations count="1">
    <dataValidation type="whole" allowBlank="1" showInputMessage="1" showErrorMessage="1" promptTitle="Numérique" prompt="Nombre de 0 a 1000 seulement" sqref="C20:C22 C24:C26 C28:C30 C32:C34 C36:C38">
      <formula1>0</formula1>
      <formula2>1000</formula2>
    </dataValidation>
  </dataValidations>
  <pageMargins left="0.70866141732283472" right="0.70866141732283472" top="0.74803149606299213" bottom="0.74803149606299213" header="0.31496062992125984" footer="0.31496062992125984"/>
  <pageSetup scale="99" orientation="portrait" r:id="rId2"/>
  <headerFooter>
    <oddHeader>&amp;CMONTEL - LR</oddHead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53"/>
  <sheetViews>
    <sheetView showGridLines="0" workbookViewId="0">
      <selection activeCell="C5" sqref="C5"/>
    </sheetView>
  </sheetViews>
  <sheetFormatPr baseColWidth="10" defaultColWidth="15.7109375" defaultRowHeight="15"/>
  <cols>
    <col min="1" max="1" width="18.42578125" bestFit="1" customWidth="1"/>
    <col min="2" max="2" width="10.42578125" bestFit="1" customWidth="1"/>
    <col min="4" max="4" width="18.42578125" bestFit="1" customWidth="1"/>
    <col min="7" max="7" width="15.7109375" style="42"/>
  </cols>
  <sheetData>
    <row r="1" spans="1:6">
      <c r="A1" t="s">
        <v>251</v>
      </c>
    </row>
    <row r="2" spans="1:6">
      <c r="A2" t="s">
        <v>217</v>
      </c>
      <c r="B2" t="s">
        <v>253</v>
      </c>
    </row>
    <row r="3" spans="1:6">
      <c r="A3" t="s">
        <v>253</v>
      </c>
      <c r="B3" t="s">
        <v>253</v>
      </c>
    </row>
    <row r="4" spans="1:6">
      <c r="A4" t="s">
        <v>252</v>
      </c>
      <c r="B4" s="60">
        <v>44790</v>
      </c>
    </row>
    <row r="8" spans="1:6">
      <c r="D8" s="42"/>
    </row>
    <row r="9" spans="1:6">
      <c r="D9" s="42"/>
    </row>
    <row r="10" spans="1:6">
      <c r="D10" s="42"/>
    </row>
    <row r="11" spans="1:6">
      <c r="D11" s="42"/>
    </row>
    <row r="12" spans="1:6">
      <c r="D12" s="42"/>
    </row>
    <row r="13" spans="1:6">
      <c r="D13" s="42"/>
    </row>
    <row r="14" spans="1:6">
      <c r="D14" s="42"/>
    </row>
    <row r="15" spans="1:6">
      <c r="D15" s="42"/>
      <c r="F15" s="60"/>
    </row>
    <row r="17" spans="7:7">
      <c r="G17"/>
    </row>
    <row r="18" spans="7:7">
      <c r="G18"/>
    </row>
    <row r="19" spans="7:7">
      <c r="G19"/>
    </row>
    <row r="20" spans="7:7">
      <c r="G20"/>
    </row>
    <row r="21" spans="7:7">
      <c r="G21"/>
    </row>
    <row r="22" spans="7:7">
      <c r="G22"/>
    </row>
    <row r="23" spans="7:7">
      <c r="G23"/>
    </row>
    <row r="24" spans="7:7">
      <c r="G24"/>
    </row>
    <row r="25" spans="7:7">
      <c r="G25"/>
    </row>
    <row r="26" spans="7:7">
      <c r="G26"/>
    </row>
    <row r="27" spans="7:7">
      <c r="G27"/>
    </row>
    <row r="28" spans="7:7">
      <c r="G28"/>
    </row>
    <row r="29" spans="7:7">
      <c r="G29"/>
    </row>
    <row r="30" spans="7:7">
      <c r="G30"/>
    </row>
    <row r="31" spans="7:7">
      <c r="G31"/>
    </row>
    <row r="32" spans="7:7">
      <c r="G32"/>
    </row>
    <row r="33" spans="7:7">
      <c r="G33"/>
    </row>
    <row r="34" spans="7:7">
      <c r="G34"/>
    </row>
    <row r="35" spans="7:7">
      <c r="G35"/>
    </row>
    <row r="36" spans="7:7">
      <c r="G36"/>
    </row>
    <row r="37" spans="7:7">
      <c r="G37"/>
    </row>
    <row r="38" spans="7:7">
      <c r="G38"/>
    </row>
    <row r="39" spans="7:7">
      <c r="G39"/>
    </row>
    <row r="40" spans="7:7">
      <c r="G40"/>
    </row>
    <row r="41" spans="7:7">
      <c r="G41"/>
    </row>
    <row r="42" spans="7:7">
      <c r="G42"/>
    </row>
    <row r="43" spans="7:7">
      <c r="G43"/>
    </row>
    <row r="44" spans="7:7">
      <c r="G44"/>
    </row>
    <row r="45" spans="7:7">
      <c r="G45"/>
    </row>
    <row r="46" spans="7:7">
      <c r="G46"/>
    </row>
    <row r="47" spans="7:7">
      <c r="G47"/>
    </row>
    <row r="48" spans="7:7">
      <c r="G48"/>
    </row>
    <row r="49" spans="7:7">
      <c r="G49"/>
    </row>
    <row r="50" spans="7:7">
      <c r="G50"/>
    </row>
    <row r="51" spans="7:7">
      <c r="G51"/>
    </row>
    <row r="52" spans="7:7">
      <c r="G52"/>
    </row>
    <row r="53" spans="7:7">
      <c r="G53"/>
    </row>
  </sheetData>
  <dataConsolidate/>
  <pageMargins left="0.70866141732283472" right="0.70866141732283472" top="0.74803149606299213" bottom="0.74803149606299213" header="0.31496062992125984" footer="0.31496062992125984"/>
  <pageSetup scale="20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6:D93"/>
  <sheetViews>
    <sheetView workbookViewId="0">
      <pane ySplit="1500" topLeftCell="A85" activePane="bottomLeft"/>
      <selection activeCell="B2" sqref="B2"/>
      <selection pane="bottomLeft" activeCell="C97" sqref="C97"/>
    </sheetView>
  </sheetViews>
  <sheetFormatPr baseColWidth="10" defaultColWidth="11" defaultRowHeight="15"/>
  <cols>
    <col min="1" max="1" width="21" bestFit="1" customWidth="1"/>
    <col min="2" max="2" width="10.42578125" bestFit="1" customWidth="1"/>
    <col min="3" max="3" width="23.5703125" bestFit="1" customWidth="1"/>
    <col min="4" max="4" width="10.42578125" bestFit="1" customWidth="1"/>
  </cols>
  <sheetData>
    <row r="6" spans="1:4">
      <c r="A6" s="61" t="s">
        <v>251</v>
      </c>
      <c r="B6" s="62" t="s">
        <v>254</v>
      </c>
    </row>
    <row r="7" spans="1:4">
      <c r="A7" s="63" t="s">
        <v>64</v>
      </c>
      <c r="B7" s="64">
        <v>1</v>
      </c>
    </row>
    <row r="8" spans="1:4">
      <c r="A8" s="63" t="s">
        <v>253</v>
      </c>
      <c r="B8" s="64" t="s">
        <v>253</v>
      </c>
    </row>
    <row r="9" spans="1:4">
      <c r="A9" s="63" t="s">
        <v>108</v>
      </c>
      <c r="B9" s="64">
        <v>1</v>
      </c>
    </row>
    <row r="10" spans="1:4">
      <c r="A10" s="63" t="s">
        <v>150</v>
      </c>
      <c r="B10" s="64">
        <v>1</v>
      </c>
    </row>
    <row r="11" spans="1:4">
      <c r="A11" s="63" t="s">
        <v>214</v>
      </c>
      <c r="B11" s="64">
        <v>1</v>
      </c>
    </row>
    <row r="12" spans="1:4">
      <c r="A12" s="65" t="s">
        <v>252</v>
      </c>
      <c r="B12" s="66">
        <v>44789</v>
      </c>
    </row>
    <row r="14" spans="1:4">
      <c r="A14" s="61" t="s">
        <v>251</v>
      </c>
      <c r="B14" s="62"/>
    </row>
    <row r="15" spans="1:4">
      <c r="A15" s="63" t="s">
        <v>180</v>
      </c>
      <c r="B15" s="64">
        <v>0</v>
      </c>
      <c r="D15" s="60"/>
    </row>
    <row r="16" spans="1:4">
      <c r="A16" s="63" t="s">
        <v>132</v>
      </c>
      <c r="B16" s="64">
        <v>0</v>
      </c>
    </row>
    <row r="17" spans="1:2">
      <c r="A17" s="63" t="s">
        <v>253</v>
      </c>
      <c r="B17" s="64" t="s">
        <v>253</v>
      </c>
    </row>
    <row r="18" spans="1:2">
      <c r="A18" s="63" t="s">
        <v>186</v>
      </c>
      <c r="B18" s="64">
        <v>0</v>
      </c>
    </row>
    <row r="19" spans="1:2">
      <c r="A19" s="63" t="s">
        <v>233</v>
      </c>
      <c r="B19" s="64">
        <v>0</v>
      </c>
    </row>
    <row r="20" spans="1:2">
      <c r="A20" s="65" t="s">
        <v>252</v>
      </c>
      <c r="B20" s="66">
        <v>44789</v>
      </c>
    </row>
    <row r="22" spans="1:2">
      <c r="A22" s="61" t="s">
        <v>251</v>
      </c>
      <c r="B22" s="62" t="s">
        <v>255</v>
      </c>
    </row>
    <row r="23" spans="1:2">
      <c r="A23" s="63" t="s">
        <v>172</v>
      </c>
      <c r="B23" s="64">
        <v>1</v>
      </c>
    </row>
    <row r="24" spans="1:2">
      <c r="A24" s="63" t="s">
        <v>253</v>
      </c>
      <c r="B24" s="64" t="s">
        <v>253</v>
      </c>
    </row>
    <row r="25" spans="1:2">
      <c r="A25" s="63" t="s">
        <v>178</v>
      </c>
      <c r="B25" s="64">
        <v>1</v>
      </c>
    </row>
    <row r="26" spans="1:2">
      <c r="A26" s="63" t="s">
        <v>180</v>
      </c>
      <c r="B26" s="64">
        <v>2</v>
      </c>
    </row>
    <row r="27" spans="1:2">
      <c r="A27" s="63" t="s">
        <v>132</v>
      </c>
      <c r="B27" s="64">
        <v>4</v>
      </c>
    </row>
    <row r="28" spans="1:2">
      <c r="A28" s="65" t="s">
        <v>252</v>
      </c>
      <c r="B28" s="66">
        <v>44789</v>
      </c>
    </row>
    <row r="30" spans="1:2">
      <c r="A30" s="61" t="s">
        <v>251</v>
      </c>
      <c r="B30" s="62"/>
    </row>
    <row r="31" spans="1:2">
      <c r="A31" s="63" t="s">
        <v>200</v>
      </c>
      <c r="B31" s="64">
        <v>5</v>
      </c>
    </row>
    <row r="32" spans="1:2">
      <c r="A32" s="63" t="s">
        <v>104</v>
      </c>
      <c r="B32" s="64">
        <v>5</v>
      </c>
    </row>
    <row r="33" spans="1:2">
      <c r="A33" s="63" t="s">
        <v>122</v>
      </c>
      <c r="B33" s="64">
        <v>5</v>
      </c>
    </row>
    <row r="34" spans="1:2">
      <c r="A34" s="63" t="s">
        <v>130</v>
      </c>
      <c r="B34" s="64">
        <v>5</v>
      </c>
    </row>
    <row r="35" spans="1:2">
      <c r="A35" s="63" t="s">
        <v>202</v>
      </c>
      <c r="B35" s="64">
        <v>15</v>
      </c>
    </row>
    <row r="36" spans="1:2">
      <c r="A36" s="63" t="s">
        <v>104</v>
      </c>
      <c r="B36" s="64">
        <v>15</v>
      </c>
    </row>
    <row r="37" spans="1:2">
      <c r="A37" s="63" t="s">
        <v>122</v>
      </c>
      <c r="B37" s="64">
        <v>15</v>
      </c>
    </row>
    <row r="38" spans="1:2">
      <c r="A38" s="63" t="s">
        <v>130</v>
      </c>
      <c r="B38" s="64">
        <v>15</v>
      </c>
    </row>
    <row r="39" spans="1:2">
      <c r="A39" s="63" t="s">
        <v>204</v>
      </c>
      <c r="B39" s="64">
        <v>5</v>
      </c>
    </row>
    <row r="40" spans="1:2">
      <c r="A40" s="63" t="s">
        <v>104</v>
      </c>
      <c r="B40" s="64">
        <v>10</v>
      </c>
    </row>
    <row r="41" spans="1:2">
      <c r="A41" s="63" t="s">
        <v>122</v>
      </c>
      <c r="B41" s="64">
        <v>10</v>
      </c>
    </row>
    <row r="42" spans="1:2">
      <c r="A42" s="63" t="s">
        <v>130</v>
      </c>
      <c r="B42" s="64">
        <v>10</v>
      </c>
    </row>
    <row r="43" spans="1:2">
      <c r="A43" s="63" t="s">
        <v>253</v>
      </c>
      <c r="B43" s="64" t="s">
        <v>253</v>
      </c>
    </row>
    <row r="44" spans="1:2">
      <c r="A44" s="65" t="s">
        <v>252</v>
      </c>
      <c r="B44" s="66">
        <v>44789</v>
      </c>
    </row>
    <row r="46" spans="1:2">
      <c r="A46" s="61" t="s">
        <v>251</v>
      </c>
      <c r="B46" s="62"/>
    </row>
    <row r="47" spans="1:2">
      <c r="A47" s="63" t="s">
        <v>66</v>
      </c>
      <c r="B47" s="64">
        <v>2</v>
      </c>
    </row>
    <row r="48" spans="1:2">
      <c r="A48" s="63" t="s">
        <v>90</v>
      </c>
      <c r="B48" s="64">
        <v>8</v>
      </c>
    </row>
    <row r="49" spans="1:2">
      <c r="A49" s="63" t="s">
        <v>122</v>
      </c>
      <c r="B49" s="64">
        <v>8</v>
      </c>
    </row>
    <row r="50" spans="1:2">
      <c r="A50" s="63" t="s">
        <v>140</v>
      </c>
      <c r="B50" s="64">
        <v>8</v>
      </c>
    </row>
    <row r="51" spans="1:2">
      <c r="A51" s="63" t="s">
        <v>90</v>
      </c>
      <c r="B51" s="64">
        <v>1</v>
      </c>
    </row>
    <row r="52" spans="1:2">
      <c r="A52" s="63" t="s">
        <v>253</v>
      </c>
      <c r="B52" s="64" t="s">
        <v>253</v>
      </c>
    </row>
    <row r="53" spans="1:2">
      <c r="A53" s="65" t="s">
        <v>252</v>
      </c>
      <c r="B53" s="66">
        <v>44789</v>
      </c>
    </row>
    <row r="55" spans="1:2">
      <c r="A55" s="61" t="s">
        <v>251</v>
      </c>
      <c r="B55" s="62" t="s">
        <v>256</v>
      </c>
    </row>
    <row r="56" spans="1:2">
      <c r="A56" s="63" t="s">
        <v>19</v>
      </c>
      <c r="B56" s="64">
        <v>5</v>
      </c>
    </row>
    <row r="57" spans="1:2">
      <c r="A57" s="63" t="s">
        <v>21</v>
      </c>
      <c r="B57" s="64">
        <v>10</v>
      </c>
    </row>
    <row r="58" spans="1:2">
      <c r="A58" s="63" t="s">
        <v>253</v>
      </c>
      <c r="B58" s="64" t="s">
        <v>253</v>
      </c>
    </row>
    <row r="59" spans="1:2">
      <c r="A59" s="63" t="s">
        <v>200</v>
      </c>
      <c r="B59" s="64">
        <v>3</v>
      </c>
    </row>
    <row r="60" spans="1:2">
      <c r="A60" s="63" t="s">
        <v>104</v>
      </c>
      <c r="B60" s="64">
        <v>3</v>
      </c>
    </row>
    <row r="61" spans="1:2">
      <c r="A61" s="63" t="s">
        <v>122</v>
      </c>
      <c r="B61" s="64">
        <v>3</v>
      </c>
    </row>
    <row r="62" spans="1:2">
      <c r="A62" s="63" t="s">
        <v>130</v>
      </c>
      <c r="B62" s="64">
        <v>3</v>
      </c>
    </row>
    <row r="63" spans="1:2">
      <c r="A63" s="65" t="s">
        <v>252</v>
      </c>
      <c r="B63" s="66">
        <v>44789</v>
      </c>
    </row>
    <row r="65" spans="1:2">
      <c r="A65" s="61" t="s">
        <v>251</v>
      </c>
      <c r="B65" s="62"/>
    </row>
    <row r="66" spans="1:2">
      <c r="A66" s="63" t="s">
        <v>19</v>
      </c>
      <c r="B66" s="64">
        <v>0</v>
      </c>
    </row>
    <row r="67" spans="1:2">
      <c r="A67" s="63" t="s">
        <v>21</v>
      </c>
      <c r="B67" s="64">
        <v>0</v>
      </c>
    </row>
    <row r="68" spans="1:2">
      <c r="A68" s="63" t="s">
        <v>253</v>
      </c>
      <c r="B68" s="64" t="s">
        <v>253</v>
      </c>
    </row>
    <row r="69" spans="1:2">
      <c r="A69" s="63" t="s">
        <v>23</v>
      </c>
      <c r="B69" s="64">
        <v>0</v>
      </c>
    </row>
    <row r="70" spans="1:2">
      <c r="A70" s="63" t="s">
        <v>25</v>
      </c>
      <c r="B70" s="64">
        <v>0</v>
      </c>
    </row>
    <row r="71" spans="1:2">
      <c r="A71" s="63" t="s">
        <v>27</v>
      </c>
      <c r="B71" s="64">
        <v>0</v>
      </c>
    </row>
    <row r="72" spans="1:2">
      <c r="A72" s="63" t="s">
        <v>29</v>
      </c>
      <c r="B72" s="64">
        <v>0</v>
      </c>
    </row>
    <row r="73" spans="1:2">
      <c r="A73" s="63" t="s">
        <v>31</v>
      </c>
      <c r="B73" s="64">
        <v>0</v>
      </c>
    </row>
    <row r="74" spans="1:2">
      <c r="A74" s="63" t="s">
        <v>33</v>
      </c>
      <c r="B74" s="64">
        <v>0</v>
      </c>
    </row>
    <row r="75" spans="1:2">
      <c r="A75" s="63" t="s">
        <v>35</v>
      </c>
      <c r="B75" s="64">
        <v>0</v>
      </c>
    </row>
    <row r="76" spans="1:2">
      <c r="A76" s="63" t="s">
        <v>37</v>
      </c>
      <c r="B76" s="64">
        <v>0</v>
      </c>
    </row>
    <row r="77" spans="1:2">
      <c r="A77" s="63" t="s">
        <v>43</v>
      </c>
      <c r="B77" s="64">
        <v>0</v>
      </c>
    </row>
    <row r="78" spans="1:2">
      <c r="A78" s="63" t="s">
        <v>126</v>
      </c>
      <c r="B78" s="64">
        <v>0</v>
      </c>
    </row>
    <row r="79" spans="1:2">
      <c r="A79" s="63" t="s">
        <v>102</v>
      </c>
      <c r="B79" s="64">
        <v>0</v>
      </c>
    </row>
    <row r="80" spans="1:2">
      <c r="A80" s="63" t="s">
        <v>39</v>
      </c>
      <c r="B80" s="64">
        <v>0</v>
      </c>
    </row>
    <row r="81" spans="1:2">
      <c r="A81" s="63" t="s">
        <v>41</v>
      </c>
      <c r="B81" s="64">
        <v>0</v>
      </c>
    </row>
    <row r="82" spans="1:2">
      <c r="A82" s="63" t="s">
        <v>162</v>
      </c>
      <c r="B82" s="64">
        <v>0</v>
      </c>
    </row>
    <row r="83" spans="1:2">
      <c r="A83" s="65" t="s">
        <v>252</v>
      </c>
      <c r="B83" s="66">
        <v>44789</v>
      </c>
    </row>
    <row r="85" spans="1:2">
      <c r="A85" s="61" t="s">
        <v>251</v>
      </c>
      <c r="B85" s="62"/>
    </row>
    <row r="86" spans="1:2">
      <c r="A86" s="63" t="s">
        <v>37</v>
      </c>
      <c r="B86" s="64">
        <v>2</v>
      </c>
    </row>
    <row r="87" spans="1:2">
      <c r="A87" s="63" t="s">
        <v>43</v>
      </c>
      <c r="B87" s="64">
        <v>2</v>
      </c>
    </row>
    <row r="88" spans="1:2">
      <c r="A88" s="63" t="s">
        <v>126</v>
      </c>
      <c r="B88" s="64">
        <v>8</v>
      </c>
    </row>
    <row r="89" spans="1:2">
      <c r="A89" s="63" t="s">
        <v>102</v>
      </c>
      <c r="B89" s="64">
        <v>2</v>
      </c>
    </row>
    <row r="90" spans="1:2">
      <c r="A90" s="63" t="s">
        <v>54</v>
      </c>
      <c r="B90" s="64">
        <v>1</v>
      </c>
    </row>
    <row r="91" spans="1:2">
      <c r="A91" s="63" t="s">
        <v>144</v>
      </c>
      <c r="B91" s="64">
        <v>1</v>
      </c>
    </row>
    <row r="92" spans="1:2">
      <c r="A92" s="63" t="s">
        <v>253</v>
      </c>
      <c r="B92" s="64" t="s">
        <v>253</v>
      </c>
    </row>
    <row r="93" spans="1:2">
      <c r="A93" s="65" t="s">
        <v>252</v>
      </c>
      <c r="B93" s="66">
        <v>44789</v>
      </c>
    </row>
  </sheetData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prepare</vt:lpstr>
      <vt:lpstr>mise en forme</vt:lpstr>
      <vt:lpstr>backup LR</vt:lpstr>
      <vt:lpstr>prepare!Zone_d_impression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Drolet</dc:creator>
  <cp:lastModifiedBy>marc-antoine drolet</cp:lastModifiedBy>
  <cp:lastPrinted>2022-08-16T14:50:02Z</cp:lastPrinted>
  <dcterms:created xsi:type="dcterms:W3CDTF">2022-08-08T12:23:54Z</dcterms:created>
  <dcterms:modified xsi:type="dcterms:W3CDTF">2022-08-17T14:46:05Z</dcterms:modified>
</cp:coreProperties>
</file>