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maine\Downloads\"/>
    </mc:Choice>
  </mc:AlternateContent>
  <xr:revisionPtr revIDLastSave="0" documentId="13_ncr:1_{8C3C8415-C561-4574-AD76-EC9F58AEA860}" xr6:coauthVersionLast="47" xr6:coauthVersionMax="47" xr10:uidLastSave="{00000000-0000-0000-0000-000000000000}"/>
  <bookViews>
    <workbookView xWindow="-108" yWindow="-108" windowWidth="23256" windowHeight="12576" tabRatio="790" xr2:uid="{CA919A04-EF56-48D5-A852-F8A8EF86CFA4}"/>
  </bookViews>
  <sheets>
    <sheet name="FicheSuivi" sheetId="4" r:id="rId1"/>
    <sheet name="SuiviJournalier" sheetId="16" r:id="rId2"/>
    <sheet name="Base" sheetId="1" r:id="rId3"/>
    <sheet name="Listes" sheetId="2" r:id="rId4"/>
  </sheets>
  <definedNames>
    <definedName name="_xlnm._FilterDatabase" localSheetId="2" hidden="1">Base!$A$3:$M$173</definedName>
    <definedName name="Activités">Listes!$A$2:$A$4</definedName>
    <definedName name="Age">Listes!$I$7:$I$12</definedName>
    <definedName name="AidCon">Listes!$A$7:$A$8</definedName>
    <definedName name="Canal">Listes!$A$16:$A$21</definedName>
    <definedName name="Commune">Listes!$G$2:$G$37</definedName>
    <definedName name="Contenu">Listes!$E$2:$E$49</definedName>
    <definedName name="_xlnm.Criteria" localSheetId="0">FicheSuivi!$L$48:$S$48</definedName>
    <definedName name="Durée">Listes!$C$9:$C$15</definedName>
    <definedName name="_xlnm.Extract" localSheetId="0">FicheSuivi!$L$50:$T$50</definedName>
    <definedName name="Genre">Listes!$A$11:$A$13</definedName>
    <definedName name="LieuxIntervention">Listes!$K$2:$K$20</definedName>
    <definedName name="NivAcq">Listes!$C$18:$C$23</definedName>
    <definedName name="NivUtil">Listes!$I$2:$I$4</definedName>
    <definedName name="Statut">Listes!$C$2:$C$6</definedName>
    <definedName name="Suivi_liste">SuiviJournalier!$A$4:$I$1000</definedName>
    <definedName name="ZoneCri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4" l="1"/>
  <c r="E230" i="16"/>
  <c r="E231" i="16"/>
  <c r="E232" i="16"/>
  <c r="E233" i="16"/>
  <c r="E234" i="16"/>
  <c r="E235" i="16"/>
  <c r="E236" i="16"/>
  <c r="E237" i="16"/>
  <c r="E238" i="16"/>
  <c r="E239" i="16"/>
  <c r="E240" i="16"/>
  <c r="E241" i="16"/>
  <c r="E242" i="16"/>
  <c r="E243" i="16"/>
  <c r="E244" i="16"/>
  <c r="E245" i="16"/>
  <c r="E246" i="16"/>
  <c r="E247" i="16"/>
  <c r="E248" i="16"/>
  <c r="E249" i="16"/>
  <c r="E250" i="16"/>
  <c r="E251" i="16"/>
  <c r="E252" i="16"/>
  <c r="E253" i="16"/>
  <c r="E254" i="16"/>
  <c r="E255" i="16"/>
  <c r="E256" i="16"/>
  <c r="E257" i="16"/>
  <c r="E258" i="16"/>
  <c r="E259" i="16"/>
  <c r="E260" i="16"/>
  <c r="E261" i="16"/>
  <c r="E262" i="16"/>
  <c r="E263" i="16"/>
  <c r="E264" i="16"/>
  <c r="E265" i="16"/>
  <c r="E266" i="16"/>
  <c r="E267" i="16"/>
  <c r="E268" i="16"/>
  <c r="E269" i="16"/>
  <c r="E270" i="16"/>
  <c r="E271" i="16"/>
  <c r="E272" i="16"/>
  <c r="E273" i="16"/>
  <c r="E274" i="16"/>
  <c r="E275" i="16"/>
  <c r="E276" i="16"/>
  <c r="E277" i="16"/>
  <c r="E278" i="16"/>
  <c r="E279" i="16"/>
  <c r="E280" i="16"/>
  <c r="E281" i="16"/>
  <c r="E282" i="16"/>
  <c r="E283" i="16"/>
  <c r="E284" i="16"/>
  <c r="E285" i="16"/>
  <c r="E286" i="16"/>
  <c r="E287" i="16"/>
  <c r="E288" i="16"/>
  <c r="E289" i="16"/>
  <c r="E290" i="16"/>
  <c r="E291" i="16"/>
  <c r="E292" i="16"/>
  <c r="E293" i="16"/>
  <c r="E294" i="16"/>
  <c r="E295" i="16"/>
  <c r="E296" i="16"/>
  <c r="E297" i="16"/>
  <c r="E298" i="16"/>
  <c r="E299" i="16"/>
  <c r="E300" i="16"/>
  <c r="E301" i="16"/>
  <c r="E302" i="16"/>
  <c r="E303" i="16"/>
  <c r="E304" i="16"/>
  <c r="E305" i="16"/>
  <c r="E306" i="16"/>
  <c r="E307" i="16"/>
  <c r="E308" i="16"/>
  <c r="E309" i="16"/>
  <c r="E310" i="16"/>
  <c r="E311" i="16"/>
  <c r="E312" i="16"/>
  <c r="E313" i="16"/>
  <c r="E314" i="16"/>
  <c r="E315" i="16"/>
  <c r="E316" i="16"/>
  <c r="E317" i="16"/>
  <c r="E318" i="16"/>
  <c r="E319" i="16"/>
  <c r="E320" i="16"/>
  <c r="E321" i="16"/>
  <c r="E322" i="16"/>
  <c r="E323" i="16"/>
  <c r="E324" i="16"/>
  <c r="E325" i="16"/>
  <c r="E326" i="16"/>
  <c r="E327" i="16"/>
  <c r="E328" i="16"/>
  <c r="E329" i="16"/>
  <c r="E330" i="16"/>
  <c r="E331" i="16"/>
  <c r="E332" i="16"/>
  <c r="E333" i="16"/>
  <c r="E334" i="16"/>
  <c r="E335" i="16"/>
  <c r="E336" i="16"/>
  <c r="E337" i="16"/>
  <c r="E338" i="16"/>
  <c r="E339" i="16"/>
  <c r="E340" i="16"/>
  <c r="E341" i="16"/>
  <c r="E342" i="16"/>
  <c r="E343" i="16"/>
  <c r="E344" i="16"/>
  <c r="E345" i="16"/>
  <c r="E346" i="16"/>
  <c r="E347" i="16"/>
  <c r="E348" i="16"/>
  <c r="E349" i="16"/>
  <c r="E350" i="16"/>
  <c r="E351" i="16"/>
  <c r="E352" i="16"/>
  <c r="E353" i="16"/>
  <c r="E354" i="16"/>
  <c r="E355" i="16"/>
  <c r="E356" i="16"/>
  <c r="E357" i="16"/>
  <c r="E358" i="16"/>
  <c r="E359" i="16"/>
  <c r="E360" i="16"/>
  <c r="E361" i="16"/>
  <c r="E362" i="16"/>
  <c r="E363" i="16"/>
  <c r="E364" i="16"/>
  <c r="E365" i="16"/>
  <c r="E366" i="16"/>
  <c r="E367" i="16"/>
  <c r="E368" i="16"/>
  <c r="E369" i="16"/>
  <c r="E370" i="16"/>
  <c r="E371" i="16"/>
  <c r="E372" i="16"/>
  <c r="E373" i="16"/>
  <c r="E374" i="16"/>
  <c r="E375" i="16"/>
  <c r="E376" i="16"/>
  <c r="E377" i="16"/>
  <c r="E378" i="16"/>
  <c r="E379" i="16"/>
  <c r="E380" i="16"/>
  <c r="E381" i="16"/>
  <c r="E382" i="16"/>
  <c r="E383" i="16"/>
  <c r="E384" i="16"/>
  <c r="E385" i="16"/>
  <c r="E386" i="16"/>
  <c r="E387" i="16"/>
  <c r="E388" i="16"/>
  <c r="E389" i="16"/>
  <c r="E390" i="16"/>
  <c r="E391" i="16"/>
  <c r="E392" i="16"/>
  <c r="E393" i="16"/>
  <c r="E394" i="16"/>
  <c r="E395" i="16"/>
  <c r="E396" i="16"/>
  <c r="E397" i="16"/>
  <c r="E398" i="16"/>
  <c r="E399" i="16"/>
  <c r="E400" i="16"/>
  <c r="E401" i="16"/>
  <c r="E402" i="16"/>
  <c r="E403" i="16"/>
  <c r="E404" i="16"/>
  <c r="E405" i="16"/>
  <c r="E406" i="16"/>
  <c r="E407" i="16"/>
  <c r="E408" i="16"/>
  <c r="E409" i="16"/>
  <c r="E410" i="16"/>
  <c r="E411" i="16"/>
  <c r="E412" i="16"/>
  <c r="E413" i="16"/>
  <c r="E414" i="16"/>
  <c r="E415" i="16"/>
  <c r="E416" i="16"/>
  <c r="E417" i="16"/>
  <c r="E418" i="16"/>
  <c r="E419" i="16"/>
  <c r="E420" i="16"/>
  <c r="E421" i="16"/>
  <c r="E422" i="16"/>
  <c r="E423" i="16"/>
  <c r="E424" i="16"/>
  <c r="E425" i="16"/>
  <c r="E426" i="16"/>
  <c r="E427" i="16"/>
  <c r="E428" i="16"/>
  <c r="E429" i="16"/>
  <c r="E430" i="16"/>
  <c r="E431" i="16"/>
  <c r="E432" i="16"/>
  <c r="E433" i="16"/>
  <c r="E434" i="16"/>
  <c r="E435" i="16"/>
  <c r="E436" i="16"/>
  <c r="E437" i="16"/>
  <c r="E438" i="16"/>
  <c r="E439" i="16"/>
  <c r="E440" i="16"/>
  <c r="E441" i="16"/>
  <c r="E442" i="16"/>
  <c r="E443" i="16"/>
  <c r="E444" i="16"/>
  <c r="E445" i="16"/>
  <c r="E446" i="16"/>
  <c r="E447" i="16"/>
  <c r="E448" i="16"/>
  <c r="E449" i="16"/>
  <c r="E450" i="16"/>
  <c r="E451" i="16"/>
  <c r="E452" i="16"/>
  <c r="E453" i="16"/>
  <c r="E454" i="16"/>
  <c r="E455" i="16"/>
  <c r="E456" i="16"/>
  <c r="E457" i="16"/>
  <c r="E458" i="16"/>
  <c r="E459" i="16"/>
  <c r="E460" i="16"/>
  <c r="E461" i="16"/>
  <c r="E462" i="16"/>
  <c r="E463" i="16"/>
  <c r="E464" i="16"/>
  <c r="E465" i="16"/>
  <c r="E466" i="16"/>
  <c r="E467" i="16"/>
  <c r="E468" i="16"/>
  <c r="E469" i="16"/>
  <c r="E470" i="16"/>
  <c r="E471" i="16"/>
  <c r="E472" i="16"/>
  <c r="E473" i="16"/>
  <c r="E474" i="16"/>
  <c r="E475" i="16"/>
  <c r="E476" i="16"/>
  <c r="E477" i="16"/>
  <c r="E478" i="16"/>
  <c r="E479" i="16"/>
  <c r="E480" i="16"/>
  <c r="E481" i="16"/>
  <c r="E482" i="16"/>
  <c r="E483" i="16"/>
  <c r="E484" i="16"/>
  <c r="E485" i="16"/>
  <c r="E486" i="16"/>
  <c r="E487" i="16"/>
  <c r="E488" i="16"/>
  <c r="E489" i="16"/>
  <c r="E490" i="16"/>
  <c r="E491" i="16"/>
  <c r="E492" i="16"/>
  <c r="E493" i="16"/>
  <c r="E494" i="16"/>
  <c r="E495" i="16"/>
  <c r="E496" i="16"/>
  <c r="E497" i="16"/>
  <c r="E498" i="16"/>
  <c r="E499" i="16"/>
  <c r="E500" i="16"/>
  <c r="E501" i="16"/>
  <c r="E502" i="16"/>
  <c r="E503" i="16"/>
  <c r="E504" i="16"/>
  <c r="E505" i="16"/>
  <c r="E506" i="16"/>
  <c r="E507" i="16"/>
  <c r="E508" i="16"/>
  <c r="E509" i="16"/>
  <c r="E510" i="16"/>
  <c r="E511" i="16"/>
  <c r="E512" i="16"/>
  <c r="E513" i="16"/>
  <c r="E514" i="16"/>
  <c r="E515" i="16"/>
  <c r="E516" i="16"/>
  <c r="E517" i="16"/>
  <c r="E518" i="16"/>
  <c r="E519" i="16"/>
  <c r="E520" i="16"/>
  <c r="E521" i="16"/>
  <c r="E522" i="16"/>
  <c r="E523" i="16"/>
  <c r="E524" i="16"/>
  <c r="E525" i="16"/>
  <c r="E526" i="16"/>
  <c r="E527" i="16"/>
  <c r="E528" i="16"/>
  <c r="E529" i="16"/>
  <c r="E530" i="16"/>
  <c r="E531" i="16"/>
  <c r="E532" i="16"/>
  <c r="E533" i="16"/>
  <c r="E534" i="16"/>
  <c r="E535" i="16"/>
  <c r="E536" i="16"/>
  <c r="E537" i="16"/>
  <c r="E538" i="16"/>
  <c r="E539" i="16"/>
  <c r="E540" i="16"/>
  <c r="E541" i="16"/>
  <c r="E542" i="16"/>
  <c r="E543" i="16"/>
  <c r="E544" i="16"/>
  <c r="E545" i="16"/>
  <c r="E546" i="16"/>
  <c r="E547" i="16"/>
  <c r="E548" i="16"/>
  <c r="E549" i="16"/>
  <c r="E550" i="16"/>
  <c r="E551" i="16"/>
  <c r="E552" i="16"/>
  <c r="E553" i="16"/>
  <c r="E554" i="16"/>
  <c r="E555" i="16"/>
  <c r="E556" i="16"/>
  <c r="E557" i="16"/>
  <c r="E558" i="16"/>
  <c r="E559" i="16"/>
  <c r="E560" i="16"/>
  <c r="E561" i="16"/>
  <c r="E562" i="16"/>
  <c r="E563" i="16"/>
  <c r="E564" i="16"/>
  <c r="E565" i="16"/>
  <c r="E566" i="16"/>
  <c r="E567" i="16"/>
  <c r="E568" i="16"/>
  <c r="E569" i="16"/>
  <c r="E570" i="16"/>
  <c r="E571" i="16"/>
  <c r="E572" i="16"/>
  <c r="E573" i="16"/>
  <c r="E574" i="16"/>
  <c r="E575" i="16"/>
  <c r="E576" i="16"/>
  <c r="E577" i="16"/>
  <c r="E578" i="16"/>
  <c r="E579" i="16"/>
  <c r="E580" i="16"/>
  <c r="E581" i="16"/>
  <c r="E582" i="16"/>
  <c r="E583" i="16"/>
  <c r="E584" i="16"/>
  <c r="E585" i="16"/>
  <c r="E586" i="16"/>
  <c r="E587" i="16"/>
  <c r="E588" i="16"/>
  <c r="E589" i="16"/>
  <c r="E590" i="16"/>
  <c r="E591" i="16"/>
  <c r="E592" i="16"/>
  <c r="E593" i="16"/>
  <c r="E594" i="16"/>
  <c r="E595" i="16"/>
  <c r="E596" i="16"/>
  <c r="E597" i="16"/>
  <c r="E598" i="16"/>
  <c r="E599" i="16"/>
  <c r="E600" i="16"/>
  <c r="E601" i="16"/>
  <c r="E602" i="16"/>
  <c r="E603" i="16"/>
  <c r="E604" i="16"/>
  <c r="E605" i="16"/>
  <c r="E606" i="16"/>
  <c r="E607" i="16"/>
  <c r="E608" i="16"/>
  <c r="E609" i="16"/>
  <c r="E610" i="16"/>
  <c r="E611" i="16"/>
  <c r="E612" i="16"/>
  <c r="E613" i="16"/>
  <c r="E614" i="16"/>
  <c r="E615" i="16"/>
  <c r="E616" i="16"/>
  <c r="E617" i="16"/>
  <c r="E618" i="16"/>
  <c r="E619" i="16"/>
  <c r="E620" i="16"/>
  <c r="E621" i="16"/>
  <c r="E622" i="16"/>
  <c r="E623" i="16"/>
  <c r="E624" i="16"/>
  <c r="E625" i="16"/>
  <c r="E626" i="16"/>
  <c r="E627" i="16"/>
  <c r="E628" i="16"/>
  <c r="E629" i="16"/>
  <c r="E630" i="16"/>
  <c r="E631" i="16"/>
  <c r="E632" i="16"/>
  <c r="E633" i="16"/>
  <c r="E634" i="16"/>
  <c r="E635" i="16"/>
  <c r="E636" i="16"/>
  <c r="E637" i="16"/>
  <c r="E638" i="16"/>
  <c r="E639" i="16"/>
  <c r="E640" i="16"/>
  <c r="E641" i="16"/>
  <c r="E642" i="16"/>
  <c r="E643" i="16"/>
  <c r="E644" i="16"/>
  <c r="E645" i="16"/>
  <c r="E646" i="16"/>
  <c r="E647" i="16"/>
  <c r="E648" i="16"/>
  <c r="E649" i="16"/>
  <c r="E650" i="16"/>
  <c r="E651" i="16"/>
  <c r="E652" i="16"/>
  <c r="E653" i="16"/>
  <c r="E654" i="16"/>
  <c r="E655" i="16"/>
  <c r="E656" i="16"/>
  <c r="E657" i="16"/>
  <c r="E658" i="16"/>
  <c r="E659" i="16"/>
  <c r="E660" i="16"/>
  <c r="E661" i="16"/>
  <c r="E662" i="16"/>
  <c r="E663" i="16"/>
  <c r="E664" i="16"/>
  <c r="E665" i="16"/>
  <c r="E666" i="16"/>
  <c r="E667" i="16"/>
  <c r="E668" i="16"/>
  <c r="E669" i="16"/>
  <c r="E670" i="16"/>
  <c r="E671" i="16"/>
  <c r="E672" i="16"/>
  <c r="E673" i="16"/>
  <c r="E674" i="16"/>
  <c r="E675" i="16"/>
  <c r="E676" i="16"/>
  <c r="E677" i="16"/>
  <c r="E678" i="16"/>
  <c r="E679" i="16"/>
  <c r="E680" i="16"/>
  <c r="E681" i="16"/>
  <c r="E682" i="16"/>
  <c r="E683" i="16"/>
  <c r="E684" i="16"/>
  <c r="E685" i="16"/>
  <c r="E686" i="16"/>
  <c r="E687" i="16"/>
  <c r="E688" i="16"/>
  <c r="E689" i="16"/>
  <c r="E690" i="16"/>
  <c r="E691" i="16"/>
  <c r="E692" i="16"/>
  <c r="E693" i="16"/>
  <c r="E694" i="16"/>
  <c r="E695" i="16"/>
  <c r="E696" i="16"/>
  <c r="E697" i="16"/>
  <c r="E698" i="16"/>
  <c r="E699" i="16"/>
  <c r="E700" i="16"/>
  <c r="E701" i="16"/>
  <c r="E702" i="16"/>
  <c r="E703" i="16"/>
  <c r="E704" i="16"/>
  <c r="E705" i="16"/>
  <c r="E706" i="16"/>
  <c r="E707" i="16"/>
  <c r="E708" i="16"/>
  <c r="E709" i="16"/>
  <c r="E710" i="16"/>
  <c r="E711" i="16"/>
  <c r="E712" i="16"/>
  <c r="E713" i="16"/>
  <c r="E714" i="16"/>
  <c r="E715" i="16"/>
  <c r="E716" i="16"/>
  <c r="E717" i="16"/>
  <c r="E718" i="16"/>
  <c r="E719" i="16"/>
  <c r="E720" i="16"/>
  <c r="E721" i="16"/>
  <c r="E722" i="16"/>
  <c r="E723" i="16"/>
  <c r="E724" i="16"/>
  <c r="E725" i="16"/>
  <c r="E726" i="16"/>
  <c r="E727" i="16"/>
  <c r="E728" i="16"/>
  <c r="E729" i="16"/>
  <c r="E730" i="16"/>
  <c r="E731" i="16"/>
  <c r="E732" i="16"/>
  <c r="E733" i="16"/>
  <c r="E734" i="16"/>
  <c r="E735" i="16"/>
  <c r="E736" i="16"/>
  <c r="E737" i="16"/>
  <c r="E738" i="16"/>
  <c r="E739" i="16"/>
  <c r="E740" i="16"/>
  <c r="E741" i="16"/>
  <c r="E742" i="16"/>
  <c r="E743" i="16"/>
  <c r="E744" i="16"/>
  <c r="E745" i="16"/>
  <c r="E746" i="16"/>
  <c r="E747" i="16"/>
  <c r="E748" i="16"/>
  <c r="E749" i="16"/>
  <c r="E750" i="16"/>
  <c r="E751" i="16"/>
  <c r="E752" i="16"/>
  <c r="E753" i="16"/>
  <c r="E754" i="16"/>
  <c r="E755" i="16"/>
  <c r="E756" i="16"/>
  <c r="E757" i="16"/>
  <c r="E758" i="16"/>
  <c r="E759" i="16"/>
  <c r="E760" i="16"/>
  <c r="E761" i="16"/>
  <c r="E762" i="16"/>
  <c r="E763" i="16"/>
  <c r="E764" i="16"/>
  <c r="E765" i="16"/>
  <c r="E766" i="16"/>
  <c r="E767" i="16"/>
  <c r="E768" i="16"/>
  <c r="E769" i="16"/>
  <c r="E770" i="16"/>
  <c r="E771" i="16"/>
  <c r="E772" i="16"/>
  <c r="E773" i="16"/>
  <c r="E774" i="16"/>
  <c r="E775" i="16"/>
  <c r="E776" i="16"/>
  <c r="E777" i="16"/>
  <c r="E778" i="16"/>
  <c r="E779" i="16"/>
  <c r="E780" i="16"/>
  <c r="E781" i="16"/>
  <c r="E782" i="16"/>
  <c r="E783" i="16"/>
  <c r="E784" i="16"/>
  <c r="E785" i="16"/>
  <c r="E786" i="16"/>
  <c r="E787" i="16"/>
  <c r="E788" i="16"/>
  <c r="E789" i="16"/>
  <c r="E790" i="16"/>
  <c r="E791" i="16"/>
  <c r="E792" i="16"/>
  <c r="E793" i="16"/>
  <c r="E794" i="16"/>
  <c r="E795" i="16"/>
  <c r="E796" i="16"/>
  <c r="E797" i="16"/>
  <c r="E798" i="16"/>
  <c r="E799" i="16"/>
  <c r="E800" i="16"/>
  <c r="E801" i="16"/>
  <c r="E802" i="16"/>
  <c r="E803" i="16"/>
  <c r="E804" i="16"/>
  <c r="E805" i="16"/>
  <c r="E806" i="16"/>
  <c r="E807" i="16"/>
  <c r="E808" i="16"/>
  <c r="E809" i="16"/>
  <c r="E810" i="16"/>
  <c r="E811" i="16"/>
  <c r="E812" i="16"/>
  <c r="E813" i="16"/>
  <c r="E814" i="16"/>
  <c r="E815" i="16"/>
  <c r="E816" i="16"/>
  <c r="E817" i="16"/>
  <c r="E818" i="16"/>
  <c r="E819" i="16"/>
  <c r="E820" i="16"/>
  <c r="E821" i="16"/>
  <c r="E822" i="16"/>
  <c r="E823" i="16"/>
  <c r="E824" i="16"/>
  <c r="E825" i="16"/>
  <c r="E826" i="16"/>
  <c r="E827" i="16"/>
  <c r="E828" i="16"/>
  <c r="E829" i="16"/>
  <c r="E830" i="16"/>
  <c r="E831" i="16"/>
  <c r="E832" i="16"/>
  <c r="E833" i="16"/>
  <c r="E834" i="16"/>
  <c r="E835" i="16"/>
  <c r="E836" i="16"/>
  <c r="E837" i="16"/>
  <c r="E838" i="16"/>
  <c r="E839" i="16"/>
  <c r="E840" i="16"/>
  <c r="E841" i="16"/>
  <c r="E842" i="16"/>
  <c r="E843" i="16"/>
  <c r="E844" i="16"/>
  <c r="E845" i="16"/>
  <c r="E846" i="16"/>
  <c r="E847" i="16"/>
  <c r="E848" i="16"/>
  <c r="E849" i="16"/>
  <c r="E850" i="16"/>
  <c r="E851" i="16"/>
  <c r="E852" i="16"/>
  <c r="E853" i="16"/>
  <c r="E854" i="16"/>
  <c r="E855" i="16"/>
  <c r="E856" i="16"/>
  <c r="E857" i="16"/>
  <c r="E858" i="16"/>
  <c r="E859" i="16"/>
  <c r="E860" i="16"/>
  <c r="E861" i="16"/>
  <c r="E862" i="16"/>
  <c r="E863" i="16"/>
  <c r="E864" i="16"/>
  <c r="E865" i="16"/>
  <c r="E866" i="16"/>
  <c r="E867" i="16"/>
  <c r="E868" i="16"/>
  <c r="E869" i="16"/>
  <c r="E870" i="16"/>
  <c r="E871" i="16"/>
  <c r="E872" i="16"/>
  <c r="E873" i="16"/>
  <c r="E874" i="16"/>
  <c r="E875" i="16"/>
  <c r="E876" i="16"/>
  <c r="E877" i="16"/>
  <c r="E878" i="16"/>
  <c r="E879" i="16"/>
  <c r="E880" i="16"/>
  <c r="E881" i="16"/>
  <c r="E882" i="16"/>
  <c r="E883" i="16"/>
  <c r="E884" i="16"/>
  <c r="E885" i="16"/>
  <c r="E886" i="16"/>
  <c r="E887" i="16"/>
  <c r="E888" i="16"/>
  <c r="E889" i="16"/>
  <c r="E890" i="16"/>
  <c r="E891" i="16"/>
  <c r="E892" i="16"/>
  <c r="E893" i="16"/>
  <c r="E894" i="16"/>
  <c r="E895" i="16"/>
  <c r="E896" i="16"/>
  <c r="E897" i="16"/>
  <c r="E898" i="16"/>
  <c r="E899" i="16"/>
  <c r="E900" i="16"/>
  <c r="E901" i="16"/>
  <c r="E902" i="16"/>
  <c r="E903" i="16"/>
  <c r="E904" i="16"/>
  <c r="E905" i="16"/>
  <c r="E906" i="16"/>
  <c r="E907" i="16"/>
  <c r="E908" i="16"/>
  <c r="E909" i="16"/>
  <c r="E910" i="16"/>
  <c r="E911" i="16"/>
  <c r="E912" i="16"/>
  <c r="E913" i="16"/>
  <c r="E914" i="16"/>
  <c r="E915" i="16"/>
  <c r="E916" i="16"/>
  <c r="E917" i="16"/>
  <c r="E918" i="16"/>
  <c r="E919" i="16"/>
  <c r="E920" i="16"/>
  <c r="E921" i="16"/>
  <c r="E922" i="16"/>
  <c r="E923" i="16"/>
  <c r="E924" i="16"/>
  <c r="E925" i="16"/>
  <c r="E926" i="16"/>
  <c r="E927" i="16"/>
  <c r="E928" i="16"/>
  <c r="E929" i="16"/>
  <c r="E930" i="16"/>
  <c r="E931" i="16"/>
  <c r="E932" i="16"/>
  <c r="E933" i="16"/>
  <c r="E934" i="16"/>
  <c r="E935" i="16"/>
  <c r="E936" i="16"/>
  <c r="E937" i="16"/>
  <c r="E938" i="16"/>
  <c r="E939" i="16"/>
  <c r="E940" i="16"/>
  <c r="E941" i="16"/>
  <c r="E942" i="16"/>
  <c r="E943" i="16"/>
  <c r="E944" i="16"/>
  <c r="E945" i="16"/>
  <c r="E946" i="16"/>
  <c r="E947" i="16"/>
  <c r="E948" i="16"/>
  <c r="E949" i="16"/>
  <c r="E950" i="16"/>
  <c r="E951" i="16"/>
  <c r="E952" i="16"/>
  <c r="E953" i="16"/>
  <c r="E954" i="16"/>
  <c r="E955" i="16"/>
  <c r="E956" i="16"/>
  <c r="E957" i="16"/>
  <c r="E958" i="16"/>
  <c r="E959" i="16"/>
  <c r="E960" i="16"/>
  <c r="E961" i="16"/>
  <c r="E962" i="16"/>
  <c r="E963" i="16"/>
  <c r="E964" i="16"/>
  <c r="E965" i="16"/>
  <c r="E966" i="16"/>
  <c r="E967" i="16"/>
  <c r="E968" i="16"/>
  <c r="E969" i="16"/>
  <c r="E970" i="16"/>
  <c r="E971" i="16"/>
  <c r="E972" i="16"/>
  <c r="E973" i="16"/>
  <c r="E974" i="16"/>
  <c r="E975" i="16"/>
  <c r="E976" i="16"/>
  <c r="E977" i="16"/>
  <c r="E978" i="16"/>
  <c r="E979" i="16"/>
  <c r="E980" i="16"/>
  <c r="E981" i="16"/>
  <c r="E982" i="16"/>
  <c r="E983" i="16"/>
  <c r="E984" i="16"/>
  <c r="E985" i="16"/>
  <c r="E986" i="16"/>
  <c r="E987" i="16"/>
  <c r="E988" i="16"/>
  <c r="E989" i="16"/>
  <c r="E990" i="16"/>
  <c r="E991" i="16"/>
  <c r="E992" i="16"/>
  <c r="E993" i="16"/>
  <c r="E994" i="16"/>
  <c r="E995" i="16"/>
  <c r="E996" i="16"/>
  <c r="E997" i="16"/>
  <c r="E998" i="16"/>
  <c r="E999" i="16"/>
  <c r="E1000" i="16"/>
  <c r="F230" i="16"/>
  <c r="F231" i="16"/>
  <c r="F232" i="16"/>
  <c r="F233" i="16"/>
  <c r="F234" i="16"/>
  <c r="F235" i="16"/>
  <c r="F236" i="16"/>
  <c r="F237" i="16"/>
  <c r="F238" i="16"/>
  <c r="F239" i="16"/>
  <c r="F240" i="16"/>
  <c r="F241" i="16"/>
  <c r="F242" i="16"/>
  <c r="F243" i="16"/>
  <c r="F244" i="16"/>
  <c r="F245" i="16"/>
  <c r="F246" i="16"/>
  <c r="F247" i="16"/>
  <c r="F248" i="16"/>
  <c r="F249" i="16"/>
  <c r="F250" i="16"/>
  <c r="F251" i="16"/>
  <c r="F252" i="16"/>
  <c r="F253" i="16"/>
  <c r="F254" i="16"/>
  <c r="F255" i="16"/>
  <c r="F256" i="16"/>
  <c r="F257" i="16"/>
  <c r="F258" i="16"/>
  <c r="F259" i="16"/>
  <c r="F260" i="16"/>
  <c r="F261" i="16"/>
  <c r="F262" i="16"/>
  <c r="F263" i="16"/>
  <c r="F264" i="16"/>
  <c r="F265" i="16"/>
  <c r="F266" i="16"/>
  <c r="F267" i="16"/>
  <c r="F268" i="16"/>
  <c r="F269" i="16"/>
  <c r="F270" i="16"/>
  <c r="F271" i="16"/>
  <c r="F272" i="16"/>
  <c r="F273" i="16"/>
  <c r="F274" i="16"/>
  <c r="F275" i="16"/>
  <c r="F276" i="16"/>
  <c r="F277" i="16"/>
  <c r="F278" i="16"/>
  <c r="F279" i="16"/>
  <c r="F280" i="16"/>
  <c r="F281" i="16"/>
  <c r="F282" i="16"/>
  <c r="F283" i="16"/>
  <c r="F284" i="16"/>
  <c r="F285" i="16"/>
  <c r="F286" i="16"/>
  <c r="F287" i="16"/>
  <c r="F288" i="16"/>
  <c r="F289" i="16"/>
  <c r="F290" i="16"/>
  <c r="F291" i="16"/>
  <c r="F292" i="16"/>
  <c r="F293" i="16"/>
  <c r="F294" i="16"/>
  <c r="F295" i="16"/>
  <c r="F296" i="16"/>
  <c r="F297" i="16"/>
  <c r="F298" i="16"/>
  <c r="F299" i="16"/>
  <c r="F300" i="16"/>
  <c r="F301" i="16"/>
  <c r="F302" i="16"/>
  <c r="F303" i="16"/>
  <c r="F304" i="16"/>
  <c r="F305" i="16"/>
  <c r="F306" i="16"/>
  <c r="F307" i="16"/>
  <c r="F308" i="16"/>
  <c r="F309" i="16"/>
  <c r="F310" i="16"/>
  <c r="F311" i="16"/>
  <c r="F312" i="16"/>
  <c r="F313" i="16"/>
  <c r="F314" i="16"/>
  <c r="F315" i="16"/>
  <c r="F316" i="16"/>
  <c r="F317" i="16"/>
  <c r="F318" i="16"/>
  <c r="F319" i="16"/>
  <c r="F320" i="16"/>
  <c r="F321" i="16"/>
  <c r="F322" i="16"/>
  <c r="F323" i="16"/>
  <c r="F324" i="16"/>
  <c r="F325" i="16"/>
  <c r="F326" i="16"/>
  <c r="F327" i="16"/>
  <c r="F328" i="16"/>
  <c r="F329" i="16"/>
  <c r="F330" i="16"/>
  <c r="F331" i="16"/>
  <c r="F332" i="16"/>
  <c r="F333" i="16"/>
  <c r="F334" i="16"/>
  <c r="F335" i="16"/>
  <c r="F336" i="16"/>
  <c r="F337" i="16"/>
  <c r="F338" i="16"/>
  <c r="F339" i="16"/>
  <c r="F340" i="16"/>
  <c r="F341" i="16"/>
  <c r="F342" i="16"/>
  <c r="F343" i="16"/>
  <c r="F344" i="16"/>
  <c r="F345" i="16"/>
  <c r="F346" i="16"/>
  <c r="F347" i="16"/>
  <c r="F348" i="16"/>
  <c r="F349" i="16"/>
  <c r="F350" i="16"/>
  <c r="F351" i="16"/>
  <c r="F352" i="16"/>
  <c r="F353" i="16"/>
  <c r="F354" i="16"/>
  <c r="F355" i="16"/>
  <c r="F356" i="16"/>
  <c r="F357" i="16"/>
  <c r="F358" i="16"/>
  <c r="F359" i="16"/>
  <c r="F360" i="16"/>
  <c r="F361" i="16"/>
  <c r="F362" i="16"/>
  <c r="F363" i="16"/>
  <c r="F364" i="16"/>
  <c r="F365" i="16"/>
  <c r="F366" i="16"/>
  <c r="F367" i="16"/>
  <c r="F368" i="16"/>
  <c r="F369" i="16"/>
  <c r="F370" i="16"/>
  <c r="F371" i="16"/>
  <c r="F372" i="16"/>
  <c r="F373" i="16"/>
  <c r="F374" i="16"/>
  <c r="F375" i="16"/>
  <c r="F376" i="16"/>
  <c r="F377" i="16"/>
  <c r="F378" i="16"/>
  <c r="F379" i="16"/>
  <c r="F380" i="16"/>
  <c r="F381" i="16"/>
  <c r="F382" i="16"/>
  <c r="F383" i="16"/>
  <c r="F384" i="16"/>
  <c r="F385" i="16"/>
  <c r="F386" i="16"/>
  <c r="F387" i="16"/>
  <c r="F388" i="16"/>
  <c r="F389" i="16"/>
  <c r="F390" i="16"/>
  <c r="F391" i="16"/>
  <c r="F392" i="16"/>
  <c r="F393" i="16"/>
  <c r="F394" i="16"/>
  <c r="F395" i="16"/>
  <c r="F396" i="16"/>
  <c r="F397" i="16"/>
  <c r="F398" i="16"/>
  <c r="F399" i="16"/>
  <c r="F400" i="16"/>
  <c r="F401" i="16"/>
  <c r="F402" i="16"/>
  <c r="F403" i="16"/>
  <c r="F404" i="16"/>
  <c r="F405" i="16"/>
  <c r="F406" i="16"/>
  <c r="F407" i="16"/>
  <c r="F408" i="16"/>
  <c r="F409" i="16"/>
  <c r="F410" i="16"/>
  <c r="F411" i="16"/>
  <c r="F412" i="16"/>
  <c r="F413" i="16"/>
  <c r="F414" i="16"/>
  <c r="F415" i="16"/>
  <c r="F416" i="16"/>
  <c r="F417" i="16"/>
  <c r="F418" i="16"/>
  <c r="F419" i="16"/>
  <c r="F420" i="16"/>
  <c r="F421" i="16"/>
  <c r="F422" i="16"/>
  <c r="F423" i="16"/>
  <c r="F424" i="16"/>
  <c r="F425" i="16"/>
  <c r="F426" i="16"/>
  <c r="F427" i="16"/>
  <c r="F428" i="16"/>
  <c r="F429" i="16"/>
  <c r="F430" i="16"/>
  <c r="F431" i="16"/>
  <c r="F432" i="16"/>
  <c r="F433" i="16"/>
  <c r="F434" i="16"/>
  <c r="F435" i="16"/>
  <c r="F436" i="16"/>
  <c r="F437" i="16"/>
  <c r="F438" i="16"/>
  <c r="F439" i="16"/>
  <c r="F440" i="16"/>
  <c r="F441" i="16"/>
  <c r="F442" i="16"/>
  <c r="F443" i="16"/>
  <c r="F444" i="16"/>
  <c r="F445" i="16"/>
  <c r="F446" i="16"/>
  <c r="F447" i="16"/>
  <c r="F448" i="16"/>
  <c r="F449" i="16"/>
  <c r="F450" i="16"/>
  <c r="F451" i="16"/>
  <c r="F452" i="16"/>
  <c r="F453" i="16"/>
  <c r="F454" i="16"/>
  <c r="F455" i="16"/>
  <c r="F456" i="16"/>
  <c r="F457" i="16"/>
  <c r="F458" i="16"/>
  <c r="F459" i="16"/>
  <c r="F460" i="16"/>
  <c r="F461" i="16"/>
  <c r="F462" i="16"/>
  <c r="F463" i="16"/>
  <c r="F464" i="16"/>
  <c r="F465" i="16"/>
  <c r="F466" i="16"/>
  <c r="F467" i="16"/>
  <c r="F468" i="16"/>
  <c r="F469" i="16"/>
  <c r="F470" i="16"/>
  <c r="F471" i="16"/>
  <c r="F472" i="16"/>
  <c r="F473" i="16"/>
  <c r="F474" i="16"/>
  <c r="F475" i="16"/>
  <c r="F476" i="16"/>
  <c r="F477" i="16"/>
  <c r="F478" i="16"/>
  <c r="F479" i="16"/>
  <c r="F480" i="16"/>
  <c r="F481" i="16"/>
  <c r="F482" i="16"/>
  <c r="F483" i="16"/>
  <c r="F484" i="16"/>
  <c r="F485" i="16"/>
  <c r="F486" i="16"/>
  <c r="F487" i="16"/>
  <c r="F488" i="16"/>
  <c r="F489" i="16"/>
  <c r="F490" i="16"/>
  <c r="F491" i="16"/>
  <c r="F492" i="16"/>
  <c r="F493" i="16"/>
  <c r="F494" i="16"/>
  <c r="F495" i="16"/>
  <c r="F496" i="16"/>
  <c r="F497" i="16"/>
  <c r="F498" i="16"/>
  <c r="F499" i="16"/>
  <c r="F500" i="16"/>
  <c r="F501" i="16"/>
  <c r="F502" i="16"/>
  <c r="F503" i="16"/>
  <c r="F504" i="16"/>
  <c r="F505" i="16"/>
  <c r="F506" i="16"/>
  <c r="F507" i="16"/>
  <c r="F508" i="16"/>
  <c r="F509" i="16"/>
  <c r="F510" i="16"/>
  <c r="F511" i="16"/>
  <c r="F512" i="16"/>
  <c r="F513" i="16"/>
  <c r="F514" i="16"/>
  <c r="F515" i="16"/>
  <c r="F516" i="16"/>
  <c r="F517" i="16"/>
  <c r="F518" i="16"/>
  <c r="F519" i="16"/>
  <c r="F520" i="16"/>
  <c r="F521" i="16"/>
  <c r="F522" i="16"/>
  <c r="F523" i="16"/>
  <c r="F524" i="16"/>
  <c r="F525" i="16"/>
  <c r="F526" i="16"/>
  <c r="F527" i="16"/>
  <c r="F528" i="16"/>
  <c r="F529" i="16"/>
  <c r="F530" i="16"/>
  <c r="F531" i="16"/>
  <c r="F532" i="16"/>
  <c r="F533" i="16"/>
  <c r="F534" i="16"/>
  <c r="F535" i="16"/>
  <c r="F536" i="16"/>
  <c r="F537" i="16"/>
  <c r="F538" i="16"/>
  <c r="F539" i="16"/>
  <c r="F540" i="16"/>
  <c r="F541" i="16"/>
  <c r="F542" i="16"/>
  <c r="F543" i="16"/>
  <c r="F544" i="16"/>
  <c r="F545" i="16"/>
  <c r="F546" i="16"/>
  <c r="F547" i="16"/>
  <c r="F548" i="16"/>
  <c r="F549" i="16"/>
  <c r="F550" i="16"/>
  <c r="F551" i="16"/>
  <c r="F552" i="16"/>
  <c r="F553" i="16"/>
  <c r="F554" i="16"/>
  <c r="F555" i="16"/>
  <c r="F556" i="16"/>
  <c r="F557" i="16"/>
  <c r="F558" i="16"/>
  <c r="F559" i="16"/>
  <c r="F560" i="16"/>
  <c r="F561" i="16"/>
  <c r="F562" i="16"/>
  <c r="F563" i="16"/>
  <c r="F564" i="16"/>
  <c r="F565" i="16"/>
  <c r="F566" i="16"/>
  <c r="F567" i="16"/>
  <c r="F568" i="16"/>
  <c r="F569" i="16"/>
  <c r="F570" i="16"/>
  <c r="F571" i="16"/>
  <c r="F572" i="16"/>
  <c r="F573" i="16"/>
  <c r="F574" i="16"/>
  <c r="F575" i="16"/>
  <c r="F576" i="16"/>
  <c r="F577" i="16"/>
  <c r="F578" i="16"/>
  <c r="F579" i="16"/>
  <c r="F580" i="16"/>
  <c r="F581" i="16"/>
  <c r="F582" i="16"/>
  <c r="F583" i="16"/>
  <c r="F584" i="16"/>
  <c r="F585" i="16"/>
  <c r="F586" i="16"/>
  <c r="F587" i="16"/>
  <c r="F588" i="16"/>
  <c r="F589" i="16"/>
  <c r="F590" i="16"/>
  <c r="F591" i="16"/>
  <c r="F592" i="16"/>
  <c r="F593" i="16"/>
  <c r="F594" i="16"/>
  <c r="F595" i="16"/>
  <c r="F596" i="16"/>
  <c r="F597" i="16"/>
  <c r="F598" i="16"/>
  <c r="F599" i="16"/>
  <c r="F600" i="16"/>
  <c r="F601" i="16"/>
  <c r="F602" i="16"/>
  <c r="F603" i="16"/>
  <c r="F604" i="16"/>
  <c r="F605" i="16"/>
  <c r="F606" i="16"/>
  <c r="F607" i="16"/>
  <c r="F608" i="16"/>
  <c r="F609" i="16"/>
  <c r="F610" i="16"/>
  <c r="F611" i="16"/>
  <c r="F612" i="16"/>
  <c r="F613" i="16"/>
  <c r="F614" i="16"/>
  <c r="F615" i="16"/>
  <c r="F616" i="16"/>
  <c r="F617" i="16"/>
  <c r="F618" i="16"/>
  <c r="F619" i="16"/>
  <c r="F620" i="16"/>
  <c r="F621" i="16"/>
  <c r="F622" i="16"/>
  <c r="F623" i="16"/>
  <c r="F624" i="16"/>
  <c r="F625" i="16"/>
  <c r="F626" i="16"/>
  <c r="F627" i="16"/>
  <c r="F628" i="16"/>
  <c r="F629" i="16"/>
  <c r="F630" i="16"/>
  <c r="F631" i="16"/>
  <c r="F632" i="16"/>
  <c r="F633" i="16"/>
  <c r="F634" i="16"/>
  <c r="F635" i="16"/>
  <c r="F636" i="16"/>
  <c r="F637" i="16"/>
  <c r="F638" i="16"/>
  <c r="F639" i="16"/>
  <c r="F640" i="16"/>
  <c r="F641" i="16"/>
  <c r="F642" i="16"/>
  <c r="F643" i="16"/>
  <c r="F644" i="16"/>
  <c r="F645" i="16"/>
  <c r="F646" i="16"/>
  <c r="F647" i="16"/>
  <c r="F648" i="16"/>
  <c r="F649" i="16"/>
  <c r="F650" i="16"/>
  <c r="F651" i="16"/>
  <c r="F652" i="16"/>
  <c r="F653" i="16"/>
  <c r="F654" i="16"/>
  <c r="F655" i="16"/>
  <c r="F656" i="16"/>
  <c r="F657" i="16"/>
  <c r="F658" i="16"/>
  <c r="F659" i="16"/>
  <c r="F660" i="16"/>
  <c r="F661" i="16"/>
  <c r="F662" i="16"/>
  <c r="F663" i="16"/>
  <c r="F664" i="16"/>
  <c r="F665" i="16"/>
  <c r="F666" i="16"/>
  <c r="F667" i="16"/>
  <c r="F668" i="16"/>
  <c r="F669" i="16"/>
  <c r="F670" i="16"/>
  <c r="F671" i="16"/>
  <c r="F672" i="16"/>
  <c r="F673" i="16"/>
  <c r="F674" i="16"/>
  <c r="F675" i="16"/>
  <c r="F676" i="16"/>
  <c r="F677" i="16"/>
  <c r="F678" i="16"/>
  <c r="F679" i="16"/>
  <c r="F680" i="16"/>
  <c r="F681" i="16"/>
  <c r="F682" i="16"/>
  <c r="F683" i="16"/>
  <c r="F684" i="16"/>
  <c r="F685" i="16"/>
  <c r="F686" i="16"/>
  <c r="F687" i="16"/>
  <c r="F688" i="16"/>
  <c r="F689" i="16"/>
  <c r="F690" i="16"/>
  <c r="F691" i="16"/>
  <c r="F692" i="16"/>
  <c r="F693" i="16"/>
  <c r="F694" i="16"/>
  <c r="F695" i="16"/>
  <c r="F696" i="16"/>
  <c r="F697" i="16"/>
  <c r="F698" i="16"/>
  <c r="F699" i="16"/>
  <c r="F700" i="16"/>
  <c r="F701" i="16"/>
  <c r="F702" i="16"/>
  <c r="F703" i="16"/>
  <c r="F704" i="16"/>
  <c r="F705" i="16"/>
  <c r="F706" i="16"/>
  <c r="F707" i="16"/>
  <c r="F708" i="16"/>
  <c r="F709" i="16"/>
  <c r="F710" i="16"/>
  <c r="F711" i="16"/>
  <c r="F712" i="16"/>
  <c r="F713" i="16"/>
  <c r="F714" i="16"/>
  <c r="F715" i="16"/>
  <c r="F716" i="16"/>
  <c r="F717" i="16"/>
  <c r="F718" i="16"/>
  <c r="F719" i="16"/>
  <c r="F720" i="16"/>
  <c r="F721" i="16"/>
  <c r="F722" i="16"/>
  <c r="F723" i="16"/>
  <c r="F724" i="16"/>
  <c r="F725" i="16"/>
  <c r="F726" i="16"/>
  <c r="F727" i="16"/>
  <c r="F728" i="16"/>
  <c r="F729" i="16"/>
  <c r="F730" i="16"/>
  <c r="F731" i="16"/>
  <c r="F732" i="16"/>
  <c r="F733" i="16"/>
  <c r="F734" i="16"/>
  <c r="F735" i="16"/>
  <c r="F736" i="16"/>
  <c r="F737" i="16"/>
  <c r="F738" i="16"/>
  <c r="F739" i="16"/>
  <c r="F740" i="16"/>
  <c r="F741" i="16"/>
  <c r="F742" i="16"/>
  <c r="F743" i="16"/>
  <c r="F744" i="16"/>
  <c r="F745" i="16"/>
  <c r="F746" i="16"/>
  <c r="F747" i="16"/>
  <c r="F748" i="16"/>
  <c r="F749" i="16"/>
  <c r="F750" i="16"/>
  <c r="F751" i="16"/>
  <c r="F752" i="16"/>
  <c r="F753" i="16"/>
  <c r="F754" i="16"/>
  <c r="F755" i="16"/>
  <c r="F756" i="16"/>
  <c r="F757" i="16"/>
  <c r="F758" i="16"/>
  <c r="F759" i="16"/>
  <c r="F760" i="16"/>
  <c r="F761" i="16"/>
  <c r="F762" i="16"/>
  <c r="F763" i="16"/>
  <c r="F764" i="16"/>
  <c r="F765" i="16"/>
  <c r="F766" i="16"/>
  <c r="F767" i="16"/>
  <c r="F768" i="16"/>
  <c r="F769" i="16"/>
  <c r="F770" i="16"/>
  <c r="F771" i="16"/>
  <c r="F772" i="16"/>
  <c r="F773" i="16"/>
  <c r="F774" i="16"/>
  <c r="F775" i="16"/>
  <c r="F776" i="16"/>
  <c r="F777" i="16"/>
  <c r="F778" i="16"/>
  <c r="F779" i="16"/>
  <c r="F780" i="16"/>
  <c r="F781" i="16"/>
  <c r="F782" i="16"/>
  <c r="F783" i="16"/>
  <c r="F784" i="16"/>
  <c r="F785" i="16"/>
  <c r="F786" i="16"/>
  <c r="F787" i="16"/>
  <c r="F788" i="16"/>
  <c r="F789" i="16"/>
  <c r="F790" i="16"/>
  <c r="F791" i="16"/>
  <c r="F792" i="16"/>
  <c r="F793" i="16"/>
  <c r="F794" i="16"/>
  <c r="F795" i="16"/>
  <c r="F796" i="16"/>
  <c r="F797" i="16"/>
  <c r="F798" i="16"/>
  <c r="F799" i="16"/>
  <c r="F800" i="16"/>
  <c r="F801" i="16"/>
  <c r="F802" i="16"/>
  <c r="F803" i="16"/>
  <c r="F804" i="16"/>
  <c r="F805" i="16"/>
  <c r="F806" i="16"/>
  <c r="F807" i="16"/>
  <c r="F808" i="16"/>
  <c r="F809" i="16"/>
  <c r="F810" i="16"/>
  <c r="F811" i="16"/>
  <c r="F812" i="16"/>
  <c r="F813" i="16"/>
  <c r="F814" i="16"/>
  <c r="F815" i="16"/>
  <c r="F816" i="16"/>
  <c r="F817" i="16"/>
  <c r="F818" i="16"/>
  <c r="F819" i="16"/>
  <c r="F820" i="16"/>
  <c r="F821" i="16"/>
  <c r="F822" i="16"/>
  <c r="F823" i="16"/>
  <c r="F824" i="16"/>
  <c r="F825" i="16"/>
  <c r="F826" i="16"/>
  <c r="F827" i="16"/>
  <c r="F828" i="16"/>
  <c r="F829" i="16"/>
  <c r="F830" i="16"/>
  <c r="F831" i="16"/>
  <c r="F832" i="16"/>
  <c r="F833" i="16"/>
  <c r="F834" i="16"/>
  <c r="F835" i="16"/>
  <c r="F836" i="16"/>
  <c r="F837" i="16"/>
  <c r="F838" i="16"/>
  <c r="F839" i="16"/>
  <c r="F840" i="16"/>
  <c r="F841" i="16"/>
  <c r="F842" i="16"/>
  <c r="F843" i="16"/>
  <c r="F844" i="16"/>
  <c r="F845" i="16"/>
  <c r="F846" i="16"/>
  <c r="F847" i="16"/>
  <c r="F848" i="16"/>
  <c r="F849" i="16"/>
  <c r="F850" i="16"/>
  <c r="F851" i="16"/>
  <c r="F852" i="16"/>
  <c r="F853" i="16"/>
  <c r="F854" i="16"/>
  <c r="F855" i="16"/>
  <c r="F856" i="16"/>
  <c r="F857" i="16"/>
  <c r="F858" i="16"/>
  <c r="F859" i="16"/>
  <c r="F860" i="16"/>
  <c r="F861" i="16"/>
  <c r="F862" i="16"/>
  <c r="F863" i="16"/>
  <c r="F864" i="16"/>
  <c r="F865" i="16"/>
  <c r="F866" i="16"/>
  <c r="F867" i="16"/>
  <c r="F868" i="16"/>
  <c r="F869" i="16"/>
  <c r="F870" i="16"/>
  <c r="F871" i="16"/>
  <c r="F872" i="16"/>
  <c r="F873" i="16"/>
  <c r="F874" i="16"/>
  <c r="F875" i="16"/>
  <c r="F876" i="16"/>
  <c r="F877" i="16"/>
  <c r="F878" i="16"/>
  <c r="F879" i="16"/>
  <c r="F880" i="16"/>
  <c r="F881" i="16"/>
  <c r="F882" i="16"/>
  <c r="F883" i="16"/>
  <c r="F884" i="16"/>
  <c r="F885" i="16"/>
  <c r="F886" i="16"/>
  <c r="F887" i="16"/>
  <c r="F888" i="16"/>
  <c r="F889" i="16"/>
  <c r="F890" i="16"/>
  <c r="F891" i="16"/>
  <c r="F892" i="16"/>
  <c r="F893" i="16"/>
  <c r="F894" i="16"/>
  <c r="F895" i="16"/>
  <c r="F896" i="16"/>
  <c r="F897" i="16"/>
  <c r="F898" i="16"/>
  <c r="F899" i="16"/>
  <c r="F900" i="16"/>
  <c r="F901" i="16"/>
  <c r="F902" i="16"/>
  <c r="F903" i="16"/>
  <c r="F904" i="16"/>
  <c r="F905" i="16"/>
  <c r="F906" i="16"/>
  <c r="F907" i="16"/>
  <c r="F908" i="16"/>
  <c r="F909" i="16"/>
  <c r="F910" i="16"/>
  <c r="F911" i="16"/>
  <c r="F912" i="16"/>
  <c r="F913" i="16"/>
  <c r="F914" i="16"/>
  <c r="F915" i="16"/>
  <c r="F916" i="16"/>
  <c r="F917" i="16"/>
  <c r="F918" i="16"/>
  <c r="F919" i="16"/>
  <c r="F920" i="16"/>
  <c r="F921" i="16"/>
  <c r="F922" i="16"/>
  <c r="F923" i="16"/>
  <c r="F924" i="16"/>
  <c r="F925" i="16"/>
  <c r="F926" i="16"/>
  <c r="F927" i="16"/>
  <c r="F928" i="16"/>
  <c r="F929" i="16"/>
  <c r="F930" i="16"/>
  <c r="F931" i="16"/>
  <c r="F932" i="16"/>
  <c r="F933" i="16"/>
  <c r="F934" i="16"/>
  <c r="F935" i="16"/>
  <c r="F936" i="16"/>
  <c r="F937" i="16"/>
  <c r="F938" i="16"/>
  <c r="F939" i="16"/>
  <c r="F940" i="16"/>
  <c r="F941" i="16"/>
  <c r="F942" i="16"/>
  <c r="F943" i="16"/>
  <c r="F944" i="16"/>
  <c r="F945" i="16"/>
  <c r="F946" i="16"/>
  <c r="F947" i="16"/>
  <c r="F948" i="16"/>
  <c r="F949" i="16"/>
  <c r="F950" i="16"/>
  <c r="F951" i="16"/>
  <c r="F952" i="16"/>
  <c r="F953" i="16"/>
  <c r="F954" i="16"/>
  <c r="F955" i="16"/>
  <c r="F956" i="16"/>
  <c r="F957" i="16"/>
  <c r="F958" i="16"/>
  <c r="F959" i="16"/>
  <c r="F960" i="16"/>
  <c r="F961" i="16"/>
  <c r="F962" i="16"/>
  <c r="F963" i="16"/>
  <c r="F964" i="16"/>
  <c r="F965" i="16"/>
  <c r="F966" i="16"/>
  <c r="F967" i="16"/>
  <c r="F968" i="16"/>
  <c r="F969" i="16"/>
  <c r="F970" i="16"/>
  <c r="F971" i="16"/>
  <c r="F972" i="16"/>
  <c r="F973" i="16"/>
  <c r="F974" i="16"/>
  <c r="F975" i="16"/>
  <c r="F976" i="16"/>
  <c r="F977" i="16"/>
  <c r="F978" i="16"/>
  <c r="F979" i="16"/>
  <c r="F980" i="16"/>
  <c r="F981" i="16"/>
  <c r="F982" i="16"/>
  <c r="F983" i="16"/>
  <c r="F984" i="16"/>
  <c r="F985" i="16"/>
  <c r="F986" i="16"/>
  <c r="F987" i="16"/>
  <c r="F988" i="16"/>
  <c r="F989" i="16"/>
  <c r="F990" i="16"/>
  <c r="F991" i="16"/>
  <c r="F992" i="16"/>
  <c r="F993" i="16"/>
  <c r="F994" i="16"/>
  <c r="F995" i="16"/>
  <c r="F996" i="16"/>
  <c r="F997" i="16"/>
  <c r="F998" i="16"/>
  <c r="F999" i="16"/>
  <c r="F1000" i="16"/>
  <c r="A12" i="4" l="1"/>
  <c r="E12" i="4"/>
  <c r="E1" i="1"/>
  <c r="F1" i="1"/>
  <c r="G1" i="1" s="1"/>
  <c r="H1" i="1" s="1"/>
  <c r="I1" i="1" s="1"/>
  <c r="J1" i="1" s="1"/>
  <c r="K1" i="1" s="1"/>
  <c r="L1" i="1" s="1"/>
  <c r="M1" i="1" s="1"/>
  <c r="F66" i="16" l="1"/>
  <c r="E66" i="16"/>
  <c r="F96" i="16"/>
  <c r="E96" i="16"/>
  <c r="F172" i="16"/>
  <c r="E172" i="16"/>
  <c r="F192" i="16"/>
  <c r="F193" i="16"/>
  <c r="F194" i="16"/>
  <c r="F195" i="16"/>
  <c r="F196" i="16"/>
  <c r="F197" i="16"/>
  <c r="F198" i="16"/>
  <c r="F199" i="16"/>
  <c r="F200" i="16"/>
  <c r="F201" i="16"/>
  <c r="F202" i="16"/>
  <c r="F203" i="16"/>
  <c r="F204" i="16"/>
  <c r="F205" i="16"/>
  <c r="F206" i="16"/>
  <c r="F207" i="16"/>
  <c r="F208" i="16"/>
  <c r="F209" i="16"/>
  <c r="F210" i="16"/>
  <c r="F211" i="16"/>
  <c r="F212" i="16"/>
  <c r="F213" i="16"/>
  <c r="F214" i="16"/>
  <c r="F215" i="16"/>
  <c r="F216" i="16"/>
  <c r="F217" i="16"/>
  <c r="F218" i="16"/>
  <c r="F219" i="16"/>
  <c r="F220" i="16"/>
  <c r="F221" i="16"/>
  <c r="F222" i="16"/>
  <c r="F223" i="16"/>
  <c r="F224" i="16"/>
  <c r="F225" i="16"/>
  <c r="F226" i="16"/>
  <c r="F227" i="16"/>
  <c r="F228" i="16"/>
  <c r="F229" i="16"/>
  <c r="E192" i="16"/>
  <c r="E193" i="16"/>
  <c r="E194" i="16"/>
  <c r="E195" i="16"/>
  <c r="E196" i="16"/>
  <c r="E197" i="16"/>
  <c r="E198" i="16"/>
  <c r="E199" i="16"/>
  <c r="E200" i="16"/>
  <c r="E201" i="16"/>
  <c r="E202" i="16"/>
  <c r="E203" i="16"/>
  <c r="E204" i="16"/>
  <c r="E205" i="16"/>
  <c r="E206" i="16"/>
  <c r="E207" i="16"/>
  <c r="E208" i="16"/>
  <c r="E209" i="16"/>
  <c r="E210" i="16"/>
  <c r="E211" i="16"/>
  <c r="E212" i="16"/>
  <c r="E213" i="16"/>
  <c r="E214" i="16"/>
  <c r="E215" i="16"/>
  <c r="E216" i="16"/>
  <c r="E217" i="16"/>
  <c r="E218" i="16"/>
  <c r="E219" i="16"/>
  <c r="E220" i="16"/>
  <c r="E221" i="16"/>
  <c r="E222" i="16"/>
  <c r="E223" i="16"/>
  <c r="E224" i="16"/>
  <c r="E225" i="16"/>
  <c r="E226" i="16"/>
  <c r="E227" i="16"/>
  <c r="E228" i="16"/>
  <c r="E229" i="16"/>
  <c r="F69" i="16"/>
  <c r="F68" i="16"/>
  <c r="F70" i="16"/>
  <c r="F72" i="16"/>
  <c r="F71" i="16"/>
  <c r="F73" i="16"/>
  <c r="F74" i="16"/>
  <c r="F75" i="16"/>
  <c r="F76" i="16"/>
  <c r="F80" i="16"/>
  <c r="F78" i="16"/>
  <c r="F81" i="16"/>
  <c r="F84" i="16"/>
  <c r="F79" i="16"/>
  <c r="F86" i="16"/>
  <c r="F83" i="16"/>
  <c r="F85" i="16"/>
  <c r="F77" i="16"/>
  <c r="F82" i="16"/>
  <c r="F87" i="16"/>
  <c r="F97" i="16"/>
  <c r="F89" i="16"/>
  <c r="F95" i="16"/>
  <c r="F90" i="16"/>
  <c r="F93" i="16"/>
  <c r="F92" i="16"/>
  <c r="F94" i="16"/>
  <c r="F91" i="16"/>
  <c r="F88" i="16"/>
  <c r="F98" i="16"/>
  <c r="F99" i="16"/>
  <c r="F100" i="16"/>
  <c r="F101" i="16"/>
  <c r="F102" i="16"/>
  <c r="F103" i="16"/>
  <c r="F104" i="16"/>
  <c r="F105" i="16"/>
  <c r="F106" i="16"/>
  <c r="F107" i="16"/>
  <c r="F108" i="16"/>
  <c r="F109" i="16"/>
  <c r="F110" i="16"/>
  <c r="F111" i="16"/>
  <c r="F112" i="16"/>
  <c r="F113" i="16"/>
  <c r="F114" i="16"/>
  <c r="F115" i="16"/>
  <c r="F116" i="16"/>
  <c r="F117" i="16"/>
  <c r="F118" i="16"/>
  <c r="F119" i="16"/>
  <c r="F120" i="16"/>
  <c r="F121" i="16"/>
  <c r="F122" i="16"/>
  <c r="F123" i="16"/>
  <c r="F124" i="16"/>
  <c r="F125" i="16"/>
  <c r="F126" i="16"/>
  <c r="F127" i="16"/>
  <c r="F128" i="16"/>
  <c r="F129" i="16"/>
  <c r="F130" i="16"/>
  <c r="F131" i="16"/>
  <c r="F132" i="16"/>
  <c r="F133" i="16"/>
  <c r="F134" i="16"/>
  <c r="F135" i="16"/>
  <c r="F136" i="16"/>
  <c r="F137" i="16"/>
  <c r="F138" i="16"/>
  <c r="F139" i="16"/>
  <c r="F140" i="16"/>
  <c r="F141" i="16"/>
  <c r="F142" i="16"/>
  <c r="F143" i="16"/>
  <c r="F144" i="16"/>
  <c r="F145" i="16"/>
  <c r="F146" i="16"/>
  <c r="F147" i="16"/>
  <c r="F148" i="16"/>
  <c r="F149" i="16"/>
  <c r="F150" i="16"/>
  <c r="F151" i="16"/>
  <c r="F152" i="16"/>
  <c r="F153" i="16"/>
  <c r="F154" i="16"/>
  <c r="F155" i="16"/>
  <c r="F156" i="16"/>
  <c r="F157" i="16"/>
  <c r="F158" i="16"/>
  <c r="F159" i="16"/>
  <c r="F160" i="16"/>
  <c r="F161" i="16"/>
  <c r="F162" i="16"/>
  <c r="F163" i="16"/>
  <c r="F164" i="16"/>
  <c r="F165" i="16"/>
  <c r="F166" i="16"/>
  <c r="F167" i="16"/>
  <c r="F168" i="16"/>
  <c r="F169" i="16"/>
  <c r="F170" i="16"/>
  <c r="F171" i="16"/>
  <c r="F173" i="16"/>
  <c r="F174" i="16"/>
  <c r="F175" i="16"/>
  <c r="F176" i="16"/>
  <c r="F177" i="16"/>
  <c r="F178" i="16"/>
  <c r="F179" i="16"/>
  <c r="F180" i="16"/>
  <c r="F181" i="16"/>
  <c r="F182" i="16"/>
  <c r="F183" i="16"/>
  <c r="F184" i="16"/>
  <c r="F185" i="16"/>
  <c r="F186" i="16"/>
  <c r="F187" i="16"/>
  <c r="F188" i="16"/>
  <c r="F189" i="16"/>
  <c r="F190" i="16"/>
  <c r="F191" i="16"/>
  <c r="E69" i="16"/>
  <c r="E68" i="16"/>
  <c r="E70" i="16"/>
  <c r="E72" i="16"/>
  <c r="E71" i="16"/>
  <c r="E73" i="16"/>
  <c r="E74" i="16"/>
  <c r="E75" i="16"/>
  <c r="E76" i="16"/>
  <c r="E80" i="16"/>
  <c r="E78" i="16"/>
  <c r="E81" i="16"/>
  <c r="E84" i="16"/>
  <c r="E79" i="16"/>
  <c r="E86" i="16"/>
  <c r="E83" i="16"/>
  <c r="E85" i="16"/>
  <c r="E77" i="16"/>
  <c r="E82" i="16"/>
  <c r="E87" i="16"/>
  <c r="E97" i="16"/>
  <c r="E89" i="16"/>
  <c r="E95" i="16"/>
  <c r="E90" i="16"/>
  <c r="E93" i="16"/>
  <c r="E92" i="16"/>
  <c r="E94" i="16"/>
  <c r="E91" i="16"/>
  <c r="E88" i="16"/>
  <c r="E98" i="16"/>
  <c r="E99" i="16"/>
  <c r="E100" i="16"/>
  <c r="E101" i="16"/>
  <c r="E102" i="16"/>
  <c r="E103" i="16"/>
  <c r="E104" i="16"/>
  <c r="E105" i="16"/>
  <c r="E106" i="16"/>
  <c r="E107" i="16"/>
  <c r="E108" i="16"/>
  <c r="E109" i="16"/>
  <c r="E110" i="16"/>
  <c r="E111" i="16"/>
  <c r="E112" i="16"/>
  <c r="E113" i="16"/>
  <c r="E114" i="16"/>
  <c r="E115" i="16"/>
  <c r="E116" i="16"/>
  <c r="E117" i="16"/>
  <c r="E118" i="16"/>
  <c r="E119" i="16"/>
  <c r="E120" i="16"/>
  <c r="E121" i="16"/>
  <c r="E122" i="16"/>
  <c r="E123" i="16"/>
  <c r="E124" i="16"/>
  <c r="E125" i="16"/>
  <c r="E126" i="16"/>
  <c r="E127" i="16"/>
  <c r="E128" i="16"/>
  <c r="E129" i="16"/>
  <c r="E130" i="16"/>
  <c r="E131" i="16"/>
  <c r="E132" i="16"/>
  <c r="E133" i="16"/>
  <c r="E134" i="16"/>
  <c r="E135" i="16"/>
  <c r="E136" i="16"/>
  <c r="E137" i="16"/>
  <c r="E138" i="16"/>
  <c r="E139" i="16"/>
  <c r="E140" i="16"/>
  <c r="E141" i="16"/>
  <c r="E142" i="16"/>
  <c r="E143" i="16"/>
  <c r="E144" i="16"/>
  <c r="E145" i="16"/>
  <c r="E146" i="16"/>
  <c r="E147" i="16"/>
  <c r="E148" i="16"/>
  <c r="E149" i="16"/>
  <c r="E150" i="16"/>
  <c r="E151" i="16"/>
  <c r="E152" i="16"/>
  <c r="E153" i="16"/>
  <c r="E154" i="16"/>
  <c r="E155" i="16"/>
  <c r="E156" i="16"/>
  <c r="E157" i="16"/>
  <c r="E158" i="16"/>
  <c r="E159" i="16"/>
  <c r="E160" i="16"/>
  <c r="E161" i="16"/>
  <c r="E162" i="16"/>
  <c r="E163" i="16"/>
  <c r="E164" i="16"/>
  <c r="E165" i="16"/>
  <c r="E166" i="16"/>
  <c r="E167" i="16"/>
  <c r="E168" i="16"/>
  <c r="E169" i="16"/>
  <c r="E170" i="16"/>
  <c r="E171" i="16"/>
  <c r="E173" i="16"/>
  <c r="E174" i="16"/>
  <c r="E175" i="16"/>
  <c r="E176" i="16"/>
  <c r="E177" i="16"/>
  <c r="E178" i="16"/>
  <c r="E179" i="16"/>
  <c r="E180" i="16"/>
  <c r="E181" i="16"/>
  <c r="E182" i="16"/>
  <c r="E183" i="16"/>
  <c r="E184" i="16"/>
  <c r="E185" i="16"/>
  <c r="E186" i="16"/>
  <c r="E187" i="16"/>
  <c r="E188" i="16"/>
  <c r="E189" i="16"/>
  <c r="E190" i="16"/>
  <c r="E191" i="16"/>
  <c r="A19" i="4" l="1"/>
  <c r="E19" i="4"/>
  <c r="E15" i="4"/>
  <c r="A15" i="4"/>
  <c r="E11" i="16"/>
  <c r="F6" i="16" l="1"/>
  <c r="F5" i="16"/>
  <c r="F7" i="16"/>
  <c r="F9" i="16"/>
  <c r="F10" i="16"/>
  <c r="F12" i="16"/>
  <c r="F13" i="16"/>
  <c r="F16" i="16"/>
  <c r="F14" i="16"/>
  <c r="F15" i="16"/>
  <c r="F17" i="16"/>
  <c r="F18" i="16"/>
  <c r="F20" i="16"/>
  <c r="F19" i="16"/>
  <c r="F21" i="16"/>
  <c r="F22" i="16"/>
  <c r="F23" i="16"/>
  <c r="F24" i="16"/>
  <c r="F25" i="16"/>
  <c r="F26" i="16"/>
  <c r="F27" i="16"/>
  <c r="F28" i="16"/>
  <c r="F29" i="16"/>
  <c r="F30" i="16"/>
  <c r="F31" i="16"/>
  <c r="F33" i="16"/>
  <c r="F32" i="16"/>
  <c r="F34" i="16"/>
  <c r="F35" i="16"/>
  <c r="F37" i="16"/>
  <c r="F36" i="16"/>
  <c r="F38" i="16"/>
  <c r="F39" i="16"/>
  <c r="F41" i="16"/>
  <c r="F42" i="16"/>
  <c r="F43" i="16"/>
  <c r="F40" i="16"/>
  <c r="F45" i="16"/>
  <c r="F44" i="16"/>
  <c r="F46" i="16"/>
  <c r="F48" i="16"/>
  <c r="F49" i="16"/>
  <c r="F47" i="16"/>
  <c r="F50" i="16"/>
  <c r="F51" i="16"/>
  <c r="F52" i="16"/>
  <c r="F53" i="16"/>
  <c r="F55" i="16"/>
  <c r="F56" i="16"/>
  <c r="F57" i="16"/>
  <c r="F54" i="16"/>
  <c r="F59" i="16"/>
  <c r="F58" i="16"/>
  <c r="F62" i="16"/>
  <c r="F60" i="16"/>
  <c r="F61" i="16"/>
  <c r="F63" i="16"/>
  <c r="F64" i="16"/>
  <c r="F65" i="16"/>
  <c r="E6" i="16"/>
  <c r="E5" i="16"/>
  <c r="E7" i="16"/>
  <c r="E9" i="16"/>
  <c r="E10" i="16"/>
  <c r="E12" i="16"/>
  <c r="E13" i="16"/>
  <c r="E16" i="16"/>
  <c r="E14" i="16"/>
  <c r="E15" i="16"/>
  <c r="E17" i="16"/>
  <c r="E18" i="16"/>
  <c r="E20" i="16"/>
  <c r="E19" i="16"/>
  <c r="E21" i="16"/>
  <c r="E22" i="16"/>
  <c r="E23" i="16"/>
  <c r="E24" i="16"/>
  <c r="E25" i="16"/>
  <c r="E26" i="16"/>
  <c r="E27" i="16"/>
  <c r="E28" i="16"/>
  <c r="E29" i="16"/>
  <c r="E30" i="16"/>
  <c r="E31" i="16"/>
  <c r="E33" i="16"/>
  <c r="E32" i="16"/>
  <c r="E34" i="16"/>
  <c r="E35" i="16"/>
  <c r="E37" i="16"/>
  <c r="E36" i="16"/>
  <c r="E38" i="16"/>
  <c r="E39" i="16"/>
  <c r="E41" i="16"/>
  <c r="E42" i="16"/>
  <c r="E43" i="16"/>
  <c r="E40" i="16"/>
  <c r="E45" i="16"/>
  <c r="E44" i="16"/>
  <c r="E46" i="16"/>
  <c r="E48" i="16"/>
  <c r="E49" i="16"/>
  <c r="E47" i="16"/>
  <c r="E50" i="16"/>
  <c r="E51" i="16"/>
  <c r="E52" i="16"/>
  <c r="E53" i="16"/>
  <c r="E55" i="16"/>
  <c r="E56" i="16"/>
  <c r="E57" i="16"/>
  <c r="E54" i="16"/>
  <c r="E59" i="16"/>
  <c r="E58" i="16"/>
  <c r="E62" i="16"/>
  <c r="E60" i="16"/>
  <c r="E61" i="16"/>
  <c r="E63" i="16"/>
  <c r="E64" i="16"/>
  <c r="E65" i="16"/>
  <c r="B1" i="1" l="1"/>
  <c r="C1" i="1" s="1"/>
  <c r="D1" i="1" s="1"/>
  <c r="F67" i="16" l="1"/>
  <c r="E67" i="16"/>
  <c r="C9" i="4" l="1"/>
  <c r="E4" i="16"/>
  <c r="G9" i="4"/>
  <c r="E8" i="16"/>
  <c r="F4" i="16"/>
  <c r="F8" i="16"/>
  <c r="F11" i="16" l="1"/>
</calcChain>
</file>

<file path=xl/sharedStrings.xml><?xml version="1.0" encoding="utf-8"?>
<sst xmlns="http://schemas.openxmlformats.org/spreadsheetml/2006/main" count="1833" uniqueCount="407">
  <si>
    <t>Nom</t>
  </si>
  <si>
    <t>Prénom</t>
  </si>
  <si>
    <t>ID
Usager</t>
  </si>
  <si>
    <t>Canal</t>
  </si>
  <si>
    <t>Structure</t>
  </si>
  <si>
    <t>Mail</t>
  </si>
  <si>
    <t>USAGERS</t>
  </si>
  <si>
    <t>Date</t>
  </si>
  <si>
    <t>Titre</t>
  </si>
  <si>
    <t>Activités</t>
  </si>
  <si>
    <t>Acc. Indiv</t>
  </si>
  <si>
    <t>At. Coll.</t>
  </si>
  <si>
    <t>Dd. Ponc.</t>
  </si>
  <si>
    <t>Statut</t>
  </si>
  <si>
    <t>Sans Emploi</t>
  </si>
  <si>
    <t>En Emploi</t>
  </si>
  <si>
    <t>Durée</t>
  </si>
  <si>
    <t>Acquis</t>
  </si>
  <si>
    <t>NOM</t>
  </si>
  <si>
    <t>Coordonnées</t>
  </si>
  <si>
    <t>Id Usag.</t>
  </si>
  <si>
    <t>USAGER</t>
  </si>
  <si>
    <t>PRESCRIPTEUR</t>
  </si>
  <si>
    <t>Passage</t>
  </si>
  <si>
    <t>Téléphone</t>
  </si>
  <si>
    <t>DEMANDE</t>
  </si>
  <si>
    <t>Objet</t>
  </si>
  <si>
    <t>En cours</t>
  </si>
  <si>
    <t>Non Acquis</t>
  </si>
  <si>
    <t>oui</t>
  </si>
  <si>
    <t>non</t>
  </si>
  <si>
    <t>Aid. Con.</t>
  </si>
  <si>
    <t>Effectué</t>
  </si>
  <si>
    <t>Abandonné</t>
  </si>
  <si>
    <t>- 12</t>
  </si>
  <si>
    <t>+ 60</t>
  </si>
  <si>
    <t>Autre Normandie</t>
  </si>
  <si>
    <t>Niveau d'utilisation</t>
  </si>
  <si>
    <t>Presse</t>
  </si>
  <si>
    <t>Orientation</t>
  </si>
  <si>
    <t>Cloturé</t>
  </si>
  <si>
    <t>Prescription</t>
  </si>
  <si>
    <t>Anctoville-sur-Bosq</t>
  </si>
  <si>
    <t>Beauchamps</t>
  </si>
  <si>
    <t>Bréhal</t>
  </si>
  <si>
    <t>Carolles</t>
  </si>
  <si>
    <t>Cérences</t>
  </si>
  <si>
    <t>Champeaux</t>
  </si>
  <si>
    <t>Chanteloup</t>
  </si>
  <si>
    <t>Coudeville-sur-Mer</t>
  </si>
  <si>
    <t>Donville-les-Bains</t>
  </si>
  <si>
    <t>Equilly</t>
  </si>
  <si>
    <t>Folligny</t>
  </si>
  <si>
    <t>Granville</t>
  </si>
  <si>
    <t>Hocquigny</t>
  </si>
  <si>
    <t>Hudimesnil</t>
  </si>
  <si>
    <t>Jullouville</t>
  </si>
  <si>
    <t>La Haye-Pesnel</t>
  </si>
  <si>
    <t>La Lucerne d'Outremer</t>
  </si>
  <si>
    <t>La Meurdraquière</t>
  </si>
  <si>
    <t>La Mouche</t>
  </si>
  <si>
    <t>Le Loreur</t>
  </si>
  <si>
    <t>Le Mesnil-Aubert</t>
  </si>
  <si>
    <t>Longueville</t>
  </si>
  <si>
    <t>Muneville-sur-Mer</t>
  </si>
  <si>
    <t>Saint-Aubin-des-Préaux</t>
  </si>
  <si>
    <t>Saint-Jean-des-Champs</t>
  </si>
  <si>
    <t>Saint-Pair-sur-Mer</t>
  </si>
  <si>
    <t>Saint-Pierre-Langers</t>
  </si>
  <si>
    <t>Saint-Planchers</t>
  </si>
  <si>
    <t>Yquelon</t>
  </si>
  <si>
    <t>Saint-Sauveur-La-Pommeraye</t>
  </si>
  <si>
    <t>x</t>
  </si>
  <si>
    <t>Commune</t>
  </si>
  <si>
    <t>Elisabeth</t>
  </si>
  <si>
    <t>Marine-Nelly</t>
  </si>
  <si>
    <t>Catherine</t>
  </si>
  <si>
    <t>Jacques</t>
  </si>
  <si>
    <t>Viviane</t>
  </si>
  <si>
    <t>Mairie LHP</t>
  </si>
  <si>
    <t>Sophie</t>
  </si>
  <si>
    <t>Autres</t>
  </si>
  <si>
    <t>Autre Manche</t>
  </si>
  <si>
    <t>Autre France</t>
  </si>
  <si>
    <t>Autre Pays</t>
  </si>
  <si>
    <t>Bricqueville-sur-Mer</t>
  </si>
  <si>
    <t>Bréville-sur-Mer</t>
  </si>
  <si>
    <t>M</t>
  </si>
  <si>
    <t>Lionel</t>
  </si>
  <si>
    <t>Ouest France</t>
  </si>
  <si>
    <t>Nathan Maine</t>
  </si>
  <si>
    <t>Médiathèque Granville</t>
  </si>
  <si>
    <t>Mx</t>
  </si>
  <si>
    <t>Mme</t>
  </si>
  <si>
    <t>@</t>
  </si>
  <si>
    <t>Alain</t>
  </si>
  <si>
    <t>Cécile</t>
  </si>
  <si>
    <t>Claude-Jean</t>
  </si>
  <si>
    <t>Marilyne</t>
  </si>
  <si>
    <t>Dominique</t>
  </si>
  <si>
    <t>Florence</t>
  </si>
  <si>
    <t>Alexis</t>
  </si>
  <si>
    <t>Conférencière</t>
  </si>
  <si>
    <t>Marie-Claude</t>
  </si>
  <si>
    <t>Charmaine</t>
  </si>
  <si>
    <t>Medhi</t>
  </si>
  <si>
    <t>Ardoiz</t>
  </si>
  <si>
    <t>Dame imprimante</t>
  </si>
  <si>
    <t>Dame crèche</t>
  </si>
  <si>
    <t>Annick</t>
  </si>
  <si>
    <t>Serges</t>
  </si>
  <si>
    <t>Evelyne</t>
  </si>
  <si>
    <t>Pierre</t>
  </si>
  <si>
    <t>Daniel</t>
  </si>
  <si>
    <t>Marianne</t>
  </si>
  <si>
    <t>France</t>
  </si>
  <si>
    <t>Nathalie</t>
  </si>
  <si>
    <t>Roger</t>
  </si>
  <si>
    <t>Christiane</t>
  </si>
  <si>
    <t>Christine</t>
  </si>
  <si>
    <t>Mireille</t>
  </si>
  <si>
    <t>Monique</t>
  </si>
  <si>
    <t>Elodie</t>
  </si>
  <si>
    <t>Gaspar</t>
  </si>
  <si>
    <t>Nelly</t>
  </si>
  <si>
    <t>Personne noire handi</t>
  </si>
  <si>
    <t>Patrice</t>
  </si>
  <si>
    <t>Max</t>
  </si>
  <si>
    <t>Père Elodie</t>
  </si>
  <si>
    <t>Michel</t>
  </si>
  <si>
    <t>Dame téléphone</t>
  </si>
  <si>
    <t>Brigit</t>
  </si>
  <si>
    <t>Bernard</t>
  </si>
  <si>
    <t>Annie</t>
  </si>
  <si>
    <t>Christian</t>
  </si>
  <si>
    <t>Yvette</t>
  </si>
  <si>
    <t>XXX</t>
  </si>
  <si>
    <t>une des élues</t>
  </si>
  <si>
    <t>- 30mn</t>
  </si>
  <si>
    <t>1h30</t>
  </si>
  <si>
    <t>2h</t>
  </si>
  <si>
    <t>2h30</t>
  </si>
  <si>
    <t>3h</t>
  </si>
  <si>
    <t>+3h</t>
  </si>
  <si>
    <t>30mn à 1h</t>
  </si>
  <si>
    <t xml:space="preserve">Contenu </t>
  </si>
  <si>
    <t>H) Autre</t>
  </si>
  <si>
    <t>Aidant Connect</t>
  </si>
  <si>
    <t>Chantale</t>
  </si>
  <si>
    <t>Positionnement</t>
  </si>
  <si>
    <t>Lieux</t>
  </si>
  <si>
    <t>Détails</t>
  </si>
  <si>
    <t>Médiathèque Donville-les-Bains</t>
  </si>
  <si>
    <t>Lieux d'intervention</t>
  </si>
  <si>
    <t>Médiathèque La Haye-Pesnel</t>
  </si>
  <si>
    <t>Médiathèque Saint-Jean-des-Champs</t>
  </si>
  <si>
    <t>Médiathèque Saint-Pair-sur-Mer</t>
  </si>
  <si>
    <t>A) Prise en main du numérique :</t>
  </si>
  <si>
    <t>B) Connaissance du numérique :</t>
  </si>
  <si>
    <t>C) Échanges en ligne :</t>
  </si>
  <si>
    <t>D) Démarches administratives :</t>
  </si>
  <si>
    <t>E) Opportunités numériques :</t>
  </si>
  <si>
    <t>internet</t>
  </si>
  <si>
    <t>ordinateur</t>
  </si>
  <si>
    <t>tablette</t>
  </si>
  <si>
    <t>smartphone</t>
  </si>
  <si>
    <t>imprimante</t>
  </si>
  <si>
    <t>liseuse</t>
  </si>
  <si>
    <t>vocabulaire</t>
  </si>
  <si>
    <t>sécurisation du matériel et de ses connexions</t>
  </si>
  <si>
    <t>gestion et protection des données personnelles</t>
  </si>
  <si>
    <t>se protéger des fraudes</t>
  </si>
  <si>
    <t>EMI</t>
  </si>
  <si>
    <t>usage éco-responsable</t>
  </si>
  <si>
    <t>conseils d'achat</t>
  </si>
  <si>
    <t>mail</t>
  </si>
  <si>
    <t>réseaux sociaux</t>
  </si>
  <si>
    <t>visioconférence</t>
  </si>
  <si>
    <t>ANTS</t>
  </si>
  <si>
    <t>Ameli</t>
  </si>
  <si>
    <t>Impôts</t>
  </si>
  <si>
    <t>CAF</t>
  </si>
  <si>
    <t>MSA</t>
  </si>
  <si>
    <t>Prime Renov</t>
  </si>
  <si>
    <t>bureautique</t>
  </si>
  <si>
    <t>achats en ligne</t>
  </si>
  <si>
    <t>dépots d'annonces ventes en ligne</t>
  </si>
  <si>
    <t>découverte d'outils pour gérer son quotidien</t>
  </si>
  <si>
    <t>accèder à l'offre de soins</t>
  </si>
  <si>
    <t>recherche de logement</t>
  </si>
  <si>
    <t>découverte des solutions de mobilité</t>
  </si>
  <si>
    <t>création de CV/lettre de motivation</t>
  </si>
  <si>
    <t>trouver une formation</t>
  </si>
  <si>
    <t>assister un professionnel</t>
  </si>
  <si>
    <t>recherche d'emploi</t>
  </si>
  <si>
    <t>suivi de la scolarité</t>
  </si>
  <si>
    <t>accès aux services communaux de l'enfance</t>
  </si>
  <si>
    <t>usages numériques des enfants et adolescents</t>
  </si>
  <si>
    <t>F) Monde du travail :</t>
  </si>
  <si>
    <t>G) Accompagnement un enfant :</t>
  </si>
  <si>
    <t>prévenir du harcèlement</t>
  </si>
  <si>
    <t>ID</t>
  </si>
  <si>
    <t>Non acquis</t>
  </si>
  <si>
    <t>En cours d'acquisition</t>
  </si>
  <si>
    <t>REDIRECTION</t>
  </si>
  <si>
    <t>Accompagnement Individuel</t>
  </si>
  <si>
    <t>jb</t>
  </si>
  <si>
    <t>FICHE DE SUIVI</t>
  </si>
  <si>
    <t>STATUT</t>
  </si>
  <si>
    <t>NivAcq</t>
  </si>
  <si>
    <t>jeune famille de l'animathèque</t>
  </si>
  <si>
    <t>Bernadette</t>
  </si>
  <si>
    <t>Carolles art</t>
  </si>
  <si>
    <t>Delphine</t>
  </si>
  <si>
    <t>Dame de Jullou</t>
  </si>
  <si>
    <t>Dame médiathèque</t>
  </si>
  <si>
    <t>Dame noire en N</t>
  </si>
  <si>
    <t>Marie-France</t>
  </si>
  <si>
    <t>Gérard</t>
  </si>
  <si>
    <t>Suisse</t>
  </si>
  <si>
    <t>Marie-Christine</t>
  </si>
  <si>
    <t>Marie-Hélène</t>
  </si>
  <si>
    <t>Marie-Thérèse</t>
  </si>
  <si>
    <t>Fernande</t>
  </si>
  <si>
    <t>Monsieur sms mail orange</t>
  </si>
  <si>
    <t>Agri</t>
  </si>
  <si>
    <t>Femme agri</t>
  </si>
  <si>
    <t>Femme agri 2</t>
  </si>
  <si>
    <t>Ancien agri</t>
  </si>
  <si>
    <t>Ancienne agri</t>
  </si>
  <si>
    <t>Mamie 1</t>
  </si>
  <si>
    <t>Mamie 2</t>
  </si>
  <si>
    <t>Mamie du fond</t>
  </si>
  <si>
    <t>Mamie nouvelle</t>
  </si>
  <si>
    <t>futur dev</t>
  </si>
  <si>
    <t>dame perdu fils et mari</t>
  </si>
  <si>
    <t>dame ordi long</t>
  </si>
  <si>
    <t>Etudiant·e</t>
  </si>
  <si>
    <t>Retraite</t>
  </si>
  <si>
    <t>Non Rens</t>
  </si>
  <si>
    <t>CMS</t>
  </si>
  <si>
    <t>Médiathèque Donville</t>
  </si>
  <si>
    <t>Par mail</t>
  </si>
  <si>
    <t>Par téléphone</t>
  </si>
  <si>
    <t>Par sms/messagerie instantanée</t>
  </si>
  <si>
    <t>problème avec une application</t>
  </si>
  <si>
    <t>insérer smiley dans mail</t>
  </si>
  <si>
    <t>A) Prise en main du numérique :, smartphone, mail, réseaux sociaux</t>
  </si>
  <si>
    <t>envoyer photo de son arbre généalogique à son petit fils</t>
  </si>
  <si>
    <t>utiliser google maps / earth, visiter un musée en 3D</t>
  </si>
  <si>
    <t>Dame VAE</t>
  </si>
  <si>
    <t>Enfant musée 3D</t>
  </si>
  <si>
    <t>Isabelle</t>
  </si>
  <si>
    <t>06 01 24 12 69</t>
  </si>
  <si>
    <t>Autre lieu</t>
  </si>
  <si>
    <t>A domicile</t>
  </si>
  <si>
    <t>internet, mail</t>
  </si>
  <si>
    <t>aller sur lbc</t>
  </si>
  <si>
    <t>utiliser moteur de recherche</t>
  </si>
  <si>
    <t>?</t>
  </si>
  <si>
    <t>Mairie Granvillars</t>
  </si>
  <si>
    <t>Age</t>
  </si>
  <si>
    <t>12-18</t>
  </si>
  <si>
    <t>18-35</t>
  </si>
  <si>
    <t>35-60</t>
  </si>
  <si>
    <t>Âge</t>
  </si>
  <si>
    <t>Indéfini</t>
  </si>
  <si>
    <t>smartphone, C) Échanges en ligne :, mail</t>
  </si>
  <si>
    <t>envoyer des messages / photos par mail, sms et whatsapp</t>
  </si>
  <si>
    <t>D) Démarches administratives :, ANTS</t>
  </si>
  <si>
    <t>renouvellement CNI</t>
  </si>
  <si>
    <t>regarder le foot</t>
  </si>
  <si>
    <t>loisir (streaming, jeux vidéos)</t>
  </si>
  <si>
    <t>chercher une information en ligne</t>
  </si>
  <si>
    <t>E) Opportunités numériques :, loisir (streaming, jeux vidéos)</t>
  </si>
  <si>
    <t>expliquer différence entre tablette / pc portable</t>
  </si>
  <si>
    <t>mise en page</t>
  </si>
  <si>
    <t>voir un professionnel informatique</t>
  </si>
  <si>
    <t>transvaser mail sur une boite de secours</t>
  </si>
  <si>
    <t>voir les résultats du tiercé</t>
  </si>
  <si>
    <t>internet, achats en ligne</t>
  </si>
  <si>
    <t>apprendre à utuliser internet, trouver une voiture sur lbc</t>
  </si>
  <si>
    <t>Animathèque</t>
  </si>
  <si>
    <t>Benchir</t>
  </si>
  <si>
    <t>utiliser canva</t>
  </si>
  <si>
    <t>découverte d'outils pour gérer son quotidien, création de CV/lettre de motivation</t>
  </si>
  <si>
    <t>photo mms</t>
  </si>
  <si>
    <t>smartphone, C) Échanges en ligne :</t>
  </si>
  <si>
    <t>internet, smartphone</t>
  </si>
  <si>
    <t>aller sur internet avec un vieux téléphone</t>
  </si>
  <si>
    <t>internet, ordinateur, découverte d'outils pour gérer son quotidien</t>
  </si>
  <si>
    <t>imprimer un relevé bancaire</t>
  </si>
  <si>
    <t>clavier + souris</t>
  </si>
  <si>
    <t>permis armement bateau</t>
  </si>
  <si>
    <t>mdp perdu suite à décès proches</t>
  </si>
  <si>
    <t>ordinateur très long</t>
  </si>
  <si>
    <t>aller sur lbc regarder les appartements du coin</t>
  </si>
  <si>
    <t>traitement de texte</t>
  </si>
  <si>
    <t>il n'y a plus de connexion entre le drône et le téléphone</t>
  </si>
  <si>
    <t>récupérer photo d'un wetransfer sur tablette spéciale</t>
  </si>
  <si>
    <t>tablette, gestion et protection des données personnelles, mail</t>
  </si>
  <si>
    <t>Maire ?</t>
  </si>
  <si>
    <t>Violaine</t>
  </si>
  <si>
    <t>Laurence</t>
  </si>
  <si>
    <t>Couple anglais 1</t>
  </si>
  <si>
    <t>Couple anglais 2</t>
  </si>
  <si>
    <t>Couple ancien maire 2</t>
  </si>
  <si>
    <t>Couple ancien maire 1</t>
  </si>
  <si>
    <t>Colette</t>
  </si>
  <si>
    <t>INTERVENTION</t>
  </si>
  <si>
    <t>scanner un document</t>
  </si>
  <si>
    <t>payer la taxe bateau de plaisance</t>
  </si>
  <si>
    <t>savoir combien de mois il reste à faire pour la retraite</t>
  </si>
  <si>
    <t>personnaliser son fond d'écran zoom</t>
  </si>
  <si>
    <t>panneau Trouville</t>
  </si>
  <si>
    <t>smartphone, mail</t>
  </si>
  <si>
    <t>gére une association et souhaite accèder à plusieurs adresses mails depuis la même boîte mail</t>
  </si>
  <si>
    <t>faire sa demande de retraite</t>
  </si>
  <si>
    <t>scanner un qr code</t>
  </si>
  <si>
    <t>finir demande de retraite</t>
  </si>
  <si>
    <t>aller sur son site d'assurance</t>
  </si>
  <si>
    <t>scanner avec un smartphone</t>
  </si>
  <si>
    <t>Paul</t>
  </si>
  <si>
    <t>Marie-José</t>
  </si>
  <si>
    <t>regarder les tarifs du camping</t>
  </si>
  <si>
    <t>avoir le pass sanitaire pour aller à Malte</t>
  </si>
  <si>
    <t>réviser le clavier</t>
  </si>
  <si>
    <t>Bug Mednum</t>
  </si>
  <si>
    <t>internet, ordinateur</t>
  </si>
  <si>
    <t>lbc + clavier + souris</t>
  </si>
  <si>
    <t>utiliser son smartphone</t>
  </si>
  <si>
    <t>mettre une signature mail</t>
  </si>
  <si>
    <t>demande de permis français à cause du Brexit</t>
  </si>
  <si>
    <t>faire un zip, scanner pl pages, rallonger son temps de veille</t>
  </si>
  <si>
    <t>smartphone, gestion et protection des données personnelles</t>
  </si>
  <si>
    <t>renseignement sur le wifi de la médiathèque</t>
  </si>
  <si>
    <t>médiathèque de Granville</t>
  </si>
  <si>
    <t>prime renov pour une chaudière</t>
  </si>
  <si>
    <t>internet, gestion et protection des données personnelles</t>
  </si>
  <si>
    <t>aller sur internet, enregistrer une image, la déplacer, aller sur le site des impots, aller au archives, faire une capture d'écran</t>
  </si>
  <si>
    <t>D) Démarches administratives :, Impôts</t>
  </si>
  <si>
    <t>payer ses impôts pour une anglaise</t>
  </si>
  <si>
    <t>avoir la prime inflation</t>
  </si>
  <si>
    <t>demande de retraite mais trop tôt pour la faire</t>
  </si>
  <si>
    <t>internet, bureautique</t>
  </si>
  <si>
    <t>traitement de texte, connexion</t>
  </si>
  <si>
    <t>carte avantage senior SNCF</t>
  </si>
  <si>
    <t>utilisation ordi</t>
  </si>
  <si>
    <t>clic, menu déroulant, lbc</t>
  </si>
  <si>
    <t>utiliser son téléphone (deuxieme fois que je la vois)</t>
  </si>
  <si>
    <t>excel</t>
  </si>
  <si>
    <t>faire liste de contact</t>
  </si>
  <si>
    <t>payer ses impots</t>
  </si>
  <si>
    <t>se connecter au wifi</t>
  </si>
  <si>
    <t>php</t>
  </si>
  <si>
    <t>transfert photo</t>
  </si>
  <si>
    <t>impot -&gt; redirection</t>
  </si>
  <si>
    <t>navigationics</t>
  </si>
  <si>
    <t>impot, creche</t>
  </si>
  <si>
    <t>impot</t>
  </si>
  <si>
    <t>carte grise changement adresse</t>
  </si>
  <si>
    <t>maitrise téléphone</t>
  </si>
  <si>
    <t>prise en main mac, impot</t>
  </si>
  <si>
    <t>dossier retraite</t>
  </si>
  <si>
    <t>France connect</t>
  </si>
  <si>
    <t>formulaire 2044</t>
  </si>
  <si>
    <t>facebook</t>
  </si>
  <si>
    <t>faire raccourci internet</t>
  </si>
  <si>
    <t>revoir clavier, analyse ddes besoins</t>
  </si>
  <si>
    <t>analyse des besoins, prise de rdv</t>
  </si>
  <si>
    <t>prime vélo electrique suivre dossier</t>
  </si>
  <si>
    <t>musique electronique, capteur solaire, imprimante</t>
  </si>
  <si>
    <t>impression</t>
  </si>
  <si>
    <t>voir les mail</t>
  </si>
  <si>
    <t>comment se connecter au pc</t>
  </si>
  <si>
    <t>attestaton receliation cetelem (scanner doc)</t>
  </si>
  <si>
    <t>revoir libeller, regle mail, bibliomanche skilleos, scanner, trasnformer en pdf</t>
  </si>
  <si>
    <t>mdp perdu lbc</t>
  </si>
  <si>
    <t>se connecter veolier, imprimer dp boite mail</t>
  </si>
  <si>
    <t>format emz, mail,</t>
  </si>
  <si>
    <t>regsuprem, synctoy</t>
  </si>
  <si>
    <t>désistaller tiktok qui était en double écran</t>
  </si>
  <si>
    <t>contact carte sim</t>
  </si>
  <si>
    <t>allumer ordi</t>
  </si>
  <si>
    <t>espace santé</t>
  </si>
  <si>
    <t>envoyer piece jointe, recuperer mdp sfr</t>
  </si>
  <si>
    <t>n'est pas en réseau 4g</t>
  </si>
  <si>
    <t>trouver une librairie</t>
  </si>
  <si>
    <t>allumer clé 4g</t>
  </si>
  <si>
    <t>envoyer un sms</t>
  </si>
  <si>
    <t>transferer photo pc disque dur, changer tete du curseur</t>
  </si>
  <si>
    <t xml:space="preserve">impression </t>
  </si>
  <si>
    <t>insaller app</t>
  </si>
  <si>
    <t>envoyer une piece jointe</t>
  </si>
  <si>
    <t>se connecter</t>
  </si>
  <si>
    <t>s'inscrire sur un site, trouver info dans mail, s'inscrire carpimko</t>
  </si>
  <si>
    <t xml:space="preserve">imprimer </t>
  </si>
  <si>
    <t>supprimer adresse mail</t>
  </si>
  <si>
    <t>évaluation</t>
  </si>
  <si>
    <t>envoyer piece jointe, copier coller, scanner</t>
  </si>
  <si>
    <t>clavier allemand augmenter luminosité</t>
  </si>
  <si>
    <t>faire demande ants cni</t>
  </si>
  <si>
    <t>se connecter au pc</t>
  </si>
  <si>
    <t>panneau solaire, envoyer sms, aller sur internet alcapel</t>
  </si>
  <si>
    <t>Transport</t>
  </si>
  <si>
    <t>telephoner, supprimer sms, appel</t>
  </si>
  <si>
    <t>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</si>
</sst>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0"/>
      <name val="Arial"/>
      <family val="2"/>
    </font>
    <font>
      <sz val="8"/>
      <color theme="1"/>
      <name val="Calibri"/>
      <family val="2"/>
      <scheme val="minor"/>
    </font>
    <font>
      <sz val="9"/>
      <color rgb="FF1D1C1D"/>
      <name val="Arial"/>
      <family val="2"/>
    </font>
    <font>
      <sz val="8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5">
    <xf numFmtId="0" fontId="0" fillId="0" borderId="0" xfId="0"/>
    <xf numFmtId="0" fontId="0" fillId="0" borderId="1" xfId="0" applyBorder="1"/>
    <xf numFmtId="0" fontId="0" fillId="0" borderId="1" xfId="0" quotePrefix="1" applyBorder="1"/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2" fillId="0" borderId="1" xfId="0" quotePrefix="1" applyFont="1" applyBorder="1"/>
    <xf numFmtId="0" fontId="4" fillId="0" borderId="1" xfId="0" quotePrefix="1" applyFont="1" applyBorder="1"/>
    <xf numFmtId="0" fontId="1" fillId="8" borderId="1" xfId="0" applyFont="1" applyFill="1" applyBorder="1"/>
    <xf numFmtId="0" fontId="0" fillId="0" borderId="1" xfId="0" applyFill="1" applyBorder="1"/>
    <xf numFmtId="0" fontId="5" fillId="0" borderId="1" xfId="0" applyFont="1" applyBorder="1"/>
    <xf numFmtId="0" fontId="5" fillId="0" borderId="0" xfId="0" applyFont="1"/>
    <xf numFmtId="0" fontId="5" fillId="0" borderId="0" xfId="0" applyFont="1" applyBorder="1"/>
    <xf numFmtId="0" fontId="5" fillId="0" borderId="0" xfId="0" applyFont="1" applyAlignment="1">
      <alignment horizontal="left"/>
    </xf>
    <xf numFmtId="0" fontId="6" fillId="8" borderId="1" xfId="0" applyFont="1" applyFill="1" applyBorder="1"/>
    <xf numFmtId="14" fontId="0" fillId="0" borderId="1" xfId="0" applyNumberFormat="1" applyBorder="1"/>
    <xf numFmtId="0" fontId="1" fillId="10" borderId="3" xfId="0" applyFont="1" applyFill="1" applyBorder="1" applyAlignment="1">
      <alignment horizontal="left"/>
    </xf>
    <xf numFmtId="0" fontId="6" fillId="8" borderId="9" xfId="0" applyFont="1" applyFill="1" applyBorder="1"/>
    <xf numFmtId="0" fontId="3" fillId="10" borderId="4" xfId="0" applyFont="1" applyFill="1" applyBorder="1" applyAlignment="1">
      <alignment horizontal="left"/>
    </xf>
    <xf numFmtId="0" fontId="5" fillId="0" borderId="0" xfId="0" applyFont="1" applyBorder="1" applyAlignment="1">
      <alignment horizontal="left"/>
    </xf>
    <xf numFmtId="0" fontId="1" fillId="10" borderId="3" xfId="0" applyFont="1" applyFill="1" applyBorder="1" applyAlignment="1"/>
    <xf numFmtId="0" fontId="1" fillId="10" borderId="4" xfId="0" applyFont="1" applyFill="1" applyBorder="1" applyAlignment="1"/>
    <xf numFmtId="0" fontId="3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2" xfId="0" applyFont="1" applyFill="1" applyBorder="1" applyAlignment="1"/>
    <xf numFmtId="0" fontId="0" fillId="0" borderId="0" xfId="0" applyBorder="1"/>
    <xf numFmtId="0" fontId="9" fillId="0" borderId="1" xfId="0" applyFont="1" applyBorder="1"/>
    <xf numFmtId="0" fontId="9" fillId="0" borderId="0" xfId="0" applyFont="1"/>
    <xf numFmtId="0" fontId="8" fillId="0" borderId="0" xfId="0" applyFont="1" applyBorder="1" applyAlignment="1">
      <alignment horizontal="center" vertical="center"/>
    </xf>
    <xf numFmtId="0" fontId="5" fillId="0" borderId="7" xfId="0" applyFont="1" applyBorder="1"/>
    <xf numFmtId="0" fontId="0" fillId="0" borderId="0" xfId="0" applyFill="1" applyBorder="1"/>
    <xf numFmtId="0" fontId="5" fillId="0" borderId="1" xfId="0" applyFont="1" applyBorder="1" applyAlignment="1">
      <alignment horizontal="center"/>
    </xf>
    <xf numFmtId="0" fontId="6" fillId="15" borderId="9" xfId="0" applyFont="1" applyFill="1" applyBorder="1" applyAlignment="1">
      <alignment horizontal="center"/>
    </xf>
    <xf numFmtId="0" fontId="0" fillId="0" borderId="8" xfId="0" applyFill="1" applyBorder="1"/>
    <xf numFmtId="0" fontId="0" fillId="0" borderId="1" xfId="0" quotePrefix="1" applyFill="1" applyBorder="1"/>
    <xf numFmtId="0" fontId="2" fillId="14" borderId="9" xfId="0" applyFont="1" applyFill="1" applyBorder="1"/>
    <xf numFmtId="0" fontId="0" fillId="6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textRotation="90"/>
    </xf>
    <xf numFmtId="0" fontId="0" fillId="0" borderId="0" xfId="0" applyFont="1" applyBorder="1"/>
    <xf numFmtId="0" fontId="0" fillId="0" borderId="0" xfId="0" quotePrefix="1" applyFont="1" applyFill="1" applyBorder="1"/>
    <xf numFmtId="0" fontId="2" fillId="0" borderId="0" xfId="0" quotePrefix="1" applyFont="1" applyFill="1" applyBorder="1"/>
    <xf numFmtId="0" fontId="0" fillId="0" borderId="0" xfId="0" applyFont="1" applyFill="1" applyBorder="1"/>
    <xf numFmtId="0" fontId="0" fillId="0" borderId="0" xfId="0" applyFill="1"/>
    <xf numFmtId="0" fontId="0" fillId="0" borderId="0" xfId="0" applyFont="1" applyFill="1"/>
    <xf numFmtId="0" fontId="2" fillId="0" borderId="1" xfId="0" quotePrefix="1" applyFont="1" applyFill="1" applyBorder="1"/>
    <xf numFmtId="0" fontId="4" fillId="0" borderId="1" xfId="0" quotePrefix="1" applyFont="1" applyFill="1" applyBorder="1"/>
    <xf numFmtId="0" fontId="2" fillId="0" borderId="1" xfId="0" applyFont="1" applyFill="1" applyBorder="1"/>
    <xf numFmtId="0" fontId="2" fillId="3" borderId="1" xfId="0" applyFont="1" applyFill="1" applyBorder="1" applyAlignment="1">
      <alignment horizontal="center" vertical="center"/>
    </xf>
    <xf numFmtId="14" fontId="0" fillId="0" borderId="0" xfId="0" applyNumberFormat="1" applyFill="1" applyBorder="1"/>
    <xf numFmtId="0" fontId="0" fillId="0" borderId="9" xfId="0" applyFill="1" applyBorder="1"/>
    <xf numFmtId="0" fontId="0" fillId="0" borderId="1" xfId="0" applyFont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0" xfId="0" applyFill="1" applyAlignment="1">
      <alignment horizontal="center" vertical="center"/>
    </xf>
    <xf numFmtId="1" fontId="0" fillId="3" borderId="1" xfId="0" applyNumberFormat="1" applyFill="1" applyBorder="1" applyAlignment="1">
      <alignment horizontal="center"/>
    </xf>
    <xf numFmtId="14" fontId="0" fillId="0" borderId="0" xfId="0" applyNumberFormat="1" applyFont="1" applyFill="1" applyBorder="1"/>
    <xf numFmtId="0" fontId="0" fillId="0" borderId="0" xfId="0" applyFont="1" applyFill="1" applyBorder="1" applyAlignment="1">
      <alignment horizontal="center" vertical="center"/>
    </xf>
    <xf numFmtId="0" fontId="4" fillId="0" borderId="8" xfId="0" applyFont="1" applyFill="1" applyBorder="1"/>
    <xf numFmtId="0" fontId="2" fillId="0" borderId="0" xfId="0" applyNumberFormat="1" applyFont="1" applyFill="1" applyBorder="1" applyAlignment="1"/>
    <xf numFmtId="0" fontId="4" fillId="0" borderId="0" xfId="0" applyFont="1" applyFill="1" applyBorder="1" applyAlignment="1">
      <alignment vertical="top"/>
    </xf>
    <xf numFmtId="0" fontId="1" fillId="0" borderId="0" xfId="0" applyFont="1" applyFill="1" applyBorder="1" applyAlignment="1"/>
    <xf numFmtId="0" fontId="2" fillId="0" borderId="0" xfId="0" applyFont="1" applyFill="1" applyBorder="1" applyAlignment="1"/>
    <xf numFmtId="0" fontId="0" fillId="0" borderId="0" xfId="0" applyFill="1" applyBorder="1" applyAlignment="1"/>
    <xf numFmtId="0" fontId="0" fillId="0" borderId="0" xfId="0" applyFill="1" applyBorder="1" applyAlignment="1">
      <alignment vertical="top"/>
    </xf>
    <xf numFmtId="0" fontId="0" fillId="0" borderId="1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14" fontId="5" fillId="0" borderId="0" xfId="0" applyNumberFormat="1" applyFont="1"/>
    <xf numFmtId="0" fontId="0" fillId="0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64" fontId="0" fillId="0" borderId="0" xfId="0" applyNumberFormat="1" applyFill="1" applyBorder="1"/>
    <xf numFmtId="0" fontId="0" fillId="0" borderId="1" xfId="0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/>
    <xf numFmtId="0" fontId="0" fillId="13" borderId="1" xfId="0" applyFill="1" applyBorder="1"/>
    <xf numFmtId="0" fontId="0" fillId="0" borderId="1" xfId="0" applyBorder="1" applyAlignment="1">
      <alignment horizontal="center" vertical="center"/>
    </xf>
    <xf numFmtId="0" fontId="7" fillId="0" borderId="1" xfId="1" applyFill="1" applyBorder="1" applyAlignment="1">
      <alignment horizontal="center" vertical="center"/>
    </xf>
    <xf numFmtId="0" fontId="7" fillId="0" borderId="0" xfId="1" applyBorder="1" applyAlignment="1">
      <alignment horizontal="center" vertical="center"/>
    </xf>
    <xf numFmtId="0" fontId="7" fillId="0" borderId="1" xfId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 textRotation="90"/>
    </xf>
    <xf numFmtId="49" fontId="0" fillId="0" borderId="0" xfId="0" applyNumberFormat="1"/>
    <xf numFmtId="49" fontId="0" fillId="0" borderId="1" xfId="0" quotePrefix="1" applyNumberFormat="1" applyBorder="1"/>
    <xf numFmtId="49" fontId="0" fillId="0" borderId="1" xfId="0" applyNumberFormat="1" applyBorder="1"/>
    <xf numFmtId="49" fontId="0" fillId="3" borderId="1" xfId="0" quotePrefix="1" applyNumberForma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/>
    </xf>
    <xf numFmtId="49" fontId="0" fillId="3" borderId="5" xfId="0" quotePrefix="1" applyNumberFormat="1" applyFill="1" applyBorder="1" applyAlignment="1">
      <alignment horizontal="center" vertical="center"/>
    </xf>
    <xf numFmtId="0" fontId="0" fillId="0" borderId="22" xfId="0" applyFill="1" applyBorder="1"/>
    <xf numFmtId="1" fontId="0" fillId="0" borderId="0" xfId="0" applyNumberForma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4" fontId="0" fillId="0" borderId="1" xfId="0" applyNumberFormat="1" applyFont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14" fontId="0" fillId="0" borderId="1" xfId="0" applyNumberFormat="1" applyFon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/>
    </xf>
    <xf numFmtId="0" fontId="0" fillId="19" borderId="1" xfId="0" applyFill="1" applyBorder="1"/>
    <xf numFmtId="0" fontId="1" fillId="9" borderId="15" xfId="0" applyFont="1" applyFill="1" applyBorder="1" applyAlignment="1">
      <alignment vertical="center"/>
    </xf>
    <xf numFmtId="0" fontId="1" fillId="9" borderId="0" xfId="0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3" fillId="4" borderId="0" xfId="0" applyFont="1" applyFill="1" applyAlignment="1">
      <alignment textRotation="90"/>
    </xf>
    <xf numFmtId="0" fontId="3" fillId="0" borderId="0" xfId="0" applyFont="1" applyFill="1" applyAlignment="1">
      <alignment textRotation="90"/>
    </xf>
    <xf numFmtId="0" fontId="1" fillId="0" borderId="0" xfId="0" applyFont="1" applyFill="1" applyAlignment="1">
      <alignment vertical="center"/>
    </xf>
    <xf numFmtId="0" fontId="1" fillId="0" borderId="15" xfId="0" applyFont="1" applyFill="1" applyBorder="1" applyAlignment="1">
      <alignment vertical="center"/>
    </xf>
    <xf numFmtId="0" fontId="3" fillId="4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3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5" borderId="3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3" xfId="0" quotePrefix="1" applyBorder="1" applyAlignment="1">
      <alignment horizontal="left" vertical="center"/>
    </xf>
    <xf numFmtId="14" fontId="0" fillId="0" borderId="22" xfId="0" applyNumberFormat="1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1" fontId="2" fillId="3" borderId="22" xfId="0" applyNumberFormat="1" applyFont="1" applyFill="1" applyBorder="1" applyAlignment="1">
      <alignment horizontal="center" vertical="center"/>
    </xf>
    <xf numFmtId="0" fontId="12" fillId="3" borderId="22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1" fillId="9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17" borderId="4" xfId="0" applyFont="1" applyFill="1" applyBorder="1" applyAlignment="1">
      <alignment horizontal="center"/>
    </xf>
    <xf numFmtId="0" fontId="1" fillId="16" borderId="3" xfId="0" applyFont="1" applyFill="1" applyBorder="1" applyAlignment="1">
      <alignment horizontal="center" vertical="center"/>
    </xf>
    <xf numFmtId="0" fontId="1" fillId="16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14" borderId="6" xfId="0" applyFont="1" applyFill="1" applyBorder="1" applyAlignment="1">
      <alignment horizontal="left"/>
    </xf>
    <xf numFmtId="0" fontId="2" fillId="14" borderId="2" xfId="0" applyFont="1" applyFill="1" applyBorder="1" applyAlignment="1">
      <alignment horizontal="left"/>
    </xf>
    <xf numFmtId="0" fontId="2" fillId="14" borderId="11" xfId="0" applyFont="1" applyFill="1" applyBorder="1" applyAlignment="1">
      <alignment horizontal="left"/>
    </xf>
    <xf numFmtId="0" fontId="1" fillId="12" borderId="6" xfId="0" applyFont="1" applyFill="1" applyBorder="1" applyAlignment="1">
      <alignment horizontal="left"/>
    </xf>
    <xf numFmtId="0" fontId="1" fillId="12" borderId="2" xfId="0" applyFont="1" applyFill="1" applyBorder="1" applyAlignment="1">
      <alignment horizontal="left"/>
    </xf>
    <xf numFmtId="0" fontId="1" fillId="12" borderId="11" xfId="0" applyFont="1" applyFill="1" applyBorder="1" applyAlignment="1">
      <alignment horizontal="left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6" fillId="8" borderId="16" xfId="0" applyFont="1" applyFill="1" applyBorder="1" applyAlignment="1">
      <alignment horizontal="left"/>
    </xf>
    <xf numFmtId="0" fontId="6" fillId="8" borderId="17" xfId="0" applyFont="1" applyFill="1" applyBorder="1" applyAlignment="1">
      <alignment horizontal="left"/>
    </xf>
    <xf numFmtId="0" fontId="6" fillId="8" borderId="18" xfId="0" applyFont="1" applyFill="1" applyBorder="1" applyAlignment="1">
      <alignment horizontal="left"/>
    </xf>
    <xf numFmtId="0" fontId="9" fillId="0" borderId="19" xfId="0" applyFont="1" applyBorder="1" applyAlignment="1">
      <alignment horizontal="left"/>
    </xf>
    <xf numFmtId="0" fontId="9" fillId="0" borderId="20" xfId="0" applyFont="1" applyBorder="1" applyAlignment="1">
      <alignment horizontal="left"/>
    </xf>
    <xf numFmtId="0" fontId="9" fillId="0" borderId="21" xfId="0" applyFont="1" applyBorder="1" applyAlignment="1">
      <alignment horizontal="left"/>
    </xf>
    <xf numFmtId="0" fontId="6" fillId="8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6" fillId="8" borderId="1" xfId="0" applyFont="1" applyFill="1" applyBorder="1" applyAlignment="1">
      <alignment horizontal="left"/>
    </xf>
    <xf numFmtId="0" fontId="5" fillId="0" borderId="1" xfId="0" applyFont="1" applyBorder="1" applyAlignment="1">
      <alignment horizontal="left"/>
    </xf>
    <xf numFmtId="0" fontId="1" fillId="0" borderId="2" xfId="0" applyFont="1" applyFill="1" applyBorder="1" applyAlignment="1">
      <alignment horizontal="center"/>
    </xf>
    <xf numFmtId="0" fontId="11" fillId="0" borderId="13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6" fillId="8" borderId="3" xfId="0" applyFont="1" applyFill="1" applyBorder="1" applyAlignment="1">
      <alignment horizontal="left"/>
    </xf>
    <xf numFmtId="0" fontId="6" fillId="8" borderId="4" xfId="0" applyFont="1" applyFill="1" applyBorder="1" applyAlignment="1">
      <alignment horizontal="left"/>
    </xf>
    <xf numFmtId="0" fontId="6" fillId="8" borderId="5" xfId="0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quotePrefix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/>
    </xf>
    <xf numFmtId="0" fontId="10" fillId="14" borderId="12" xfId="0" applyFont="1" applyFill="1" applyBorder="1" applyAlignment="1">
      <alignment vertical="center"/>
    </xf>
    <xf numFmtId="0" fontId="10" fillId="14" borderId="13" xfId="0" applyFont="1" applyFill="1" applyBorder="1" applyAlignment="1">
      <alignment vertical="center"/>
    </xf>
    <xf numFmtId="0" fontId="10" fillId="14" borderId="14" xfId="0" applyFont="1" applyFill="1" applyBorder="1" applyAlignment="1">
      <alignment vertical="center"/>
    </xf>
    <xf numFmtId="0" fontId="10" fillId="14" borderId="6" xfId="0" applyFont="1" applyFill="1" applyBorder="1" applyAlignment="1">
      <alignment vertical="center"/>
    </xf>
    <xf numFmtId="0" fontId="10" fillId="14" borderId="2" xfId="0" applyFont="1" applyFill="1" applyBorder="1" applyAlignment="1">
      <alignment vertical="center"/>
    </xf>
    <xf numFmtId="0" fontId="10" fillId="14" borderId="11" xfId="0" applyFont="1" applyFill="1" applyBorder="1" applyAlignment="1">
      <alignment vertical="center"/>
    </xf>
    <xf numFmtId="0" fontId="1" fillId="7" borderId="3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1D1C1D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1D1C1D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right style="thin">
          <color indexed="64"/>
        </right>
      </border>
    </dxf>
  </dxfs>
  <tableStyles count="0" defaultTableStyle="TableStyleMedium2" defaultPivotStyle="PivotStyleLight16"/>
  <colors>
    <mruColors>
      <color rgb="FF800080"/>
      <color rgb="FF7171FF"/>
      <color rgb="FF79ACF7"/>
      <color rgb="FF9E5ECE"/>
      <color rgb="FFEE3E64"/>
      <color rgb="FF000091"/>
      <color rgb="FFFF6600"/>
      <color rgb="FFCC00CC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1000124</xdr:colOff>
      <xdr:row>2</xdr:row>
      <xdr:rowOff>273471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09749" cy="94022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2484120</xdr:colOff>
          <xdr:row>194</xdr:row>
          <xdr:rowOff>129540</xdr:rowOff>
        </xdr:from>
        <xdr:to>
          <xdr:col>8</xdr:col>
          <xdr:colOff>4465320</xdr:colOff>
          <xdr:row>230</xdr:row>
          <xdr:rowOff>15240</xdr:rowOff>
        </xdr:to>
        <xdr:sp macro="" textlink="">
          <xdr:nvSpPr>
            <xdr:cNvPr id="3075" name="ListBox1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7427E8-4585-4B53-8CBF-3944272D3793}" name="Suivi" displayName="Suivi" ref="A3:I1000" totalsRowShown="0" tableBorderDxfId="16">
  <autoFilter ref="A3:I1000" xr:uid="{767427E8-4585-4B53-8CBF-3944272D3793}"/>
  <sortState xmlns:xlrd2="http://schemas.microsoft.com/office/spreadsheetml/2017/richdata2" ref="A4:I100">
    <sortCondition ref="B3:B100"/>
  </sortState>
  <tableColumns count="9">
    <tableColumn id="1" xr3:uid="{492C2A1E-F144-475B-A148-F5EB9D5AE607}" name="EC" dataDxfId="15"/>
    <tableColumn id="2" xr3:uid="{76BAB9C1-BFCB-4E05-9210-2CABE35A2310}" name="Date" dataDxfId="14"/>
    <tableColumn id="3" xr3:uid="{A2210A1C-CCF2-492C-B8B0-D61B887339BC}" name="Lieux" dataDxfId="13"/>
    <tableColumn id="4" xr3:uid="{F6E13105-5713-47EF-A641-D91A0DE1BF61}" name="ID" dataDxfId="12"/>
    <tableColumn id="5" xr3:uid="{C6CBD906-062A-48D1-8FB8-75218B8689B4}" name="Nom" dataDxfId="11">
      <calculatedColumnFormula>IF(D4="","",VLOOKUP(D4,Base!$1:$1048576,3))</calculatedColumnFormula>
    </tableColumn>
    <tableColumn id="6" xr3:uid="{BFD57A5E-5B66-43E9-89ED-BEA3C9E99245}" name="Prénom" dataDxfId="10">
      <calculatedColumnFormula>IF(D4="","",VLOOKUP(D4,Base!$1:$1048576,4))</calculatedColumnFormula>
    </tableColumn>
    <tableColumn id="7" xr3:uid="{2A7B509E-11D0-45C6-983F-785FDAF7EE0D}" name="Durée" dataDxfId="9"/>
    <tableColumn id="8" xr3:uid="{808BDC68-2EC8-41EB-8A6F-2134BECF58A3}" name="Objet" dataDxfId="8"/>
    <tableColumn id="9" xr3:uid="{C16ED241-9DA4-4537-A9D7-AED4F10EDB76}" name="Détails" dataDxfId="7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639E3-9103-4D5E-BEBF-99C70B23248B}">
  <sheetPr codeName="Feuil6">
    <tabColor rgb="FF79ACF7"/>
  </sheetPr>
  <dimension ref="A1:T1046"/>
  <sheetViews>
    <sheetView tabSelected="1" topLeftCell="A2" workbookViewId="0">
      <selection activeCell="L8" sqref="L8"/>
    </sheetView>
  </sheetViews>
  <sheetFormatPr baseColWidth="10" defaultRowHeight="14.4" x14ac:dyDescent="0.3"/>
  <cols>
    <col min="1" max="1" width="11.5546875" customWidth="1"/>
    <col min="2" max="2" width="0.5546875" customWidth="1"/>
    <col min="3" max="3" width="15.44140625" customWidth="1"/>
    <col min="4" max="4" width="0.5546875" customWidth="1"/>
    <col min="5" max="5" width="45.88671875" customWidth="1"/>
    <col min="6" max="6" width="0.88671875" customWidth="1"/>
    <col min="7" max="9" width="8.6640625" customWidth="1"/>
    <col min="10" max="10" width="0.6640625" customWidth="1"/>
    <col min="11" max="11" width="10.5546875" customWidth="1"/>
    <col min="12" max="12" width="19.5546875" bestFit="1" customWidth="1"/>
    <col min="13" max="13" width="11.5546875" bestFit="1" customWidth="1"/>
    <col min="14" max="14" width="17.6640625" bestFit="1" customWidth="1"/>
    <col min="15" max="15" width="9.88671875" bestFit="1" customWidth="1"/>
    <col min="16" max="16" width="5.88671875" bestFit="1" customWidth="1"/>
    <col min="17" max="17" width="11.88671875" bestFit="1" customWidth="1"/>
    <col min="18" max="18" width="16.5546875" bestFit="1" customWidth="1"/>
    <col min="19" max="19" width="15.5546875" bestFit="1" customWidth="1"/>
    <col min="20" max="20" width="16.5546875" bestFit="1" customWidth="1"/>
    <col min="21" max="21" width="20.33203125" bestFit="1" customWidth="1"/>
    <col min="22" max="22" width="21.33203125" bestFit="1" customWidth="1"/>
    <col min="23" max="23" width="15.5546875" bestFit="1" customWidth="1"/>
    <col min="24" max="24" width="16.5546875" bestFit="1" customWidth="1"/>
    <col min="25" max="25" width="25.109375" bestFit="1" customWidth="1"/>
    <col min="26" max="26" width="26" bestFit="1" customWidth="1"/>
    <col min="27" max="27" width="21.88671875" bestFit="1" customWidth="1"/>
    <col min="28" max="28" width="16.5546875" bestFit="1" customWidth="1"/>
    <col min="29" max="29" width="15.5546875" bestFit="1" customWidth="1"/>
    <col min="30" max="30" width="16.5546875" bestFit="1" customWidth="1"/>
    <col min="31" max="31" width="21" bestFit="1" customWidth="1"/>
    <col min="32" max="32" width="22" bestFit="1" customWidth="1"/>
    <col min="33" max="33" width="20.33203125" bestFit="1" customWidth="1"/>
    <col min="34" max="34" width="21.33203125" bestFit="1" customWidth="1"/>
    <col min="35" max="35" width="21" bestFit="1" customWidth="1"/>
    <col min="36" max="36" width="22" bestFit="1" customWidth="1"/>
    <col min="37" max="37" width="20.33203125" bestFit="1" customWidth="1"/>
    <col min="38" max="38" width="21.33203125" bestFit="1" customWidth="1"/>
    <col min="39" max="39" width="15.44140625" bestFit="1" customWidth="1"/>
    <col min="40" max="43" width="9.6640625" bestFit="1" customWidth="1"/>
    <col min="44" max="44" width="12.33203125" bestFit="1" customWidth="1"/>
    <col min="45" max="45" width="23.33203125" bestFit="1" customWidth="1"/>
    <col min="46" max="46" width="26" bestFit="1" customWidth="1"/>
    <col min="47" max="47" width="21.109375" bestFit="1" customWidth="1"/>
    <col min="48" max="48" width="23.88671875" bestFit="1" customWidth="1"/>
    <col min="49" max="49" width="50.88671875" bestFit="1" customWidth="1"/>
    <col min="50" max="50" width="53.6640625" bestFit="1" customWidth="1"/>
    <col min="51" max="51" width="14.21875" bestFit="1" customWidth="1"/>
    <col min="52" max="52" width="17" bestFit="1" customWidth="1"/>
    <col min="53" max="53" width="19.6640625" bestFit="1" customWidth="1"/>
    <col min="54" max="54" width="22.44140625" bestFit="1" customWidth="1"/>
    <col min="55" max="55" width="58.77734375" bestFit="1" customWidth="1"/>
    <col min="56" max="56" width="61.5546875" bestFit="1" customWidth="1"/>
    <col min="57" max="57" width="21" bestFit="1" customWidth="1"/>
    <col min="58" max="58" width="23.77734375" bestFit="1" customWidth="1"/>
    <col min="59" max="60" width="27.6640625" bestFit="1" customWidth="1"/>
    <col min="61" max="61" width="30.44140625" bestFit="1" customWidth="1"/>
    <col min="62" max="64" width="7.109375" bestFit="1" customWidth="1"/>
    <col min="65" max="65" width="9.21875" bestFit="1" customWidth="1"/>
    <col min="66" max="67" width="11.88671875" bestFit="1" customWidth="1"/>
    <col min="68" max="68" width="14.5546875" bestFit="1" customWidth="1"/>
    <col min="69" max="69" width="41.21875" bestFit="1" customWidth="1"/>
    <col min="70" max="70" width="44" bestFit="1" customWidth="1"/>
    <col min="71" max="75" width="13.21875" bestFit="1" customWidth="1"/>
    <col min="76" max="76" width="15.88671875" bestFit="1" customWidth="1"/>
    <col min="77" max="77" width="32.6640625" bestFit="1" customWidth="1"/>
    <col min="78" max="78" width="35.44140625" bestFit="1" customWidth="1"/>
    <col min="79" max="79" width="37.33203125" bestFit="1" customWidth="1"/>
    <col min="80" max="80" width="40.109375" bestFit="1" customWidth="1"/>
    <col min="81" max="81" width="54.5546875" bestFit="1" customWidth="1"/>
    <col min="82" max="82" width="57.33203125" bestFit="1" customWidth="1"/>
    <col min="83" max="83" width="17.77734375" bestFit="1" customWidth="1"/>
    <col min="84" max="84" width="20.5546875" bestFit="1" customWidth="1"/>
    <col min="85" max="85" width="55.44140625" bestFit="1" customWidth="1"/>
    <col min="86" max="86" width="58.21875" bestFit="1" customWidth="1"/>
    <col min="87" max="88" width="16.21875" bestFit="1" customWidth="1"/>
    <col min="89" max="89" width="19" bestFit="1" customWidth="1"/>
    <col min="90" max="94" width="13.77734375" bestFit="1" customWidth="1"/>
    <col min="95" max="95" width="10.5546875" bestFit="1" customWidth="1"/>
    <col min="96" max="96" width="11.88671875" bestFit="1" customWidth="1"/>
    <col min="97" max="97" width="53.6640625" bestFit="1" customWidth="1"/>
    <col min="98" max="98" width="14.21875" bestFit="1" customWidth="1"/>
    <col min="99" max="99" width="9" bestFit="1" customWidth="1"/>
    <col min="100" max="100" width="17" bestFit="1" customWidth="1"/>
    <col min="101" max="101" width="19.6640625" bestFit="1" customWidth="1"/>
    <col min="102" max="102" width="8.33203125" bestFit="1" customWidth="1"/>
    <col min="103" max="103" width="22.44140625" bestFit="1" customWidth="1"/>
    <col min="104" max="104" width="58.77734375" bestFit="1" customWidth="1"/>
    <col min="105" max="105" width="9.77734375" bestFit="1" customWidth="1"/>
    <col min="106" max="106" width="61.5546875" bestFit="1" customWidth="1"/>
    <col min="107" max="107" width="21" bestFit="1" customWidth="1"/>
    <col min="108" max="108" width="9.77734375" bestFit="1" customWidth="1"/>
    <col min="109" max="109" width="23.77734375" bestFit="1" customWidth="1"/>
    <col min="110" max="111" width="27.6640625" bestFit="1" customWidth="1"/>
    <col min="112" max="112" width="9.77734375" bestFit="1" customWidth="1"/>
    <col min="113" max="113" width="6.33203125" bestFit="1" customWidth="1"/>
    <col min="114" max="114" width="8.33203125" bestFit="1" customWidth="1"/>
    <col min="115" max="115" width="30.44140625" bestFit="1" customWidth="1"/>
    <col min="116" max="116" width="7" bestFit="1" customWidth="1"/>
    <col min="117" max="117" width="9" bestFit="1" customWidth="1"/>
    <col min="118" max="120" width="7.77734375" bestFit="1" customWidth="1"/>
    <col min="121" max="121" width="9.77734375" bestFit="1" customWidth="1"/>
    <col min="122" max="124" width="6.33203125" bestFit="1" customWidth="1"/>
    <col min="125" max="125" width="8.33203125" bestFit="1" customWidth="1"/>
    <col min="126" max="126" width="9.21875" bestFit="1" customWidth="1"/>
    <col min="127" max="130" width="11.88671875" bestFit="1" customWidth="1"/>
    <col min="131" max="131" width="9.77734375" bestFit="1" customWidth="1"/>
    <col min="132" max="134" width="6.33203125" bestFit="1" customWidth="1"/>
    <col min="135" max="135" width="8.33203125" bestFit="1" customWidth="1"/>
    <col min="136" max="136" width="14.5546875" bestFit="1" customWidth="1"/>
    <col min="137" max="138" width="41.21875" bestFit="1" customWidth="1"/>
    <col min="139" max="139" width="9.77734375" bestFit="1" customWidth="1"/>
    <col min="140" max="140" width="44" bestFit="1" customWidth="1"/>
    <col min="141" max="141" width="13.21875" bestFit="1" customWidth="1"/>
    <col min="142" max="142" width="9.33203125" bestFit="1" customWidth="1"/>
    <col min="143" max="143" width="7" bestFit="1" customWidth="1"/>
    <col min="144" max="144" width="9" bestFit="1" customWidth="1"/>
    <col min="145" max="145" width="7.77734375" bestFit="1" customWidth="1"/>
    <col min="146" max="146" width="9.77734375" bestFit="1" customWidth="1"/>
    <col min="147" max="150" width="6.33203125" bestFit="1" customWidth="1"/>
    <col min="151" max="151" width="8.33203125" bestFit="1" customWidth="1"/>
    <col min="152" max="152" width="7.5546875" bestFit="1" customWidth="1"/>
    <col min="153" max="153" width="9.5546875" bestFit="1" customWidth="1"/>
    <col min="154" max="154" width="15.88671875" bestFit="1" customWidth="1"/>
    <col min="155" max="155" width="32.6640625" bestFit="1" customWidth="1"/>
    <col min="156" max="156" width="9.77734375" bestFit="1" customWidth="1"/>
    <col min="157" max="157" width="35.44140625" bestFit="1" customWidth="1"/>
    <col min="158" max="158" width="37.33203125" bestFit="1" customWidth="1"/>
    <col min="159" max="159" width="9" bestFit="1" customWidth="1"/>
    <col min="160" max="160" width="40.109375" bestFit="1" customWidth="1"/>
    <col min="161" max="161" width="54.5546875" bestFit="1" customWidth="1"/>
    <col min="162" max="162" width="8.77734375" bestFit="1" customWidth="1"/>
    <col min="163" max="163" width="57.33203125" bestFit="1" customWidth="1"/>
    <col min="164" max="164" width="17.77734375" bestFit="1" customWidth="1"/>
    <col min="165" max="165" width="8.33203125" bestFit="1" customWidth="1"/>
    <col min="166" max="166" width="20.5546875" bestFit="1" customWidth="1"/>
    <col min="167" max="167" width="55.44140625" bestFit="1" customWidth="1"/>
    <col min="168" max="168" width="8.33203125" bestFit="1" customWidth="1"/>
    <col min="169" max="169" width="58.21875" bestFit="1" customWidth="1"/>
    <col min="170" max="170" width="16.21875" bestFit="1" customWidth="1"/>
    <col min="171" max="171" width="9" bestFit="1" customWidth="1"/>
    <col min="172" max="172" width="6.33203125" bestFit="1" customWidth="1"/>
    <col min="173" max="173" width="8.33203125" bestFit="1" customWidth="1"/>
    <col min="174" max="174" width="19" bestFit="1" customWidth="1"/>
    <col min="175" max="175" width="13.77734375" bestFit="1" customWidth="1"/>
    <col min="176" max="176" width="16.5546875" bestFit="1" customWidth="1"/>
    <col min="177" max="191" width="6.77734375" bestFit="1" customWidth="1"/>
    <col min="192" max="192" width="8.77734375" bestFit="1" customWidth="1"/>
    <col min="193" max="204" width="6.88671875" bestFit="1" customWidth="1"/>
    <col min="205" max="205" width="8.88671875" bestFit="1" customWidth="1"/>
    <col min="206" max="207" width="6.21875" bestFit="1" customWidth="1"/>
    <col min="208" max="208" width="8.21875" bestFit="1" customWidth="1"/>
    <col min="209" max="211" width="7.5546875" bestFit="1" customWidth="1"/>
    <col min="212" max="212" width="9.5546875" bestFit="1" customWidth="1"/>
    <col min="213" max="213" width="10.5546875" bestFit="1" customWidth="1"/>
    <col min="214" max="214" width="11.88671875" bestFit="1" customWidth="1"/>
  </cols>
  <sheetData>
    <row r="1" spans="1:16" ht="26.25" customHeight="1" x14ac:dyDescent="0.3">
      <c r="E1" s="151" t="s">
        <v>207</v>
      </c>
      <c r="F1" s="152"/>
      <c r="G1" s="152"/>
      <c r="H1" s="152"/>
      <c r="I1" s="153"/>
    </row>
    <row r="2" spans="1:16" ht="26.25" customHeight="1" x14ac:dyDescent="0.3">
      <c r="E2" s="154"/>
      <c r="F2" s="155"/>
      <c r="G2" s="155"/>
      <c r="H2" s="155"/>
      <c r="I2" s="156"/>
    </row>
    <row r="3" spans="1:16" ht="26.25" customHeight="1" x14ac:dyDescent="0.3">
      <c r="E3" s="154"/>
      <c r="F3" s="155"/>
      <c r="G3" s="155"/>
      <c r="H3" s="155"/>
      <c r="I3" s="156"/>
      <c r="P3" s="11"/>
    </row>
    <row r="4" spans="1:16" ht="26.25" customHeight="1" x14ac:dyDescent="0.3">
      <c r="A4" s="171"/>
      <c r="B4" s="172"/>
      <c r="C4" s="172"/>
      <c r="E4" s="154"/>
      <c r="F4" s="155"/>
      <c r="G4" s="155"/>
      <c r="H4" s="155"/>
      <c r="I4" s="156"/>
      <c r="P4" s="11"/>
    </row>
    <row r="5" spans="1:16" ht="26.25" customHeight="1" x14ac:dyDescent="0.3">
      <c r="A5" s="173"/>
      <c r="B5" s="173"/>
      <c r="C5" s="173"/>
      <c r="E5" s="157"/>
      <c r="F5" s="158"/>
      <c r="G5" s="158"/>
      <c r="H5" s="158"/>
      <c r="I5" s="159"/>
    </row>
    <row r="6" spans="1:16" ht="12" customHeight="1" x14ac:dyDescent="0.3">
      <c r="E6" s="28"/>
      <c r="F6" s="28"/>
      <c r="G6" s="28"/>
      <c r="H6" s="28"/>
      <c r="I6" s="28"/>
    </row>
    <row r="7" spans="1:16" x14ac:dyDescent="0.3">
      <c r="A7" s="16" t="s">
        <v>21</v>
      </c>
      <c r="B7" s="18"/>
      <c r="C7" s="18"/>
      <c r="D7" s="22"/>
      <c r="E7" s="22"/>
      <c r="F7" s="22"/>
      <c r="G7" s="170"/>
      <c r="H7" s="170"/>
      <c r="I7" s="170"/>
    </row>
    <row r="8" spans="1:16" s="11" customFormat="1" thickBot="1" x14ac:dyDescent="0.35">
      <c r="A8" s="32" t="s">
        <v>20</v>
      </c>
      <c r="C8" s="17" t="s">
        <v>8</v>
      </c>
      <c r="D8" s="12"/>
      <c r="E8" s="14" t="s">
        <v>18</v>
      </c>
      <c r="G8" s="160" t="s">
        <v>1</v>
      </c>
      <c r="H8" s="161"/>
      <c r="I8" s="162"/>
    </row>
    <row r="9" spans="1:16" s="11" customFormat="1" thickTop="1" x14ac:dyDescent="0.3">
      <c r="A9" s="31">
        <v>3</v>
      </c>
      <c r="C9" s="10" t="str">
        <f>IF(A9="","",VLOOKUP(A9,Base!1:1048576,2))</f>
        <v>Mme</v>
      </c>
      <c r="D9" s="12"/>
      <c r="E9" s="26" t="str">
        <f>IF(A9="","",VLOOKUP(A9,Base!1:1048576,3))</f>
        <v>XXX</v>
      </c>
      <c r="F9" s="27"/>
      <c r="G9" s="163" t="str">
        <f>IF(A9="","",VLOOKUP(A9,Base!1:1048576,4))</f>
        <v>Marine-Nelly</v>
      </c>
      <c r="H9" s="164"/>
      <c r="I9" s="165"/>
    </row>
    <row r="10" spans="1:16" s="11" customFormat="1" ht="4.95" customHeight="1" x14ac:dyDescent="0.3">
      <c r="E10" s="27"/>
      <c r="F10" s="27"/>
      <c r="G10" s="27"/>
      <c r="H10" s="27"/>
      <c r="I10" s="27"/>
    </row>
    <row r="11" spans="1:16" s="11" customFormat="1" ht="13.8" x14ac:dyDescent="0.3">
      <c r="A11" s="168" t="s">
        <v>13</v>
      </c>
      <c r="B11" s="168"/>
      <c r="C11" s="168"/>
      <c r="E11" s="14" t="s">
        <v>73</v>
      </c>
      <c r="F11" s="29"/>
      <c r="G11" s="166"/>
      <c r="H11" s="166"/>
      <c r="I11" s="166"/>
    </row>
    <row r="12" spans="1:16" s="11" customFormat="1" ht="13.8" x14ac:dyDescent="0.3">
      <c r="A12" s="169" t="str">
        <f>IF(A9="","",VLOOKUP(A9,Base!1:1048576,6))</f>
        <v>Retraite</v>
      </c>
      <c r="B12" s="169"/>
      <c r="C12" s="169"/>
      <c r="E12" s="10" t="str">
        <f>IF(A9="","",VLOOKUP(A9,Base!1:1048576,7))</f>
        <v>Bricqueville-sur-Mer</v>
      </c>
      <c r="G12" s="167"/>
      <c r="H12" s="167"/>
      <c r="I12" s="167"/>
      <c r="M12" s="71"/>
    </row>
    <row r="13" spans="1:16" s="11" customFormat="1" ht="4.95" customHeight="1" x14ac:dyDescent="0.3"/>
    <row r="14" spans="1:16" s="11" customFormat="1" ht="13.8" x14ac:dyDescent="0.3">
      <c r="A14" s="168" t="s">
        <v>24</v>
      </c>
      <c r="B14" s="168"/>
      <c r="C14" s="168"/>
      <c r="D14" s="13"/>
      <c r="E14" s="168" t="s">
        <v>5</v>
      </c>
      <c r="F14" s="168"/>
      <c r="G14" s="168"/>
      <c r="H14" s="168"/>
      <c r="I14" s="168"/>
      <c r="M14" s="71"/>
    </row>
    <row r="15" spans="1:16" s="11" customFormat="1" ht="13.8" x14ac:dyDescent="0.3">
      <c r="A15" s="169">
        <f>IF(A9="","",VLOOKUP(A9,Base!1:1048576,10))</f>
        <v>54285</v>
      </c>
      <c r="B15" s="169"/>
      <c r="C15" s="169"/>
      <c r="E15" s="169" t="str">
        <f>IF(A9="","",VLOOKUP(A9,Base!1:1048576,11))</f>
        <v>@</v>
      </c>
      <c r="F15" s="169"/>
      <c r="G15" s="169"/>
      <c r="H15" s="169"/>
      <c r="I15" s="169"/>
    </row>
    <row r="16" spans="1:16" s="11" customFormat="1" ht="4.95" customHeight="1" x14ac:dyDescent="0.3">
      <c r="A16" s="19"/>
      <c r="B16" s="19"/>
      <c r="C16" s="19"/>
      <c r="E16" s="19"/>
      <c r="F16" s="19"/>
      <c r="G16" s="19"/>
      <c r="H16" s="19"/>
      <c r="I16" s="19"/>
    </row>
    <row r="17" spans="1:20" s="11" customFormat="1" x14ac:dyDescent="0.3">
      <c r="A17" s="20" t="s">
        <v>22</v>
      </c>
      <c r="B17" s="21"/>
      <c r="C17" s="21"/>
      <c r="D17" s="63"/>
      <c r="E17" s="24"/>
      <c r="L17" s="23"/>
      <c r="M17" s="23"/>
      <c r="N17" s="23"/>
      <c r="O17" s="23"/>
      <c r="P17" s="23"/>
      <c r="Q17" s="23"/>
      <c r="R17" s="23"/>
      <c r="S17" s="23"/>
      <c r="T17" s="23"/>
    </row>
    <row r="18" spans="1:20" s="11" customFormat="1" x14ac:dyDescent="0.3">
      <c r="A18" s="174" t="s">
        <v>3</v>
      </c>
      <c r="B18" s="175"/>
      <c r="C18" s="176"/>
      <c r="D18"/>
      <c r="E18" s="14" t="s">
        <v>4</v>
      </c>
      <c r="L18" s="61"/>
      <c r="M18" s="61"/>
      <c r="N18" s="61"/>
      <c r="O18" s="61"/>
      <c r="P18" s="61"/>
      <c r="Q18" s="61"/>
      <c r="R18" s="61"/>
      <c r="S18" s="61"/>
      <c r="T18" s="61"/>
    </row>
    <row r="19" spans="1:20" s="11" customFormat="1" ht="15" customHeight="1" x14ac:dyDescent="0.3">
      <c r="A19" s="177" t="str">
        <f>IF(A9="","",VLOOKUP(A9,Base!1:1048576,12))</f>
        <v>Orientation</v>
      </c>
      <c r="B19" s="177"/>
      <c r="C19" s="177"/>
      <c r="D19"/>
      <c r="E19" s="1" t="str">
        <f>IF(A9="","",VLOOKUP(A9,Base!1:1048576,13))</f>
        <v>jb</v>
      </c>
      <c r="L19" s="62"/>
      <c r="M19" s="62"/>
      <c r="N19" s="62"/>
      <c r="O19" s="62"/>
      <c r="P19" s="62"/>
      <c r="Q19" s="62"/>
      <c r="R19" s="62"/>
      <c r="S19" s="62"/>
      <c r="T19" s="62"/>
    </row>
    <row r="20" spans="1:20" ht="4.95" customHeight="1" x14ac:dyDescent="0.3"/>
    <row r="21" spans="1:20" x14ac:dyDescent="0.3">
      <c r="A21" s="148" t="s">
        <v>205</v>
      </c>
      <c r="B21" s="149"/>
      <c r="C21" s="149"/>
      <c r="D21" s="149"/>
      <c r="E21" s="150"/>
      <c r="G21" s="186"/>
      <c r="H21" s="187"/>
      <c r="I21" s="188"/>
    </row>
    <row r="22" spans="1:20" x14ac:dyDescent="0.3">
      <c r="A22" s="35" t="s">
        <v>7</v>
      </c>
      <c r="C22" s="145" t="s">
        <v>26</v>
      </c>
      <c r="D22" s="146"/>
      <c r="E22" s="147"/>
      <c r="G22" s="189" t="s">
        <v>151</v>
      </c>
      <c r="H22" s="190"/>
      <c r="I22" s="191"/>
    </row>
    <row r="23" spans="1:20" x14ac:dyDescent="0.3">
      <c r="A23" s="15"/>
      <c r="C23" s="139"/>
      <c r="D23" s="140"/>
      <c r="E23" s="141"/>
      <c r="G23" s="142"/>
      <c r="H23" s="143"/>
      <c r="I23" s="144"/>
    </row>
    <row r="24" spans="1:20" x14ac:dyDescent="0.3">
      <c r="A24" s="15"/>
      <c r="C24" s="139"/>
      <c r="D24" s="140"/>
      <c r="E24" s="141"/>
      <c r="G24" s="142"/>
      <c r="H24" s="143"/>
      <c r="I24" s="144"/>
    </row>
    <row r="25" spans="1:20" x14ac:dyDescent="0.3">
      <c r="A25" s="15"/>
      <c r="C25" s="139"/>
      <c r="D25" s="140"/>
      <c r="E25" s="141"/>
      <c r="G25" s="142"/>
      <c r="H25" s="143"/>
      <c r="I25" s="144"/>
    </row>
    <row r="26" spans="1:20" x14ac:dyDescent="0.3">
      <c r="A26" s="15"/>
      <c r="C26" s="139"/>
      <c r="D26" s="140"/>
      <c r="E26" s="141"/>
      <c r="G26" s="142"/>
      <c r="H26" s="143"/>
      <c r="I26" s="144"/>
    </row>
    <row r="27" spans="1:20" x14ac:dyDescent="0.3">
      <c r="A27" s="15"/>
      <c r="C27" s="139"/>
      <c r="D27" s="140"/>
      <c r="E27" s="141"/>
      <c r="G27" s="142"/>
      <c r="H27" s="143"/>
      <c r="I27" s="144"/>
    </row>
    <row r="28" spans="1:20" x14ac:dyDescent="0.3">
      <c r="A28" s="15"/>
      <c r="C28" s="139"/>
      <c r="D28" s="140"/>
      <c r="E28" s="141"/>
      <c r="G28" s="142"/>
      <c r="H28" s="143"/>
      <c r="I28" s="144"/>
    </row>
    <row r="29" spans="1:20" x14ac:dyDescent="0.3">
      <c r="A29" s="15"/>
      <c r="C29" s="139"/>
      <c r="D29" s="140"/>
      <c r="E29" s="141"/>
      <c r="G29" s="142"/>
      <c r="H29" s="143"/>
      <c r="I29" s="144"/>
    </row>
    <row r="30" spans="1:20" x14ac:dyDescent="0.3">
      <c r="A30" s="15"/>
      <c r="C30" s="139"/>
      <c r="D30" s="140"/>
      <c r="E30" s="141"/>
      <c r="G30" s="142"/>
      <c r="H30" s="143"/>
      <c r="I30" s="144"/>
    </row>
    <row r="31" spans="1:20" x14ac:dyDescent="0.3">
      <c r="A31" s="15"/>
      <c r="C31" s="139"/>
      <c r="D31" s="140"/>
      <c r="E31" s="141"/>
      <c r="G31" s="142"/>
      <c r="H31" s="143"/>
      <c r="I31" s="144"/>
    </row>
    <row r="32" spans="1:20" x14ac:dyDescent="0.3">
      <c r="A32" s="15"/>
      <c r="C32" s="139"/>
      <c r="D32" s="140"/>
      <c r="E32" s="141"/>
      <c r="G32" s="142"/>
      <c r="H32" s="143"/>
      <c r="I32" s="144"/>
    </row>
    <row r="33" spans="1:20" x14ac:dyDescent="0.3">
      <c r="A33" s="15"/>
      <c r="C33" s="139"/>
      <c r="D33" s="140"/>
      <c r="E33" s="141"/>
      <c r="G33" s="142"/>
      <c r="H33" s="143"/>
      <c r="I33" s="144"/>
    </row>
    <row r="34" spans="1:20" x14ac:dyDescent="0.3">
      <c r="A34" s="15"/>
      <c r="C34" s="139"/>
      <c r="D34" s="140"/>
      <c r="E34" s="141"/>
      <c r="G34" s="142"/>
      <c r="H34" s="143"/>
      <c r="I34" s="144"/>
    </row>
    <row r="35" spans="1:20" x14ac:dyDescent="0.3">
      <c r="A35" s="15"/>
      <c r="C35" s="139"/>
      <c r="D35" s="140"/>
      <c r="E35" s="141"/>
      <c r="G35" s="142"/>
      <c r="H35" s="143"/>
      <c r="I35" s="144"/>
    </row>
    <row r="36" spans="1:20" x14ac:dyDescent="0.3">
      <c r="A36" s="15"/>
      <c r="C36" s="139"/>
      <c r="D36" s="140"/>
      <c r="E36" s="141"/>
      <c r="G36" s="142"/>
      <c r="H36" s="143"/>
      <c r="I36" s="144"/>
    </row>
    <row r="37" spans="1:20" x14ac:dyDescent="0.3">
      <c r="A37" s="15"/>
      <c r="C37" s="139"/>
      <c r="D37" s="140"/>
      <c r="E37" s="141"/>
      <c r="G37" s="142"/>
      <c r="H37" s="143"/>
      <c r="I37" s="144"/>
    </row>
    <row r="38" spans="1:20" x14ac:dyDescent="0.3">
      <c r="A38" s="15"/>
      <c r="C38" s="139"/>
      <c r="D38" s="140"/>
      <c r="E38" s="141"/>
      <c r="G38" s="142"/>
      <c r="H38" s="143"/>
      <c r="I38" s="144"/>
    </row>
    <row r="39" spans="1:20" x14ac:dyDescent="0.3">
      <c r="A39" s="15"/>
      <c r="C39" s="139"/>
      <c r="D39" s="140"/>
      <c r="E39" s="141"/>
      <c r="G39" s="142"/>
      <c r="H39" s="143"/>
      <c r="I39" s="144"/>
    </row>
    <row r="40" spans="1:20" x14ac:dyDescent="0.3">
      <c r="A40" s="15"/>
      <c r="C40" s="139"/>
      <c r="D40" s="140"/>
      <c r="E40" s="141"/>
      <c r="G40" s="142"/>
      <c r="H40" s="143"/>
      <c r="I40" s="144"/>
    </row>
    <row r="41" spans="1:20" x14ac:dyDescent="0.3">
      <c r="A41" s="15"/>
      <c r="C41" s="139"/>
      <c r="D41" s="140"/>
      <c r="E41" s="141"/>
      <c r="G41" s="142"/>
      <c r="H41" s="143"/>
      <c r="I41" s="144"/>
    </row>
    <row r="42" spans="1:20" x14ac:dyDescent="0.3">
      <c r="A42" s="15"/>
      <c r="C42" s="139"/>
      <c r="D42" s="140"/>
      <c r="E42" s="141"/>
      <c r="G42" s="142"/>
      <c r="H42" s="143"/>
      <c r="I42" s="144"/>
    </row>
    <row r="43" spans="1:20" x14ac:dyDescent="0.3">
      <c r="A43" s="15"/>
      <c r="C43" s="139"/>
      <c r="D43" s="140"/>
      <c r="E43" s="141"/>
      <c r="G43" s="142"/>
      <c r="H43" s="143"/>
      <c r="I43" s="144"/>
      <c r="J43" s="30"/>
      <c r="K43" s="30"/>
    </row>
    <row r="44" spans="1:20" x14ac:dyDescent="0.3">
      <c r="A44" s="15"/>
      <c r="C44" s="139"/>
      <c r="D44" s="140"/>
      <c r="E44" s="141"/>
      <c r="G44" s="142"/>
      <c r="H44" s="143"/>
      <c r="I44" s="144"/>
      <c r="J44" s="30"/>
      <c r="K44" s="30"/>
    </row>
    <row r="45" spans="1:20" x14ac:dyDescent="0.3">
      <c r="A45" s="15"/>
      <c r="C45" s="139"/>
      <c r="D45" s="140"/>
      <c r="E45" s="141"/>
      <c r="G45" s="142"/>
      <c r="H45" s="143"/>
      <c r="I45" s="144"/>
      <c r="J45" s="30"/>
      <c r="K45" s="30"/>
    </row>
    <row r="46" spans="1:20" x14ac:dyDescent="0.3">
      <c r="A46" s="15"/>
      <c r="C46" s="139"/>
      <c r="D46" s="140"/>
      <c r="E46" s="141"/>
      <c r="G46" s="142"/>
      <c r="H46" s="143"/>
      <c r="I46" s="144"/>
      <c r="J46" s="30"/>
      <c r="K46" s="30"/>
    </row>
    <row r="47" spans="1:20" x14ac:dyDescent="0.3">
      <c r="A47" s="15"/>
      <c r="C47" s="139"/>
      <c r="D47" s="140"/>
      <c r="E47" s="141"/>
      <c r="G47" s="142"/>
      <c r="H47" s="143"/>
      <c r="I47" s="144"/>
      <c r="J47" s="30"/>
      <c r="K47" s="30"/>
    </row>
    <row r="48" spans="1:20" x14ac:dyDescent="0.3">
      <c r="A48" s="15"/>
      <c r="C48" s="139"/>
      <c r="D48" s="140"/>
      <c r="E48" s="141"/>
      <c r="G48" s="142"/>
      <c r="H48" s="143"/>
      <c r="I48" s="144"/>
      <c r="J48" s="30"/>
      <c r="K48" s="30"/>
      <c r="L48" s="30"/>
      <c r="M48" s="125"/>
      <c r="N48" s="30"/>
      <c r="O48" s="30"/>
      <c r="P48" s="30"/>
      <c r="Q48" s="30"/>
      <c r="R48" s="30"/>
      <c r="S48" s="30"/>
      <c r="T48" s="30"/>
    </row>
    <row r="49" spans="1:20" x14ac:dyDescent="0.3">
      <c r="A49" s="15"/>
      <c r="C49" s="139"/>
      <c r="D49" s="140"/>
      <c r="E49" s="141"/>
      <c r="G49" s="142"/>
      <c r="H49" s="143"/>
      <c r="I49" s="144"/>
      <c r="J49" s="30"/>
      <c r="K49" s="30"/>
      <c r="L49" s="115"/>
      <c r="M49" s="30"/>
      <c r="N49" s="30"/>
      <c r="O49" s="30"/>
      <c r="P49" s="30"/>
      <c r="Q49" s="30"/>
      <c r="R49" s="30"/>
      <c r="S49" s="30"/>
      <c r="T49" s="30"/>
    </row>
    <row r="50" spans="1:20" x14ac:dyDescent="0.3">
      <c r="A50" s="63"/>
      <c r="B50" s="63"/>
      <c r="C50" s="63"/>
      <c r="D50" s="63"/>
      <c r="E50" s="63"/>
      <c r="F50" s="63"/>
      <c r="G50" s="63"/>
      <c r="H50" s="63"/>
      <c r="I50" s="63"/>
      <c r="J50" s="30"/>
      <c r="K50" s="30"/>
      <c r="L50" s="115"/>
      <c r="M50" s="180"/>
      <c r="N50" s="59"/>
      <c r="O50" s="114"/>
      <c r="P50" s="181"/>
      <c r="Q50" s="181"/>
      <c r="R50" s="115"/>
      <c r="S50" s="182"/>
      <c r="T50" s="30"/>
    </row>
    <row r="51" spans="1:20" x14ac:dyDescent="0.3">
      <c r="A51" s="64"/>
      <c r="B51" s="65"/>
      <c r="C51" s="65"/>
      <c r="D51" s="65"/>
      <c r="E51" s="65"/>
      <c r="F51" s="65"/>
      <c r="G51" s="65"/>
      <c r="H51" s="65"/>
      <c r="I51" s="65"/>
      <c r="J51" s="30"/>
      <c r="K51" s="30"/>
      <c r="L51" s="115"/>
      <c r="M51" s="180"/>
      <c r="N51" s="59"/>
      <c r="O51" s="114"/>
      <c r="P51" s="181"/>
      <c r="Q51" s="181"/>
      <c r="R51" s="178"/>
      <c r="S51" s="182"/>
      <c r="T51" s="30"/>
    </row>
    <row r="52" spans="1:20" x14ac:dyDescent="0.3">
      <c r="A52" s="66"/>
      <c r="B52" s="66"/>
      <c r="C52" s="66"/>
      <c r="D52" s="66"/>
      <c r="E52" s="66"/>
      <c r="F52" s="66"/>
      <c r="G52" s="66"/>
      <c r="H52" s="66"/>
      <c r="I52" s="66"/>
      <c r="J52" s="30"/>
      <c r="K52" s="30"/>
      <c r="L52" s="115"/>
      <c r="M52" s="180"/>
      <c r="N52" s="59"/>
      <c r="O52" s="114"/>
      <c r="P52" s="181"/>
      <c r="Q52" s="181"/>
      <c r="R52" s="178"/>
      <c r="S52" s="183"/>
      <c r="T52" s="30"/>
    </row>
    <row r="53" spans="1:20" x14ac:dyDescent="0.3">
      <c r="A53" s="66"/>
      <c r="B53" s="66"/>
      <c r="C53" s="66"/>
      <c r="D53" s="66"/>
      <c r="E53" s="66"/>
      <c r="F53" s="66"/>
      <c r="G53" s="66"/>
      <c r="H53" s="66"/>
      <c r="I53" s="66"/>
      <c r="J53" s="30"/>
      <c r="K53" s="30"/>
      <c r="L53" s="115"/>
      <c r="M53" s="180"/>
      <c r="N53" s="59"/>
      <c r="O53" s="114"/>
      <c r="P53" s="181"/>
      <c r="Q53" s="181"/>
      <c r="R53" s="178"/>
      <c r="S53" s="183"/>
      <c r="T53" s="30"/>
    </row>
    <row r="54" spans="1:20" x14ac:dyDescent="0.3">
      <c r="A54" s="66"/>
      <c r="B54" s="66"/>
      <c r="C54" s="66"/>
      <c r="D54" s="66"/>
      <c r="E54" s="66"/>
      <c r="F54" s="66"/>
      <c r="G54" s="66"/>
      <c r="H54" s="66"/>
      <c r="I54" s="66"/>
      <c r="J54" s="30"/>
      <c r="K54" s="30"/>
      <c r="L54" s="115"/>
      <c r="M54" s="180"/>
      <c r="N54" s="59"/>
      <c r="O54" s="114"/>
      <c r="P54" s="181"/>
      <c r="Q54" s="181"/>
      <c r="R54" s="115"/>
      <c r="S54" s="183"/>
      <c r="T54" s="30"/>
    </row>
    <row r="55" spans="1:20" x14ac:dyDescent="0.3">
      <c r="A55" s="66"/>
      <c r="B55" s="66"/>
      <c r="C55" s="66"/>
      <c r="D55" s="66"/>
      <c r="E55" s="66"/>
      <c r="F55" s="66"/>
      <c r="G55" s="66"/>
      <c r="H55" s="66"/>
      <c r="I55" s="66"/>
      <c r="J55" s="30"/>
      <c r="K55" s="30"/>
      <c r="L55" s="115"/>
      <c r="M55" s="180"/>
      <c r="N55" s="184"/>
      <c r="O55" s="114"/>
      <c r="P55" s="181"/>
      <c r="Q55" s="181"/>
      <c r="R55" s="115"/>
      <c r="S55" s="182"/>
      <c r="T55" s="30"/>
    </row>
    <row r="56" spans="1:20" x14ac:dyDescent="0.3">
      <c r="A56" s="66"/>
      <c r="B56" s="66"/>
      <c r="C56" s="66"/>
      <c r="D56" s="66"/>
      <c r="E56" s="66"/>
      <c r="F56" s="66"/>
      <c r="G56" s="66"/>
      <c r="H56" s="66"/>
      <c r="I56" s="66"/>
      <c r="J56" s="30"/>
      <c r="K56" s="30"/>
      <c r="L56" s="115"/>
      <c r="M56" s="179"/>
      <c r="N56" s="59"/>
      <c r="O56" s="114"/>
      <c r="P56" s="181"/>
      <c r="Q56" s="181"/>
      <c r="R56" s="115"/>
      <c r="S56" s="182"/>
      <c r="T56" s="30"/>
    </row>
    <row r="57" spans="1:20" x14ac:dyDescent="0.3">
      <c r="A57" s="66"/>
      <c r="B57" s="66"/>
      <c r="C57" s="66"/>
      <c r="D57" s="66"/>
      <c r="E57" s="66"/>
      <c r="F57" s="66"/>
      <c r="G57" s="66"/>
      <c r="H57" s="66"/>
      <c r="I57" s="66"/>
      <c r="J57" s="30"/>
      <c r="K57" s="30"/>
      <c r="L57" s="115"/>
      <c r="M57" s="179"/>
      <c r="N57" s="59"/>
      <c r="O57" s="114"/>
      <c r="P57" s="181"/>
      <c r="Q57" s="181"/>
      <c r="R57" s="115"/>
      <c r="S57" s="182"/>
      <c r="T57" s="30"/>
    </row>
    <row r="58" spans="1:20" x14ac:dyDescent="0.3">
      <c r="A58" s="64"/>
      <c r="B58" s="65"/>
      <c r="C58" s="65"/>
      <c r="D58" s="65"/>
      <c r="E58" s="65"/>
      <c r="F58" s="65"/>
      <c r="G58" s="65"/>
      <c r="H58" s="65"/>
      <c r="I58" s="65"/>
      <c r="J58" s="30"/>
      <c r="K58" s="30"/>
      <c r="L58" s="115"/>
      <c r="M58" s="179"/>
      <c r="N58" s="59"/>
      <c r="O58" s="114"/>
      <c r="P58" s="181"/>
      <c r="Q58" s="181"/>
      <c r="R58" s="115"/>
      <c r="S58" s="182"/>
      <c r="T58" s="30"/>
    </row>
    <row r="59" spans="1:20" x14ac:dyDescent="0.3">
      <c r="A59" s="66"/>
      <c r="B59" s="66"/>
      <c r="C59" s="66"/>
      <c r="D59" s="66"/>
      <c r="E59" s="66"/>
      <c r="F59" s="66"/>
      <c r="G59" s="66"/>
      <c r="H59" s="66"/>
      <c r="I59" s="66"/>
      <c r="J59" s="30"/>
      <c r="K59" s="30"/>
      <c r="L59" s="115"/>
      <c r="M59" s="179"/>
      <c r="N59" s="59"/>
      <c r="O59" s="114"/>
      <c r="P59" s="181"/>
      <c r="Q59" s="181"/>
      <c r="R59" s="115"/>
      <c r="S59" s="182"/>
      <c r="T59" s="30"/>
    </row>
    <row r="60" spans="1:20" x14ac:dyDescent="0.3">
      <c r="A60" s="66"/>
      <c r="B60" s="66"/>
      <c r="C60" s="66"/>
      <c r="D60" s="66"/>
      <c r="E60" s="66"/>
      <c r="F60" s="66"/>
      <c r="G60" s="66"/>
      <c r="H60" s="66"/>
      <c r="I60" s="66"/>
      <c r="L60" s="115"/>
      <c r="M60" s="179"/>
      <c r="N60" s="59"/>
      <c r="O60" s="114"/>
      <c r="P60" s="181"/>
      <c r="Q60" s="181"/>
      <c r="R60" s="115"/>
      <c r="S60" s="182"/>
      <c r="T60" s="30"/>
    </row>
    <row r="61" spans="1:20" x14ac:dyDescent="0.3">
      <c r="A61" s="66"/>
      <c r="B61" s="66"/>
      <c r="C61" s="66"/>
      <c r="D61" s="66"/>
      <c r="E61" s="66"/>
      <c r="F61" s="66"/>
      <c r="G61" s="66"/>
      <c r="H61" s="66"/>
      <c r="I61" s="66"/>
      <c r="L61" s="115"/>
      <c r="M61" s="179"/>
      <c r="N61" s="59"/>
      <c r="O61" s="114"/>
      <c r="P61" s="181"/>
      <c r="Q61" s="181"/>
      <c r="R61" s="115"/>
      <c r="S61" s="182"/>
      <c r="T61" s="30"/>
    </row>
    <row r="62" spans="1:20" x14ac:dyDescent="0.3">
      <c r="A62" s="66"/>
      <c r="B62" s="66"/>
      <c r="C62" s="66"/>
      <c r="D62" s="66"/>
      <c r="E62" s="66"/>
      <c r="F62" s="66"/>
      <c r="G62" s="66"/>
      <c r="H62" s="66"/>
      <c r="I62" s="66"/>
      <c r="L62" s="115"/>
      <c r="M62" s="179"/>
      <c r="N62" s="59"/>
      <c r="O62" s="114"/>
      <c r="P62" s="181"/>
      <c r="Q62" s="181"/>
      <c r="R62" s="115"/>
      <c r="S62" s="182"/>
      <c r="T62" s="30"/>
    </row>
    <row r="63" spans="1:20" x14ac:dyDescent="0.3">
      <c r="A63" s="66"/>
      <c r="B63" s="66"/>
      <c r="C63" s="66"/>
      <c r="D63" s="66"/>
      <c r="E63" s="66"/>
      <c r="F63" s="66"/>
      <c r="G63" s="66"/>
      <c r="H63" s="66"/>
      <c r="I63" s="66"/>
      <c r="L63" s="115"/>
      <c r="M63" s="179"/>
      <c r="N63" s="59"/>
      <c r="O63" s="114"/>
      <c r="P63" s="181"/>
      <c r="Q63" s="181"/>
      <c r="R63" s="115"/>
      <c r="S63" s="182"/>
      <c r="T63" s="30"/>
    </row>
    <row r="64" spans="1:20" x14ac:dyDescent="0.3">
      <c r="A64" s="66"/>
      <c r="B64" s="66"/>
      <c r="C64" s="66"/>
      <c r="D64" s="66"/>
      <c r="E64" s="66"/>
      <c r="F64" s="66"/>
      <c r="G64" s="66"/>
      <c r="H64" s="66"/>
      <c r="I64" s="66"/>
      <c r="L64" s="115"/>
      <c r="M64" s="179"/>
      <c r="N64" s="59"/>
      <c r="O64" s="114"/>
      <c r="P64" s="181"/>
      <c r="Q64" s="181"/>
      <c r="R64" s="115"/>
      <c r="S64" s="182"/>
      <c r="T64" s="30"/>
    </row>
    <row r="65" spans="1:20" x14ac:dyDescent="0.3">
      <c r="A65" s="66"/>
      <c r="B65" s="66"/>
      <c r="C65" s="66"/>
      <c r="D65" s="66"/>
      <c r="E65" s="66"/>
      <c r="F65" s="66"/>
      <c r="G65" s="66"/>
      <c r="H65" s="66"/>
      <c r="I65" s="66"/>
      <c r="L65" s="115"/>
      <c r="M65" s="179"/>
      <c r="N65" s="59"/>
      <c r="O65" s="114"/>
      <c r="P65" s="181"/>
      <c r="Q65" s="181"/>
      <c r="R65" s="115"/>
      <c r="S65" s="182"/>
      <c r="T65" s="30"/>
    </row>
    <row r="66" spans="1:20" x14ac:dyDescent="0.3">
      <c r="A66" s="30"/>
      <c r="B66" s="30"/>
      <c r="C66" s="30"/>
      <c r="D66" s="30"/>
      <c r="E66" s="30"/>
      <c r="F66" s="30"/>
      <c r="G66" s="30"/>
      <c r="H66" s="30"/>
      <c r="I66" s="30"/>
      <c r="L66" s="115"/>
      <c r="M66" s="179"/>
      <c r="N66" s="59"/>
      <c r="O66" s="114"/>
      <c r="P66" s="181"/>
      <c r="Q66" s="181"/>
      <c r="R66" s="115"/>
      <c r="S66" s="182"/>
      <c r="T66" s="30"/>
    </row>
    <row r="67" spans="1:20" x14ac:dyDescent="0.3">
      <c r="L67" s="115"/>
      <c r="M67" s="179"/>
      <c r="N67" s="59"/>
      <c r="O67" s="114"/>
      <c r="P67" s="181"/>
      <c r="Q67" s="181"/>
      <c r="R67" s="115"/>
      <c r="S67" s="182"/>
      <c r="T67" s="30"/>
    </row>
    <row r="68" spans="1:20" x14ac:dyDescent="0.3">
      <c r="L68" s="115"/>
      <c r="M68" s="179"/>
      <c r="N68" s="59"/>
      <c r="O68" s="114"/>
      <c r="P68" s="181"/>
      <c r="Q68" s="181"/>
      <c r="R68" s="115"/>
      <c r="S68" s="182"/>
      <c r="T68" s="30"/>
    </row>
    <row r="69" spans="1:20" x14ac:dyDescent="0.3">
      <c r="L69" s="115"/>
      <c r="M69" s="179"/>
      <c r="N69" s="59"/>
      <c r="O69" s="114"/>
      <c r="P69" s="181"/>
      <c r="Q69" s="181"/>
      <c r="R69" s="115"/>
      <c r="S69" s="182"/>
      <c r="T69" s="30"/>
    </row>
    <row r="70" spans="1:20" x14ac:dyDescent="0.3">
      <c r="L70" s="115"/>
      <c r="M70" s="179"/>
      <c r="N70" s="59"/>
      <c r="O70" s="114"/>
      <c r="P70" s="181"/>
      <c r="Q70" s="181"/>
      <c r="R70" s="115"/>
      <c r="S70" s="182"/>
      <c r="T70" s="30"/>
    </row>
    <row r="71" spans="1:20" x14ac:dyDescent="0.3">
      <c r="L71" s="115"/>
      <c r="M71" s="179"/>
      <c r="N71" s="59"/>
      <c r="O71" s="114"/>
      <c r="P71" s="181"/>
      <c r="Q71" s="181"/>
      <c r="R71" s="115"/>
      <c r="S71" s="182"/>
      <c r="T71" s="30"/>
    </row>
    <row r="72" spans="1:20" x14ac:dyDescent="0.3">
      <c r="L72" s="115"/>
      <c r="M72" s="179"/>
      <c r="N72" s="59"/>
      <c r="O72" s="114"/>
      <c r="P72" s="181"/>
      <c r="Q72" s="181"/>
      <c r="R72" s="115"/>
      <c r="S72" s="182"/>
      <c r="T72" s="30"/>
    </row>
    <row r="73" spans="1:20" x14ac:dyDescent="0.3">
      <c r="L73" s="115"/>
      <c r="M73" s="179"/>
      <c r="N73" s="59"/>
      <c r="O73" s="114"/>
      <c r="P73" s="181"/>
      <c r="Q73" s="181"/>
      <c r="R73" s="115"/>
      <c r="S73" s="182"/>
      <c r="T73" s="30"/>
    </row>
    <row r="74" spans="1:20" x14ac:dyDescent="0.3">
      <c r="L74" s="115"/>
      <c r="M74" s="179"/>
      <c r="N74" s="59"/>
      <c r="O74" s="114"/>
      <c r="P74" s="181"/>
      <c r="Q74" s="181"/>
      <c r="R74" s="115"/>
      <c r="S74" s="182"/>
      <c r="T74" s="30"/>
    </row>
    <row r="75" spans="1:20" x14ac:dyDescent="0.3">
      <c r="L75" s="115"/>
      <c r="M75" s="179"/>
      <c r="N75" s="59"/>
      <c r="O75" s="114"/>
      <c r="P75" s="181"/>
      <c r="Q75" s="181"/>
      <c r="R75" s="115"/>
      <c r="S75" s="182"/>
      <c r="T75" s="30"/>
    </row>
    <row r="76" spans="1:20" x14ac:dyDescent="0.3">
      <c r="L76" s="115"/>
      <c r="M76" s="179"/>
      <c r="N76" s="59"/>
      <c r="O76" s="114"/>
      <c r="P76" s="181"/>
      <c r="Q76" s="181"/>
      <c r="R76" s="115"/>
      <c r="S76" s="182"/>
      <c r="T76" s="30"/>
    </row>
    <row r="77" spans="1:20" x14ac:dyDescent="0.3">
      <c r="L77" s="115"/>
      <c r="M77" s="179"/>
      <c r="N77" s="59"/>
      <c r="O77" s="114"/>
      <c r="P77" s="181"/>
      <c r="Q77" s="181"/>
      <c r="R77" s="115"/>
      <c r="S77" s="182"/>
      <c r="T77" s="30"/>
    </row>
    <row r="78" spans="1:20" x14ac:dyDescent="0.3">
      <c r="L78" s="115"/>
      <c r="M78" s="179"/>
      <c r="N78" s="59"/>
      <c r="O78" s="114"/>
      <c r="P78" s="181"/>
      <c r="Q78" s="181"/>
      <c r="R78" s="115"/>
      <c r="S78" s="182"/>
      <c r="T78" s="30"/>
    </row>
    <row r="79" spans="1:20" x14ac:dyDescent="0.3">
      <c r="L79" s="115"/>
      <c r="M79" s="179"/>
      <c r="N79" s="59"/>
      <c r="O79" s="114"/>
      <c r="P79" s="181"/>
      <c r="Q79" s="181"/>
      <c r="R79" s="115"/>
      <c r="S79" s="182"/>
      <c r="T79" s="30"/>
    </row>
    <row r="80" spans="1:20" x14ac:dyDescent="0.3">
      <c r="L80" s="115"/>
      <c r="M80" s="179"/>
      <c r="N80" s="59"/>
      <c r="O80" s="114"/>
      <c r="P80" s="181"/>
      <c r="Q80" s="181"/>
      <c r="R80" s="115"/>
      <c r="S80" s="182"/>
      <c r="T80" s="30"/>
    </row>
    <row r="81" spans="12:20" x14ac:dyDescent="0.3">
      <c r="L81" s="115"/>
      <c r="M81" s="179"/>
      <c r="N81" s="59"/>
      <c r="O81" s="114"/>
      <c r="P81" s="181"/>
      <c r="Q81" s="181"/>
      <c r="R81" s="115"/>
      <c r="S81" s="182"/>
      <c r="T81" s="30"/>
    </row>
    <row r="82" spans="12:20" x14ac:dyDescent="0.3">
      <c r="L82" s="115"/>
      <c r="M82" s="179"/>
      <c r="N82" s="59"/>
      <c r="O82" s="114"/>
      <c r="P82" s="181"/>
      <c r="Q82" s="181"/>
      <c r="R82" s="115"/>
      <c r="S82" s="182"/>
      <c r="T82" s="30"/>
    </row>
    <row r="83" spans="12:20" x14ac:dyDescent="0.3">
      <c r="L83" s="115"/>
      <c r="M83" s="179"/>
      <c r="N83" s="59"/>
      <c r="O83" s="114"/>
      <c r="P83" s="181"/>
      <c r="Q83" s="181"/>
      <c r="R83" s="115"/>
      <c r="S83" s="182"/>
      <c r="T83" s="30"/>
    </row>
    <row r="84" spans="12:20" x14ac:dyDescent="0.3">
      <c r="L84" s="115"/>
      <c r="M84" s="179"/>
      <c r="N84" s="59"/>
      <c r="O84" s="114"/>
      <c r="P84" s="181"/>
      <c r="Q84" s="181"/>
      <c r="R84" s="115"/>
      <c r="S84" s="182"/>
      <c r="T84" s="30"/>
    </row>
    <row r="85" spans="12:20" x14ac:dyDescent="0.3">
      <c r="L85" s="115"/>
      <c r="M85" s="179"/>
      <c r="N85" s="59"/>
      <c r="O85" s="114"/>
      <c r="P85" s="181"/>
      <c r="Q85" s="181"/>
      <c r="R85" s="115"/>
      <c r="S85" s="182"/>
      <c r="T85" s="30"/>
    </row>
    <row r="86" spans="12:20" x14ac:dyDescent="0.3">
      <c r="L86" s="115"/>
      <c r="M86" s="179"/>
      <c r="N86" s="59"/>
      <c r="O86" s="114"/>
      <c r="P86" s="181"/>
      <c r="Q86" s="181"/>
      <c r="R86" s="115"/>
      <c r="S86" s="182"/>
      <c r="T86" s="30"/>
    </row>
    <row r="87" spans="12:20" x14ac:dyDescent="0.3">
      <c r="L87" s="115"/>
      <c r="M87" s="179"/>
      <c r="N87" s="59"/>
      <c r="O87" s="114"/>
      <c r="P87" s="181"/>
      <c r="Q87" s="181"/>
      <c r="R87" s="115"/>
      <c r="S87" s="182"/>
      <c r="T87" s="30"/>
    </row>
    <row r="88" spans="12:20" x14ac:dyDescent="0.3">
      <c r="L88" s="115"/>
      <c r="M88" s="179"/>
      <c r="N88" s="59"/>
      <c r="O88" s="114"/>
      <c r="P88" s="181"/>
      <c r="Q88" s="181"/>
      <c r="R88" s="115"/>
      <c r="S88" s="182"/>
      <c r="T88" s="30"/>
    </row>
    <row r="89" spans="12:20" x14ac:dyDescent="0.3">
      <c r="L89" s="115"/>
      <c r="M89" s="179"/>
      <c r="N89" s="59"/>
      <c r="O89" s="114"/>
      <c r="P89" s="181"/>
      <c r="Q89" s="181"/>
      <c r="R89" s="115"/>
      <c r="S89" s="182"/>
      <c r="T89" s="30"/>
    </row>
    <row r="90" spans="12:20" x14ac:dyDescent="0.3">
      <c r="L90" s="115"/>
      <c r="M90" s="179"/>
      <c r="N90" s="59"/>
      <c r="O90" s="114"/>
      <c r="P90" s="181"/>
      <c r="Q90" s="181"/>
      <c r="R90" s="115"/>
      <c r="S90" s="182"/>
      <c r="T90" s="30"/>
    </row>
    <row r="91" spans="12:20" x14ac:dyDescent="0.3">
      <c r="L91" s="115"/>
      <c r="M91" s="179"/>
      <c r="N91" s="59"/>
      <c r="O91" s="114"/>
      <c r="P91" s="181"/>
      <c r="Q91" s="181"/>
      <c r="R91" s="115"/>
      <c r="S91" s="182"/>
      <c r="T91" s="30"/>
    </row>
    <row r="92" spans="12:20" x14ac:dyDescent="0.3">
      <c r="L92" s="115"/>
      <c r="M92" s="179"/>
      <c r="N92" s="59"/>
      <c r="O92" s="114"/>
      <c r="P92" s="181"/>
      <c r="Q92" s="181"/>
      <c r="R92" s="115"/>
      <c r="S92" s="182"/>
      <c r="T92" s="30"/>
    </row>
    <row r="93" spans="12:20" x14ac:dyDescent="0.3">
      <c r="L93" s="115"/>
      <c r="M93" s="179"/>
      <c r="N93" s="59"/>
      <c r="O93" s="114"/>
      <c r="P93" s="181"/>
      <c r="Q93" s="181"/>
      <c r="R93" s="115"/>
      <c r="S93" s="182"/>
      <c r="T93" s="30"/>
    </row>
    <row r="94" spans="12:20" x14ac:dyDescent="0.3">
      <c r="L94" s="115"/>
      <c r="M94" s="179"/>
      <c r="N94" s="59"/>
      <c r="O94" s="114"/>
      <c r="P94" s="181"/>
      <c r="Q94" s="181"/>
      <c r="R94" s="115"/>
      <c r="S94" s="182"/>
      <c r="T94" s="30"/>
    </row>
    <row r="95" spans="12:20" x14ac:dyDescent="0.3">
      <c r="L95" s="115"/>
      <c r="M95" s="179"/>
      <c r="N95" s="59"/>
      <c r="O95" s="114"/>
      <c r="P95" s="181"/>
      <c r="Q95" s="181"/>
      <c r="R95" s="115"/>
      <c r="S95" s="182"/>
      <c r="T95" s="30"/>
    </row>
    <row r="96" spans="12:20" x14ac:dyDescent="0.3">
      <c r="L96" s="115"/>
      <c r="M96" s="179"/>
      <c r="N96" s="59"/>
      <c r="O96" s="114"/>
      <c r="P96" s="181"/>
      <c r="Q96" s="181"/>
      <c r="R96" s="115"/>
      <c r="S96" s="182"/>
      <c r="T96" s="30"/>
    </row>
    <row r="97" spans="12:20" x14ac:dyDescent="0.3">
      <c r="L97" s="115"/>
      <c r="M97" s="179"/>
      <c r="N97" s="59"/>
      <c r="O97" s="114"/>
      <c r="P97" s="181"/>
      <c r="Q97" s="181"/>
      <c r="R97" s="115"/>
      <c r="S97" s="182"/>
      <c r="T97" s="30"/>
    </row>
    <row r="98" spans="12:20" x14ac:dyDescent="0.3">
      <c r="L98" s="115"/>
      <c r="M98" s="179"/>
      <c r="N98" s="59"/>
      <c r="O98" s="114"/>
      <c r="P98" s="181"/>
      <c r="Q98" s="181"/>
      <c r="R98" s="115"/>
      <c r="S98" s="182"/>
      <c r="T98" s="30"/>
    </row>
    <row r="99" spans="12:20" x14ac:dyDescent="0.3">
      <c r="L99" s="115"/>
      <c r="M99" s="179"/>
      <c r="N99" s="59"/>
      <c r="O99" s="114"/>
      <c r="P99" s="181"/>
      <c r="Q99" s="181"/>
      <c r="R99" s="115"/>
      <c r="S99" s="182"/>
      <c r="T99" s="30"/>
    </row>
    <row r="100" spans="12:20" x14ac:dyDescent="0.3">
      <c r="L100" s="115"/>
      <c r="M100" s="179"/>
      <c r="N100" s="59"/>
      <c r="O100" s="114"/>
      <c r="P100" s="181"/>
      <c r="Q100" s="181"/>
      <c r="R100" s="115"/>
      <c r="S100" s="182"/>
      <c r="T100" s="30"/>
    </row>
    <row r="101" spans="12:20" x14ac:dyDescent="0.3">
      <c r="L101" s="115"/>
      <c r="M101" s="179"/>
      <c r="N101" s="59"/>
      <c r="O101" s="114"/>
      <c r="P101" s="181"/>
      <c r="Q101" s="181"/>
      <c r="R101" s="115"/>
      <c r="S101" s="182"/>
      <c r="T101" s="30"/>
    </row>
    <row r="102" spans="12:20" x14ac:dyDescent="0.3">
      <c r="L102" s="115"/>
      <c r="M102" s="179"/>
      <c r="N102" s="59"/>
      <c r="O102" s="114"/>
      <c r="P102" s="181"/>
      <c r="Q102" s="181"/>
      <c r="R102" s="115"/>
      <c r="S102" s="182"/>
      <c r="T102" s="30"/>
    </row>
    <row r="103" spans="12:20" x14ac:dyDescent="0.3">
      <c r="L103" s="115"/>
      <c r="M103" s="179"/>
      <c r="N103" s="59"/>
      <c r="O103" s="114"/>
      <c r="P103" s="181"/>
      <c r="Q103" s="181"/>
      <c r="R103" s="115"/>
      <c r="S103" s="182"/>
      <c r="T103" s="30"/>
    </row>
    <row r="104" spans="12:20" x14ac:dyDescent="0.3">
      <c r="L104" s="115"/>
      <c r="M104" s="179"/>
      <c r="N104" s="59"/>
      <c r="O104" s="114"/>
      <c r="P104" s="181"/>
      <c r="Q104" s="181"/>
      <c r="R104" s="115"/>
      <c r="S104" s="182"/>
      <c r="T104" s="30"/>
    </row>
    <row r="105" spans="12:20" x14ac:dyDescent="0.3">
      <c r="L105" s="115"/>
      <c r="M105" s="179"/>
      <c r="N105" s="59"/>
      <c r="O105" s="185"/>
      <c r="P105" s="181"/>
      <c r="Q105" s="181"/>
      <c r="R105" s="115"/>
      <c r="S105" s="182"/>
      <c r="T105" s="30"/>
    </row>
    <row r="106" spans="12:20" x14ac:dyDescent="0.3">
      <c r="L106" s="115"/>
      <c r="M106" s="179"/>
      <c r="N106" s="59"/>
      <c r="O106" s="185"/>
      <c r="P106" s="181"/>
      <c r="Q106" s="181"/>
      <c r="R106" s="115"/>
      <c r="S106" s="182"/>
      <c r="T106" s="30"/>
    </row>
    <row r="107" spans="12:20" x14ac:dyDescent="0.3">
      <c r="L107" s="115"/>
      <c r="M107" s="179"/>
      <c r="N107" s="59"/>
      <c r="O107" s="185"/>
      <c r="P107" s="181"/>
      <c r="Q107" s="181"/>
      <c r="R107" s="115"/>
      <c r="S107" s="182"/>
      <c r="T107" s="30"/>
    </row>
    <row r="108" spans="12:20" x14ac:dyDescent="0.3">
      <c r="L108" s="115"/>
      <c r="M108" s="179"/>
      <c r="N108" s="59"/>
      <c r="O108" s="185"/>
      <c r="P108" s="181"/>
      <c r="Q108" s="181"/>
      <c r="R108" s="115"/>
      <c r="S108" s="182"/>
      <c r="T108" s="30"/>
    </row>
    <row r="109" spans="12:20" x14ac:dyDescent="0.3">
      <c r="L109" s="115"/>
      <c r="M109" s="179"/>
      <c r="N109" s="59"/>
      <c r="O109" s="185"/>
      <c r="P109" s="181"/>
      <c r="Q109" s="181"/>
      <c r="R109" s="115"/>
      <c r="S109" s="182"/>
      <c r="T109" s="30"/>
    </row>
    <row r="110" spans="12:20" x14ac:dyDescent="0.3">
      <c r="L110" s="115"/>
      <c r="M110" s="179"/>
      <c r="N110" s="59"/>
      <c r="O110" s="185"/>
      <c r="P110" s="181"/>
      <c r="Q110" s="181"/>
      <c r="R110" s="115"/>
      <c r="S110" s="182"/>
      <c r="T110" s="30"/>
    </row>
    <row r="111" spans="12:20" x14ac:dyDescent="0.3">
      <c r="L111" s="115"/>
      <c r="M111" s="179"/>
      <c r="N111" s="59"/>
      <c r="O111" s="185"/>
      <c r="P111" s="181"/>
      <c r="Q111" s="181"/>
      <c r="R111" s="178"/>
      <c r="S111" s="182"/>
      <c r="T111" s="30"/>
    </row>
    <row r="112" spans="12:20" x14ac:dyDescent="0.3">
      <c r="L112" s="115"/>
      <c r="M112" s="179"/>
      <c r="N112" s="59"/>
      <c r="O112" s="185"/>
      <c r="P112" s="181"/>
      <c r="Q112" s="181"/>
      <c r="R112" s="115"/>
      <c r="S112" s="182"/>
      <c r="T112" s="30"/>
    </row>
    <row r="113" spans="12:20" x14ac:dyDescent="0.3">
      <c r="L113" s="115"/>
      <c r="M113" s="179"/>
      <c r="N113" s="59"/>
      <c r="O113" s="185"/>
      <c r="P113" s="181"/>
      <c r="Q113" s="181"/>
      <c r="R113" s="115"/>
      <c r="S113" s="182"/>
      <c r="T113" s="30"/>
    </row>
    <row r="114" spans="12:20" x14ac:dyDescent="0.3">
      <c r="L114" s="115"/>
      <c r="M114" s="179"/>
      <c r="N114" s="59"/>
      <c r="O114" s="185"/>
      <c r="P114" s="181"/>
      <c r="Q114" s="181"/>
      <c r="R114" s="115"/>
      <c r="S114" s="116"/>
      <c r="T114" s="30"/>
    </row>
    <row r="115" spans="12:20" x14ac:dyDescent="0.3">
      <c r="L115" s="115"/>
      <c r="M115" s="179"/>
      <c r="N115" s="59"/>
      <c r="O115" s="185"/>
      <c r="P115" s="181"/>
      <c r="Q115" s="181"/>
      <c r="R115" s="115"/>
      <c r="S115" s="116"/>
      <c r="T115" s="30"/>
    </row>
    <row r="116" spans="12:20" x14ac:dyDescent="0.3">
      <c r="L116" s="115"/>
      <c r="M116" s="179"/>
      <c r="N116" s="59"/>
      <c r="O116" s="185"/>
      <c r="P116" s="181"/>
      <c r="Q116" s="181"/>
      <c r="R116" s="178"/>
      <c r="S116" s="116"/>
      <c r="T116" s="30"/>
    </row>
    <row r="117" spans="12:20" x14ac:dyDescent="0.3">
      <c r="L117" s="115"/>
      <c r="M117" s="179"/>
      <c r="N117" s="59"/>
      <c r="O117" s="185"/>
      <c r="P117" s="181"/>
      <c r="Q117" s="181"/>
      <c r="R117" s="115"/>
      <c r="S117" s="116"/>
      <c r="T117" s="30"/>
    </row>
    <row r="118" spans="12:20" x14ac:dyDescent="0.3">
      <c r="L118" s="115"/>
      <c r="M118" s="179"/>
      <c r="N118" s="59"/>
      <c r="O118" s="185"/>
      <c r="P118" s="181"/>
      <c r="Q118" s="181"/>
      <c r="R118" s="178"/>
      <c r="S118" s="116"/>
      <c r="T118" s="30"/>
    </row>
    <row r="119" spans="12:20" x14ac:dyDescent="0.3">
      <c r="L119" s="115"/>
      <c r="M119" s="179"/>
      <c r="N119" s="59"/>
      <c r="O119" s="185"/>
      <c r="P119" s="181"/>
      <c r="Q119" s="181"/>
      <c r="R119" s="115"/>
      <c r="S119" s="116"/>
      <c r="T119" s="30"/>
    </row>
    <row r="120" spans="12:20" x14ac:dyDescent="0.3">
      <c r="L120" s="115"/>
      <c r="M120" s="179"/>
      <c r="N120" s="59"/>
      <c r="O120" s="185"/>
      <c r="P120" s="181"/>
      <c r="Q120" s="181"/>
      <c r="R120" s="115"/>
      <c r="S120" s="116"/>
      <c r="T120" s="30"/>
    </row>
    <row r="121" spans="12:20" x14ac:dyDescent="0.3">
      <c r="L121" s="115"/>
      <c r="M121" s="179"/>
      <c r="N121" s="59"/>
      <c r="O121" s="185"/>
      <c r="P121" s="181"/>
      <c r="Q121" s="181"/>
      <c r="R121" s="115"/>
      <c r="S121" s="116"/>
      <c r="T121" s="30"/>
    </row>
    <row r="122" spans="12:20" x14ac:dyDescent="0.3">
      <c r="L122" s="115"/>
      <c r="M122" s="179"/>
      <c r="N122" s="59"/>
      <c r="O122" s="185"/>
      <c r="P122" s="181"/>
      <c r="Q122" s="181"/>
      <c r="R122" s="115"/>
      <c r="S122" s="116"/>
      <c r="T122" s="30"/>
    </row>
    <row r="123" spans="12:20" x14ac:dyDescent="0.3">
      <c r="L123" s="115"/>
      <c r="M123" s="179"/>
      <c r="N123" s="59"/>
      <c r="O123" s="185"/>
      <c r="P123" s="181"/>
      <c r="Q123" s="181"/>
      <c r="R123" s="115"/>
      <c r="S123" s="116"/>
      <c r="T123" s="30"/>
    </row>
    <row r="124" spans="12:20" x14ac:dyDescent="0.3">
      <c r="L124" s="115"/>
      <c r="M124" s="179"/>
      <c r="N124" s="59"/>
      <c r="O124" s="185"/>
      <c r="P124" s="181"/>
      <c r="Q124" s="181"/>
      <c r="R124" s="115"/>
      <c r="S124" s="116"/>
      <c r="T124" s="30"/>
    </row>
    <row r="125" spans="12:20" x14ac:dyDescent="0.3">
      <c r="L125" s="115"/>
      <c r="M125" s="179"/>
      <c r="N125" s="59"/>
      <c r="O125" s="185"/>
      <c r="P125" s="181"/>
      <c r="Q125" s="181"/>
      <c r="R125" s="115"/>
      <c r="S125" s="116"/>
      <c r="T125" s="30"/>
    </row>
    <row r="126" spans="12:20" x14ac:dyDescent="0.3">
      <c r="L126" s="115"/>
      <c r="M126" s="179"/>
      <c r="N126" s="59"/>
      <c r="O126" s="185"/>
      <c r="P126" s="181"/>
      <c r="Q126" s="181"/>
      <c r="R126" s="115"/>
      <c r="S126" s="116"/>
      <c r="T126" s="30"/>
    </row>
    <row r="127" spans="12:20" x14ac:dyDescent="0.3">
      <c r="L127" s="115"/>
      <c r="M127" s="179"/>
      <c r="N127" s="59"/>
      <c r="O127" s="185"/>
      <c r="P127" s="181"/>
      <c r="Q127" s="181"/>
      <c r="R127" s="115"/>
      <c r="S127" s="116"/>
      <c r="T127" s="30"/>
    </row>
    <row r="128" spans="12:20" x14ac:dyDescent="0.3">
      <c r="L128" s="115"/>
      <c r="M128" s="179"/>
      <c r="N128" s="59"/>
      <c r="O128" s="185"/>
      <c r="P128" s="181"/>
      <c r="Q128" s="181"/>
      <c r="R128" s="115"/>
      <c r="S128" s="116"/>
      <c r="T128" s="30"/>
    </row>
    <row r="129" spans="12:20" x14ac:dyDescent="0.3">
      <c r="L129" s="115"/>
      <c r="M129" s="179"/>
      <c r="N129" s="59"/>
      <c r="O129" s="185"/>
      <c r="P129" s="181"/>
      <c r="Q129" s="181"/>
      <c r="R129" s="115"/>
      <c r="S129" s="116"/>
      <c r="T129" s="30"/>
    </row>
    <row r="130" spans="12:20" x14ac:dyDescent="0.3">
      <c r="L130" s="115"/>
      <c r="M130" s="179"/>
      <c r="N130" s="59"/>
      <c r="O130" s="185"/>
      <c r="P130" s="181"/>
      <c r="Q130" s="181"/>
      <c r="R130" s="115"/>
      <c r="S130" s="116"/>
      <c r="T130" s="30"/>
    </row>
    <row r="131" spans="12:20" x14ac:dyDescent="0.3">
      <c r="L131" s="115"/>
      <c r="M131" s="179"/>
      <c r="N131" s="59"/>
      <c r="O131" s="185"/>
      <c r="P131" s="181"/>
      <c r="Q131" s="181"/>
      <c r="R131" s="178"/>
      <c r="S131" s="116"/>
      <c r="T131" s="30"/>
    </row>
    <row r="132" spans="12:20" x14ac:dyDescent="0.3">
      <c r="L132" s="115"/>
      <c r="M132" s="179"/>
      <c r="N132" s="59"/>
      <c r="O132" s="185"/>
      <c r="P132" s="181"/>
      <c r="Q132" s="181"/>
      <c r="R132" s="115"/>
      <c r="S132" s="116"/>
      <c r="T132" s="30"/>
    </row>
    <row r="133" spans="12:20" x14ac:dyDescent="0.3">
      <c r="L133" s="115"/>
      <c r="M133" s="179"/>
      <c r="N133" s="59"/>
      <c r="O133" s="185"/>
      <c r="P133" s="181"/>
      <c r="Q133" s="181"/>
      <c r="R133" s="115"/>
      <c r="S133" s="116"/>
      <c r="T133" s="30"/>
    </row>
    <row r="134" spans="12:20" x14ac:dyDescent="0.3">
      <c r="L134" s="115"/>
      <c r="M134" s="179"/>
      <c r="N134" s="59"/>
      <c r="O134" s="185"/>
      <c r="P134" s="181"/>
      <c r="Q134" s="181"/>
      <c r="R134" s="115"/>
      <c r="S134" s="116"/>
      <c r="T134" s="30"/>
    </row>
    <row r="135" spans="12:20" x14ac:dyDescent="0.3">
      <c r="L135" s="115"/>
      <c r="M135" s="179"/>
      <c r="N135" s="59"/>
      <c r="O135" s="185"/>
      <c r="P135" s="181"/>
      <c r="Q135" s="181"/>
      <c r="R135" s="115"/>
      <c r="S135" s="116"/>
      <c r="T135" s="30"/>
    </row>
    <row r="136" spans="12:20" x14ac:dyDescent="0.3">
      <c r="L136" s="115"/>
      <c r="M136" s="179"/>
      <c r="N136" s="59"/>
      <c r="O136" s="185"/>
      <c r="P136" s="181"/>
      <c r="Q136" s="181"/>
      <c r="R136" s="115"/>
      <c r="S136" s="116"/>
      <c r="T136" s="30"/>
    </row>
    <row r="137" spans="12:20" x14ac:dyDescent="0.3">
      <c r="L137" s="115"/>
      <c r="M137" s="179"/>
      <c r="N137" s="59"/>
      <c r="O137" s="185"/>
      <c r="P137" s="181"/>
      <c r="Q137" s="181"/>
      <c r="R137" s="115"/>
      <c r="S137" s="116"/>
      <c r="T137" s="30"/>
    </row>
    <row r="138" spans="12:20" x14ac:dyDescent="0.3">
      <c r="L138" s="115"/>
      <c r="M138" s="179"/>
      <c r="N138" s="59"/>
      <c r="O138" s="185"/>
      <c r="P138" s="181"/>
      <c r="Q138" s="181"/>
      <c r="R138" s="115"/>
      <c r="S138" s="116"/>
      <c r="T138" s="30"/>
    </row>
    <row r="139" spans="12:20" x14ac:dyDescent="0.3">
      <c r="L139" s="115"/>
      <c r="M139" s="179"/>
      <c r="N139" s="59"/>
      <c r="O139" s="185"/>
      <c r="P139" s="181"/>
      <c r="Q139" s="181"/>
      <c r="R139" s="115"/>
      <c r="S139" s="116"/>
      <c r="T139" s="30"/>
    </row>
    <row r="140" spans="12:20" x14ac:dyDescent="0.3">
      <c r="L140" s="115"/>
      <c r="M140" s="179"/>
      <c r="N140" s="59"/>
      <c r="O140" s="185"/>
      <c r="P140" s="181"/>
      <c r="Q140" s="181"/>
      <c r="R140" s="115"/>
      <c r="S140" s="116"/>
      <c r="T140" s="30"/>
    </row>
    <row r="141" spans="12:20" x14ac:dyDescent="0.3">
      <c r="L141" s="115"/>
      <c r="M141" s="179"/>
      <c r="N141" s="59"/>
      <c r="O141" s="185"/>
      <c r="P141" s="181"/>
      <c r="Q141" s="181"/>
      <c r="R141" s="115"/>
      <c r="S141" s="116"/>
      <c r="T141" s="30"/>
    </row>
    <row r="142" spans="12:20" x14ac:dyDescent="0.3">
      <c r="L142" s="115"/>
      <c r="M142" s="179"/>
      <c r="N142" s="59"/>
      <c r="O142" s="185"/>
      <c r="P142" s="181"/>
      <c r="Q142" s="181"/>
      <c r="R142" s="115"/>
      <c r="S142" s="116"/>
      <c r="T142" s="30"/>
    </row>
    <row r="143" spans="12:20" x14ac:dyDescent="0.3">
      <c r="L143" s="115"/>
      <c r="M143" s="179"/>
      <c r="N143" s="59"/>
      <c r="O143" s="185"/>
      <c r="P143" s="181"/>
      <c r="Q143" s="181"/>
      <c r="R143" s="178"/>
      <c r="S143" s="116"/>
      <c r="T143" s="30"/>
    </row>
    <row r="144" spans="12:20" x14ac:dyDescent="0.3">
      <c r="L144" s="115"/>
      <c r="M144" s="179"/>
      <c r="N144" s="59"/>
      <c r="O144" s="185"/>
      <c r="P144" s="181"/>
      <c r="Q144" s="181"/>
      <c r="R144" s="115"/>
      <c r="S144" s="116"/>
      <c r="T144" s="30"/>
    </row>
    <row r="145" spans="12:20" x14ac:dyDescent="0.3">
      <c r="L145" s="115"/>
      <c r="M145" s="179"/>
      <c r="N145" s="59"/>
      <c r="O145" s="185"/>
      <c r="P145" s="181"/>
      <c r="Q145" s="181"/>
      <c r="R145" s="115"/>
      <c r="S145" s="116"/>
      <c r="T145" s="30"/>
    </row>
    <row r="146" spans="12:20" x14ac:dyDescent="0.3">
      <c r="L146" s="115"/>
      <c r="M146" s="179"/>
      <c r="N146" s="59"/>
      <c r="O146" s="185"/>
      <c r="P146" s="181"/>
      <c r="Q146" s="181"/>
      <c r="R146" s="115"/>
      <c r="S146" s="116"/>
      <c r="T146" s="30"/>
    </row>
    <row r="147" spans="12:20" x14ac:dyDescent="0.3">
      <c r="L147" s="115"/>
      <c r="M147" s="179"/>
      <c r="N147" s="59"/>
      <c r="O147" s="185"/>
      <c r="P147" s="181"/>
      <c r="Q147" s="181"/>
      <c r="R147" s="115"/>
      <c r="S147" s="116"/>
      <c r="T147" s="30"/>
    </row>
    <row r="148" spans="12:20" x14ac:dyDescent="0.3">
      <c r="L148" s="115"/>
      <c r="M148" s="179"/>
      <c r="N148" s="59"/>
      <c r="O148" s="185"/>
      <c r="P148" s="181"/>
      <c r="Q148" s="181"/>
      <c r="R148" s="115"/>
      <c r="S148" s="116"/>
      <c r="T148" s="30"/>
    </row>
    <row r="149" spans="12:20" x14ac:dyDescent="0.3">
      <c r="L149" s="115"/>
      <c r="M149" s="179"/>
      <c r="N149" s="59"/>
      <c r="O149" s="185"/>
      <c r="P149" s="181"/>
      <c r="Q149" s="181"/>
      <c r="R149" s="178"/>
      <c r="S149" s="116"/>
      <c r="T149" s="30"/>
    </row>
    <row r="150" spans="12:20" x14ac:dyDescent="0.3">
      <c r="L150" s="115"/>
      <c r="M150" s="179"/>
      <c r="N150" s="59"/>
      <c r="O150" s="185"/>
      <c r="P150" s="181"/>
      <c r="Q150" s="181"/>
      <c r="R150" s="115"/>
      <c r="S150" s="116"/>
      <c r="T150" s="30"/>
    </row>
    <row r="151" spans="12:20" x14ac:dyDescent="0.3">
      <c r="L151" s="115"/>
      <c r="M151" s="179"/>
      <c r="N151" s="59"/>
      <c r="O151" s="185"/>
      <c r="P151" s="181"/>
      <c r="Q151" s="181"/>
      <c r="R151" s="115"/>
      <c r="S151" s="116"/>
      <c r="T151" s="30"/>
    </row>
    <row r="152" spans="12:20" x14ac:dyDescent="0.3">
      <c r="L152" s="115"/>
      <c r="M152" s="179"/>
      <c r="N152" s="59"/>
      <c r="O152" s="185"/>
      <c r="P152" s="181"/>
      <c r="Q152" s="181"/>
      <c r="R152" s="115"/>
      <c r="S152" s="116"/>
      <c r="T152" s="30"/>
    </row>
    <row r="153" spans="12:20" x14ac:dyDescent="0.3">
      <c r="L153" s="115"/>
      <c r="M153" s="179"/>
      <c r="N153" s="59"/>
      <c r="O153" s="185"/>
      <c r="P153" s="181"/>
      <c r="Q153" s="181"/>
      <c r="R153" s="115"/>
      <c r="S153" s="116"/>
      <c r="T153" s="30"/>
    </row>
    <row r="154" spans="12:20" x14ac:dyDescent="0.3">
      <c r="L154" s="115"/>
      <c r="M154" s="179"/>
      <c r="N154" s="59"/>
      <c r="O154" s="185"/>
      <c r="P154" s="181"/>
      <c r="Q154" s="181"/>
      <c r="R154" s="115"/>
      <c r="S154" s="116"/>
      <c r="T154" s="30"/>
    </row>
    <row r="155" spans="12:20" x14ac:dyDescent="0.3">
      <c r="L155" s="115"/>
      <c r="M155" s="179"/>
      <c r="N155" s="59"/>
      <c r="O155" s="185"/>
      <c r="P155" s="181"/>
      <c r="Q155" s="181"/>
      <c r="R155" s="115"/>
      <c r="S155" s="116"/>
      <c r="T155" s="30"/>
    </row>
    <row r="156" spans="12:20" x14ac:dyDescent="0.3">
      <c r="L156" s="115"/>
      <c r="M156" s="179"/>
      <c r="N156" s="59"/>
      <c r="O156" s="185"/>
      <c r="P156" s="181"/>
      <c r="Q156" s="181"/>
      <c r="R156" s="115"/>
      <c r="S156" s="116"/>
      <c r="T156" s="30"/>
    </row>
    <row r="157" spans="12:20" x14ac:dyDescent="0.3">
      <c r="L157" s="115"/>
      <c r="M157" s="179"/>
      <c r="N157" s="59"/>
      <c r="O157" s="185"/>
      <c r="P157" s="181"/>
      <c r="Q157" s="181"/>
      <c r="R157" s="115"/>
      <c r="S157" s="116"/>
      <c r="T157" s="30"/>
    </row>
    <row r="158" spans="12:20" x14ac:dyDescent="0.3">
      <c r="L158" s="115"/>
      <c r="M158" s="179"/>
      <c r="N158" s="59"/>
      <c r="O158" s="185"/>
      <c r="P158" s="181"/>
      <c r="Q158" s="181"/>
      <c r="R158" s="115"/>
      <c r="S158" s="116"/>
      <c r="T158" s="30"/>
    </row>
    <row r="159" spans="12:20" x14ac:dyDescent="0.3">
      <c r="L159" s="115"/>
      <c r="M159" s="179"/>
      <c r="N159" s="59"/>
      <c r="O159" s="185"/>
      <c r="P159" s="181"/>
      <c r="Q159" s="181"/>
      <c r="R159" s="115"/>
      <c r="S159" s="116"/>
      <c r="T159" s="30"/>
    </row>
    <row r="160" spans="12:20" x14ac:dyDescent="0.3">
      <c r="L160" s="115"/>
      <c r="M160" s="179"/>
      <c r="N160" s="59"/>
      <c r="O160" s="185"/>
      <c r="P160" s="181"/>
      <c r="Q160" s="181"/>
      <c r="R160" s="115"/>
      <c r="S160" s="116"/>
      <c r="T160" s="30"/>
    </row>
    <row r="161" spans="12:20" x14ac:dyDescent="0.3">
      <c r="L161" s="115"/>
      <c r="M161" s="179"/>
      <c r="N161" s="59"/>
      <c r="O161" s="185"/>
      <c r="P161" s="181"/>
      <c r="Q161" s="181"/>
      <c r="R161" s="115"/>
      <c r="S161" s="116"/>
      <c r="T161" s="30"/>
    </row>
    <row r="162" spans="12:20" x14ac:dyDescent="0.3">
      <c r="L162" s="115"/>
      <c r="M162" s="179"/>
      <c r="N162" s="59"/>
      <c r="O162" s="185"/>
      <c r="P162" s="181"/>
      <c r="Q162" s="181"/>
      <c r="R162" s="115"/>
      <c r="S162" s="116"/>
      <c r="T162" s="30"/>
    </row>
    <row r="163" spans="12:20" x14ac:dyDescent="0.3">
      <c r="L163" s="115"/>
      <c r="M163" s="179"/>
      <c r="N163" s="59"/>
      <c r="O163" s="185"/>
      <c r="P163" s="181"/>
      <c r="Q163" s="181"/>
      <c r="R163" s="115"/>
      <c r="S163" s="116"/>
      <c r="T163" s="30"/>
    </row>
    <row r="164" spans="12:20" x14ac:dyDescent="0.3">
      <c r="L164" s="115"/>
      <c r="M164" s="179"/>
      <c r="N164" s="59"/>
      <c r="O164" s="185"/>
      <c r="P164" s="181"/>
      <c r="Q164" s="181"/>
      <c r="R164" s="115"/>
      <c r="S164" s="116"/>
      <c r="T164" s="30"/>
    </row>
    <row r="165" spans="12:20" x14ac:dyDescent="0.3">
      <c r="L165" s="115"/>
      <c r="M165" s="179"/>
      <c r="N165" s="59"/>
      <c r="O165" s="185"/>
      <c r="P165" s="181"/>
      <c r="Q165" s="181"/>
      <c r="R165" s="115"/>
      <c r="S165" s="116"/>
      <c r="T165" s="30"/>
    </row>
    <row r="166" spans="12:20" x14ac:dyDescent="0.3">
      <c r="L166" s="115"/>
      <c r="M166" s="179"/>
      <c r="N166" s="59"/>
      <c r="O166" s="185"/>
      <c r="P166" s="181"/>
      <c r="Q166" s="181"/>
      <c r="R166" s="115"/>
      <c r="S166" s="116"/>
      <c r="T166" s="30"/>
    </row>
    <row r="167" spans="12:20" x14ac:dyDescent="0.3">
      <c r="L167" s="115"/>
      <c r="M167" s="179"/>
      <c r="N167" s="59"/>
      <c r="O167" s="185"/>
      <c r="P167" s="181"/>
      <c r="Q167" s="181"/>
      <c r="R167" s="115"/>
      <c r="S167" s="116"/>
      <c r="T167" s="30"/>
    </row>
    <row r="168" spans="12:20" x14ac:dyDescent="0.3">
      <c r="L168" s="115"/>
      <c r="M168" s="179"/>
      <c r="N168" s="59"/>
      <c r="O168" s="185"/>
      <c r="P168" s="181"/>
      <c r="Q168" s="181"/>
      <c r="R168" s="115"/>
      <c r="S168" s="116"/>
      <c r="T168" s="30"/>
    </row>
    <row r="169" spans="12:20" x14ac:dyDescent="0.3">
      <c r="L169" s="115"/>
      <c r="M169" s="179"/>
      <c r="N169" s="59"/>
      <c r="O169" s="185"/>
      <c r="P169" s="181"/>
      <c r="Q169" s="181"/>
      <c r="R169" s="115"/>
      <c r="S169" s="116"/>
      <c r="T169" s="30"/>
    </row>
    <row r="170" spans="12:20" x14ac:dyDescent="0.3">
      <c r="L170" s="115"/>
      <c r="M170" s="179"/>
      <c r="N170" s="59"/>
      <c r="O170" s="185"/>
      <c r="P170" s="181"/>
      <c r="Q170" s="181"/>
      <c r="R170" s="115"/>
      <c r="S170" s="116"/>
      <c r="T170" s="30"/>
    </row>
    <row r="171" spans="12:20" x14ac:dyDescent="0.3">
      <c r="L171" s="115"/>
      <c r="M171" s="179"/>
      <c r="N171" s="59"/>
      <c r="O171" s="185"/>
      <c r="P171" s="181"/>
      <c r="Q171" s="181"/>
      <c r="R171" s="115"/>
      <c r="S171" s="116"/>
      <c r="T171" s="30"/>
    </row>
    <row r="172" spans="12:20" x14ac:dyDescent="0.3">
      <c r="L172" s="115"/>
      <c r="M172" s="179"/>
      <c r="N172" s="59"/>
      <c r="O172" s="185"/>
      <c r="P172" s="181"/>
      <c r="Q172" s="181"/>
      <c r="R172" s="115"/>
      <c r="S172" s="116"/>
      <c r="T172" s="30"/>
    </row>
    <row r="173" spans="12:20" x14ac:dyDescent="0.3">
      <c r="L173" s="115"/>
      <c r="M173" s="179"/>
      <c r="N173" s="59"/>
      <c r="O173" s="185"/>
      <c r="P173" s="181"/>
      <c r="Q173" s="181"/>
      <c r="R173" s="115"/>
      <c r="S173" s="116"/>
      <c r="T173" s="30"/>
    </row>
    <row r="174" spans="12:20" x14ac:dyDescent="0.3">
      <c r="L174" s="115"/>
      <c r="M174" s="179"/>
      <c r="N174" s="59"/>
      <c r="O174" s="185"/>
      <c r="P174" s="181"/>
      <c r="Q174" s="181"/>
      <c r="R174" s="115"/>
      <c r="S174" s="116"/>
      <c r="T174" s="30"/>
    </row>
    <row r="175" spans="12:20" x14ac:dyDescent="0.3">
      <c r="L175" s="115"/>
      <c r="M175" s="179"/>
      <c r="N175" s="59"/>
      <c r="O175" s="185"/>
      <c r="P175" s="181"/>
      <c r="Q175" s="181"/>
      <c r="R175" s="115"/>
      <c r="S175" s="116"/>
      <c r="T175" s="30"/>
    </row>
    <row r="176" spans="12:20" x14ac:dyDescent="0.3">
      <c r="L176" s="115"/>
      <c r="M176" s="179"/>
      <c r="N176" s="59"/>
      <c r="O176" s="185"/>
      <c r="P176" s="181"/>
      <c r="Q176" s="181"/>
      <c r="R176" s="115"/>
      <c r="S176" s="116"/>
      <c r="T176" s="30"/>
    </row>
    <row r="177" spans="12:20" x14ac:dyDescent="0.3">
      <c r="L177" s="115"/>
      <c r="M177" s="179"/>
      <c r="N177" s="59"/>
      <c r="O177" s="185"/>
      <c r="P177" s="181"/>
      <c r="Q177" s="181"/>
      <c r="R177" s="115"/>
      <c r="S177" s="116"/>
      <c r="T177" s="30"/>
    </row>
    <row r="178" spans="12:20" x14ac:dyDescent="0.3">
      <c r="L178" s="115"/>
      <c r="M178" s="179"/>
      <c r="N178" s="59"/>
      <c r="O178" s="185"/>
      <c r="P178" s="181"/>
      <c r="Q178" s="181"/>
      <c r="R178" s="115"/>
      <c r="S178" s="116"/>
      <c r="T178" s="30"/>
    </row>
    <row r="179" spans="12:20" x14ac:dyDescent="0.3">
      <c r="L179" s="115"/>
      <c r="M179" s="179"/>
      <c r="N179" s="59"/>
      <c r="O179" s="185"/>
      <c r="P179" s="181"/>
      <c r="Q179" s="181"/>
      <c r="R179" s="115"/>
      <c r="S179" s="116"/>
      <c r="T179" s="30"/>
    </row>
    <row r="180" spans="12:20" x14ac:dyDescent="0.3">
      <c r="L180" s="115"/>
      <c r="M180" s="179"/>
      <c r="N180" s="59"/>
      <c r="O180" s="185"/>
      <c r="P180" s="181"/>
      <c r="Q180" s="181"/>
      <c r="R180" s="115"/>
      <c r="S180" s="116"/>
      <c r="T180" s="30"/>
    </row>
    <row r="181" spans="12:20" x14ac:dyDescent="0.3">
      <c r="L181" s="115"/>
      <c r="M181" s="179"/>
      <c r="N181" s="59"/>
      <c r="O181" s="185"/>
      <c r="P181" s="181"/>
      <c r="Q181" s="181"/>
      <c r="R181" s="115"/>
      <c r="S181" s="116"/>
      <c r="T181" s="30"/>
    </row>
    <row r="182" spans="12:20" x14ac:dyDescent="0.3">
      <c r="L182" s="115"/>
      <c r="M182" s="179"/>
      <c r="N182" s="59"/>
      <c r="O182" s="185"/>
      <c r="P182" s="181"/>
      <c r="Q182" s="181"/>
      <c r="R182" s="115"/>
      <c r="S182" s="116"/>
      <c r="T182" s="30"/>
    </row>
    <row r="183" spans="12:20" x14ac:dyDescent="0.3">
      <c r="L183" s="115"/>
      <c r="M183" s="179"/>
      <c r="N183" s="59"/>
      <c r="O183" s="185"/>
      <c r="P183" s="181"/>
      <c r="Q183" s="181"/>
      <c r="R183" s="115"/>
      <c r="S183" s="116"/>
      <c r="T183" s="30"/>
    </row>
    <row r="184" spans="12:20" x14ac:dyDescent="0.3">
      <c r="L184" s="115"/>
      <c r="M184" s="179"/>
      <c r="N184" s="59"/>
      <c r="O184" s="185"/>
      <c r="P184" s="181"/>
      <c r="Q184" s="181"/>
      <c r="R184" s="115"/>
      <c r="S184" s="116"/>
      <c r="T184" s="30"/>
    </row>
    <row r="185" spans="12:20" x14ac:dyDescent="0.3">
      <c r="L185" s="115"/>
      <c r="M185" s="179"/>
      <c r="N185" s="59"/>
      <c r="O185" s="185"/>
      <c r="P185" s="181"/>
      <c r="Q185" s="181"/>
      <c r="R185" s="115"/>
      <c r="S185" s="116"/>
      <c r="T185" s="30"/>
    </row>
    <row r="186" spans="12:20" x14ac:dyDescent="0.3">
      <c r="L186" s="115"/>
      <c r="M186" s="179"/>
      <c r="N186" s="59"/>
      <c r="O186" s="185"/>
      <c r="P186" s="181"/>
      <c r="Q186" s="181"/>
      <c r="R186" s="115"/>
      <c r="S186" s="116"/>
      <c r="T186" s="30"/>
    </row>
    <row r="187" spans="12:20" x14ac:dyDescent="0.3">
      <c r="L187" s="115"/>
      <c r="M187" s="179"/>
      <c r="N187" s="59"/>
      <c r="O187" s="185"/>
      <c r="P187" s="181"/>
      <c r="Q187" s="181"/>
      <c r="R187" s="115"/>
      <c r="S187" s="116"/>
      <c r="T187" s="30"/>
    </row>
    <row r="188" spans="12:20" x14ac:dyDescent="0.3">
      <c r="L188" s="115"/>
      <c r="M188" s="179"/>
      <c r="N188" s="59"/>
      <c r="O188" s="185"/>
      <c r="P188" s="181"/>
      <c r="Q188" s="181"/>
      <c r="R188" s="115"/>
      <c r="S188" s="116"/>
      <c r="T188" s="30"/>
    </row>
    <row r="189" spans="12:20" x14ac:dyDescent="0.3">
      <c r="L189" s="115"/>
      <c r="M189" s="179"/>
      <c r="N189" s="59"/>
      <c r="O189" s="185"/>
      <c r="P189" s="181"/>
      <c r="Q189" s="181"/>
      <c r="R189" s="115"/>
      <c r="S189" s="116"/>
      <c r="T189" s="30"/>
    </row>
    <row r="190" spans="12:20" x14ac:dyDescent="0.3">
      <c r="L190" s="115"/>
      <c r="M190" s="179"/>
      <c r="N190" s="59"/>
      <c r="O190" s="185"/>
      <c r="P190" s="181"/>
      <c r="Q190" s="181"/>
      <c r="R190" s="115"/>
      <c r="S190" s="116"/>
      <c r="T190" s="30"/>
    </row>
    <row r="191" spans="12:20" x14ac:dyDescent="0.3">
      <c r="L191" s="115"/>
      <c r="M191" s="179"/>
      <c r="N191" s="59"/>
      <c r="O191" s="185"/>
      <c r="P191" s="181"/>
      <c r="Q191" s="181"/>
      <c r="R191" s="115"/>
      <c r="S191" s="116"/>
      <c r="T191" s="30"/>
    </row>
    <row r="192" spans="12:20" x14ac:dyDescent="0.3">
      <c r="L192" s="115"/>
      <c r="M192" s="179"/>
      <c r="N192" s="59"/>
      <c r="O192" s="185"/>
      <c r="P192" s="181"/>
      <c r="Q192" s="181"/>
      <c r="R192" s="115"/>
      <c r="S192" s="116"/>
      <c r="T192" s="30"/>
    </row>
    <row r="193" spans="12:20" x14ac:dyDescent="0.3">
      <c r="L193" s="115"/>
      <c r="M193" s="179"/>
      <c r="N193" s="59"/>
      <c r="O193" s="185"/>
      <c r="P193" s="181"/>
      <c r="Q193" s="181"/>
      <c r="R193" s="115"/>
      <c r="S193" s="116"/>
      <c r="T193" s="30"/>
    </row>
    <row r="194" spans="12:20" x14ac:dyDescent="0.3">
      <c r="L194" s="115"/>
      <c r="M194" s="179"/>
      <c r="N194" s="59"/>
      <c r="O194" s="185"/>
      <c r="P194" s="181"/>
      <c r="Q194" s="181"/>
      <c r="R194" s="115"/>
      <c r="S194" s="116"/>
      <c r="T194" s="30"/>
    </row>
    <row r="195" spans="12:20" x14ac:dyDescent="0.3">
      <c r="L195" s="115"/>
      <c r="M195" s="179"/>
      <c r="N195" s="59"/>
      <c r="O195" s="185"/>
      <c r="P195" s="181"/>
      <c r="Q195" s="181"/>
      <c r="R195" s="115"/>
      <c r="S195" s="116"/>
      <c r="T195" s="30"/>
    </row>
    <row r="196" spans="12:20" x14ac:dyDescent="0.3">
      <c r="L196" s="115"/>
      <c r="M196" s="179"/>
      <c r="N196" s="59"/>
      <c r="O196" s="185"/>
      <c r="P196" s="181"/>
      <c r="Q196" s="181"/>
      <c r="R196" s="115"/>
      <c r="S196" s="116"/>
      <c r="T196" s="30"/>
    </row>
    <row r="197" spans="12:20" x14ac:dyDescent="0.3">
      <c r="L197" s="115"/>
      <c r="M197" s="179"/>
      <c r="N197" s="59"/>
      <c r="O197" s="185"/>
      <c r="P197" s="181"/>
      <c r="Q197" s="181"/>
      <c r="R197" s="115"/>
      <c r="S197" s="116"/>
      <c r="T197" s="30"/>
    </row>
    <row r="198" spans="12:20" x14ac:dyDescent="0.3">
      <c r="L198" s="115"/>
      <c r="M198" s="179"/>
      <c r="N198" s="59"/>
      <c r="O198" s="185"/>
      <c r="P198" s="181"/>
      <c r="Q198" s="181"/>
      <c r="R198" s="115"/>
      <c r="S198" s="116"/>
      <c r="T198" s="30"/>
    </row>
    <row r="199" spans="12:20" x14ac:dyDescent="0.3">
      <c r="L199" s="115"/>
      <c r="M199" s="179"/>
      <c r="N199" s="59"/>
      <c r="O199" s="185"/>
      <c r="P199" s="181"/>
      <c r="Q199" s="181"/>
      <c r="R199" s="115"/>
      <c r="S199" s="116"/>
      <c r="T199" s="30"/>
    </row>
    <row r="200" spans="12:20" x14ac:dyDescent="0.3">
      <c r="L200" s="115"/>
      <c r="M200" s="179"/>
      <c r="N200" s="59"/>
      <c r="O200" s="185"/>
      <c r="P200" s="181"/>
      <c r="Q200" s="181"/>
      <c r="R200" s="115"/>
      <c r="S200" s="116"/>
      <c r="T200" s="30"/>
    </row>
    <row r="201" spans="12:20" x14ac:dyDescent="0.3">
      <c r="L201" s="115"/>
      <c r="M201" s="179"/>
      <c r="N201" s="59"/>
      <c r="O201" s="185"/>
      <c r="P201" s="181"/>
      <c r="Q201" s="181"/>
      <c r="R201" s="115"/>
      <c r="S201" s="116"/>
      <c r="T201" s="30"/>
    </row>
    <row r="202" spans="12:20" x14ac:dyDescent="0.3">
      <c r="L202" s="115"/>
      <c r="M202" s="179"/>
      <c r="N202" s="59"/>
      <c r="O202" s="185"/>
      <c r="P202" s="181"/>
      <c r="Q202" s="181"/>
      <c r="R202" s="115"/>
      <c r="S202" s="116"/>
      <c r="T202" s="30"/>
    </row>
    <row r="203" spans="12:20" x14ac:dyDescent="0.3">
      <c r="L203" s="115"/>
      <c r="M203" s="179"/>
      <c r="N203" s="59"/>
      <c r="O203" s="185"/>
      <c r="P203" s="181"/>
      <c r="Q203" s="181"/>
      <c r="R203" s="115"/>
      <c r="S203" s="116"/>
      <c r="T203" s="30"/>
    </row>
    <row r="204" spans="12:20" x14ac:dyDescent="0.3">
      <c r="L204" s="115"/>
      <c r="M204" s="179"/>
      <c r="N204" s="59"/>
      <c r="O204" s="185"/>
      <c r="P204" s="181"/>
      <c r="Q204" s="181"/>
      <c r="R204" s="115"/>
      <c r="S204" s="116"/>
      <c r="T204" s="30"/>
    </row>
    <row r="205" spans="12:20" x14ac:dyDescent="0.3">
      <c r="L205" s="115"/>
      <c r="M205" s="179"/>
      <c r="N205" s="59"/>
      <c r="O205" s="185"/>
      <c r="P205" s="181"/>
      <c r="Q205" s="181"/>
      <c r="R205" s="115"/>
      <c r="S205" s="116"/>
      <c r="T205" s="30"/>
    </row>
    <row r="206" spans="12:20" x14ac:dyDescent="0.3">
      <c r="L206" s="115"/>
      <c r="M206" s="179"/>
      <c r="N206" s="59"/>
      <c r="O206" s="185"/>
      <c r="P206" s="181"/>
      <c r="Q206" s="181"/>
      <c r="R206" s="115"/>
      <c r="S206" s="116"/>
      <c r="T206" s="30"/>
    </row>
    <row r="207" spans="12:20" x14ac:dyDescent="0.3">
      <c r="L207" s="115"/>
      <c r="M207" s="179"/>
      <c r="N207" s="59"/>
      <c r="O207" s="185"/>
      <c r="P207" s="181"/>
      <c r="Q207" s="181"/>
      <c r="R207" s="115"/>
      <c r="S207" s="116"/>
      <c r="T207" s="30"/>
    </row>
    <row r="208" spans="12:20" x14ac:dyDescent="0.3">
      <c r="L208" s="115"/>
      <c r="M208" s="179"/>
      <c r="N208" s="59"/>
      <c r="O208" s="185"/>
      <c r="P208" s="181"/>
      <c r="Q208" s="181"/>
      <c r="R208" s="115"/>
      <c r="S208" s="116"/>
      <c r="T208" s="30"/>
    </row>
    <row r="209" spans="12:20" x14ac:dyDescent="0.3">
      <c r="L209" s="115"/>
      <c r="M209" s="179"/>
      <c r="N209" s="59"/>
      <c r="O209" s="185"/>
      <c r="P209" s="181"/>
      <c r="Q209" s="181"/>
      <c r="R209" s="115"/>
      <c r="S209" s="116"/>
      <c r="T209" s="30"/>
    </row>
    <row r="210" spans="12:20" x14ac:dyDescent="0.3">
      <c r="L210" s="115"/>
      <c r="M210" s="179"/>
      <c r="N210" s="59"/>
      <c r="O210" s="185"/>
      <c r="P210" s="181"/>
      <c r="Q210" s="181"/>
      <c r="R210" s="115"/>
      <c r="S210" s="116"/>
      <c r="T210" s="30"/>
    </row>
    <row r="211" spans="12:20" x14ac:dyDescent="0.3">
      <c r="L211" s="115"/>
      <c r="M211" s="179"/>
      <c r="N211" s="59"/>
      <c r="O211" s="185"/>
      <c r="P211" s="181"/>
      <c r="Q211" s="181"/>
      <c r="R211" s="115"/>
      <c r="S211" s="116"/>
      <c r="T211" s="30"/>
    </row>
    <row r="212" spans="12:20" x14ac:dyDescent="0.3">
      <c r="L212" s="115"/>
      <c r="M212" s="179"/>
      <c r="N212" s="59"/>
      <c r="O212" s="185"/>
      <c r="P212" s="181"/>
      <c r="Q212" s="181"/>
      <c r="R212" s="115"/>
      <c r="S212" s="116"/>
      <c r="T212" s="30"/>
    </row>
    <row r="213" spans="12:20" x14ac:dyDescent="0.3">
      <c r="L213" s="115"/>
      <c r="M213" s="179"/>
      <c r="N213" s="59"/>
      <c r="O213" s="185"/>
      <c r="P213" s="181"/>
      <c r="Q213" s="181"/>
      <c r="R213" s="115"/>
      <c r="S213" s="116"/>
      <c r="T213" s="30"/>
    </row>
    <row r="214" spans="12:20" x14ac:dyDescent="0.3">
      <c r="L214" s="115"/>
      <c r="M214" s="179"/>
      <c r="N214" s="59"/>
      <c r="O214" s="185"/>
      <c r="P214" s="181"/>
      <c r="Q214" s="181"/>
      <c r="R214" s="115"/>
      <c r="S214" s="116"/>
      <c r="T214" s="30"/>
    </row>
    <row r="215" spans="12:20" x14ac:dyDescent="0.3">
      <c r="L215" s="115"/>
      <c r="M215" s="179"/>
      <c r="N215" s="59"/>
      <c r="O215" s="185"/>
      <c r="P215" s="181"/>
      <c r="Q215" s="181"/>
      <c r="R215" s="115"/>
      <c r="S215" s="116"/>
      <c r="T215" s="30"/>
    </row>
    <row r="216" spans="12:20" x14ac:dyDescent="0.3">
      <c r="L216" s="115"/>
      <c r="M216" s="179"/>
      <c r="N216" s="59"/>
      <c r="O216" s="185"/>
      <c r="P216" s="181"/>
      <c r="Q216" s="181"/>
      <c r="R216" s="115"/>
      <c r="S216" s="116"/>
      <c r="T216" s="30"/>
    </row>
    <row r="217" spans="12:20" x14ac:dyDescent="0.3">
      <c r="L217" s="115"/>
      <c r="M217" s="179"/>
      <c r="N217" s="59"/>
      <c r="O217" s="185"/>
      <c r="P217" s="181"/>
      <c r="Q217" s="181"/>
      <c r="R217" s="115"/>
      <c r="S217" s="116"/>
      <c r="T217" s="30"/>
    </row>
    <row r="218" spans="12:20" x14ac:dyDescent="0.3">
      <c r="L218" s="115"/>
      <c r="M218" s="179"/>
      <c r="N218" s="59"/>
      <c r="O218" s="185"/>
      <c r="P218" s="181"/>
      <c r="Q218" s="181"/>
      <c r="R218" s="115"/>
      <c r="S218" s="116"/>
      <c r="T218" s="30"/>
    </row>
    <row r="219" spans="12:20" x14ac:dyDescent="0.3">
      <c r="L219" s="115"/>
      <c r="M219" s="179"/>
      <c r="N219" s="59"/>
      <c r="O219" s="185"/>
      <c r="P219" s="181"/>
      <c r="Q219" s="181"/>
      <c r="R219" s="115"/>
      <c r="S219" s="116"/>
      <c r="T219" s="30"/>
    </row>
    <row r="220" spans="12:20" x14ac:dyDescent="0.3">
      <c r="L220" s="115"/>
      <c r="M220" s="179"/>
      <c r="N220" s="59"/>
      <c r="O220" s="185"/>
      <c r="P220" s="181"/>
      <c r="Q220" s="181"/>
      <c r="R220" s="115"/>
      <c r="S220" s="116"/>
      <c r="T220" s="30"/>
    </row>
    <row r="221" spans="12:20" x14ac:dyDescent="0.3">
      <c r="L221" s="115"/>
      <c r="M221" s="179"/>
      <c r="N221" s="59"/>
      <c r="O221" s="185"/>
      <c r="P221" s="181"/>
      <c r="Q221" s="181"/>
      <c r="R221" s="115"/>
      <c r="S221" s="116"/>
      <c r="T221" s="30"/>
    </row>
    <row r="222" spans="12:20" x14ac:dyDescent="0.3">
      <c r="L222" s="115"/>
      <c r="M222" s="179"/>
      <c r="N222" s="59"/>
      <c r="O222" s="185"/>
      <c r="P222" s="181"/>
      <c r="Q222" s="181"/>
      <c r="R222" s="115"/>
      <c r="S222" s="116"/>
      <c r="T222" s="30"/>
    </row>
    <row r="223" spans="12:20" x14ac:dyDescent="0.3">
      <c r="L223" s="115"/>
      <c r="M223" s="179"/>
      <c r="N223" s="59"/>
      <c r="O223" s="185"/>
      <c r="P223" s="181"/>
      <c r="Q223" s="181"/>
      <c r="R223" s="115"/>
      <c r="S223" s="116"/>
      <c r="T223" s="30"/>
    </row>
    <row r="224" spans="12:20" x14ac:dyDescent="0.3">
      <c r="L224" s="115"/>
      <c r="M224" s="179"/>
      <c r="N224" s="59"/>
      <c r="O224" s="185"/>
      <c r="P224" s="181"/>
      <c r="Q224" s="181"/>
      <c r="R224" s="115"/>
      <c r="S224" s="116"/>
      <c r="T224" s="30"/>
    </row>
    <row r="225" spans="12:20" x14ac:dyDescent="0.3">
      <c r="L225" s="115"/>
      <c r="M225" s="179"/>
      <c r="N225" s="59"/>
      <c r="O225" s="185"/>
      <c r="P225" s="181"/>
      <c r="Q225" s="181"/>
      <c r="R225" s="115"/>
      <c r="S225" s="116"/>
      <c r="T225" s="30"/>
    </row>
    <row r="226" spans="12:20" x14ac:dyDescent="0.3">
      <c r="L226" s="115"/>
      <c r="M226" s="179"/>
      <c r="N226" s="59"/>
      <c r="O226" s="185"/>
      <c r="P226" s="181"/>
      <c r="Q226" s="181"/>
      <c r="R226" s="115"/>
      <c r="S226" s="116"/>
      <c r="T226" s="30"/>
    </row>
    <row r="227" spans="12:20" x14ac:dyDescent="0.3">
      <c r="L227" s="115"/>
      <c r="M227" s="179"/>
      <c r="N227" s="59"/>
      <c r="O227" s="185"/>
      <c r="P227" s="181"/>
      <c r="Q227" s="181"/>
      <c r="R227" s="115"/>
      <c r="S227" s="116"/>
      <c r="T227" s="30"/>
    </row>
    <row r="228" spans="12:20" x14ac:dyDescent="0.3">
      <c r="L228" s="115"/>
      <c r="M228" s="179"/>
      <c r="N228" s="59"/>
      <c r="O228" s="185"/>
      <c r="P228" s="181"/>
      <c r="Q228" s="181"/>
      <c r="R228" s="115"/>
      <c r="S228" s="116"/>
      <c r="T228" s="30"/>
    </row>
    <row r="229" spans="12:20" x14ac:dyDescent="0.3">
      <c r="L229" s="115"/>
      <c r="M229" s="179"/>
      <c r="N229" s="59"/>
      <c r="O229" s="185"/>
      <c r="P229" s="181"/>
      <c r="Q229" s="181"/>
      <c r="R229" s="115"/>
      <c r="S229" s="116"/>
      <c r="T229" s="30"/>
    </row>
    <row r="230" spans="12:20" x14ac:dyDescent="0.3">
      <c r="L230" s="115"/>
      <c r="M230" s="179"/>
      <c r="N230" s="59"/>
      <c r="O230" s="185"/>
      <c r="P230" s="181"/>
      <c r="Q230" s="181"/>
      <c r="R230" s="115"/>
      <c r="S230" s="116"/>
      <c r="T230" s="30"/>
    </row>
    <row r="231" spans="12:20" x14ac:dyDescent="0.3">
      <c r="L231" s="115"/>
      <c r="M231" s="179"/>
      <c r="N231" s="59"/>
      <c r="O231" s="185"/>
      <c r="P231" s="181"/>
      <c r="Q231" s="181"/>
      <c r="R231" s="115"/>
      <c r="S231" s="116"/>
      <c r="T231" s="30"/>
    </row>
    <row r="232" spans="12:20" x14ac:dyDescent="0.3">
      <c r="L232" s="115"/>
      <c r="M232" s="179"/>
      <c r="N232" s="59"/>
      <c r="O232" s="185"/>
      <c r="P232" s="181"/>
      <c r="Q232" s="181"/>
      <c r="R232" s="115"/>
      <c r="S232" s="116"/>
      <c r="T232" s="30"/>
    </row>
    <row r="233" spans="12:20" x14ac:dyDescent="0.3">
      <c r="L233" s="115"/>
      <c r="M233" s="179"/>
      <c r="N233" s="59"/>
      <c r="O233" s="185"/>
      <c r="P233" s="181"/>
      <c r="Q233" s="181"/>
      <c r="R233" s="115"/>
      <c r="S233" s="116"/>
      <c r="T233" s="30"/>
    </row>
    <row r="234" spans="12:20" x14ac:dyDescent="0.3">
      <c r="L234" s="115"/>
      <c r="M234" s="179"/>
      <c r="N234" s="59"/>
      <c r="O234" s="185"/>
      <c r="P234" s="181"/>
      <c r="Q234" s="181"/>
      <c r="R234" s="115"/>
      <c r="S234" s="116"/>
      <c r="T234" s="30"/>
    </row>
    <row r="235" spans="12:20" x14ac:dyDescent="0.3">
      <c r="L235" s="115"/>
      <c r="M235" s="179"/>
      <c r="N235" s="59"/>
      <c r="O235" s="185"/>
      <c r="P235" s="181"/>
      <c r="Q235" s="181"/>
      <c r="R235" s="115"/>
      <c r="S235" s="116"/>
      <c r="T235" s="30"/>
    </row>
    <row r="236" spans="12:20" x14ac:dyDescent="0.3">
      <c r="L236" s="115"/>
      <c r="M236" s="179"/>
      <c r="N236" s="59"/>
      <c r="O236" s="185"/>
      <c r="P236" s="181"/>
      <c r="Q236" s="181"/>
      <c r="R236" s="115"/>
      <c r="S236" s="116"/>
      <c r="T236" s="30"/>
    </row>
    <row r="237" spans="12:20" x14ac:dyDescent="0.3">
      <c r="L237" s="115"/>
      <c r="M237" s="58"/>
      <c r="N237" s="59"/>
      <c r="O237" s="114"/>
      <c r="P237" s="181"/>
      <c r="Q237" s="181"/>
      <c r="R237" s="116"/>
      <c r="S237" s="116"/>
      <c r="T237" s="30"/>
    </row>
    <row r="238" spans="12:20" x14ac:dyDescent="0.3">
      <c r="L238" s="115"/>
      <c r="M238" s="51"/>
      <c r="N238" s="115"/>
      <c r="O238" s="114"/>
      <c r="P238" s="181"/>
      <c r="Q238" s="181"/>
      <c r="R238" s="116"/>
      <c r="S238" s="116"/>
      <c r="T238" s="30"/>
    </row>
    <row r="239" spans="12:20" x14ac:dyDescent="0.3">
      <c r="L239" s="115"/>
      <c r="M239" s="51"/>
      <c r="N239" s="115"/>
      <c r="O239" s="114"/>
      <c r="P239" s="181"/>
      <c r="Q239" s="181"/>
      <c r="R239" s="116"/>
      <c r="S239" s="116"/>
      <c r="T239" s="30"/>
    </row>
    <row r="240" spans="12:20" x14ac:dyDescent="0.3">
      <c r="L240" s="115"/>
      <c r="M240" s="51"/>
      <c r="N240" s="115"/>
      <c r="O240" s="114"/>
      <c r="P240" s="181"/>
      <c r="Q240" s="181"/>
      <c r="R240" s="116"/>
      <c r="S240" s="116"/>
      <c r="T240" s="30"/>
    </row>
    <row r="241" spans="12:20" x14ac:dyDescent="0.3">
      <c r="L241" s="115"/>
      <c r="M241" s="51"/>
      <c r="N241" s="115"/>
      <c r="O241" s="114"/>
      <c r="P241" s="181"/>
      <c r="Q241" s="181"/>
      <c r="R241" s="116"/>
      <c r="S241" s="116"/>
      <c r="T241" s="30"/>
    </row>
    <row r="242" spans="12:20" x14ac:dyDescent="0.3">
      <c r="L242" s="115"/>
      <c r="M242" s="30"/>
      <c r="N242" s="115"/>
      <c r="O242" s="114"/>
      <c r="P242" s="181"/>
      <c r="Q242" s="181"/>
      <c r="R242" s="116"/>
      <c r="S242" s="116"/>
      <c r="T242" s="30"/>
    </row>
    <row r="243" spans="12:20" x14ac:dyDescent="0.3">
      <c r="L243" s="115"/>
      <c r="M243" s="30"/>
      <c r="N243" s="115"/>
      <c r="O243" s="114"/>
      <c r="P243" s="181"/>
      <c r="Q243" s="181"/>
      <c r="R243" s="116"/>
      <c r="S243" s="116"/>
      <c r="T243" s="30"/>
    </row>
    <row r="244" spans="12:20" x14ac:dyDescent="0.3">
      <c r="L244" s="115"/>
      <c r="M244" s="30"/>
      <c r="N244" s="115"/>
      <c r="O244" s="114"/>
      <c r="P244" s="181"/>
      <c r="Q244" s="181"/>
      <c r="R244" s="116"/>
      <c r="S244" s="116"/>
      <c r="T244" s="30"/>
    </row>
    <row r="245" spans="12:20" x14ac:dyDescent="0.3">
      <c r="L245" s="115"/>
      <c r="M245" s="30"/>
      <c r="N245" s="115"/>
      <c r="O245" s="114"/>
      <c r="P245" s="181"/>
      <c r="Q245" s="181"/>
      <c r="R245" s="116"/>
      <c r="S245" s="116"/>
      <c r="T245" s="30"/>
    </row>
    <row r="246" spans="12:20" x14ac:dyDescent="0.3">
      <c r="L246" s="115"/>
      <c r="M246" s="30"/>
      <c r="N246" s="115"/>
      <c r="O246" s="114"/>
      <c r="P246" s="181"/>
      <c r="Q246" s="181"/>
      <c r="R246" s="116"/>
      <c r="S246" s="116"/>
      <c r="T246" s="30"/>
    </row>
    <row r="247" spans="12:20" x14ac:dyDescent="0.3">
      <c r="L247" s="115"/>
      <c r="M247" s="30"/>
      <c r="N247" s="115"/>
      <c r="O247" s="114"/>
      <c r="P247" s="181"/>
      <c r="Q247" s="181"/>
      <c r="R247" s="116"/>
      <c r="S247" s="116"/>
      <c r="T247" s="30"/>
    </row>
    <row r="248" spans="12:20" x14ac:dyDescent="0.3">
      <c r="L248" s="115"/>
      <c r="M248" s="30"/>
      <c r="N248" s="115"/>
      <c r="O248" s="114"/>
      <c r="P248" s="181"/>
      <c r="Q248" s="181"/>
      <c r="R248" s="116"/>
      <c r="S248" s="116"/>
      <c r="T248" s="30"/>
    </row>
    <row r="249" spans="12:20" x14ac:dyDescent="0.3">
      <c r="L249" s="115"/>
      <c r="M249" s="30"/>
      <c r="N249" s="115"/>
      <c r="O249" s="114"/>
      <c r="P249" s="181"/>
      <c r="Q249" s="181"/>
      <c r="R249" s="116"/>
      <c r="S249" s="116"/>
      <c r="T249" s="30"/>
    </row>
    <row r="250" spans="12:20" x14ac:dyDescent="0.3">
      <c r="L250" s="115"/>
      <c r="M250" s="30"/>
      <c r="N250" s="115"/>
      <c r="O250" s="114"/>
      <c r="P250" s="181"/>
      <c r="Q250" s="181"/>
      <c r="R250" s="116"/>
      <c r="S250" s="116"/>
      <c r="T250" s="30"/>
    </row>
    <row r="251" spans="12:20" x14ac:dyDescent="0.3">
      <c r="L251" s="115"/>
      <c r="M251" s="30"/>
      <c r="N251" s="115"/>
      <c r="O251" s="114"/>
      <c r="P251" s="181"/>
      <c r="Q251" s="181"/>
      <c r="R251" s="116"/>
      <c r="S251" s="116"/>
      <c r="T251" s="30"/>
    </row>
    <row r="252" spans="12:20" x14ac:dyDescent="0.3">
      <c r="L252" s="115"/>
      <c r="M252" s="30"/>
      <c r="N252" s="115"/>
      <c r="O252" s="114"/>
      <c r="P252" s="181"/>
      <c r="Q252" s="181"/>
      <c r="R252" s="116"/>
      <c r="S252" s="116"/>
      <c r="T252" s="30"/>
    </row>
    <row r="253" spans="12:20" x14ac:dyDescent="0.3">
      <c r="L253" s="115"/>
      <c r="M253" s="30"/>
      <c r="N253" s="115"/>
      <c r="O253" s="114"/>
      <c r="P253" s="181"/>
      <c r="Q253" s="181"/>
      <c r="R253" s="116"/>
      <c r="S253" s="116"/>
      <c r="T253" s="30"/>
    </row>
    <row r="254" spans="12:20" x14ac:dyDescent="0.3">
      <c r="L254" s="115"/>
      <c r="M254" s="30"/>
      <c r="N254" s="115"/>
      <c r="O254" s="114"/>
      <c r="P254" s="181"/>
      <c r="Q254" s="181"/>
      <c r="R254" s="116"/>
      <c r="S254" s="116"/>
      <c r="T254" s="30"/>
    </row>
    <row r="255" spans="12:20" x14ac:dyDescent="0.3">
      <c r="L255" s="115"/>
      <c r="M255" s="30"/>
      <c r="N255" s="115"/>
      <c r="O255" s="114"/>
      <c r="P255" s="181"/>
      <c r="Q255" s="181"/>
      <c r="R255" s="116"/>
      <c r="S255" s="116"/>
      <c r="T255" s="30"/>
    </row>
    <row r="256" spans="12:20" x14ac:dyDescent="0.3">
      <c r="L256" s="115"/>
      <c r="M256" s="30"/>
      <c r="N256" s="115"/>
      <c r="O256" s="114"/>
      <c r="P256" s="181"/>
      <c r="Q256" s="181"/>
      <c r="R256" s="116"/>
      <c r="S256" s="116"/>
      <c r="T256" s="30"/>
    </row>
    <row r="257" spans="12:20" x14ac:dyDescent="0.3">
      <c r="L257" s="115"/>
      <c r="M257" s="30"/>
      <c r="N257" s="115"/>
      <c r="O257" s="114"/>
      <c r="P257" s="181"/>
      <c r="Q257" s="181"/>
      <c r="R257" s="116"/>
      <c r="S257" s="116"/>
      <c r="T257" s="30"/>
    </row>
    <row r="258" spans="12:20" x14ac:dyDescent="0.3">
      <c r="L258" s="115"/>
      <c r="M258" s="30"/>
      <c r="N258" s="115"/>
      <c r="O258" s="114"/>
      <c r="P258" s="181"/>
      <c r="Q258" s="181"/>
      <c r="R258" s="116"/>
      <c r="S258" s="116"/>
      <c r="T258" s="30"/>
    </row>
    <row r="259" spans="12:20" x14ac:dyDescent="0.3">
      <c r="L259" s="115"/>
      <c r="M259" s="30"/>
      <c r="N259" s="115"/>
      <c r="O259" s="114"/>
      <c r="P259" s="181"/>
      <c r="Q259" s="181"/>
      <c r="R259" s="116"/>
      <c r="S259" s="116"/>
      <c r="T259" s="30"/>
    </row>
    <row r="260" spans="12:20" x14ac:dyDescent="0.3">
      <c r="L260" s="115"/>
      <c r="M260" s="30"/>
      <c r="N260" s="115"/>
      <c r="O260" s="114"/>
      <c r="P260" s="181"/>
      <c r="Q260" s="181"/>
      <c r="R260" s="116"/>
      <c r="S260" s="116"/>
      <c r="T260" s="30"/>
    </row>
    <row r="261" spans="12:20" x14ac:dyDescent="0.3">
      <c r="L261" s="115"/>
      <c r="M261" s="30"/>
      <c r="N261" s="115"/>
      <c r="O261" s="114"/>
      <c r="P261" s="181"/>
      <c r="Q261" s="181"/>
      <c r="R261" s="116"/>
      <c r="S261" s="116"/>
      <c r="T261" s="30"/>
    </row>
    <row r="262" spans="12:20" x14ac:dyDescent="0.3">
      <c r="L262" s="115"/>
      <c r="M262" s="30"/>
      <c r="N262" s="115"/>
      <c r="O262" s="114"/>
      <c r="P262" s="181"/>
      <c r="Q262" s="181"/>
      <c r="R262" s="116"/>
      <c r="S262" s="116"/>
      <c r="T262" s="30"/>
    </row>
    <row r="263" spans="12:20" x14ac:dyDescent="0.3">
      <c r="L263" s="115"/>
      <c r="M263" s="30"/>
      <c r="N263" s="115"/>
      <c r="O263" s="114"/>
      <c r="P263" s="181"/>
      <c r="Q263" s="181"/>
      <c r="R263" s="116"/>
      <c r="S263" s="116"/>
      <c r="T263" s="30"/>
    </row>
    <row r="264" spans="12:20" x14ac:dyDescent="0.3">
      <c r="L264" s="115"/>
      <c r="M264" s="30"/>
      <c r="N264" s="115"/>
      <c r="O264" s="114"/>
      <c r="P264" s="181"/>
      <c r="Q264" s="181"/>
      <c r="R264" s="116"/>
      <c r="S264" s="116"/>
      <c r="T264" s="30"/>
    </row>
    <row r="265" spans="12:20" x14ac:dyDescent="0.3">
      <c r="L265" s="115"/>
      <c r="M265" s="30"/>
      <c r="N265" s="115"/>
      <c r="O265" s="114"/>
      <c r="P265" s="181"/>
      <c r="Q265" s="181"/>
      <c r="R265" s="116"/>
      <c r="S265" s="116"/>
      <c r="T265" s="30"/>
    </row>
    <row r="266" spans="12:20" x14ac:dyDescent="0.3">
      <c r="L266" s="115"/>
      <c r="M266" s="30"/>
      <c r="N266" s="115"/>
      <c r="O266" s="114"/>
      <c r="P266" s="181"/>
      <c r="Q266" s="181"/>
      <c r="R266" s="116"/>
      <c r="S266" s="116"/>
      <c r="T266" s="30"/>
    </row>
    <row r="267" spans="12:20" x14ac:dyDescent="0.3">
      <c r="L267" s="115"/>
      <c r="M267" s="30"/>
      <c r="N267" s="115"/>
      <c r="O267" s="114"/>
      <c r="P267" s="181"/>
      <c r="Q267" s="181"/>
      <c r="R267" s="116"/>
      <c r="S267" s="116"/>
      <c r="T267" s="30"/>
    </row>
    <row r="268" spans="12:20" x14ac:dyDescent="0.3">
      <c r="L268" s="115"/>
      <c r="M268" s="30"/>
      <c r="N268" s="115"/>
      <c r="O268" s="114"/>
      <c r="P268" s="181"/>
      <c r="Q268" s="181"/>
      <c r="R268" s="116"/>
      <c r="S268" s="116"/>
      <c r="T268" s="30"/>
    </row>
    <row r="269" spans="12:20" x14ac:dyDescent="0.3">
      <c r="L269" s="115"/>
      <c r="M269" s="30"/>
      <c r="N269" s="115"/>
      <c r="O269" s="114"/>
      <c r="P269" s="181"/>
      <c r="Q269" s="181"/>
      <c r="R269" s="116"/>
      <c r="S269" s="116"/>
      <c r="T269" s="30"/>
    </row>
    <row r="270" spans="12:20" x14ac:dyDescent="0.3">
      <c r="L270" s="115"/>
      <c r="M270" s="30"/>
      <c r="N270" s="115"/>
      <c r="O270" s="114"/>
      <c r="P270" s="181"/>
      <c r="Q270" s="181"/>
      <c r="R270" s="116"/>
      <c r="S270" s="116"/>
      <c r="T270" s="30"/>
    </row>
    <row r="271" spans="12:20" x14ac:dyDescent="0.3">
      <c r="L271" s="115"/>
      <c r="M271" s="30"/>
      <c r="N271" s="115"/>
      <c r="O271" s="114"/>
      <c r="P271" s="181"/>
      <c r="Q271" s="181"/>
      <c r="R271" s="116"/>
      <c r="S271" s="116"/>
      <c r="T271" s="30"/>
    </row>
    <row r="272" spans="12:20" x14ac:dyDescent="0.3">
      <c r="L272" s="115"/>
      <c r="M272" s="30"/>
      <c r="N272" s="115"/>
      <c r="O272" s="114"/>
      <c r="P272" s="181"/>
      <c r="Q272" s="181"/>
      <c r="R272" s="116"/>
      <c r="S272" s="116"/>
      <c r="T272" s="30"/>
    </row>
    <row r="273" spans="12:20" x14ac:dyDescent="0.3">
      <c r="L273" s="115"/>
      <c r="M273" s="30"/>
      <c r="N273" s="115"/>
      <c r="O273" s="114"/>
      <c r="P273" s="181"/>
      <c r="Q273" s="181"/>
      <c r="R273" s="116"/>
      <c r="S273" s="116"/>
      <c r="T273" s="30"/>
    </row>
    <row r="274" spans="12:20" x14ac:dyDescent="0.3">
      <c r="L274" s="115"/>
      <c r="M274" s="30"/>
      <c r="N274" s="115"/>
      <c r="O274" s="114"/>
      <c r="P274" s="181"/>
      <c r="Q274" s="181"/>
      <c r="R274" s="116"/>
      <c r="S274" s="116"/>
      <c r="T274" s="30"/>
    </row>
    <row r="275" spans="12:20" x14ac:dyDescent="0.3">
      <c r="L275" s="115"/>
      <c r="M275" s="30"/>
      <c r="N275" s="115"/>
      <c r="O275" s="114"/>
      <c r="P275" s="181"/>
      <c r="Q275" s="181"/>
      <c r="R275" s="116"/>
      <c r="S275" s="116"/>
      <c r="T275" s="30"/>
    </row>
    <row r="276" spans="12:20" x14ac:dyDescent="0.3">
      <c r="L276" s="115"/>
      <c r="M276" s="30"/>
      <c r="N276" s="30"/>
      <c r="O276" s="116"/>
      <c r="P276" s="116"/>
      <c r="Q276" s="116"/>
      <c r="R276" s="116"/>
      <c r="S276" s="116"/>
      <c r="T276" s="30"/>
    </row>
    <row r="277" spans="12:20" x14ac:dyDescent="0.3">
      <c r="L277" s="115"/>
      <c r="M277" s="30"/>
      <c r="N277" s="30"/>
      <c r="O277" s="116"/>
      <c r="P277" s="116"/>
      <c r="Q277" s="116"/>
      <c r="R277" s="116"/>
      <c r="S277" s="116"/>
      <c r="T277" s="30"/>
    </row>
    <row r="278" spans="12:20" x14ac:dyDescent="0.3">
      <c r="L278" s="115"/>
      <c r="M278" s="30"/>
      <c r="N278" s="30"/>
      <c r="O278" s="116"/>
      <c r="P278" s="116"/>
      <c r="Q278" s="116"/>
      <c r="R278" s="116"/>
      <c r="S278" s="116"/>
      <c r="T278" s="30"/>
    </row>
    <row r="279" spans="12:20" x14ac:dyDescent="0.3">
      <c r="L279" s="115"/>
      <c r="M279" s="30"/>
      <c r="N279" s="30"/>
      <c r="O279" s="116"/>
      <c r="P279" s="116"/>
      <c r="Q279" s="116"/>
      <c r="R279" s="116"/>
      <c r="S279" s="116"/>
      <c r="T279" s="30"/>
    </row>
    <row r="280" spans="12:20" x14ac:dyDescent="0.3">
      <c r="L280" s="115"/>
      <c r="M280" s="30"/>
      <c r="N280" s="30"/>
      <c r="O280" s="116"/>
      <c r="P280" s="116"/>
      <c r="Q280" s="116"/>
      <c r="R280" s="116"/>
      <c r="S280" s="116"/>
      <c r="T280" s="30"/>
    </row>
    <row r="281" spans="12:20" x14ac:dyDescent="0.3">
      <c r="L281" s="115"/>
      <c r="M281" s="30"/>
      <c r="N281" s="30"/>
      <c r="O281" s="116"/>
      <c r="P281" s="116"/>
      <c r="Q281" s="116"/>
      <c r="R281" s="116"/>
      <c r="S281" s="116"/>
      <c r="T281" s="30"/>
    </row>
    <row r="282" spans="12:20" x14ac:dyDescent="0.3">
      <c r="L282" s="115"/>
      <c r="M282" s="30"/>
      <c r="N282" s="30"/>
      <c r="O282" s="116"/>
      <c r="P282" s="116"/>
      <c r="Q282" s="116"/>
      <c r="R282" s="116"/>
      <c r="S282" s="116"/>
      <c r="T282" s="30"/>
    </row>
    <row r="283" spans="12:20" x14ac:dyDescent="0.3">
      <c r="L283" s="115"/>
      <c r="M283" s="30"/>
      <c r="N283" s="30"/>
      <c r="O283" s="116"/>
      <c r="P283" s="116"/>
      <c r="Q283" s="116"/>
      <c r="R283" s="116"/>
      <c r="S283" s="116"/>
      <c r="T283" s="30"/>
    </row>
    <row r="284" spans="12:20" x14ac:dyDescent="0.3">
      <c r="L284" s="115"/>
      <c r="M284" s="30"/>
      <c r="N284" s="30"/>
      <c r="O284" s="116"/>
      <c r="P284" s="116"/>
      <c r="Q284" s="116"/>
      <c r="R284" s="116"/>
      <c r="S284" s="116"/>
      <c r="T284" s="30"/>
    </row>
    <row r="285" spans="12:20" x14ac:dyDescent="0.3">
      <c r="L285" s="115"/>
      <c r="M285" s="30"/>
      <c r="N285" s="30"/>
      <c r="O285" s="116"/>
      <c r="P285" s="116"/>
      <c r="Q285" s="116"/>
      <c r="R285" s="116"/>
      <c r="S285" s="116"/>
      <c r="T285" s="30"/>
    </row>
    <row r="286" spans="12:20" x14ac:dyDescent="0.3">
      <c r="L286" s="115"/>
      <c r="M286" s="30"/>
      <c r="N286" s="30"/>
      <c r="O286" s="116"/>
      <c r="P286" s="116"/>
      <c r="Q286" s="116"/>
      <c r="R286" s="116"/>
      <c r="S286" s="116"/>
      <c r="T286" s="30"/>
    </row>
    <row r="287" spans="12:20" x14ac:dyDescent="0.3">
      <c r="L287" s="115"/>
      <c r="M287" s="30"/>
      <c r="N287" s="30"/>
      <c r="O287" s="116"/>
      <c r="P287" s="116"/>
      <c r="Q287" s="116"/>
      <c r="R287" s="116"/>
      <c r="S287" s="116"/>
      <c r="T287" s="30"/>
    </row>
    <row r="288" spans="12:20" x14ac:dyDescent="0.3">
      <c r="L288" s="115"/>
      <c r="M288" s="30"/>
      <c r="N288" s="30"/>
      <c r="O288" s="116"/>
      <c r="P288" s="116"/>
      <c r="Q288" s="116"/>
      <c r="R288" s="116"/>
      <c r="S288" s="116"/>
      <c r="T288" s="30"/>
    </row>
    <row r="289" spans="12:20" x14ac:dyDescent="0.3">
      <c r="L289" s="115"/>
      <c r="M289" s="30"/>
      <c r="N289" s="30"/>
      <c r="O289" s="116"/>
      <c r="P289" s="116"/>
      <c r="Q289" s="116"/>
      <c r="R289" s="116"/>
      <c r="S289" s="116"/>
      <c r="T289" s="30"/>
    </row>
    <row r="290" spans="12:20" x14ac:dyDescent="0.3">
      <c r="L290" s="115"/>
      <c r="M290" s="30"/>
      <c r="N290" s="30"/>
      <c r="O290" s="116"/>
      <c r="P290" s="116"/>
      <c r="Q290" s="116"/>
      <c r="R290" s="116"/>
      <c r="S290" s="116"/>
      <c r="T290" s="30"/>
    </row>
    <row r="291" spans="12:20" x14ac:dyDescent="0.3">
      <c r="L291" s="115"/>
      <c r="M291" s="30"/>
      <c r="N291" s="30"/>
      <c r="O291" s="116"/>
      <c r="P291" s="116"/>
      <c r="Q291" s="116"/>
      <c r="R291" s="116"/>
      <c r="S291" s="116"/>
      <c r="T291" s="30"/>
    </row>
    <row r="292" spans="12:20" x14ac:dyDescent="0.3">
      <c r="L292" s="115"/>
      <c r="M292" s="30"/>
      <c r="N292" s="30"/>
      <c r="O292" s="116"/>
      <c r="P292" s="116"/>
      <c r="Q292" s="116"/>
      <c r="R292" s="116"/>
      <c r="S292" s="116"/>
      <c r="T292" s="30"/>
    </row>
    <row r="293" spans="12:20" x14ac:dyDescent="0.3">
      <c r="L293" s="115"/>
      <c r="M293" s="30"/>
      <c r="N293" s="30"/>
      <c r="O293" s="116"/>
      <c r="P293" s="116"/>
      <c r="Q293" s="116"/>
      <c r="R293" s="116"/>
      <c r="S293" s="116"/>
      <c r="T293" s="30"/>
    </row>
    <row r="294" spans="12:20" x14ac:dyDescent="0.3">
      <c r="L294" s="115"/>
      <c r="M294" s="30"/>
      <c r="N294" s="30"/>
      <c r="O294" s="116"/>
      <c r="P294" s="116"/>
      <c r="Q294" s="116"/>
      <c r="R294" s="116"/>
      <c r="S294" s="116"/>
      <c r="T294" s="30"/>
    </row>
    <row r="295" spans="12:20" x14ac:dyDescent="0.3">
      <c r="L295" s="115"/>
      <c r="M295" s="30"/>
      <c r="N295" s="30"/>
      <c r="O295" s="116"/>
      <c r="P295" s="116"/>
      <c r="Q295" s="116"/>
      <c r="R295" s="116"/>
      <c r="S295" s="116"/>
      <c r="T295" s="30"/>
    </row>
    <row r="296" spans="12:20" x14ac:dyDescent="0.3">
      <c r="L296" s="115"/>
      <c r="M296" s="30"/>
      <c r="N296" s="30"/>
      <c r="O296" s="116"/>
      <c r="P296" s="116"/>
      <c r="Q296" s="116"/>
      <c r="R296" s="116"/>
      <c r="S296" s="116"/>
      <c r="T296" s="30"/>
    </row>
    <row r="297" spans="12:20" x14ac:dyDescent="0.3">
      <c r="L297" s="115"/>
      <c r="M297" s="30"/>
      <c r="N297" s="30"/>
      <c r="O297" s="116"/>
      <c r="P297" s="116"/>
      <c r="Q297" s="116"/>
      <c r="R297" s="116"/>
      <c r="S297" s="116"/>
      <c r="T297" s="30"/>
    </row>
    <row r="298" spans="12:20" x14ac:dyDescent="0.3">
      <c r="L298" s="115"/>
      <c r="M298" s="30"/>
      <c r="N298" s="30"/>
      <c r="O298" s="116"/>
      <c r="P298" s="116"/>
      <c r="Q298" s="116"/>
      <c r="R298" s="116"/>
      <c r="S298" s="116"/>
      <c r="T298" s="30"/>
    </row>
    <row r="299" spans="12:20" x14ac:dyDescent="0.3">
      <c r="L299" s="115"/>
      <c r="M299" s="30"/>
      <c r="N299" s="30"/>
      <c r="O299" s="116"/>
      <c r="P299" s="116"/>
      <c r="Q299" s="116"/>
      <c r="R299" s="116"/>
      <c r="S299" s="116"/>
      <c r="T299" s="30"/>
    </row>
    <row r="300" spans="12:20" x14ac:dyDescent="0.3">
      <c r="L300" s="115"/>
      <c r="M300" s="30"/>
      <c r="N300" s="30"/>
      <c r="O300" s="116"/>
      <c r="P300" s="116"/>
      <c r="Q300" s="116"/>
      <c r="R300" s="116"/>
      <c r="S300" s="116"/>
      <c r="T300" s="30"/>
    </row>
    <row r="301" spans="12:20" x14ac:dyDescent="0.3">
      <c r="L301" s="115"/>
      <c r="M301" s="30"/>
      <c r="N301" s="30"/>
      <c r="O301" s="116"/>
      <c r="P301" s="116"/>
      <c r="Q301" s="116"/>
      <c r="R301" s="116"/>
      <c r="S301" s="116"/>
      <c r="T301" s="30"/>
    </row>
    <row r="302" spans="12:20" x14ac:dyDescent="0.3">
      <c r="L302" s="115"/>
      <c r="M302" s="30"/>
      <c r="N302" s="30"/>
      <c r="O302" s="116"/>
      <c r="P302" s="116"/>
      <c r="Q302" s="116"/>
      <c r="R302" s="116"/>
      <c r="S302" s="116"/>
      <c r="T302" s="30"/>
    </row>
    <row r="303" spans="12:20" x14ac:dyDescent="0.3">
      <c r="L303" s="115"/>
      <c r="M303" s="30"/>
      <c r="N303" s="30"/>
      <c r="O303" s="116"/>
      <c r="P303" s="116"/>
      <c r="Q303" s="116"/>
      <c r="R303" s="116"/>
      <c r="S303" s="116"/>
      <c r="T303" s="30"/>
    </row>
    <row r="304" spans="12:20" x14ac:dyDescent="0.3">
      <c r="L304" s="115"/>
      <c r="M304" s="30"/>
      <c r="N304" s="30"/>
      <c r="O304" s="116"/>
      <c r="P304" s="116"/>
      <c r="Q304" s="116"/>
      <c r="R304" s="116"/>
      <c r="S304" s="116"/>
      <c r="T304" s="30"/>
    </row>
    <row r="305" spans="12:20" x14ac:dyDescent="0.3">
      <c r="L305" s="115"/>
      <c r="M305" s="30"/>
      <c r="N305" s="30"/>
      <c r="O305" s="116"/>
      <c r="P305" s="116"/>
      <c r="Q305" s="116"/>
      <c r="R305" s="116"/>
      <c r="S305" s="116"/>
      <c r="T305" s="30"/>
    </row>
    <row r="306" spans="12:20" x14ac:dyDescent="0.3">
      <c r="L306" s="115"/>
      <c r="M306" s="30"/>
      <c r="N306" s="30"/>
      <c r="O306" s="116"/>
      <c r="P306" s="116"/>
      <c r="Q306" s="116"/>
      <c r="R306" s="116"/>
      <c r="S306" s="116"/>
      <c r="T306" s="30"/>
    </row>
    <row r="307" spans="12:20" x14ac:dyDescent="0.3">
      <c r="L307" s="115"/>
      <c r="M307" s="30"/>
      <c r="N307" s="30"/>
      <c r="O307" s="116"/>
      <c r="P307" s="116"/>
      <c r="Q307" s="116"/>
      <c r="R307" s="116"/>
      <c r="S307" s="116"/>
      <c r="T307" s="30"/>
    </row>
    <row r="308" spans="12:20" x14ac:dyDescent="0.3">
      <c r="L308" s="115"/>
      <c r="M308" s="30"/>
      <c r="N308" s="30"/>
      <c r="O308" s="116"/>
      <c r="P308" s="116"/>
      <c r="Q308" s="116"/>
      <c r="R308" s="116"/>
      <c r="S308" s="116"/>
      <c r="T308" s="30"/>
    </row>
    <row r="309" spans="12:20" x14ac:dyDescent="0.3">
      <c r="L309" s="115"/>
      <c r="M309" s="30"/>
      <c r="N309" s="30"/>
      <c r="O309" s="116"/>
      <c r="P309" s="116"/>
      <c r="Q309" s="116"/>
      <c r="R309" s="116"/>
      <c r="S309" s="116"/>
      <c r="T309" s="30"/>
    </row>
    <row r="310" spans="12:20" x14ac:dyDescent="0.3">
      <c r="L310" s="115"/>
      <c r="M310" s="30"/>
      <c r="N310" s="30"/>
      <c r="O310" s="116"/>
      <c r="P310" s="116"/>
      <c r="Q310" s="116"/>
      <c r="R310" s="116"/>
      <c r="S310" s="116"/>
      <c r="T310" s="30"/>
    </row>
    <row r="311" spans="12:20" x14ac:dyDescent="0.3">
      <c r="L311" s="115"/>
      <c r="M311" s="30"/>
      <c r="N311" s="30"/>
      <c r="O311" s="116"/>
      <c r="P311" s="116"/>
      <c r="Q311" s="116"/>
      <c r="R311" s="116"/>
      <c r="S311" s="116"/>
      <c r="T311" s="30"/>
    </row>
    <row r="312" spans="12:20" x14ac:dyDescent="0.3">
      <c r="L312" s="115"/>
      <c r="M312" s="30"/>
      <c r="N312" s="30"/>
      <c r="O312" s="116"/>
      <c r="P312" s="116"/>
      <c r="Q312" s="116"/>
      <c r="R312" s="116"/>
      <c r="S312" s="116"/>
      <c r="T312" s="30"/>
    </row>
    <row r="313" spans="12:20" x14ac:dyDescent="0.3">
      <c r="L313" s="115"/>
      <c r="M313" s="30"/>
      <c r="N313" s="30"/>
      <c r="O313" s="116"/>
      <c r="P313" s="116"/>
      <c r="Q313" s="116"/>
      <c r="R313" s="116"/>
      <c r="S313" s="116"/>
      <c r="T313" s="30"/>
    </row>
    <row r="314" spans="12:20" x14ac:dyDescent="0.3">
      <c r="L314" s="115"/>
      <c r="M314" s="30"/>
      <c r="N314" s="30"/>
      <c r="O314" s="116"/>
      <c r="P314" s="116"/>
      <c r="Q314" s="116"/>
      <c r="R314" s="116"/>
      <c r="S314" s="116"/>
      <c r="T314" s="30"/>
    </row>
    <row r="315" spans="12:20" x14ac:dyDescent="0.3">
      <c r="L315" s="115"/>
      <c r="M315" s="30"/>
      <c r="N315" s="30"/>
      <c r="O315" s="116"/>
      <c r="P315" s="116"/>
      <c r="Q315" s="116"/>
      <c r="R315" s="116"/>
      <c r="S315" s="116"/>
      <c r="T315" s="30"/>
    </row>
    <row r="316" spans="12:20" x14ac:dyDescent="0.3">
      <c r="L316" s="115"/>
      <c r="M316" s="30"/>
      <c r="N316" s="30"/>
      <c r="O316" s="116"/>
      <c r="P316" s="116"/>
      <c r="Q316" s="116"/>
      <c r="R316" s="116"/>
      <c r="S316" s="116"/>
      <c r="T316" s="30"/>
    </row>
    <row r="317" spans="12:20" x14ac:dyDescent="0.3">
      <c r="L317" s="115"/>
      <c r="M317" s="30"/>
      <c r="N317" s="30"/>
      <c r="O317" s="116"/>
      <c r="P317" s="116"/>
      <c r="Q317" s="116"/>
      <c r="R317" s="116"/>
      <c r="S317" s="116"/>
      <c r="T317" s="30"/>
    </row>
    <row r="318" spans="12:20" x14ac:dyDescent="0.3">
      <c r="L318" s="115"/>
      <c r="M318" s="30"/>
      <c r="N318" s="30"/>
      <c r="O318" s="116"/>
      <c r="P318" s="116"/>
      <c r="Q318" s="116"/>
      <c r="R318" s="116"/>
      <c r="S318" s="116"/>
      <c r="T318" s="30"/>
    </row>
    <row r="319" spans="12:20" x14ac:dyDescent="0.3">
      <c r="L319" s="115"/>
      <c r="M319" s="30"/>
      <c r="N319" s="30"/>
      <c r="O319" s="116"/>
      <c r="P319" s="116"/>
      <c r="Q319" s="116"/>
      <c r="R319" s="116"/>
      <c r="S319" s="116"/>
      <c r="T319" s="30"/>
    </row>
    <row r="320" spans="12:20" x14ac:dyDescent="0.3">
      <c r="L320" s="115"/>
      <c r="M320" s="30"/>
      <c r="N320" s="30"/>
      <c r="O320" s="116"/>
      <c r="P320" s="116"/>
      <c r="Q320" s="116"/>
      <c r="R320" s="116"/>
      <c r="S320" s="116"/>
      <c r="T320" s="30"/>
    </row>
    <row r="321" spans="12:20" x14ac:dyDescent="0.3">
      <c r="L321" s="115"/>
      <c r="M321" s="30"/>
      <c r="N321" s="30"/>
      <c r="O321" s="116"/>
      <c r="P321" s="116"/>
      <c r="Q321" s="116"/>
      <c r="R321" s="116"/>
      <c r="S321" s="116"/>
      <c r="T321" s="30"/>
    </row>
    <row r="322" spans="12:20" x14ac:dyDescent="0.3">
      <c r="L322" s="115"/>
      <c r="M322" s="30"/>
      <c r="N322" s="30"/>
      <c r="O322" s="116"/>
      <c r="P322" s="116"/>
      <c r="Q322" s="116"/>
      <c r="R322" s="116"/>
      <c r="S322" s="116"/>
      <c r="T322" s="30"/>
    </row>
    <row r="323" spans="12:20" x14ac:dyDescent="0.3">
      <c r="L323" s="115"/>
      <c r="M323" s="30"/>
      <c r="N323" s="30"/>
      <c r="O323" s="116"/>
      <c r="P323" s="116"/>
      <c r="Q323" s="116"/>
      <c r="R323" s="116"/>
      <c r="S323" s="116"/>
      <c r="T323" s="30"/>
    </row>
    <row r="324" spans="12:20" x14ac:dyDescent="0.3">
      <c r="L324" s="115"/>
      <c r="M324" s="30"/>
      <c r="N324" s="30"/>
      <c r="O324" s="116"/>
      <c r="P324" s="116"/>
      <c r="Q324" s="116"/>
      <c r="R324" s="116"/>
      <c r="S324" s="116"/>
      <c r="T324" s="30"/>
    </row>
    <row r="325" spans="12:20" x14ac:dyDescent="0.3">
      <c r="L325" s="115"/>
      <c r="M325" s="30"/>
      <c r="N325" s="30"/>
      <c r="O325" s="116"/>
      <c r="P325" s="116"/>
      <c r="Q325" s="116"/>
      <c r="R325" s="116"/>
      <c r="S325" s="116"/>
      <c r="T325" s="30"/>
    </row>
    <row r="326" spans="12:20" x14ac:dyDescent="0.3">
      <c r="L326" s="115"/>
      <c r="M326" s="30"/>
      <c r="N326" s="30"/>
      <c r="O326" s="116"/>
      <c r="P326" s="116"/>
      <c r="Q326" s="116"/>
      <c r="R326" s="116"/>
      <c r="S326" s="116"/>
      <c r="T326" s="30"/>
    </row>
    <row r="327" spans="12:20" x14ac:dyDescent="0.3">
      <c r="L327" s="115"/>
      <c r="M327" s="30"/>
      <c r="N327" s="30"/>
      <c r="O327" s="116"/>
      <c r="P327" s="116"/>
      <c r="Q327" s="116"/>
      <c r="R327" s="116"/>
      <c r="S327" s="116"/>
      <c r="T327" s="30"/>
    </row>
    <row r="328" spans="12:20" x14ac:dyDescent="0.3">
      <c r="L328" s="115"/>
      <c r="M328" s="30"/>
      <c r="N328" s="30"/>
      <c r="O328" s="116"/>
      <c r="P328" s="116"/>
      <c r="Q328" s="116"/>
      <c r="R328" s="116"/>
      <c r="S328" s="116"/>
      <c r="T328" s="30"/>
    </row>
    <row r="329" spans="12:20" x14ac:dyDescent="0.3">
      <c r="L329" s="115"/>
      <c r="M329" s="30"/>
      <c r="N329" s="30"/>
      <c r="O329" s="116"/>
      <c r="P329" s="116"/>
      <c r="Q329" s="116"/>
      <c r="R329" s="116"/>
      <c r="S329" s="116"/>
      <c r="T329" s="30"/>
    </row>
    <row r="330" spans="12:20" x14ac:dyDescent="0.3">
      <c r="L330" s="115"/>
      <c r="M330" s="30"/>
      <c r="N330" s="30"/>
      <c r="O330" s="116"/>
      <c r="P330" s="116"/>
      <c r="Q330" s="116"/>
      <c r="R330" s="116"/>
      <c r="S330" s="116"/>
      <c r="T330" s="30"/>
    </row>
    <row r="331" spans="12:20" x14ac:dyDescent="0.3">
      <c r="L331" s="115"/>
      <c r="M331" s="30"/>
      <c r="N331" s="30"/>
      <c r="O331" s="116"/>
      <c r="P331" s="116"/>
      <c r="Q331" s="116"/>
      <c r="R331" s="116"/>
      <c r="S331" s="116"/>
      <c r="T331" s="30"/>
    </row>
    <row r="332" spans="12:20" x14ac:dyDescent="0.3">
      <c r="L332" s="115"/>
      <c r="M332" s="30"/>
      <c r="N332" s="30"/>
      <c r="O332" s="116"/>
      <c r="P332" s="116"/>
      <c r="Q332" s="116"/>
      <c r="R332" s="116"/>
      <c r="S332" s="116"/>
      <c r="T332" s="30"/>
    </row>
    <row r="333" spans="12:20" x14ac:dyDescent="0.3">
      <c r="L333" s="115"/>
      <c r="M333" s="30"/>
      <c r="N333" s="30"/>
      <c r="O333" s="116"/>
      <c r="P333" s="116"/>
      <c r="Q333" s="116"/>
      <c r="R333" s="116"/>
      <c r="S333" s="116"/>
      <c r="T333" s="30"/>
    </row>
    <row r="334" spans="12:20" x14ac:dyDescent="0.3">
      <c r="L334" s="115"/>
      <c r="M334" s="30"/>
      <c r="N334" s="30"/>
      <c r="O334" s="116"/>
      <c r="P334" s="116"/>
      <c r="Q334" s="116"/>
      <c r="R334" s="116"/>
      <c r="S334" s="116"/>
      <c r="T334" s="30"/>
    </row>
    <row r="335" spans="12:20" x14ac:dyDescent="0.3">
      <c r="L335" s="115"/>
      <c r="M335" s="30"/>
      <c r="N335" s="30"/>
      <c r="O335" s="116"/>
      <c r="P335" s="116"/>
      <c r="Q335" s="116"/>
      <c r="R335" s="116"/>
      <c r="S335" s="116"/>
      <c r="T335" s="30"/>
    </row>
    <row r="336" spans="12:20" x14ac:dyDescent="0.3">
      <c r="L336" s="115"/>
      <c r="M336" s="30"/>
      <c r="N336" s="30"/>
      <c r="O336" s="116"/>
      <c r="P336" s="116"/>
      <c r="Q336" s="116"/>
      <c r="R336" s="116"/>
      <c r="S336" s="116"/>
      <c r="T336" s="30"/>
    </row>
    <row r="337" spans="12:20" x14ac:dyDescent="0.3">
      <c r="L337" s="115"/>
      <c r="M337" s="30"/>
      <c r="N337" s="30"/>
      <c r="O337" s="116"/>
      <c r="P337" s="116"/>
      <c r="Q337" s="116"/>
      <c r="R337" s="116"/>
      <c r="S337" s="116"/>
      <c r="T337" s="30"/>
    </row>
    <row r="338" spans="12:20" x14ac:dyDescent="0.3">
      <c r="L338" s="115"/>
      <c r="M338" s="30"/>
      <c r="N338" s="30"/>
      <c r="O338" s="116"/>
      <c r="P338" s="116"/>
      <c r="Q338" s="116"/>
      <c r="R338" s="116"/>
      <c r="S338" s="116"/>
      <c r="T338" s="30"/>
    </row>
    <row r="339" spans="12:20" x14ac:dyDescent="0.3">
      <c r="L339" s="115"/>
      <c r="M339" s="30"/>
      <c r="N339" s="30"/>
      <c r="O339" s="116"/>
      <c r="P339" s="116"/>
      <c r="Q339" s="116"/>
      <c r="R339" s="116"/>
      <c r="S339" s="116"/>
      <c r="T339" s="30"/>
    </row>
    <row r="340" spans="12:20" x14ac:dyDescent="0.3">
      <c r="L340" s="115"/>
      <c r="M340" s="30"/>
      <c r="N340" s="30"/>
      <c r="O340" s="116"/>
      <c r="P340" s="116"/>
      <c r="Q340" s="116"/>
      <c r="R340" s="116"/>
      <c r="S340" s="116"/>
      <c r="T340" s="30"/>
    </row>
    <row r="341" spans="12:20" x14ac:dyDescent="0.3">
      <c r="L341" s="115"/>
      <c r="M341" s="30"/>
      <c r="N341" s="30"/>
      <c r="O341" s="116"/>
      <c r="P341" s="116"/>
      <c r="Q341" s="116"/>
      <c r="R341" s="116"/>
      <c r="S341" s="116"/>
      <c r="T341" s="30"/>
    </row>
    <row r="342" spans="12:20" x14ac:dyDescent="0.3">
      <c r="L342" s="115"/>
      <c r="M342" s="30"/>
      <c r="N342" s="30"/>
      <c r="O342" s="116"/>
      <c r="P342" s="116"/>
      <c r="Q342" s="116"/>
      <c r="R342" s="116"/>
      <c r="S342" s="116"/>
      <c r="T342" s="30"/>
    </row>
    <row r="343" spans="12:20" x14ac:dyDescent="0.3">
      <c r="L343" s="115"/>
      <c r="M343" s="30"/>
      <c r="N343" s="30"/>
      <c r="O343" s="116"/>
      <c r="P343" s="116"/>
      <c r="Q343" s="116"/>
      <c r="R343" s="116"/>
      <c r="S343" s="116"/>
      <c r="T343" s="30"/>
    </row>
    <row r="344" spans="12:20" x14ac:dyDescent="0.3">
      <c r="L344" s="115"/>
      <c r="M344" s="30"/>
      <c r="N344" s="30"/>
      <c r="O344" s="116"/>
      <c r="P344" s="116"/>
      <c r="Q344" s="116"/>
      <c r="R344" s="116"/>
      <c r="S344" s="116"/>
      <c r="T344" s="30"/>
    </row>
    <row r="345" spans="12:20" x14ac:dyDescent="0.3">
      <c r="L345" s="115"/>
      <c r="M345" s="30"/>
      <c r="N345" s="30"/>
      <c r="O345" s="116"/>
      <c r="P345" s="116"/>
      <c r="Q345" s="116"/>
      <c r="R345" s="116"/>
      <c r="S345" s="116"/>
      <c r="T345" s="30"/>
    </row>
    <row r="346" spans="12:20" x14ac:dyDescent="0.3">
      <c r="L346" s="115"/>
      <c r="M346" s="30"/>
      <c r="N346" s="30"/>
      <c r="O346" s="116"/>
      <c r="P346" s="116"/>
      <c r="Q346" s="116"/>
      <c r="R346" s="116"/>
      <c r="S346" s="116"/>
      <c r="T346" s="30"/>
    </row>
    <row r="347" spans="12:20" x14ac:dyDescent="0.3">
      <c r="L347" s="115"/>
      <c r="M347" s="30"/>
      <c r="N347" s="30"/>
      <c r="O347" s="116"/>
      <c r="P347" s="116"/>
      <c r="Q347" s="116"/>
      <c r="R347" s="116"/>
      <c r="S347" s="116"/>
      <c r="T347" s="30"/>
    </row>
    <row r="348" spans="12:20" x14ac:dyDescent="0.3">
      <c r="L348" s="115"/>
      <c r="M348" s="30"/>
      <c r="N348" s="30"/>
      <c r="O348" s="116"/>
      <c r="P348" s="116"/>
      <c r="Q348" s="116"/>
      <c r="R348" s="116"/>
      <c r="S348" s="116"/>
      <c r="T348" s="30"/>
    </row>
    <row r="349" spans="12:20" x14ac:dyDescent="0.3">
      <c r="L349" s="115"/>
      <c r="M349" s="30"/>
      <c r="N349" s="30"/>
      <c r="O349" s="116"/>
      <c r="P349" s="116"/>
      <c r="Q349" s="116"/>
      <c r="R349" s="116"/>
      <c r="S349" s="116"/>
      <c r="T349" s="30"/>
    </row>
    <row r="350" spans="12:20" x14ac:dyDescent="0.3">
      <c r="L350" s="115"/>
      <c r="M350" s="30"/>
      <c r="N350" s="30"/>
      <c r="O350" s="116"/>
      <c r="P350" s="116"/>
      <c r="Q350" s="116"/>
      <c r="R350" s="116"/>
      <c r="S350" s="116"/>
      <c r="T350" s="30"/>
    </row>
    <row r="351" spans="12:20" x14ac:dyDescent="0.3">
      <c r="L351" s="115"/>
      <c r="M351" s="30"/>
      <c r="N351" s="30"/>
      <c r="O351" s="116"/>
      <c r="P351" s="116"/>
      <c r="Q351" s="116"/>
      <c r="R351" s="116"/>
      <c r="S351" s="116"/>
      <c r="T351" s="30"/>
    </row>
    <row r="352" spans="12:20" x14ac:dyDescent="0.3">
      <c r="L352" s="115"/>
      <c r="M352" s="30"/>
      <c r="N352" s="30"/>
      <c r="O352" s="116"/>
      <c r="P352" s="116"/>
      <c r="Q352" s="116"/>
      <c r="R352" s="116"/>
      <c r="S352" s="116"/>
      <c r="T352" s="30"/>
    </row>
    <row r="353" spans="12:20" x14ac:dyDescent="0.3">
      <c r="L353" s="115"/>
      <c r="M353" s="30"/>
      <c r="N353" s="30"/>
      <c r="O353" s="116"/>
      <c r="P353" s="116"/>
      <c r="Q353" s="116"/>
      <c r="R353" s="116"/>
      <c r="S353" s="116"/>
      <c r="T353" s="30"/>
    </row>
    <row r="354" spans="12:20" x14ac:dyDescent="0.3">
      <c r="L354" s="115"/>
      <c r="M354" s="30"/>
      <c r="N354" s="30"/>
      <c r="O354" s="116"/>
      <c r="P354" s="116"/>
      <c r="Q354" s="116"/>
      <c r="R354" s="116"/>
      <c r="S354" s="116"/>
      <c r="T354" s="30"/>
    </row>
    <row r="355" spans="12:20" x14ac:dyDescent="0.3">
      <c r="L355" s="115"/>
      <c r="M355" s="30"/>
      <c r="N355" s="30"/>
      <c r="O355" s="116"/>
      <c r="P355" s="116"/>
      <c r="Q355" s="116"/>
      <c r="R355" s="116"/>
      <c r="S355" s="116"/>
      <c r="T355" s="30"/>
    </row>
    <row r="356" spans="12:20" x14ac:dyDescent="0.3">
      <c r="L356" s="115"/>
      <c r="M356" s="30"/>
      <c r="N356" s="30"/>
      <c r="O356" s="116"/>
      <c r="P356" s="116"/>
      <c r="Q356" s="116"/>
      <c r="R356" s="116"/>
      <c r="S356" s="116"/>
      <c r="T356" s="30"/>
    </row>
    <row r="357" spans="12:20" x14ac:dyDescent="0.3">
      <c r="L357" s="115"/>
      <c r="M357" s="30"/>
      <c r="N357" s="30"/>
      <c r="O357" s="116"/>
      <c r="P357" s="116"/>
      <c r="Q357" s="116"/>
      <c r="R357" s="116"/>
      <c r="S357" s="116"/>
      <c r="T357" s="30"/>
    </row>
    <row r="358" spans="12:20" x14ac:dyDescent="0.3">
      <c r="L358" s="115"/>
      <c r="M358" s="30"/>
      <c r="N358" s="30"/>
      <c r="O358" s="116"/>
      <c r="P358" s="116"/>
      <c r="Q358" s="116"/>
      <c r="R358" s="116"/>
      <c r="S358" s="116"/>
      <c r="T358" s="30"/>
    </row>
    <row r="359" spans="12:20" x14ac:dyDescent="0.3">
      <c r="L359" s="115"/>
      <c r="M359" s="30"/>
      <c r="N359" s="30"/>
      <c r="O359" s="116"/>
      <c r="P359" s="116"/>
      <c r="Q359" s="116"/>
      <c r="R359" s="116"/>
      <c r="S359" s="116"/>
      <c r="T359" s="30"/>
    </row>
    <row r="360" spans="12:20" x14ac:dyDescent="0.3">
      <c r="L360" s="115"/>
      <c r="M360" s="30"/>
      <c r="N360" s="30"/>
      <c r="O360" s="116"/>
      <c r="P360" s="116"/>
      <c r="Q360" s="116"/>
      <c r="R360" s="116"/>
      <c r="S360" s="116"/>
      <c r="T360" s="30"/>
    </row>
    <row r="361" spans="12:20" x14ac:dyDescent="0.3">
      <c r="L361" s="115"/>
      <c r="M361" s="30"/>
      <c r="N361" s="30"/>
      <c r="O361" s="116"/>
      <c r="P361" s="116"/>
      <c r="Q361" s="116"/>
      <c r="R361" s="116"/>
      <c r="S361" s="116"/>
      <c r="T361" s="30"/>
    </row>
    <row r="362" spans="12:20" x14ac:dyDescent="0.3">
      <c r="L362" s="115"/>
      <c r="M362" s="30"/>
      <c r="N362" s="30"/>
      <c r="O362" s="116"/>
      <c r="P362" s="116"/>
      <c r="Q362" s="116"/>
      <c r="R362" s="116"/>
      <c r="S362" s="116"/>
      <c r="T362" s="30"/>
    </row>
    <row r="363" spans="12:20" x14ac:dyDescent="0.3">
      <c r="L363" s="115"/>
      <c r="M363" s="30"/>
      <c r="N363" s="30"/>
      <c r="O363" s="116"/>
      <c r="P363" s="116"/>
      <c r="Q363" s="116"/>
      <c r="R363" s="116"/>
      <c r="S363" s="116"/>
      <c r="T363" s="30"/>
    </row>
    <row r="364" spans="12:20" x14ac:dyDescent="0.3">
      <c r="L364" s="115"/>
      <c r="M364" s="30"/>
      <c r="N364" s="30"/>
      <c r="O364" s="116"/>
      <c r="P364" s="116"/>
      <c r="Q364" s="116"/>
      <c r="R364" s="116"/>
      <c r="S364" s="116"/>
      <c r="T364" s="30"/>
    </row>
    <row r="365" spans="12:20" x14ac:dyDescent="0.3">
      <c r="L365" s="115"/>
      <c r="M365" s="30"/>
      <c r="N365" s="30"/>
      <c r="O365" s="116"/>
      <c r="P365" s="116"/>
      <c r="Q365" s="116"/>
      <c r="R365" s="116"/>
      <c r="S365" s="116"/>
      <c r="T365" s="30"/>
    </row>
    <row r="366" spans="12:20" x14ac:dyDescent="0.3">
      <c r="L366" s="115"/>
      <c r="M366" s="30"/>
      <c r="N366" s="30"/>
      <c r="O366" s="116"/>
      <c r="P366" s="116"/>
      <c r="Q366" s="116"/>
      <c r="R366" s="116"/>
      <c r="S366" s="116"/>
      <c r="T366" s="30"/>
    </row>
    <row r="367" spans="12:20" x14ac:dyDescent="0.3">
      <c r="L367" s="115"/>
      <c r="M367" s="30"/>
      <c r="N367" s="30"/>
      <c r="O367" s="116"/>
      <c r="P367" s="116"/>
      <c r="Q367" s="116"/>
      <c r="R367" s="116"/>
      <c r="S367" s="116"/>
      <c r="T367" s="30"/>
    </row>
    <row r="368" spans="12:20" x14ac:dyDescent="0.3">
      <c r="L368" s="115"/>
      <c r="M368" s="30"/>
      <c r="N368" s="30"/>
      <c r="O368" s="116"/>
      <c r="P368" s="116"/>
      <c r="Q368" s="116"/>
      <c r="R368" s="116"/>
      <c r="S368" s="116"/>
      <c r="T368" s="30"/>
    </row>
    <row r="369" spans="12:20" x14ac:dyDescent="0.3">
      <c r="L369" s="115"/>
      <c r="M369" s="30"/>
      <c r="N369" s="30"/>
      <c r="O369" s="116"/>
      <c r="P369" s="116"/>
      <c r="Q369" s="116"/>
      <c r="R369" s="116"/>
      <c r="S369" s="116"/>
      <c r="T369" s="30"/>
    </row>
    <row r="370" spans="12:20" x14ac:dyDescent="0.3">
      <c r="L370" s="115"/>
      <c r="M370" s="30"/>
      <c r="N370" s="30"/>
      <c r="O370" s="116"/>
      <c r="P370" s="116"/>
      <c r="Q370" s="116"/>
      <c r="R370" s="116"/>
      <c r="S370" s="116"/>
      <c r="T370" s="30"/>
    </row>
    <row r="371" spans="12:20" x14ac:dyDescent="0.3">
      <c r="L371" s="115"/>
      <c r="M371" s="30"/>
      <c r="N371" s="30"/>
      <c r="O371" s="116"/>
      <c r="P371" s="116"/>
      <c r="Q371" s="116"/>
      <c r="R371" s="116"/>
      <c r="S371" s="116"/>
      <c r="T371" s="30"/>
    </row>
    <row r="372" spans="12:20" x14ac:dyDescent="0.3">
      <c r="L372" s="115"/>
      <c r="M372" s="30"/>
      <c r="N372" s="30"/>
      <c r="O372" s="116"/>
      <c r="P372" s="116"/>
      <c r="Q372" s="116"/>
      <c r="R372" s="116"/>
      <c r="S372" s="116"/>
      <c r="T372" s="30"/>
    </row>
    <row r="373" spans="12:20" x14ac:dyDescent="0.3">
      <c r="L373" s="115"/>
      <c r="M373" s="30"/>
      <c r="N373" s="30"/>
      <c r="O373" s="116"/>
      <c r="P373" s="116"/>
      <c r="Q373" s="116"/>
      <c r="R373" s="116"/>
      <c r="S373" s="116"/>
      <c r="T373" s="30"/>
    </row>
    <row r="374" spans="12:20" x14ac:dyDescent="0.3">
      <c r="L374" s="115"/>
      <c r="M374" s="30"/>
      <c r="N374" s="30"/>
      <c r="O374" s="116"/>
      <c r="P374" s="116"/>
      <c r="Q374" s="116"/>
      <c r="R374" s="116"/>
      <c r="S374" s="116"/>
      <c r="T374" s="30"/>
    </row>
    <row r="375" spans="12:20" x14ac:dyDescent="0.3">
      <c r="L375" s="115"/>
      <c r="M375" s="30"/>
      <c r="N375" s="30"/>
      <c r="O375" s="116"/>
      <c r="P375" s="116"/>
      <c r="Q375" s="116"/>
      <c r="R375" s="116"/>
      <c r="S375" s="116"/>
      <c r="T375" s="30"/>
    </row>
    <row r="376" spans="12:20" x14ac:dyDescent="0.3">
      <c r="L376" s="115"/>
      <c r="M376" s="30"/>
      <c r="N376" s="30"/>
      <c r="O376" s="116"/>
      <c r="P376" s="116"/>
      <c r="Q376" s="116"/>
      <c r="R376" s="116"/>
      <c r="S376" s="116"/>
      <c r="T376" s="30"/>
    </row>
    <row r="377" spans="12:20" x14ac:dyDescent="0.3">
      <c r="L377" s="115"/>
      <c r="M377" s="30"/>
      <c r="N377" s="30"/>
      <c r="O377" s="116"/>
      <c r="P377" s="116"/>
      <c r="Q377" s="116"/>
      <c r="R377" s="116"/>
      <c r="S377" s="116"/>
      <c r="T377" s="30"/>
    </row>
    <row r="378" spans="12:20" x14ac:dyDescent="0.3">
      <c r="L378" s="115"/>
      <c r="M378" s="30"/>
      <c r="N378" s="30"/>
      <c r="O378" s="116"/>
      <c r="P378" s="116"/>
      <c r="Q378" s="116"/>
      <c r="R378" s="116"/>
      <c r="S378" s="116"/>
      <c r="T378" s="30"/>
    </row>
    <row r="379" spans="12:20" x14ac:dyDescent="0.3">
      <c r="L379" s="115"/>
      <c r="M379" s="30"/>
      <c r="N379" s="30"/>
      <c r="O379" s="116"/>
      <c r="P379" s="116"/>
      <c r="Q379" s="116"/>
      <c r="R379" s="116"/>
      <c r="S379" s="116"/>
      <c r="T379" s="30"/>
    </row>
    <row r="380" spans="12:20" x14ac:dyDescent="0.3">
      <c r="L380" s="115"/>
      <c r="M380" s="30"/>
      <c r="N380" s="30"/>
      <c r="O380" s="116"/>
      <c r="P380" s="116"/>
      <c r="Q380" s="116"/>
      <c r="R380" s="116"/>
      <c r="S380" s="116"/>
      <c r="T380" s="30"/>
    </row>
    <row r="381" spans="12:20" x14ac:dyDescent="0.3">
      <c r="L381" s="115"/>
      <c r="M381" s="30"/>
      <c r="N381" s="30"/>
      <c r="O381" s="116"/>
      <c r="P381" s="116"/>
      <c r="Q381" s="116"/>
      <c r="R381" s="116"/>
      <c r="S381" s="116"/>
      <c r="T381" s="30"/>
    </row>
    <row r="382" spans="12:20" x14ac:dyDescent="0.3">
      <c r="L382" s="115"/>
      <c r="M382" s="30"/>
      <c r="N382" s="30"/>
      <c r="O382" s="116"/>
      <c r="P382" s="116"/>
      <c r="Q382" s="116"/>
      <c r="R382" s="116"/>
      <c r="S382" s="116"/>
      <c r="T382" s="30"/>
    </row>
    <row r="383" spans="12:20" x14ac:dyDescent="0.3">
      <c r="L383" s="115"/>
      <c r="M383" s="30"/>
      <c r="N383" s="30"/>
      <c r="O383" s="116"/>
      <c r="P383" s="116"/>
      <c r="Q383" s="116"/>
      <c r="R383" s="116"/>
      <c r="S383" s="116"/>
      <c r="T383" s="30"/>
    </row>
    <row r="384" spans="12:20" x14ac:dyDescent="0.3">
      <c r="L384" s="115"/>
      <c r="M384" s="30"/>
      <c r="N384" s="30"/>
      <c r="O384" s="116"/>
      <c r="P384" s="116"/>
      <c r="Q384" s="116"/>
      <c r="R384" s="116"/>
      <c r="S384" s="116"/>
      <c r="T384" s="30"/>
    </row>
    <row r="385" spans="12:20" x14ac:dyDescent="0.3">
      <c r="L385" s="115"/>
      <c r="M385" s="30"/>
      <c r="N385" s="30"/>
      <c r="O385" s="116"/>
      <c r="P385" s="116"/>
      <c r="Q385" s="116"/>
      <c r="R385" s="116"/>
      <c r="S385" s="116"/>
      <c r="T385" s="30"/>
    </row>
    <row r="386" spans="12:20" x14ac:dyDescent="0.3">
      <c r="L386" s="115"/>
      <c r="M386" s="30"/>
      <c r="N386" s="30"/>
      <c r="O386" s="116"/>
      <c r="P386" s="116"/>
      <c r="Q386" s="116"/>
      <c r="R386" s="116"/>
      <c r="S386" s="116"/>
      <c r="T386" s="30"/>
    </row>
    <row r="387" spans="12:20" x14ac:dyDescent="0.3">
      <c r="L387" s="115"/>
      <c r="M387" s="30"/>
      <c r="N387" s="30"/>
      <c r="O387" s="116"/>
      <c r="P387" s="116"/>
      <c r="Q387" s="116"/>
      <c r="R387" s="116"/>
      <c r="S387" s="116"/>
      <c r="T387" s="30"/>
    </row>
    <row r="388" spans="12:20" x14ac:dyDescent="0.3">
      <c r="L388" s="115"/>
      <c r="M388" s="30"/>
      <c r="N388" s="30"/>
      <c r="O388" s="116"/>
      <c r="P388" s="116"/>
      <c r="Q388" s="116"/>
      <c r="R388" s="116"/>
      <c r="S388" s="116"/>
      <c r="T388" s="30"/>
    </row>
    <row r="389" spans="12:20" x14ac:dyDescent="0.3">
      <c r="L389" s="115"/>
      <c r="M389" s="30"/>
      <c r="N389" s="30"/>
      <c r="O389" s="116"/>
      <c r="P389" s="116"/>
      <c r="Q389" s="116"/>
      <c r="R389" s="116"/>
      <c r="S389" s="116"/>
      <c r="T389" s="30"/>
    </row>
    <row r="390" spans="12:20" x14ac:dyDescent="0.3">
      <c r="L390" s="115"/>
      <c r="M390" s="30"/>
      <c r="N390" s="30"/>
      <c r="O390" s="116"/>
      <c r="P390" s="116"/>
      <c r="Q390" s="116"/>
      <c r="R390" s="116"/>
      <c r="S390" s="116"/>
      <c r="T390" s="30"/>
    </row>
    <row r="391" spans="12:20" x14ac:dyDescent="0.3">
      <c r="L391" s="115"/>
      <c r="M391" s="30"/>
      <c r="N391" s="30"/>
      <c r="O391" s="116"/>
      <c r="P391" s="116"/>
      <c r="Q391" s="116"/>
      <c r="R391" s="116"/>
      <c r="S391" s="116"/>
      <c r="T391" s="30"/>
    </row>
    <row r="392" spans="12:20" x14ac:dyDescent="0.3">
      <c r="L392" s="115"/>
      <c r="M392" s="30"/>
      <c r="N392" s="30"/>
      <c r="O392" s="116"/>
      <c r="P392" s="116"/>
      <c r="Q392" s="116"/>
      <c r="R392" s="116"/>
      <c r="S392" s="116"/>
      <c r="T392" s="30"/>
    </row>
    <row r="393" spans="12:20" x14ac:dyDescent="0.3">
      <c r="L393" s="115"/>
      <c r="M393" s="30"/>
      <c r="N393" s="30"/>
      <c r="O393" s="116"/>
      <c r="P393" s="116"/>
      <c r="Q393" s="116"/>
      <c r="R393" s="116"/>
      <c r="S393" s="116"/>
      <c r="T393" s="30"/>
    </row>
    <row r="394" spans="12:20" x14ac:dyDescent="0.3">
      <c r="L394" s="115"/>
      <c r="M394" s="30"/>
      <c r="N394" s="30"/>
      <c r="O394" s="116"/>
      <c r="P394" s="116"/>
      <c r="Q394" s="116"/>
      <c r="R394" s="116"/>
      <c r="S394" s="116"/>
      <c r="T394" s="30"/>
    </row>
    <row r="395" spans="12:20" x14ac:dyDescent="0.3">
      <c r="L395" s="115"/>
      <c r="M395" s="30"/>
      <c r="N395" s="30"/>
      <c r="O395" s="116"/>
      <c r="P395" s="116"/>
      <c r="Q395" s="116"/>
      <c r="R395" s="116"/>
      <c r="S395" s="116"/>
      <c r="T395" s="30"/>
    </row>
    <row r="396" spans="12:20" x14ac:dyDescent="0.3">
      <c r="L396" s="115"/>
      <c r="M396" s="30"/>
      <c r="N396" s="30"/>
      <c r="O396" s="116"/>
      <c r="P396" s="116"/>
      <c r="Q396" s="116"/>
      <c r="R396" s="116"/>
      <c r="S396" s="116"/>
      <c r="T396" s="30"/>
    </row>
    <row r="397" spans="12:20" x14ac:dyDescent="0.3">
      <c r="L397" s="115"/>
      <c r="M397" s="30"/>
      <c r="N397" s="30"/>
      <c r="O397" s="116"/>
      <c r="P397" s="116"/>
      <c r="Q397" s="116"/>
      <c r="R397" s="116"/>
      <c r="S397" s="116"/>
      <c r="T397" s="30"/>
    </row>
    <row r="398" spans="12:20" x14ac:dyDescent="0.3">
      <c r="L398" s="115"/>
      <c r="M398" s="30"/>
      <c r="N398" s="30"/>
      <c r="O398" s="116"/>
      <c r="P398" s="116"/>
      <c r="Q398" s="116"/>
      <c r="R398" s="116"/>
      <c r="S398" s="116"/>
      <c r="T398" s="30"/>
    </row>
    <row r="399" spans="12:20" x14ac:dyDescent="0.3">
      <c r="L399" s="115"/>
      <c r="M399" s="30"/>
      <c r="N399" s="30"/>
      <c r="O399" s="116"/>
      <c r="P399" s="116"/>
      <c r="Q399" s="116"/>
      <c r="R399" s="116"/>
      <c r="S399" s="116"/>
      <c r="T399" s="30"/>
    </row>
    <row r="400" spans="12:20" x14ac:dyDescent="0.3">
      <c r="L400" s="56"/>
      <c r="O400" s="70"/>
      <c r="P400" s="70"/>
      <c r="Q400" s="70"/>
      <c r="R400" s="70"/>
      <c r="S400" s="70"/>
    </row>
    <row r="401" spans="12:19" x14ac:dyDescent="0.3">
      <c r="L401" s="56"/>
      <c r="O401" s="70"/>
      <c r="P401" s="70"/>
      <c r="Q401" s="70"/>
      <c r="R401" s="70"/>
      <c r="S401" s="70"/>
    </row>
    <row r="402" spans="12:19" x14ac:dyDescent="0.3">
      <c r="L402" s="56"/>
      <c r="O402" s="70"/>
      <c r="P402" s="70"/>
      <c r="Q402" s="70"/>
      <c r="R402" s="70"/>
      <c r="S402" s="70"/>
    </row>
    <row r="403" spans="12:19" x14ac:dyDescent="0.3">
      <c r="L403" s="56"/>
      <c r="O403" s="70"/>
      <c r="P403" s="70"/>
      <c r="Q403" s="70"/>
      <c r="R403" s="70"/>
      <c r="S403" s="70"/>
    </row>
    <row r="404" spans="12:19" x14ac:dyDescent="0.3">
      <c r="L404" s="56"/>
      <c r="O404" s="70"/>
      <c r="P404" s="70"/>
      <c r="Q404" s="70"/>
      <c r="R404" s="70"/>
      <c r="S404" s="70"/>
    </row>
    <row r="405" spans="12:19" x14ac:dyDescent="0.3">
      <c r="L405" s="56"/>
      <c r="O405" s="70"/>
      <c r="P405" s="70"/>
      <c r="Q405" s="70"/>
      <c r="R405" s="70"/>
      <c r="S405" s="70"/>
    </row>
    <row r="406" spans="12:19" x14ac:dyDescent="0.3">
      <c r="L406" s="56"/>
      <c r="O406" s="70"/>
      <c r="P406" s="70"/>
      <c r="Q406" s="70"/>
      <c r="R406" s="70"/>
      <c r="S406" s="70"/>
    </row>
    <row r="407" spans="12:19" x14ac:dyDescent="0.3">
      <c r="L407" s="56"/>
      <c r="O407" s="70"/>
      <c r="P407" s="70"/>
      <c r="Q407" s="70"/>
      <c r="R407" s="70"/>
      <c r="S407" s="70"/>
    </row>
    <row r="408" spans="12:19" x14ac:dyDescent="0.3">
      <c r="L408" s="56"/>
      <c r="O408" s="70"/>
      <c r="P408" s="70"/>
      <c r="Q408" s="70"/>
      <c r="R408" s="70"/>
      <c r="S408" s="70"/>
    </row>
    <row r="409" spans="12:19" x14ac:dyDescent="0.3">
      <c r="L409" s="56"/>
      <c r="O409" s="70"/>
      <c r="P409" s="70"/>
      <c r="Q409" s="70"/>
      <c r="R409" s="70"/>
      <c r="S409" s="70"/>
    </row>
    <row r="410" spans="12:19" x14ac:dyDescent="0.3">
      <c r="L410" s="56"/>
      <c r="O410" s="70"/>
      <c r="P410" s="70"/>
      <c r="Q410" s="70"/>
      <c r="R410" s="70"/>
      <c r="S410" s="70"/>
    </row>
    <row r="411" spans="12:19" x14ac:dyDescent="0.3">
      <c r="L411" s="56"/>
      <c r="O411" s="70"/>
      <c r="P411" s="70"/>
      <c r="Q411" s="70"/>
      <c r="R411" s="70"/>
      <c r="S411" s="70"/>
    </row>
    <row r="412" spans="12:19" x14ac:dyDescent="0.3">
      <c r="L412" s="56"/>
      <c r="O412" s="70"/>
      <c r="P412" s="70"/>
      <c r="Q412" s="70"/>
      <c r="R412" s="70"/>
      <c r="S412" s="70"/>
    </row>
    <row r="413" spans="12:19" x14ac:dyDescent="0.3">
      <c r="L413" s="56"/>
      <c r="O413" s="70"/>
      <c r="P413" s="70"/>
      <c r="Q413" s="70"/>
      <c r="R413" s="70"/>
      <c r="S413" s="70"/>
    </row>
    <row r="414" spans="12:19" x14ac:dyDescent="0.3">
      <c r="L414" s="56"/>
      <c r="O414" s="70"/>
      <c r="P414" s="70"/>
      <c r="Q414" s="70"/>
      <c r="R414" s="70"/>
      <c r="S414" s="70"/>
    </row>
    <row r="415" spans="12:19" x14ac:dyDescent="0.3">
      <c r="L415" s="56"/>
      <c r="O415" s="70"/>
      <c r="P415" s="70"/>
      <c r="Q415" s="70"/>
      <c r="R415" s="70"/>
      <c r="S415" s="70"/>
    </row>
    <row r="416" spans="12:19" x14ac:dyDescent="0.3">
      <c r="L416" s="56"/>
      <c r="O416" s="70"/>
      <c r="P416" s="70"/>
      <c r="Q416" s="70"/>
      <c r="R416" s="70"/>
      <c r="S416" s="70"/>
    </row>
    <row r="417" spans="12:19" x14ac:dyDescent="0.3">
      <c r="L417" s="56"/>
      <c r="O417" s="70"/>
      <c r="P417" s="70"/>
      <c r="Q417" s="70"/>
      <c r="R417" s="70"/>
      <c r="S417" s="70"/>
    </row>
    <row r="418" spans="12:19" x14ac:dyDescent="0.3">
      <c r="L418" s="56"/>
      <c r="O418" s="70"/>
      <c r="P418" s="70"/>
      <c r="Q418" s="70"/>
      <c r="R418" s="70"/>
      <c r="S418" s="70"/>
    </row>
    <row r="419" spans="12:19" x14ac:dyDescent="0.3">
      <c r="L419" s="56"/>
      <c r="O419" s="70"/>
      <c r="P419" s="70"/>
      <c r="Q419" s="70"/>
      <c r="R419" s="70"/>
      <c r="S419" s="70"/>
    </row>
    <row r="420" spans="12:19" x14ac:dyDescent="0.3">
      <c r="L420" s="56"/>
      <c r="O420" s="70"/>
      <c r="P420" s="70"/>
      <c r="Q420" s="70"/>
      <c r="R420" s="70"/>
      <c r="S420" s="70"/>
    </row>
    <row r="421" spans="12:19" x14ac:dyDescent="0.3">
      <c r="L421" s="56"/>
      <c r="O421" s="70"/>
      <c r="P421" s="70"/>
      <c r="Q421" s="70"/>
      <c r="R421" s="70"/>
      <c r="S421" s="70"/>
    </row>
    <row r="422" spans="12:19" x14ac:dyDescent="0.3">
      <c r="L422" s="56"/>
      <c r="O422" s="70"/>
      <c r="P422" s="70"/>
      <c r="Q422" s="70"/>
      <c r="R422" s="70"/>
      <c r="S422" s="70"/>
    </row>
    <row r="423" spans="12:19" x14ac:dyDescent="0.3">
      <c r="L423" s="56"/>
      <c r="O423" s="70"/>
      <c r="P423" s="70"/>
      <c r="Q423" s="70"/>
      <c r="R423" s="70"/>
      <c r="S423" s="70"/>
    </row>
    <row r="424" spans="12:19" x14ac:dyDescent="0.3">
      <c r="L424" s="56"/>
      <c r="O424" s="70"/>
      <c r="P424" s="70"/>
      <c r="Q424" s="70"/>
      <c r="R424" s="70"/>
      <c r="S424" s="70"/>
    </row>
    <row r="425" spans="12:19" x14ac:dyDescent="0.3">
      <c r="L425" s="56"/>
      <c r="O425" s="70"/>
      <c r="P425" s="70"/>
      <c r="Q425" s="70"/>
      <c r="R425" s="70"/>
      <c r="S425" s="70"/>
    </row>
    <row r="426" spans="12:19" x14ac:dyDescent="0.3">
      <c r="L426" s="56"/>
      <c r="O426" s="70"/>
      <c r="P426" s="70"/>
      <c r="Q426" s="70"/>
      <c r="R426" s="70"/>
      <c r="S426" s="70"/>
    </row>
    <row r="427" spans="12:19" x14ac:dyDescent="0.3">
      <c r="L427" s="56"/>
      <c r="O427" s="70"/>
      <c r="P427" s="70"/>
      <c r="Q427" s="70"/>
      <c r="R427" s="70"/>
      <c r="S427" s="70"/>
    </row>
    <row r="428" spans="12:19" x14ac:dyDescent="0.3">
      <c r="L428" s="56"/>
      <c r="O428" s="70"/>
      <c r="P428" s="70"/>
      <c r="Q428" s="70"/>
      <c r="R428" s="70"/>
      <c r="S428" s="70"/>
    </row>
    <row r="429" spans="12:19" x14ac:dyDescent="0.3">
      <c r="L429" s="56"/>
      <c r="O429" s="70"/>
      <c r="P429" s="70"/>
      <c r="Q429" s="70"/>
      <c r="R429" s="70"/>
      <c r="S429" s="70"/>
    </row>
    <row r="430" spans="12:19" x14ac:dyDescent="0.3">
      <c r="L430" s="56"/>
      <c r="O430" s="70"/>
      <c r="P430" s="70"/>
      <c r="Q430" s="70"/>
      <c r="R430" s="70"/>
      <c r="S430" s="70"/>
    </row>
    <row r="431" spans="12:19" x14ac:dyDescent="0.3">
      <c r="L431" s="56"/>
      <c r="O431" s="70"/>
      <c r="P431" s="70"/>
      <c r="Q431" s="70"/>
      <c r="R431" s="70"/>
      <c r="S431" s="70"/>
    </row>
    <row r="432" spans="12:19" x14ac:dyDescent="0.3">
      <c r="L432" s="56"/>
      <c r="O432" s="70"/>
      <c r="P432" s="70"/>
      <c r="Q432" s="70"/>
      <c r="R432" s="70"/>
      <c r="S432" s="70"/>
    </row>
    <row r="433" spans="12:19" x14ac:dyDescent="0.3">
      <c r="L433" s="56"/>
      <c r="O433" s="70"/>
      <c r="P433" s="70"/>
      <c r="Q433" s="70"/>
      <c r="R433" s="70"/>
      <c r="S433" s="70"/>
    </row>
    <row r="434" spans="12:19" x14ac:dyDescent="0.3">
      <c r="L434" s="56"/>
      <c r="O434" s="70"/>
      <c r="P434" s="70"/>
      <c r="Q434" s="70"/>
      <c r="R434" s="70"/>
      <c r="S434" s="70"/>
    </row>
    <row r="435" spans="12:19" x14ac:dyDescent="0.3">
      <c r="L435" s="56"/>
      <c r="O435" s="70"/>
      <c r="P435" s="70"/>
      <c r="Q435" s="70"/>
      <c r="R435" s="70"/>
      <c r="S435" s="70"/>
    </row>
    <row r="436" spans="12:19" x14ac:dyDescent="0.3">
      <c r="L436" s="56"/>
      <c r="O436" s="70"/>
      <c r="P436" s="70"/>
      <c r="Q436" s="70"/>
      <c r="R436" s="70"/>
      <c r="S436" s="70"/>
    </row>
    <row r="437" spans="12:19" x14ac:dyDescent="0.3">
      <c r="L437" s="56"/>
      <c r="O437" s="70"/>
      <c r="P437" s="70"/>
      <c r="Q437" s="70"/>
      <c r="R437" s="70"/>
      <c r="S437" s="70"/>
    </row>
    <row r="438" spans="12:19" x14ac:dyDescent="0.3">
      <c r="L438" s="56"/>
      <c r="O438" s="70"/>
      <c r="P438" s="70"/>
      <c r="Q438" s="70"/>
      <c r="R438" s="70"/>
      <c r="S438" s="70"/>
    </row>
    <row r="439" spans="12:19" x14ac:dyDescent="0.3">
      <c r="L439" s="56"/>
      <c r="O439" s="70"/>
      <c r="P439" s="70"/>
      <c r="Q439" s="70"/>
      <c r="R439" s="70"/>
      <c r="S439" s="70"/>
    </row>
    <row r="440" spans="12:19" x14ac:dyDescent="0.3">
      <c r="L440" s="56"/>
      <c r="O440" s="70"/>
      <c r="P440" s="70"/>
      <c r="Q440" s="70"/>
      <c r="R440" s="70"/>
      <c r="S440" s="70"/>
    </row>
    <row r="441" spans="12:19" x14ac:dyDescent="0.3">
      <c r="L441" s="56"/>
      <c r="O441" s="70"/>
      <c r="P441" s="70"/>
      <c r="Q441" s="70"/>
      <c r="R441" s="70"/>
      <c r="S441" s="70"/>
    </row>
    <row r="442" spans="12:19" x14ac:dyDescent="0.3">
      <c r="L442" s="56"/>
      <c r="O442" s="70"/>
      <c r="P442" s="70"/>
      <c r="Q442" s="70"/>
      <c r="R442" s="70"/>
      <c r="S442" s="70"/>
    </row>
    <row r="443" spans="12:19" x14ac:dyDescent="0.3">
      <c r="L443" s="56"/>
      <c r="O443" s="70"/>
      <c r="P443" s="70"/>
      <c r="Q443" s="70"/>
      <c r="R443" s="70"/>
      <c r="S443" s="70"/>
    </row>
    <row r="444" spans="12:19" x14ac:dyDescent="0.3">
      <c r="L444" s="56"/>
      <c r="O444" s="70"/>
      <c r="P444" s="70"/>
      <c r="Q444" s="70"/>
      <c r="R444" s="70"/>
      <c r="S444" s="70"/>
    </row>
    <row r="445" spans="12:19" x14ac:dyDescent="0.3">
      <c r="L445" s="56"/>
      <c r="O445" s="70"/>
      <c r="P445" s="70"/>
      <c r="Q445" s="70"/>
      <c r="R445" s="70"/>
      <c r="S445" s="70"/>
    </row>
    <row r="446" spans="12:19" x14ac:dyDescent="0.3">
      <c r="L446" s="56"/>
      <c r="O446" s="70"/>
      <c r="P446" s="70"/>
      <c r="Q446" s="70"/>
      <c r="R446" s="70"/>
      <c r="S446" s="70"/>
    </row>
    <row r="447" spans="12:19" x14ac:dyDescent="0.3">
      <c r="L447" s="56"/>
      <c r="O447" s="70"/>
      <c r="P447" s="70"/>
      <c r="Q447" s="70"/>
      <c r="R447" s="70"/>
      <c r="S447" s="70"/>
    </row>
    <row r="448" spans="12:19" x14ac:dyDescent="0.3">
      <c r="L448" s="56"/>
      <c r="O448" s="70"/>
      <c r="P448" s="70"/>
      <c r="Q448" s="70"/>
      <c r="R448" s="70"/>
      <c r="S448" s="70"/>
    </row>
    <row r="449" spans="12:19" x14ac:dyDescent="0.3">
      <c r="L449" s="56"/>
      <c r="O449" s="70"/>
      <c r="P449" s="70"/>
      <c r="Q449" s="70"/>
      <c r="R449" s="70"/>
      <c r="S449" s="70"/>
    </row>
    <row r="450" spans="12:19" x14ac:dyDescent="0.3">
      <c r="L450" s="56"/>
      <c r="O450" s="70"/>
      <c r="P450" s="70"/>
      <c r="Q450" s="70"/>
      <c r="R450" s="70"/>
      <c r="S450" s="70"/>
    </row>
    <row r="451" spans="12:19" x14ac:dyDescent="0.3">
      <c r="L451" s="56"/>
      <c r="O451" s="70"/>
      <c r="P451" s="70"/>
      <c r="Q451" s="70"/>
      <c r="R451" s="70"/>
      <c r="S451" s="70"/>
    </row>
    <row r="452" spans="12:19" x14ac:dyDescent="0.3">
      <c r="L452" s="56"/>
      <c r="O452" s="70"/>
      <c r="P452" s="70"/>
      <c r="Q452" s="70"/>
      <c r="R452" s="70"/>
      <c r="S452" s="70"/>
    </row>
    <row r="453" spans="12:19" x14ac:dyDescent="0.3">
      <c r="L453" s="56"/>
      <c r="O453" s="70"/>
      <c r="P453" s="70"/>
      <c r="Q453" s="70"/>
      <c r="R453" s="70"/>
      <c r="S453" s="70"/>
    </row>
    <row r="454" spans="12:19" x14ac:dyDescent="0.3">
      <c r="L454" s="56"/>
      <c r="O454" s="70"/>
      <c r="P454" s="70"/>
      <c r="Q454" s="70"/>
      <c r="R454" s="70"/>
      <c r="S454" s="70"/>
    </row>
    <row r="455" spans="12:19" x14ac:dyDescent="0.3">
      <c r="L455" s="56"/>
      <c r="O455" s="70"/>
      <c r="P455" s="70"/>
      <c r="Q455" s="70"/>
      <c r="R455" s="70"/>
      <c r="S455" s="70"/>
    </row>
    <row r="456" spans="12:19" x14ac:dyDescent="0.3">
      <c r="L456" s="56"/>
      <c r="O456" s="70"/>
      <c r="P456" s="70"/>
      <c r="Q456" s="70"/>
      <c r="R456" s="70"/>
      <c r="S456" s="70"/>
    </row>
    <row r="457" spans="12:19" x14ac:dyDescent="0.3">
      <c r="L457" s="56"/>
      <c r="O457" s="70"/>
      <c r="P457" s="70"/>
      <c r="Q457" s="70"/>
      <c r="R457" s="70"/>
      <c r="S457" s="70"/>
    </row>
    <row r="458" spans="12:19" x14ac:dyDescent="0.3">
      <c r="L458" s="56"/>
      <c r="O458" s="70"/>
      <c r="P458" s="70"/>
      <c r="Q458" s="70"/>
      <c r="R458" s="70"/>
      <c r="S458" s="70"/>
    </row>
    <row r="459" spans="12:19" x14ac:dyDescent="0.3">
      <c r="L459" s="56"/>
      <c r="O459" s="70"/>
      <c r="P459" s="70"/>
      <c r="Q459" s="70"/>
      <c r="R459" s="70"/>
      <c r="S459" s="70"/>
    </row>
    <row r="460" spans="12:19" x14ac:dyDescent="0.3">
      <c r="L460" s="56"/>
      <c r="O460" s="70"/>
      <c r="P460" s="70"/>
      <c r="Q460" s="70"/>
      <c r="R460" s="70"/>
      <c r="S460" s="70"/>
    </row>
    <row r="461" spans="12:19" x14ac:dyDescent="0.3">
      <c r="L461" s="56"/>
      <c r="O461" s="70"/>
      <c r="P461" s="70"/>
      <c r="Q461" s="70"/>
      <c r="R461" s="70"/>
      <c r="S461" s="70"/>
    </row>
    <row r="462" spans="12:19" x14ac:dyDescent="0.3">
      <c r="L462" s="56"/>
      <c r="O462" s="70"/>
      <c r="P462" s="70"/>
      <c r="Q462" s="70"/>
      <c r="R462" s="70"/>
      <c r="S462" s="70"/>
    </row>
    <row r="463" spans="12:19" x14ac:dyDescent="0.3">
      <c r="L463" s="56"/>
      <c r="O463" s="70"/>
      <c r="P463" s="70"/>
      <c r="Q463" s="70"/>
      <c r="R463" s="70"/>
      <c r="S463" s="70"/>
    </row>
    <row r="464" spans="12:19" x14ac:dyDescent="0.3">
      <c r="L464" s="56"/>
      <c r="O464" s="70"/>
      <c r="P464" s="70"/>
      <c r="Q464" s="70"/>
      <c r="R464" s="70"/>
      <c r="S464" s="70"/>
    </row>
    <row r="465" spans="12:19" x14ac:dyDescent="0.3">
      <c r="L465" s="56"/>
      <c r="O465" s="70"/>
      <c r="P465" s="70"/>
      <c r="Q465" s="70"/>
      <c r="R465" s="70"/>
      <c r="S465" s="70"/>
    </row>
    <row r="466" spans="12:19" x14ac:dyDescent="0.3">
      <c r="L466" s="56"/>
      <c r="O466" s="70"/>
      <c r="P466" s="70"/>
      <c r="Q466" s="70"/>
      <c r="R466" s="70"/>
      <c r="S466" s="70"/>
    </row>
    <row r="467" spans="12:19" x14ac:dyDescent="0.3">
      <c r="L467" s="56"/>
      <c r="O467" s="70"/>
      <c r="P467" s="70"/>
      <c r="Q467" s="70"/>
      <c r="R467" s="70"/>
      <c r="S467" s="70"/>
    </row>
    <row r="468" spans="12:19" x14ac:dyDescent="0.3">
      <c r="L468" s="56"/>
      <c r="O468" s="70"/>
      <c r="P468" s="70"/>
      <c r="Q468" s="70"/>
      <c r="R468" s="70"/>
      <c r="S468" s="70"/>
    </row>
    <row r="469" spans="12:19" x14ac:dyDescent="0.3">
      <c r="L469" s="56"/>
      <c r="O469" s="70"/>
      <c r="P469" s="70"/>
      <c r="Q469" s="70"/>
      <c r="R469" s="70"/>
      <c r="S469" s="70"/>
    </row>
    <row r="470" spans="12:19" x14ac:dyDescent="0.3">
      <c r="L470" s="56"/>
      <c r="O470" s="70"/>
      <c r="P470" s="70"/>
      <c r="Q470" s="70"/>
      <c r="R470" s="70"/>
      <c r="S470" s="70"/>
    </row>
    <row r="471" spans="12:19" x14ac:dyDescent="0.3">
      <c r="L471" s="56"/>
      <c r="O471" s="70"/>
      <c r="P471" s="70"/>
      <c r="Q471" s="70"/>
      <c r="R471" s="70"/>
      <c r="S471" s="70"/>
    </row>
    <row r="472" spans="12:19" x14ac:dyDescent="0.3">
      <c r="L472" s="56"/>
      <c r="O472" s="70"/>
      <c r="P472" s="70"/>
      <c r="Q472" s="70"/>
      <c r="R472" s="70"/>
      <c r="S472" s="70"/>
    </row>
    <row r="473" spans="12:19" x14ac:dyDescent="0.3">
      <c r="L473" s="56"/>
      <c r="O473" s="70"/>
      <c r="P473" s="70"/>
      <c r="Q473" s="70"/>
      <c r="R473" s="70"/>
      <c r="S473" s="70"/>
    </row>
    <row r="474" spans="12:19" x14ac:dyDescent="0.3">
      <c r="L474" s="56"/>
      <c r="O474" s="70"/>
      <c r="P474" s="70"/>
      <c r="Q474" s="70"/>
      <c r="R474" s="70"/>
      <c r="S474" s="70"/>
    </row>
    <row r="475" spans="12:19" x14ac:dyDescent="0.3">
      <c r="L475" s="56"/>
      <c r="O475" s="70"/>
      <c r="P475" s="70"/>
      <c r="Q475" s="70"/>
      <c r="R475" s="70"/>
      <c r="S475" s="70"/>
    </row>
    <row r="476" spans="12:19" x14ac:dyDescent="0.3">
      <c r="L476" s="56"/>
      <c r="O476" s="70"/>
      <c r="P476" s="70"/>
      <c r="Q476" s="70"/>
      <c r="R476" s="70"/>
      <c r="S476" s="70"/>
    </row>
    <row r="477" spans="12:19" x14ac:dyDescent="0.3">
      <c r="L477" s="56"/>
      <c r="O477" s="70"/>
      <c r="P477" s="70"/>
      <c r="Q477" s="70"/>
      <c r="R477" s="70"/>
      <c r="S477" s="70"/>
    </row>
    <row r="478" spans="12:19" x14ac:dyDescent="0.3">
      <c r="L478" s="56"/>
      <c r="O478" s="70"/>
      <c r="P478" s="70"/>
      <c r="Q478" s="70"/>
      <c r="R478" s="70"/>
      <c r="S478" s="70"/>
    </row>
    <row r="479" spans="12:19" x14ac:dyDescent="0.3">
      <c r="L479" s="56"/>
      <c r="O479" s="70"/>
      <c r="P479" s="70"/>
      <c r="Q479" s="70"/>
      <c r="R479" s="70"/>
      <c r="S479" s="70"/>
    </row>
    <row r="480" spans="12:19" x14ac:dyDescent="0.3">
      <c r="L480" s="56"/>
      <c r="O480" s="70"/>
      <c r="P480" s="70"/>
      <c r="Q480" s="70"/>
      <c r="R480" s="70"/>
      <c r="S480" s="70"/>
    </row>
    <row r="481" spans="12:19" x14ac:dyDescent="0.3">
      <c r="L481" s="56"/>
      <c r="O481" s="70"/>
      <c r="P481" s="70"/>
      <c r="Q481" s="70"/>
      <c r="R481" s="70"/>
      <c r="S481" s="70"/>
    </row>
    <row r="482" spans="12:19" x14ac:dyDescent="0.3">
      <c r="L482" s="56"/>
      <c r="O482" s="70"/>
      <c r="P482" s="70"/>
      <c r="Q482" s="70"/>
      <c r="R482" s="70"/>
      <c r="S482" s="70"/>
    </row>
    <row r="483" spans="12:19" x14ac:dyDescent="0.3">
      <c r="L483" s="56"/>
      <c r="O483" s="70"/>
      <c r="P483" s="70"/>
      <c r="Q483" s="70"/>
      <c r="R483" s="70"/>
      <c r="S483" s="70"/>
    </row>
    <row r="484" spans="12:19" x14ac:dyDescent="0.3">
      <c r="L484" s="56"/>
      <c r="O484" s="70"/>
      <c r="P484" s="70"/>
      <c r="Q484" s="70"/>
      <c r="R484" s="70"/>
      <c r="S484" s="70"/>
    </row>
    <row r="485" spans="12:19" x14ac:dyDescent="0.3">
      <c r="L485" s="56"/>
      <c r="O485" s="70"/>
      <c r="P485" s="70"/>
      <c r="Q485" s="70"/>
      <c r="R485" s="70"/>
      <c r="S485" s="70"/>
    </row>
    <row r="486" spans="12:19" x14ac:dyDescent="0.3">
      <c r="L486" s="56"/>
      <c r="O486" s="70"/>
      <c r="P486" s="70"/>
      <c r="Q486" s="70"/>
      <c r="R486" s="70"/>
      <c r="S486" s="70"/>
    </row>
    <row r="487" spans="12:19" x14ac:dyDescent="0.3">
      <c r="L487" s="56"/>
      <c r="O487" s="70"/>
      <c r="P487" s="70"/>
      <c r="Q487" s="70"/>
      <c r="R487" s="70"/>
      <c r="S487" s="70"/>
    </row>
    <row r="488" spans="12:19" x14ac:dyDescent="0.3">
      <c r="L488" s="56"/>
      <c r="O488" s="70"/>
      <c r="P488" s="70"/>
      <c r="Q488" s="70"/>
      <c r="R488" s="70"/>
      <c r="S488" s="70"/>
    </row>
    <row r="489" spans="12:19" x14ac:dyDescent="0.3">
      <c r="L489" s="56"/>
      <c r="O489" s="70"/>
      <c r="P489" s="70"/>
      <c r="Q489" s="70"/>
      <c r="R489" s="70"/>
      <c r="S489" s="70"/>
    </row>
    <row r="490" spans="12:19" x14ac:dyDescent="0.3">
      <c r="L490" s="56"/>
      <c r="O490" s="70"/>
      <c r="P490" s="70"/>
      <c r="Q490" s="70"/>
      <c r="R490" s="70"/>
      <c r="S490" s="70"/>
    </row>
    <row r="491" spans="12:19" x14ac:dyDescent="0.3">
      <c r="L491" s="56"/>
      <c r="O491" s="70"/>
      <c r="P491" s="70"/>
      <c r="Q491" s="70"/>
      <c r="R491" s="70"/>
      <c r="S491" s="70"/>
    </row>
    <row r="492" spans="12:19" x14ac:dyDescent="0.3">
      <c r="L492" s="56"/>
      <c r="O492" s="70"/>
      <c r="P492" s="70"/>
      <c r="Q492" s="70"/>
      <c r="R492" s="70"/>
      <c r="S492" s="70"/>
    </row>
    <row r="493" spans="12:19" x14ac:dyDescent="0.3">
      <c r="L493" s="56"/>
      <c r="O493" s="70"/>
      <c r="P493" s="70"/>
      <c r="Q493" s="70"/>
      <c r="R493" s="70"/>
      <c r="S493" s="70"/>
    </row>
    <row r="494" spans="12:19" x14ac:dyDescent="0.3">
      <c r="L494" s="56"/>
      <c r="O494" s="70"/>
      <c r="P494" s="70"/>
      <c r="Q494" s="70"/>
      <c r="R494" s="70"/>
      <c r="S494" s="70"/>
    </row>
    <row r="495" spans="12:19" x14ac:dyDescent="0.3">
      <c r="L495" s="56"/>
      <c r="O495" s="70"/>
      <c r="P495" s="70"/>
      <c r="Q495" s="70"/>
      <c r="R495" s="70"/>
      <c r="S495" s="70"/>
    </row>
    <row r="496" spans="12:19" x14ac:dyDescent="0.3">
      <c r="L496" s="56"/>
      <c r="O496" s="70"/>
      <c r="P496" s="70"/>
      <c r="Q496" s="70"/>
      <c r="R496" s="70"/>
      <c r="S496" s="70"/>
    </row>
    <row r="497" spans="12:19" x14ac:dyDescent="0.3">
      <c r="L497" s="56"/>
      <c r="O497" s="70"/>
      <c r="P497" s="70"/>
      <c r="Q497" s="70"/>
      <c r="R497" s="70"/>
      <c r="S497" s="70"/>
    </row>
    <row r="498" spans="12:19" x14ac:dyDescent="0.3">
      <c r="L498" s="56"/>
      <c r="O498" s="70"/>
      <c r="P498" s="70"/>
      <c r="Q498" s="70"/>
      <c r="R498" s="70"/>
      <c r="S498" s="70"/>
    </row>
    <row r="499" spans="12:19" x14ac:dyDescent="0.3">
      <c r="L499" s="56"/>
      <c r="O499" s="70"/>
      <c r="P499" s="70"/>
      <c r="Q499" s="70"/>
      <c r="R499" s="70"/>
      <c r="S499" s="70"/>
    </row>
    <row r="500" spans="12:19" x14ac:dyDescent="0.3">
      <c r="L500" s="56"/>
      <c r="O500" s="70"/>
      <c r="P500" s="70"/>
      <c r="Q500" s="70"/>
      <c r="R500" s="70"/>
      <c r="S500" s="70"/>
    </row>
    <row r="501" spans="12:19" x14ac:dyDescent="0.3">
      <c r="L501" s="56"/>
      <c r="O501" s="70"/>
      <c r="P501" s="70"/>
      <c r="Q501" s="70"/>
      <c r="R501" s="70"/>
      <c r="S501" s="70"/>
    </row>
    <row r="502" spans="12:19" x14ac:dyDescent="0.3">
      <c r="L502" s="56"/>
      <c r="O502" s="70"/>
      <c r="P502" s="70"/>
      <c r="Q502" s="70"/>
      <c r="R502" s="70"/>
      <c r="S502" s="70"/>
    </row>
    <row r="503" spans="12:19" x14ac:dyDescent="0.3">
      <c r="L503" s="56"/>
      <c r="O503" s="70"/>
      <c r="P503" s="70"/>
      <c r="Q503" s="70"/>
      <c r="R503" s="70"/>
      <c r="S503" s="70"/>
    </row>
    <row r="504" spans="12:19" x14ac:dyDescent="0.3">
      <c r="L504" s="56"/>
      <c r="O504" s="70"/>
      <c r="P504" s="70"/>
      <c r="Q504" s="70"/>
      <c r="R504" s="70"/>
      <c r="S504" s="70"/>
    </row>
    <row r="505" spans="12:19" x14ac:dyDescent="0.3">
      <c r="L505" s="56"/>
      <c r="O505" s="70"/>
      <c r="P505" s="70"/>
      <c r="Q505" s="70"/>
      <c r="R505" s="70"/>
      <c r="S505" s="70"/>
    </row>
    <row r="506" spans="12:19" x14ac:dyDescent="0.3">
      <c r="L506" s="56"/>
      <c r="O506" s="70"/>
      <c r="P506" s="70"/>
      <c r="Q506" s="70"/>
      <c r="R506" s="70"/>
      <c r="S506" s="70"/>
    </row>
    <row r="507" spans="12:19" x14ac:dyDescent="0.3">
      <c r="L507" s="56"/>
      <c r="O507" s="70"/>
      <c r="P507" s="70"/>
      <c r="Q507" s="70"/>
      <c r="R507" s="70"/>
      <c r="S507" s="70"/>
    </row>
    <row r="508" spans="12:19" x14ac:dyDescent="0.3">
      <c r="L508" s="56"/>
      <c r="O508" s="70"/>
      <c r="P508" s="70"/>
      <c r="Q508" s="70"/>
      <c r="R508" s="70"/>
      <c r="S508" s="70"/>
    </row>
    <row r="509" spans="12:19" x14ac:dyDescent="0.3">
      <c r="L509" s="56"/>
      <c r="O509" s="70"/>
      <c r="P509" s="70"/>
      <c r="Q509" s="70"/>
      <c r="R509" s="70"/>
      <c r="S509" s="70"/>
    </row>
    <row r="510" spans="12:19" x14ac:dyDescent="0.3">
      <c r="L510" s="56"/>
      <c r="O510" s="70"/>
      <c r="P510" s="70"/>
      <c r="Q510" s="70"/>
      <c r="R510" s="70"/>
      <c r="S510" s="70"/>
    </row>
    <row r="511" spans="12:19" x14ac:dyDescent="0.3">
      <c r="L511" s="56"/>
      <c r="O511" s="70"/>
      <c r="P511" s="70"/>
      <c r="Q511" s="70"/>
      <c r="R511" s="70"/>
      <c r="S511" s="70"/>
    </row>
    <row r="512" spans="12:19" x14ac:dyDescent="0.3">
      <c r="L512" s="56"/>
      <c r="O512" s="70"/>
      <c r="P512" s="70"/>
      <c r="Q512" s="70"/>
      <c r="R512" s="70"/>
      <c r="S512" s="70"/>
    </row>
    <row r="513" spans="12:19" x14ac:dyDescent="0.3">
      <c r="L513" s="56"/>
      <c r="O513" s="70"/>
      <c r="P513" s="70"/>
      <c r="Q513" s="70"/>
      <c r="R513" s="70"/>
      <c r="S513" s="70"/>
    </row>
    <row r="514" spans="12:19" x14ac:dyDescent="0.3">
      <c r="L514" s="56"/>
      <c r="O514" s="70"/>
      <c r="P514" s="70"/>
      <c r="Q514" s="70"/>
      <c r="R514" s="70"/>
      <c r="S514" s="70"/>
    </row>
    <row r="515" spans="12:19" x14ac:dyDescent="0.3">
      <c r="L515" s="56"/>
      <c r="O515" s="70"/>
      <c r="P515" s="70"/>
      <c r="Q515" s="70"/>
      <c r="R515" s="70"/>
      <c r="S515" s="70"/>
    </row>
    <row r="516" spans="12:19" x14ac:dyDescent="0.3">
      <c r="L516" s="56"/>
      <c r="O516" s="70"/>
      <c r="P516" s="70"/>
      <c r="Q516" s="70"/>
      <c r="R516" s="70"/>
      <c r="S516" s="70"/>
    </row>
    <row r="517" spans="12:19" x14ac:dyDescent="0.3">
      <c r="L517" s="56"/>
      <c r="O517" s="70"/>
      <c r="P517" s="70"/>
      <c r="Q517" s="70"/>
      <c r="R517" s="70"/>
      <c r="S517" s="70"/>
    </row>
    <row r="518" spans="12:19" x14ac:dyDescent="0.3">
      <c r="L518" s="56"/>
      <c r="O518" s="70"/>
      <c r="P518" s="70"/>
      <c r="Q518" s="70"/>
      <c r="R518" s="70"/>
      <c r="S518" s="70"/>
    </row>
    <row r="519" spans="12:19" x14ac:dyDescent="0.3">
      <c r="L519" s="56"/>
      <c r="O519" s="70"/>
      <c r="P519" s="70"/>
      <c r="Q519" s="70"/>
      <c r="R519" s="70"/>
      <c r="S519" s="70"/>
    </row>
    <row r="520" spans="12:19" x14ac:dyDescent="0.3">
      <c r="L520" s="56"/>
      <c r="O520" s="70"/>
      <c r="P520" s="70"/>
      <c r="Q520" s="70"/>
      <c r="R520" s="70"/>
      <c r="S520" s="70"/>
    </row>
    <row r="521" spans="12:19" x14ac:dyDescent="0.3">
      <c r="L521" s="56"/>
      <c r="O521" s="70"/>
      <c r="P521" s="70"/>
      <c r="Q521" s="70"/>
      <c r="R521" s="70"/>
      <c r="S521" s="70"/>
    </row>
    <row r="522" spans="12:19" x14ac:dyDescent="0.3">
      <c r="L522" s="56"/>
      <c r="O522" s="70"/>
      <c r="P522" s="70"/>
      <c r="Q522" s="70"/>
      <c r="R522" s="70"/>
      <c r="S522" s="70"/>
    </row>
    <row r="523" spans="12:19" x14ac:dyDescent="0.3">
      <c r="L523" s="56"/>
      <c r="O523" s="70"/>
      <c r="P523" s="70"/>
      <c r="Q523" s="70"/>
      <c r="R523" s="70"/>
      <c r="S523" s="70"/>
    </row>
    <row r="524" spans="12:19" x14ac:dyDescent="0.3">
      <c r="L524" s="56"/>
      <c r="O524" s="70"/>
      <c r="P524" s="70"/>
      <c r="Q524" s="70"/>
      <c r="R524" s="70"/>
      <c r="S524" s="70"/>
    </row>
    <row r="525" spans="12:19" x14ac:dyDescent="0.3">
      <c r="L525" s="56"/>
      <c r="O525" s="70"/>
      <c r="P525" s="70"/>
      <c r="Q525" s="70"/>
      <c r="R525" s="70"/>
      <c r="S525" s="70"/>
    </row>
    <row r="526" spans="12:19" x14ac:dyDescent="0.3">
      <c r="L526" s="56"/>
      <c r="O526" s="70"/>
      <c r="P526" s="70"/>
      <c r="Q526" s="70"/>
      <c r="R526" s="70"/>
      <c r="S526" s="70"/>
    </row>
    <row r="527" spans="12:19" x14ac:dyDescent="0.3">
      <c r="L527" s="56"/>
      <c r="O527" s="70"/>
      <c r="P527" s="70"/>
      <c r="Q527" s="70"/>
      <c r="R527" s="70"/>
      <c r="S527" s="70"/>
    </row>
    <row r="528" spans="12:19" x14ac:dyDescent="0.3">
      <c r="L528" s="56"/>
      <c r="O528" s="70"/>
      <c r="P528" s="70"/>
      <c r="Q528" s="70"/>
      <c r="R528" s="70"/>
      <c r="S528" s="70"/>
    </row>
    <row r="529" spans="12:19" x14ac:dyDescent="0.3">
      <c r="L529" s="56"/>
      <c r="O529" s="70"/>
      <c r="P529" s="70"/>
      <c r="Q529" s="70"/>
      <c r="R529" s="70"/>
      <c r="S529" s="70"/>
    </row>
    <row r="530" spans="12:19" x14ac:dyDescent="0.3">
      <c r="L530" s="56"/>
      <c r="O530" s="70"/>
      <c r="P530" s="70"/>
      <c r="Q530" s="70"/>
      <c r="R530" s="70"/>
      <c r="S530" s="70"/>
    </row>
    <row r="531" spans="12:19" x14ac:dyDescent="0.3">
      <c r="L531" s="56"/>
      <c r="O531" s="70"/>
      <c r="P531" s="70"/>
      <c r="Q531" s="70"/>
      <c r="R531" s="70"/>
      <c r="S531" s="70"/>
    </row>
    <row r="532" spans="12:19" x14ac:dyDescent="0.3">
      <c r="L532" s="56"/>
      <c r="O532" s="70"/>
      <c r="P532" s="70"/>
      <c r="Q532" s="70"/>
      <c r="R532" s="70"/>
      <c r="S532" s="70"/>
    </row>
    <row r="533" spans="12:19" x14ac:dyDescent="0.3">
      <c r="L533" s="56"/>
      <c r="O533" s="70"/>
      <c r="P533" s="70"/>
      <c r="Q533" s="70"/>
      <c r="R533" s="70"/>
      <c r="S533" s="70"/>
    </row>
    <row r="534" spans="12:19" x14ac:dyDescent="0.3">
      <c r="L534" s="56"/>
      <c r="O534" s="70"/>
      <c r="P534" s="70"/>
      <c r="Q534" s="70"/>
      <c r="R534" s="70"/>
      <c r="S534" s="70"/>
    </row>
    <row r="535" spans="12:19" x14ac:dyDescent="0.3">
      <c r="L535" s="56"/>
      <c r="O535" s="70"/>
      <c r="P535" s="70"/>
      <c r="Q535" s="70"/>
      <c r="R535" s="70"/>
      <c r="S535" s="70"/>
    </row>
    <row r="536" spans="12:19" x14ac:dyDescent="0.3">
      <c r="L536" s="56"/>
      <c r="O536" s="70"/>
      <c r="P536" s="70"/>
      <c r="Q536" s="70"/>
      <c r="R536" s="70"/>
      <c r="S536" s="70"/>
    </row>
    <row r="537" spans="12:19" x14ac:dyDescent="0.3">
      <c r="L537" s="56"/>
      <c r="O537" s="70"/>
      <c r="P537" s="70"/>
      <c r="Q537" s="70"/>
      <c r="R537" s="70"/>
      <c r="S537" s="70"/>
    </row>
    <row r="538" spans="12:19" x14ac:dyDescent="0.3">
      <c r="L538" s="56"/>
      <c r="O538" s="70"/>
      <c r="P538" s="70"/>
      <c r="Q538" s="70"/>
      <c r="R538" s="70"/>
      <c r="S538" s="70"/>
    </row>
    <row r="539" spans="12:19" x14ac:dyDescent="0.3">
      <c r="L539" s="56"/>
      <c r="O539" s="70"/>
      <c r="P539" s="70"/>
      <c r="Q539" s="70"/>
      <c r="R539" s="70"/>
      <c r="S539" s="70"/>
    </row>
    <row r="540" spans="12:19" x14ac:dyDescent="0.3">
      <c r="L540" s="56"/>
      <c r="O540" s="70"/>
      <c r="P540" s="70"/>
      <c r="Q540" s="70"/>
      <c r="R540" s="70"/>
      <c r="S540" s="70"/>
    </row>
    <row r="541" spans="12:19" x14ac:dyDescent="0.3">
      <c r="L541" s="56"/>
      <c r="O541" s="70"/>
      <c r="P541" s="70"/>
      <c r="Q541" s="70"/>
      <c r="R541" s="70"/>
      <c r="S541" s="70"/>
    </row>
    <row r="542" spans="12:19" x14ac:dyDescent="0.3">
      <c r="L542" s="56"/>
      <c r="O542" s="70"/>
      <c r="P542" s="70"/>
      <c r="Q542" s="70"/>
      <c r="R542" s="70"/>
      <c r="S542" s="70"/>
    </row>
    <row r="543" spans="12:19" x14ac:dyDescent="0.3">
      <c r="L543" s="56"/>
      <c r="O543" s="70"/>
      <c r="P543" s="70"/>
      <c r="Q543" s="70"/>
      <c r="R543" s="70"/>
      <c r="S543" s="70"/>
    </row>
    <row r="544" spans="12:19" x14ac:dyDescent="0.3">
      <c r="L544" s="56"/>
      <c r="O544" s="70"/>
      <c r="P544" s="70"/>
      <c r="Q544" s="70"/>
      <c r="R544" s="70"/>
      <c r="S544" s="70"/>
    </row>
    <row r="545" spans="12:19" x14ac:dyDescent="0.3">
      <c r="L545" s="56"/>
      <c r="O545" s="70"/>
      <c r="P545" s="70"/>
      <c r="Q545" s="70"/>
      <c r="R545" s="70"/>
      <c r="S545" s="70"/>
    </row>
    <row r="546" spans="12:19" x14ac:dyDescent="0.3">
      <c r="L546" s="56"/>
      <c r="O546" s="70"/>
      <c r="P546" s="70"/>
      <c r="Q546" s="70"/>
      <c r="R546" s="70"/>
      <c r="S546" s="70"/>
    </row>
    <row r="547" spans="12:19" x14ac:dyDescent="0.3">
      <c r="L547" s="56"/>
      <c r="O547" s="70"/>
      <c r="P547" s="70"/>
      <c r="Q547" s="70"/>
      <c r="R547" s="70"/>
      <c r="S547" s="70"/>
    </row>
    <row r="548" spans="12:19" x14ac:dyDescent="0.3">
      <c r="L548" s="56"/>
      <c r="O548" s="70"/>
      <c r="P548" s="70"/>
      <c r="Q548" s="70"/>
      <c r="R548" s="70"/>
      <c r="S548" s="70"/>
    </row>
    <row r="549" spans="12:19" x14ac:dyDescent="0.3">
      <c r="L549" s="56"/>
      <c r="O549" s="70"/>
      <c r="P549" s="70"/>
      <c r="Q549" s="70"/>
      <c r="R549" s="70"/>
      <c r="S549" s="70"/>
    </row>
    <row r="550" spans="12:19" x14ac:dyDescent="0.3">
      <c r="L550" s="56"/>
      <c r="O550" s="70"/>
      <c r="P550" s="70"/>
      <c r="Q550" s="70"/>
      <c r="R550" s="70"/>
      <c r="S550" s="70"/>
    </row>
    <row r="551" spans="12:19" x14ac:dyDescent="0.3">
      <c r="L551" s="56"/>
      <c r="O551" s="70"/>
      <c r="P551" s="70"/>
      <c r="Q551" s="70"/>
      <c r="R551" s="70"/>
      <c r="S551" s="70"/>
    </row>
    <row r="552" spans="12:19" x14ac:dyDescent="0.3">
      <c r="L552" s="56"/>
      <c r="O552" s="70"/>
      <c r="P552" s="70"/>
      <c r="Q552" s="70"/>
      <c r="R552" s="70"/>
      <c r="S552" s="70"/>
    </row>
    <row r="553" spans="12:19" x14ac:dyDescent="0.3">
      <c r="L553" s="56"/>
      <c r="O553" s="70"/>
      <c r="P553" s="70"/>
      <c r="Q553" s="70"/>
      <c r="R553" s="70"/>
      <c r="S553" s="70"/>
    </row>
    <row r="554" spans="12:19" x14ac:dyDescent="0.3">
      <c r="L554" s="56"/>
      <c r="O554" s="70"/>
      <c r="P554" s="70"/>
      <c r="Q554" s="70"/>
      <c r="R554" s="70"/>
      <c r="S554" s="70"/>
    </row>
    <row r="555" spans="12:19" x14ac:dyDescent="0.3">
      <c r="L555" s="56"/>
      <c r="O555" s="70"/>
      <c r="P555" s="70"/>
      <c r="Q555" s="70"/>
      <c r="R555" s="70"/>
      <c r="S555" s="70"/>
    </row>
    <row r="556" spans="12:19" x14ac:dyDescent="0.3">
      <c r="L556" s="56"/>
      <c r="O556" s="70"/>
      <c r="P556" s="70"/>
      <c r="Q556" s="70"/>
      <c r="R556" s="70"/>
      <c r="S556" s="70"/>
    </row>
    <row r="557" spans="12:19" x14ac:dyDescent="0.3">
      <c r="L557" s="56"/>
      <c r="O557" s="70"/>
      <c r="P557" s="70"/>
      <c r="Q557" s="70"/>
      <c r="R557" s="70"/>
      <c r="S557" s="70"/>
    </row>
    <row r="558" spans="12:19" x14ac:dyDescent="0.3">
      <c r="L558" s="56"/>
      <c r="O558" s="70"/>
      <c r="P558" s="70"/>
      <c r="Q558" s="70"/>
      <c r="R558" s="70"/>
      <c r="S558" s="70"/>
    </row>
    <row r="559" spans="12:19" x14ac:dyDescent="0.3">
      <c r="L559" s="56"/>
      <c r="O559" s="70"/>
      <c r="P559" s="70"/>
      <c r="Q559" s="70"/>
      <c r="R559" s="70"/>
      <c r="S559" s="70"/>
    </row>
    <row r="560" spans="12:19" x14ac:dyDescent="0.3">
      <c r="L560" s="56"/>
      <c r="O560" s="70"/>
      <c r="P560" s="70"/>
      <c r="Q560" s="70"/>
      <c r="R560" s="70"/>
      <c r="S560" s="70"/>
    </row>
    <row r="561" spans="12:19" x14ac:dyDescent="0.3">
      <c r="L561" s="56"/>
      <c r="O561" s="70"/>
      <c r="P561" s="70"/>
      <c r="Q561" s="70"/>
      <c r="R561" s="70"/>
      <c r="S561" s="70"/>
    </row>
    <row r="562" spans="12:19" x14ac:dyDescent="0.3">
      <c r="L562" s="56"/>
      <c r="O562" s="70"/>
      <c r="P562" s="70"/>
      <c r="Q562" s="70"/>
      <c r="R562" s="70"/>
      <c r="S562" s="70"/>
    </row>
    <row r="563" spans="12:19" x14ac:dyDescent="0.3">
      <c r="L563" s="56"/>
      <c r="O563" s="70"/>
      <c r="P563" s="70"/>
      <c r="Q563" s="70"/>
      <c r="R563" s="70"/>
      <c r="S563" s="70"/>
    </row>
    <row r="564" spans="12:19" x14ac:dyDescent="0.3">
      <c r="L564" s="56"/>
      <c r="O564" s="70"/>
      <c r="P564" s="70"/>
      <c r="Q564" s="70"/>
      <c r="R564" s="70"/>
      <c r="S564" s="70"/>
    </row>
    <row r="565" spans="12:19" x14ac:dyDescent="0.3">
      <c r="L565" s="56"/>
      <c r="O565" s="70"/>
      <c r="P565" s="70"/>
      <c r="Q565" s="70"/>
      <c r="R565" s="70"/>
      <c r="S565" s="70"/>
    </row>
    <row r="566" spans="12:19" x14ac:dyDescent="0.3">
      <c r="L566" s="56"/>
      <c r="O566" s="70"/>
      <c r="P566" s="70"/>
      <c r="Q566" s="70"/>
      <c r="R566" s="70"/>
      <c r="S566" s="70"/>
    </row>
    <row r="567" spans="12:19" x14ac:dyDescent="0.3">
      <c r="L567" s="56"/>
      <c r="O567" s="70"/>
      <c r="P567" s="70"/>
      <c r="Q567" s="70"/>
      <c r="R567" s="70"/>
      <c r="S567" s="70"/>
    </row>
    <row r="568" spans="12:19" x14ac:dyDescent="0.3">
      <c r="L568" s="56"/>
      <c r="O568" s="70"/>
      <c r="P568" s="70"/>
      <c r="Q568" s="70"/>
      <c r="R568" s="70"/>
      <c r="S568" s="70"/>
    </row>
    <row r="569" spans="12:19" x14ac:dyDescent="0.3">
      <c r="L569" s="56"/>
      <c r="O569" s="70"/>
      <c r="P569" s="70"/>
      <c r="Q569" s="70"/>
      <c r="R569" s="70"/>
      <c r="S569" s="70"/>
    </row>
    <row r="570" spans="12:19" x14ac:dyDescent="0.3">
      <c r="L570" s="56"/>
      <c r="O570" s="70"/>
      <c r="P570" s="70"/>
      <c r="Q570" s="70"/>
      <c r="R570" s="70"/>
      <c r="S570" s="70"/>
    </row>
    <row r="571" spans="12:19" x14ac:dyDescent="0.3">
      <c r="L571" s="56"/>
      <c r="O571" s="70"/>
      <c r="P571" s="70"/>
      <c r="Q571" s="70"/>
      <c r="R571" s="70"/>
      <c r="S571" s="70"/>
    </row>
    <row r="572" spans="12:19" x14ac:dyDescent="0.3">
      <c r="L572" s="56"/>
      <c r="O572" s="70"/>
      <c r="P572" s="70"/>
      <c r="Q572" s="70"/>
      <c r="R572" s="70"/>
      <c r="S572" s="70"/>
    </row>
    <row r="573" spans="12:19" x14ac:dyDescent="0.3">
      <c r="L573" s="56"/>
      <c r="O573" s="70"/>
      <c r="P573" s="70"/>
      <c r="Q573" s="70"/>
      <c r="R573" s="70"/>
      <c r="S573" s="70"/>
    </row>
    <row r="574" spans="12:19" x14ac:dyDescent="0.3">
      <c r="L574" s="56"/>
      <c r="O574" s="70"/>
      <c r="P574" s="70"/>
      <c r="Q574" s="70"/>
      <c r="R574" s="70"/>
      <c r="S574" s="70"/>
    </row>
    <row r="575" spans="12:19" x14ac:dyDescent="0.3">
      <c r="L575" s="56"/>
      <c r="O575" s="70"/>
      <c r="P575" s="70"/>
      <c r="Q575" s="70"/>
      <c r="R575" s="70"/>
      <c r="S575" s="70"/>
    </row>
    <row r="576" spans="12:19" x14ac:dyDescent="0.3">
      <c r="L576" s="56"/>
      <c r="O576" s="70"/>
      <c r="P576" s="70"/>
      <c r="Q576" s="70"/>
      <c r="R576" s="70"/>
      <c r="S576" s="70"/>
    </row>
    <row r="577" spans="12:19" x14ac:dyDescent="0.3">
      <c r="L577" s="56"/>
      <c r="O577" s="70"/>
      <c r="P577" s="70"/>
      <c r="Q577" s="70"/>
      <c r="R577" s="70"/>
      <c r="S577" s="70"/>
    </row>
    <row r="578" spans="12:19" x14ac:dyDescent="0.3">
      <c r="L578" s="56"/>
      <c r="O578" s="70"/>
      <c r="P578" s="70"/>
      <c r="Q578" s="70"/>
      <c r="R578" s="70"/>
      <c r="S578" s="70"/>
    </row>
    <row r="579" spans="12:19" x14ac:dyDescent="0.3">
      <c r="L579" s="56"/>
      <c r="O579" s="70"/>
      <c r="P579" s="70"/>
      <c r="Q579" s="70"/>
      <c r="R579" s="70"/>
      <c r="S579" s="70"/>
    </row>
    <row r="580" spans="12:19" x14ac:dyDescent="0.3">
      <c r="L580" s="56"/>
      <c r="O580" s="70"/>
      <c r="P580" s="70"/>
      <c r="Q580" s="70"/>
      <c r="R580" s="70"/>
      <c r="S580" s="70"/>
    </row>
    <row r="581" spans="12:19" x14ac:dyDescent="0.3">
      <c r="L581" s="56"/>
      <c r="O581" s="70"/>
      <c r="P581" s="70"/>
      <c r="Q581" s="70"/>
      <c r="R581" s="70"/>
      <c r="S581" s="70"/>
    </row>
    <row r="582" spans="12:19" x14ac:dyDescent="0.3">
      <c r="L582" s="56"/>
      <c r="O582" s="70"/>
      <c r="P582" s="70"/>
      <c r="Q582" s="70"/>
      <c r="R582" s="70"/>
      <c r="S582" s="70"/>
    </row>
    <row r="583" spans="12:19" x14ac:dyDescent="0.3">
      <c r="L583" s="56"/>
      <c r="O583" s="70"/>
      <c r="P583" s="70"/>
      <c r="Q583" s="70"/>
      <c r="R583" s="70"/>
      <c r="S583" s="70"/>
    </row>
    <row r="584" spans="12:19" x14ac:dyDescent="0.3">
      <c r="L584" s="56"/>
      <c r="O584" s="70"/>
      <c r="P584" s="70"/>
      <c r="Q584" s="70"/>
      <c r="R584" s="70"/>
      <c r="S584" s="70"/>
    </row>
    <row r="585" spans="12:19" x14ac:dyDescent="0.3">
      <c r="L585" s="56"/>
      <c r="O585" s="70"/>
      <c r="P585" s="70"/>
      <c r="Q585" s="70"/>
      <c r="R585" s="70"/>
      <c r="S585" s="70"/>
    </row>
    <row r="586" spans="12:19" x14ac:dyDescent="0.3">
      <c r="L586" s="56"/>
      <c r="O586" s="70"/>
      <c r="P586" s="70"/>
      <c r="Q586" s="70"/>
      <c r="R586" s="70"/>
      <c r="S586" s="70"/>
    </row>
    <row r="587" spans="12:19" x14ac:dyDescent="0.3">
      <c r="L587" s="56"/>
      <c r="O587" s="70"/>
      <c r="P587" s="70"/>
      <c r="Q587" s="70"/>
      <c r="R587" s="70"/>
      <c r="S587" s="70"/>
    </row>
    <row r="588" spans="12:19" x14ac:dyDescent="0.3">
      <c r="L588" s="56"/>
      <c r="O588" s="70"/>
      <c r="P588" s="70"/>
      <c r="Q588" s="70"/>
      <c r="R588" s="70"/>
      <c r="S588" s="70"/>
    </row>
    <row r="589" spans="12:19" x14ac:dyDescent="0.3">
      <c r="L589" s="56"/>
      <c r="O589" s="70"/>
      <c r="P589" s="70"/>
      <c r="Q589" s="70"/>
      <c r="R589" s="70"/>
      <c r="S589" s="70"/>
    </row>
    <row r="590" spans="12:19" x14ac:dyDescent="0.3">
      <c r="L590" s="56"/>
      <c r="O590" s="70"/>
      <c r="P590" s="70"/>
      <c r="Q590" s="70"/>
      <c r="R590" s="70"/>
      <c r="S590" s="70"/>
    </row>
    <row r="591" spans="12:19" x14ac:dyDescent="0.3">
      <c r="L591" s="56"/>
      <c r="O591" s="70"/>
      <c r="P591" s="70"/>
      <c r="Q591" s="70"/>
      <c r="R591" s="70"/>
      <c r="S591" s="70"/>
    </row>
    <row r="592" spans="12:19" x14ac:dyDescent="0.3">
      <c r="L592" s="56"/>
      <c r="O592" s="70"/>
      <c r="P592" s="70"/>
      <c r="Q592" s="70"/>
      <c r="R592" s="70"/>
      <c r="S592" s="70"/>
    </row>
    <row r="593" spans="12:19" x14ac:dyDescent="0.3">
      <c r="L593" s="56"/>
      <c r="O593" s="70"/>
      <c r="P593" s="70"/>
      <c r="Q593" s="70"/>
      <c r="R593" s="70"/>
      <c r="S593" s="70"/>
    </row>
    <row r="594" spans="12:19" x14ac:dyDescent="0.3">
      <c r="L594" s="56"/>
      <c r="O594" s="70"/>
      <c r="P594" s="70"/>
      <c r="Q594" s="70"/>
      <c r="R594" s="70"/>
      <c r="S594" s="70"/>
    </row>
    <row r="595" spans="12:19" x14ac:dyDescent="0.3">
      <c r="L595" s="56"/>
      <c r="O595" s="70"/>
      <c r="P595" s="70"/>
      <c r="Q595" s="70"/>
      <c r="R595" s="70"/>
      <c r="S595" s="70"/>
    </row>
    <row r="596" spans="12:19" x14ac:dyDescent="0.3">
      <c r="L596" s="56"/>
      <c r="O596" s="70"/>
      <c r="P596" s="70"/>
      <c r="Q596" s="70"/>
      <c r="R596" s="70"/>
      <c r="S596" s="70"/>
    </row>
    <row r="597" spans="12:19" x14ac:dyDescent="0.3">
      <c r="L597" s="56"/>
      <c r="O597" s="70"/>
      <c r="P597" s="70"/>
      <c r="Q597" s="70"/>
      <c r="R597" s="70"/>
      <c r="S597" s="70"/>
    </row>
    <row r="598" spans="12:19" x14ac:dyDescent="0.3">
      <c r="L598" s="56"/>
      <c r="O598" s="70"/>
      <c r="P598" s="70"/>
      <c r="Q598" s="70"/>
      <c r="R598" s="70"/>
      <c r="S598" s="70"/>
    </row>
    <row r="599" spans="12:19" x14ac:dyDescent="0.3">
      <c r="L599" s="56"/>
      <c r="O599" s="70"/>
      <c r="P599" s="70"/>
      <c r="Q599" s="70"/>
      <c r="R599" s="70"/>
      <c r="S599" s="70"/>
    </row>
    <row r="600" spans="12:19" x14ac:dyDescent="0.3">
      <c r="L600" s="56"/>
      <c r="O600" s="70"/>
      <c r="P600" s="70"/>
      <c r="Q600" s="70"/>
      <c r="R600" s="70"/>
      <c r="S600" s="70"/>
    </row>
    <row r="601" spans="12:19" x14ac:dyDescent="0.3">
      <c r="L601" s="56"/>
      <c r="O601" s="70"/>
      <c r="P601" s="70"/>
      <c r="Q601" s="70"/>
      <c r="R601" s="70"/>
      <c r="S601" s="70"/>
    </row>
    <row r="602" spans="12:19" x14ac:dyDescent="0.3">
      <c r="L602" s="56"/>
      <c r="O602" s="70"/>
      <c r="P602" s="70"/>
      <c r="Q602" s="70"/>
      <c r="R602" s="70"/>
      <c r="S602" s="70"/>
    </row>
    <row r="603" spans="12:19" x14ac:dyDescent="0.3">
      <c r="L603" s="56"/>
      <c r="O603" s="70"/>
      <c r="P603" s="70"/>
      <c r="Q603" s="70"/>
      <c r="R603" s="70"/>
      <c r="S603" s="70"/>
    </row>
    <row r="604" spans="12:19" x14ac:dyDescent="0.3">
      <c r="L604" s="56"/>
      <c r="O604" s="70"/>
      <c r="P604" s="70"/>
      <c r="Q604" s="70"/>
      <c r="R604" s="70"/>
      <c r="S604" s="70"/>
    </row>
    <row r="605" spans="12:19" x14ac:dyDescent="0.3">
      <c r="L605" s="56"/>
      <c r="O605" s="70"/>
      <c r="P605" s="70"/>
      <c r="Q605" s="70"/>
      <c r="R605" s="70"/>
      <c r="S605" s="70"/>
    </row>
    <row r="606" spans="12:19" x14ac:dyDescent="0.3">
      <c r="L606" s="56"/>
      <c r="O606" s="70"/>
      <c r="P606" s="70"/>
      <c r="Q606" s="70"/>
      <c r="R606" s="70"/>
      <c r="S606" s="70"/>
    </row>
    <row r="607" spans="12:19" x14ac:dyDescent="0.3">
      <c r="L607" s="56"/>
      <c r="O607" s="70"/>
      <c r="P607" s="70"/>
      <c r="Q607" s="70"/>
      <c r="R607" s="70"/>
      <c r="S607" s="70"/>
    </row>
    <row r="608" spans="12:19" x14ac:dyDescent="0.3">
      <c r="L608" s="56"/>
      <c r="O608" s="70"/>
      <c r="P608" s="70"/>
      <c r="Q608" s="70"/>
      <c r="R608" s="70"/>
      <c r="S608" s="70"/>
    </row>
    <row r="609" spans="12:19" x14ac:dyDescent="0.3">
      <c r="L609" s="56"/>
      <c r="O609" s="70"/>
      <c r="P609" s="70"/>
      <c r="Q609" s="70"/>
      <c r="R609" s="70"/>
      <c r="S609" s="70"/>
    </row>
    <row r="610" spans="12:19" x14ac:dyDescent="0.3">
      <c r="L610" s="56"/>
      <c r="O610" s="70"/>
      <c r="P610" s="70"/>
      <c r="Q610" s="70"/>
      <c r="R610" s="70"/>
      <c r="S610" s="70"/>
    </row>
    <row r="611" spans="12:19" x14ac:dyDescent="0.3">
      <c r="L611" s="56"/>
      <c r="O611" s="70"/>
      <c r="P611" s="70"/>
      <c r="Q611" s="70"/>
      <c r="R611" s="70"/>
      <c r="S611" s="70"/>
    </row>
    <row r="612" spans="12:19" x14ac:dyDescent="0.3">
      <c r="L612" s="56"/>
      <c r="O612" s="70"/>
      <c r="P612" s="70"/>
      <c r="Q612" s="70"/>
      <c r="R612" s="70"/>
      <c r="S612" s="70"/>
    </row>
    <row r="613" spans="12:19" x14ac:dyDescent="0.3">
      <c r="L613" s="56"/>
      <c r="O613" s="70"/>
      <c r="P613" s="70"/>
      <c r="Q613" s="70"/>
      <c r="R613" s="70"/>
      <c r="S613" s="70"/>
    </row>
    <row r="614" spans="12:19" x14ac:dyDescent="0.3">
      <c r="L614" s="56"/>
      <c r="O614" s="70"/>
      <c r="P614" s="70"/>
      <c r="Q614" s="70"/>
      <c r="R614" s="70"/>
      <c r="S614" s="70"/>
    </row>
    <row r="615" spans="12:19" x14ac:dyDescent="0.3">
      <c r="L615" s="56"/>
      <c r="O615" s="70"/>
      <c r="P615" s="70"/>
      <c r="Q615" s="70"/>
      <c r="R615" s="70"/>
      <c r="S615" s="70"/>
    </row>
    <row r="616" spans="12:19" x14ac:dyDescent="0.3">
      <c r="L616" s="56"/>
      <c r="O616" s="70"/>
      <c r="P616" s="70"/>
      <c r="Q616" s="70"/>
      <c r="R616" s="70"/>
      <c r="S616" s="70"/>
    </row>
    <row r="617" spans="12:19" x14ac:dyDescent="0.3">
      <c r="L617" s="56"/>
      <c r="O617" s="70"/>
      <c r="P617" s="70"/>
      <c r="Q617" s="70"/>
      <c r="R617" s="70"/>
      <c r="S617" s="70"/>
    </row>
    <row r="618" spans="12:19" x14ac:dyDescent="0.3">
      <c r="L618" s="56"/>
      <c r="O618" s="70"/>
      <c r="P618" s="70"/>
      <c r="Q618" s="70"/>
      <c r="R618" s="70"/>
      <c r="S618" s="70"/>
    </row>
    <row r="619" spans="12:19" x14ac:dyDescent="0.3">
      <c r="L619" s="56"/>
      <c r="O619" s="70"/>
      <c r="P619" s="70"/>
      <c r="Q619" s="70"/>
      <c r="R619" s="70"/>
      <c r="S619" s="70"/>
    </row>
    <row r="620" spans="12:19" x14ac:dyDescent="0.3">
      <c r="L620" s="56"/>
      <c r="O620" s="70"/>
      <c r="P620" s="70"/>
      <c r="Q620" s="70"/>
      <c r="R620" s="70"/>
      <c r="S620" s="70"/>
    </row>
    <row r="621" spans="12:19" x14ac:dyDescent="0.3">
      <c r="L621" s="56"/>
      <c r="O621" s="70"/>
      <c r="P621" s="70"/>
      <c r="Q621" s="70"/>
      <c r="R621" s="70"/>
      <c r="S621" s="70"/>
    </row>
    <row r="622" spans="12:19" x14ac:dyDescent="0.3">
      <c r="L622" s="56"/>
      <c r="O622" s="70"/>
      <c r="P622" s="70"/>
      <c r="Q622" s="70"/>
      <c r="R622" s="70"/>
      <c r="S622" s="70"/>
    </row>
    <row r="623" spans="12:19" x14ac:dyDescent="0.3">
      <c r="L623" s="56"/>
      <c r="O623" s="70"/>
      <c r="P623" s="70"/>
      <c r="Q623" s="70"/>
      <c r="R623" s="70"/>
      <c r="S623" s="70"/>
    </row>
    <row r="624" spans="12:19" x14ac:dyDescent="0.3">
      <c r="L624" s="56"/>
      <c r="O624" s="70"/>
      <c r="P624" s="70"/>
      <c r="Q624" s="70"/>
      <c r="R624" s="70"/>
      <c r="S624" s="70"/>
    </row>
    <row r="625" spans="12:19" x14ac:dyDescent="0.3">
      <c r="L625" s="56"/>
      <c r="O625" s="70"/>
      <c r="P625" s="70"/>
      <c r="Q625" s="70"/>
      <c r="R625" s="70"/>
      <c r="S625" s="70"/>
    </row>
    <row r="626" spans="12:19" x14ac:dyDescent="0.3">
      <c r="L626" s="56"/>
      <c r="O626" s="70"/>
      <c r="P626" s="70"/>
      <c r="Q626" s="70"/>
      <c r="R626" s="70"/>
      <c r="S626" s="70"/>
    </row>
    <row r="627" spans="12:19" x14ac:dyDescent="0.3">
      <c r="L627" s="56"/>
      <c r="O627" s="70"/>
      <c r="P627" s="70"/>
      <c r="Q627" s="70"/>
      <c r="R627" s="70"/>
      <c r="S627" s="70"/>
    </row>
    <row r="628" spans="12:19" x14ac:dyDescent="0.3">
      <c r="L628" s="56"/>
      <c r="O628" s="70"/>
      <c r="P628" s="70"/>
      <c r="Q628" s="70"/>
      <c r="R628" s="70"/>
      <c r="S628" s="70"/>
    </row>
    <row r="629" spans="12:19" x14ac:dyDescent="0.3">
      <c r="L629" s="56"/>
      <c r="O629" s="70"/>
      <c r="P629" s="70"/>
      <c r="Q629" s="70"/>
      <c r="R629" s="70"/>
      <c r="S629" s="70"/>
    </row>
    <row r="630" spans="12:19" x14ac:dyDescent="0.3">
      <c r="L630" s="56"/>
      <c r="O630" s="70"/>
      <c r="P630" s="70"/>
      <c r="Q630" s="70"/>
      <c r="R630" s="70"/>
      <c r="S630" s="70"/>
    </row>
    <row r="631" spans="12:19" x14ac:dyDescent="0.3">
      <c r="L631" s="56"/>
      <c r="O631" s="70"/>
      <c r="P631" s="70"/>
      <c r="Q631" s="70"/>
      <c r="R631" s="70"/>
      <c r="S631" s="70"/>
    </row>
    <row r="632" spans="12:19" x14ac:dyDescent="0.3">
      <c r="L632" s="56"/>
      <c r="O632" s="70"/>
      <c r="P632" s="70"/>
      <c r="Q632" s="70"/>
      <c r="R632" s="70"/>
      <c r="S632" s="70"/>
    </row>
    <row r="633" spans="12:19" x14ac:dyDescent="0.3">
      <c r="L633" s="56"/>
      <c r="O633" s="70"/>
      <c r="P633" s="70"/>
      <c r="Q633" s="70"/>
      <c r="R633" s="70"/>
      <c r="S633" s="70"/>
    </row>
    <row r="634" spans="12:19" x14ac:dyDescent="0.3">
      <c r="L634" s="56"/>
      <c r="O634" s="70"/>
      <c r="P634" s="70"/>
      <c r="Q634" s="70"/>
      <c r="R634" s="70"/>
      <c r="S634" s="70"/>
    </row>
    <row r="635" spans="12:19" x14ac:dyDescent="0.3">
      <c r="L635" s="56"/>
      <c r="O635" s="70"/>
      <c r="P635" s="70"/>
      <c r="Q635" s="70"/>
      <c r="R635" s="70"/>
      <c r="S635" s="70"/>
    </row>
    <row r="636" spans="12:19" x14ac:dyDescent="0.3">
      <c r="L636" s="56"/>
      <c r="O636" s="70"/>
      <c r="P636" s="70"/>
      <c r="Q636" s="70"/>
      <c r="R636" s="70"/>
      <c r="S636" s="70"/>
    </row>
    <row r="637" spans="12:19" x14ac:dyDescent="0.3">
      <c r="L637" s="56"/>
      <c r="O637" s="70"/>
      <c r="P637" s="70"/>
      <c r="Q637" s="70"/>
      <c r="R637" s="70"/>
      <c r="S637" s="70"/>
    </row>
    <row r="638" spans="12:19" x14ac:dyDescent="0.3">
      <c r="L638" s="56"/>
      <c r="O638" s="70"/>
      <c r="P638" s="70"/>
      <c r="Q638" s="70"/>
      <c r="R638" s="70"/>
      <c r="S638" s="70"/>
    </row>
    <row r="639" spans="12:19" x14ac:dyDescent="0.3">
      <c r="L639" s="56"/>
      <c r="O639" s="70"/>
      <c r="P639" s="70"/>
      <c r="Q639" s="70"/>
      <c r="R639" s="70"/>
      <c r="S639" s="70"/>
    </row>
    <row r="640" spans="12:19" x14ac:dyDescent="0.3">
      <c r="L640" s="56"/>
      <c r="O640" s="70"/>
      <c r="P640" s="70"/>
      <c r="Q640" s="70"/>
      <c r="R640" s="70"/>
      <c r="S640" s="70"/>
    </row>
    <row r="641" spans="12:19" x14ac:dyDescent="0.3">
      <c r="L641" s="56"/>
      <c r="O641" s="70"/>
      <c r="P641" s="70"/>
      <c r="Q641" s="70"/>
      <c r="R641" s="70"/>
      <c r="S641" s="70"/>
    </row>
    <row r="642" spans="12:19" x14ac:dyDescent="0.3">
      <c r="L642" s="56"/>
      <c r="O642" s="70"/>
      <c r="P642" s="70"/>
      <c r="Q642" s="70"/>
      <c r="R642" s="70"/>
      <c r="S642" s="70"/>
    </row>
    <row r="643" spans="12:19" x14ac:dyDescent="0.3">
      <c r="L643" s="56"/>
      <c r="O643" s="70"/>
      <c r="P643" s="70"/>
      <c r="Q643" s="70"/>
      <c r="R643" s="70"/>
      <c r="S643" s="70"/>
    </row>
    <row r="644" spans="12:19" x14ac:dyDescent="0.3">
      <c r="L644" s="56"/>
      <c r="O644" s="70"/>
      <c r="P644" s="70"/>
      <c r="Q644" s="70"/>
      <c r="R644" s="70"/>
      <c r="S644" s="70"/>
    </row>
    <row r="645" spans="12:19" x14ac:dyDescent="0.3">
      <c r="L645" s="56"/>
      <c r="O645" s="70"/>
      <c r="P645" s="70"/>
      <c r="Q645" s="70"/>
      <c r="R645" s="70"/>
      <c r="S645" s="70"/>
    </row>
    <row r="646" spans="12:19" x14ac:dyDescent="0.3">
      <c r="L646" s="56"/>
      <c r="O646" s="70"/>
      <c r="P646" s="70"/>
      <c r="Q646" s="70"/>
      <c r="R646" s="70"/>
      <c r="S646" s="70"/>
    </row>
    <row r="647" spans="12:19" x14ac:dyDescent="0.3">
      <c r="L647" s="56"/>
      <c r="O647" s="70"/>
      <c r="P647" s="70"/>
      <c r="Q647" s="70"/>
      <c r="R647" s="70"/>
      <c r="S647" s="70"/>
    </row>
    <row r="648" spans="12:19" x14ac:dyDescent="0.3">
      <c r="L648" s="56"/>
      <c r="O648" s="70"/>
      <c r="P648" s="70"/>
      <c r="Q648" s="70"/>
      <c r="R648" s="70"/>
      <c r="S648" s="70"/>
    </row>
    <row r="649" spans="12:19" x14ac:dyDescent="0.3">
      <c r="L649" s="56"/>
      <c r="O649" s="70"/>
      <c r="P649" s="70"/>
      <c r="Q649" s="70"/>
      <c r="R649" s="70"/>
      <c r="S649" s="70"/>
    </row>
    <row r="650" spans="12:19" x14ac:dyDescent="0.3">
      <c r="L650" s="56"/>
      <c r="O650" s="70"/>
      <c r="P650" s="70"/>
      <c r="Q650" s="70"/>
      <c r="R650" s="70"/>
      <c r="S650" s="70"/>
    </row>
    <row r="651" spans="12:19" x14ac:dyDescent="0.3">
      <c r="L651" s="56"/>
      <c r="O651" s="70"/>
      <c r="P651" s="70"/>
      <c r="Q651" s="70"/>
      <c r="R651" s="70"/>
      <c r="S651" s="70"/>
    </row>
    <row r="652" spans="12:19" x14ac:dyDescent="0.3">
      <c r="L652" s="56"/>
      <c r="O652" s="70"/>
      <c r="P652" s="70"/>
      <c r="Q652" s="70"/>
      <c r="R652" s="70"/>
      <c r="S652" s="70"/>
    </row>
    <row r="653" spans="12:19" x14ac:dyDescent="0.3">
      <c r="L653" s="56"/>
      <c r="O653" s="70"/>
      <c r="P653" s="70"/>
      <c r="Q653" s="70"/>
      <c r="R653" s="70"/>
      <c r="S653" s="70"/>
    </row>
    <row r="654" spans="12:19" x14ac:dyDescent="0.3">
      <c r="L654" s="56"/>
      <c r="O654" s="70"/>
      <c r="P654" s="70"/>
      <c r="Q654" s="70"/>
      <c r="R654" s="70"/>
      <c r="S654" s="70"/>
    </row>
    <row r="655" spans="12:19" x14ac:dyDescent="0.3">
      <c r="L655" s="56"/>
      <c r="O655" s="70"/>
      <c r="P655" s="70"/>
      <c r="Q655" s="70"/>
      <c r="R655" s="70"/>
      <c r="S655" s="70"/>
    </row>
    <row r="656" spans="12:19" x14ac:dyDescent="0.3">
      <c r="L656" s="56"/>
      <c r="O656" s="70"/>
      <c r="P656" s="70"/>
      <c r="Q656" s="70"/>
      <c r="R656" s="70"/>
      <c r="S656" s="70"/>
    </row>
    <row r="657" spans="12:19" x14ac:dyDescent="0.3">
      <c r="L657" s="56"/>
      <c r="O657" s="70"/>
      <c r="P657" s="70"/>
      <c r="Q657" s="70"/>
      <c r="R657" s="70"/>
      <c r="S657" s="70"/>
    </row>
    <row r="658" spans="12:19" x14ac:dyDescent="0.3">
      <c r="L658" s="56"/>
      <c r="O658" s="70"/>
      <c r="P658" s="70"/>
      <c r="Q658" s="70"/>
      <c r="R658" s="70"/>
      <c r="S658" s="70"/>
    </row>
    <row r="659" spans="12:19" x14ac:dyDescent="0.3">
      <c r="L659" s="56"/>
      <c r="O659" s="70"/>
      <c r="P659" s="70"/>
      <c r="Q659" s="70"/>
      <c r="R659" s="70"/>
      <c r="S659" s="70"/>
    </row>
    <row r="660" spans="12:19" x14ac:dyDescent="0.3">
      <c r="L660" s="56"/>
      <c r="O660" s="70"/>
      <c r="P660" s="70"/>
      <c r="Q660" s="70"/>
      <c r="R660" s="70"/>
      <c r="S660" s="70"/>
    </row>
    <row r="661" spans="12:19" x14ac:dyDescent="0.3">
      <c r="L661" s="56"/>
      <c r="O661" s="70"/>
      <c r="P661" s="70"/>
      <c r="Q661" s="70"/>
      <c r="R661" s="70"/>
      <c r="S661" s="70"/>
    </row>
    <row r="662" spans="12:19" x14ac:dyDescent="0.3">
      <c r="L662" s="56"/>
      <c r="O662" s="70"/>
      <c r="P662" s="70"/>
      <c r="Q662" s="70"/>
      <c r="R662" s="70"/>
      <c r="S662" s="70"/>
    </row>
    <row r="663" spans="12:19" x14ac:dyDescent="0.3">
      <c r="L663" s="56"/>
      <c r="O663" s="70"/>
      <c r="P663" s="70"/>
      <c r="Q663" s="70"/>
      <c r="R663" s="70"/>
      <c r="S663" s="70"/>
    </row>
    <row r="664" spans="12:19" x14ac:dyDescent="0.3">
      <c r="L664" s="56"/>
      <c r="O664" s="70"/>
      <c r="P664" s="70"/>
      <c r="Q664" s="70"/>
      <c r="R664" s="70"/>
      <c r="S664" s="70"/>
    </row>
    <row r="665" spans="12:19" x14ac:dyDescent="0.3">
      <c r="L665" s="56"/>
      <c r="O665" s="70"/>
      <c r="P665" s="70"/>
      <c r="Q665" s="70"/>
      <c r="R665" s="70"/>
      <c r="S665" s="70"/>
    </row>
    <row r="666" spans="12:19" x14ac:dyDescent="0.3">
      <c r="L666" s="56"/>
      <c r="O666" s="70"/>
      <c r="P666" s="70"/>
      <c r="Q666" s="70"/>
      <c r="R666" s="70"/>
      <c r="S666" s="70"/>
    </row>
    <row r="667" spans="12:19" x14ac:dyDescent="0.3">
      <c r="L667" s="56"/>
      <c r="O667" s="70"/>
      <c r="P667" s="70"/>
      <c r="Q667" s="70"/>
      <c r="R667" s="70"/>
      <c r="S667" s="70"/>
    </row>
    <row r="668" spans="12:19" x14ac:dyDescent="0.3">
      <c r="L668" s="56"/>
      <c r="O668" s="70"/>
      <c r="P668" s="70"/>
      <c r="Q668" s="70"/>
      <c r="R668" s="70"/>
      <c r="S668" s="70"/>
    </row>
    <row r="669" spans="12:19" x14ac:dyDescent="0.3">
      <c r="L669" s="56"/>
      <c r="O669" s="70"/>
      <c r="P669" s="70"/>
      <c r="Q669" s="70"/>
      <c r="R669" s="70"/>
      <c r="S669" s="70"/>
    </row>
    <row r="670" spans="12:19" x14ac:dyDescent="0.3">
      <c r="L670" s="56"/>
      <c r="O670" s="70"/>
      <c r="P670" s="70"/>
      <c r="Q670" s="70"/>
      <c r="R670" s="70"/>
      <c r="S670" s="70"/>
    </row>
    <row r="671" spans="12:19" x14ac:dyDescent="0.3">
      <c r="L671" s="56"/>
      <c r="O671" s="70"/>
      <c r="P671" s="70"/>
      <c r="Q671" s="70"/>
      <c r="R671" s="70"/>
      <c r="S671" s="70"/>
    </row>
    <row r="672" spans="12:19" x14ac:dyDescent="0.3">
      <c r="L672" s="56"/>
      <c r="O672" s="70"/>
      <c r="P672" s="70"/>
      <c r="Q672" s="70"/>
      <c r="R672" s="70"/>
      <c r="S672" s="70"/>
    </row>
    <row r="673" spans="12:19" x14ac:dyDescent="0.3">
      <c r="L673" s="56"/>
      <c r="O673" s="70"/>
      <c r="P673" s="70"/>
      <c r="Q673" s="70"/>
      <c r="R673" s="70"/>
      <c r="S673" s="70"/>
    </row>
    <row r="674" spans="12:19" x14ac:dyDescent="0.3">
      <c r="L674" s="56"/>
      <c r="O674" s="70"/>
      <c r="P674" s="70"/>
      <c r="Q674" s="70"/>
      <c r="R674" s="70"/>
      <c r="S674" s="70"/>
    </row>
    <row r="675" spans="12:19" x14ac:dyDescent="0.3">
      <c r="L675" s="56"/>
      <c r="O675" s="70"/>
      <c r="P675" s="70"/>
      <c r="Q675" s="70"/>
      <c r="R675" s="70"/>
      <c r="S675" s="70"/>
    </row>
    <row r="676" spans="12:19" x14ac:dyDescent="0.3">
      <c r="L676" s="56"/>
      <c r="O676" s="70"/>
      <c r="P676" s="70"/>
      <c r="Q676" s="70"/>
      <c r="R676" s="70"/>
      <c r="S676" s="70"/>
    </row>
    <row r="677" spans="12:19" x14ac:dyDescent="0.3">
      <c r="L677" s="56"/>
      <c r="O677" s="70"/>
      <c r="P677" s="70"/>
      <c r="Q677" s="70"/>
      <c r="R677" s="70"/>
      <c r="S677" s="70"/>
    </row>
    <row r="678" spans="12:19" x14ac:dyDescent="0.3">
      <c r="L678" s="56"/>
      <c r="O678" s="70"/>
      <c r="P678" s="70"/>
      <c r="Q678" s="70"/>
      <c r="R678" s="70"/>
      <c r="S678" s="70"/>
    </row>
    <row r="679" spans="12:19" x14ac:dyDescent="0.3">
      <c r="L679" s="56"/>
      <c r="O679" s="70"/>
      <c r="P679" s="70"/>
      <c r="Q679" s="70"/>
      <c r="R679" s="70"/>
      <c r="S679" s="70"/>
    </row>
    <row r="680" spans="12:19" x14ac:dyDescent="0.3">
      <c r="L680" s="56"/>
      <c r="O680" s="70"/>
      <c r="P680" s="70"/>
      <c r="Q680" s="70"/>
      <c r="R680" s="70"/>
      <c r="S680" s="70"/>
    </row>
    <row r="681" spans="12:19" x14ac:dyDescent="0.3">
      <c r="L681" s="56"/>
      <c r="O681" s="70"/>
      <c r="P681" s="70"/>
      <c r="Q681" s="70"/>
      <c r="R681" s="70"/>
      <c r="S681" s="70"/>
    </row>
    <row r="682" spans="12:19" x14ac:dyDescent="0.3">
      <c r="L682" s="56"/>
      <c r="O682" s="70"/>
      <c r="P682" s="70"/>
      <c r="Q682" s="70"/>
      <c r="R682" s="70"/>
      <c r="S682" s="70"/>
    </row>
    <row r="683" spans="12:19" x14ac:dyDescent="0.3">
      <c r="L683" s="56"/>
      <c r="O683" s="70"/>
      <c r="P683" s="70"/>
      <c r="Q683" s="70"/>
      <c r="R683" s="70"/>
      <c r="S683" s="70"/>
    </row>
    <row r="684" spans="12:19" x14ac:dyDescent="0.3">
      <c r="L684" s="56"/>
      <c r="O684" s="70"/>
      <c r="P684" s="70"/>
      <c r="Q684" s="70"/>
      <c r="R684" s="70"/>
      <c r="S684" s="70"/>
    </row>
    <row r="685" spans="12:19" x14ac:dyDescent="0.3">
      <c r="L685" s="56"/>
      <c r="O685" s="70"/>
      <c r="P685" s="70"/>
      <c r="Q685" s="70"/>
      <c r="R685" s="70"/>
      <c r="S685" s="70"/>
    </row>
    <row r="686" spans="12:19" x14ac:dyDescent="0.3">
      <c r="L686" s="56"/>
      <c r="O686" s="70"/>
      <c r="P686" s="70"/>
      <c r="Q686" s="70"/>
      <c r="R686" s="70"/>
      <c r="S686" s="70"/>
    </row>
    <row r="687" spans="12:19" x14ac:dyDescent="0.3">
      <c r="L687" s="56"/>
      <c r="O687" s="70"/>
      <c r="P687" s="70"/>
      <c r="Q687" s="70"/>
      <c r="R687" s="70"/>
      <c r="S687" s="70"/>
    </row>
    <row r="688" spans="12:19" x14ac:dyDescent="0.3">
      <c r="L688" s="56"/>
      <c r="O688" s="70"/>
      <c r="P688" s="70"/>
      <c r="Q688" s="70"/>
      <c r="R688" s="70"/>
      <c r="S688" s="70"/>
    </row>
    <row r="689" spans="12:19" x14ac:dyDescent="0.3">
      <c r="L689" s="56"/>
      <c r="O689" s="70"/>
      <c r="P689" s="70"/>
      <c r="Q689" s="70"/>
      <c r="R689" s="70"/>
      <c r="S689" s="70"/>
    </row>
    <row r="690" spans="12:19" x14ac:dyDescent="0.3">
      <c r="L690" s="56"/>
      <c r="O690" s="70"/>
      <c r="P690" s="70"/>
      <c r="Q690" s="70"/>
      <c r="R690" s="70"/>
      <c r="S690" s="70"/>
    </row>
    <row r="691" spans="12:19" x14ac:dyDescent="0.3">
      <c r="L691" s="56"/>
      <c r="O691" s="70"/>
      <c r="P691" s="70"/>
      <c r="Q691" s="70"/>
      <c r="R691" s="70"/>
      <c r="S691" s="70"/>
    </row>
    <row r="692" spans="12:19" x14ac:dyDescent="0.3">
      <c r="L692" s="56"/>
      <c r="O692" s="70"/>
      <c r="P692" s="70"/>
      <c r="Q692" s="70"/>
      <c r="R692" s="70"/>
      <c r="S692" s="70"/>
    </row>
    <row r="693" spans="12:19" x14ac:dyDescent="0.3">
      <c r="L693" s="56"/>
      <c r="O693" s="70"/>
      <c r="P693" s="70"/>
      <c r="Q693" s="70"/>
      <c r="R693" s="70"/>
      <c r="S693" s="70"/>
    </row>
    <row r="694" spans="12:19" x14ac:dyDescent="0.3">
      <c r="L694" s="56"/>
      <c r="O694" s="70"/>
      <c r="P694" s="70"/>
      <c r="Q694" s="70"/>
      <c r="R694" s="70"/>
      <c r="S694" s="70"/>
    </row>
    <row r="695" spans="12:19" x14ac:dyDescent="0.3">
      <c r="L695" s="56"/>
      <c r="O695" s="70"/>
      <c r="P695" s="70"/>
      <c r="Q695" s="70"/>
      <c r="R695" s="70"/>
      <c r="S695" s="70"/>
    </row>
    <row r="696" spans="12:19" x14ac:dyDescent="0.3">
      <c r="L696" s="56"/>
      <c r="O696" s="70"/>
      <c r="P696" s="70"/>
      <c r="Q696" s="70"/>
      <c r="R696" s="70"/>
      <c r="S696" s="70"/>
    </row>
    <row r="697" spans="12:19" x14ac:dyDescent="0.3">
      <c r="L697" s="56"/>
      <c r="O697" s="70"/>
      <c r="P697" s="70"/>
      <c r="Q697" s="70"/>
      <c r="R697" s="70"/>
      <c r="S697" s="70"/>
    </row>
    <row r="698" spans="12:19" x14ac:dyDescent="0.3">
      <c r="L698" s="56"/>
      <c r="O698" s="70"/>
      <c r="P698" s="70"/>
      <c r="Q698" s="70"/>
      <c r="R698" s="70"/>
      <c r="S698" s="70"/>
    </row>
    <row r="699" spans="12:19" x14ac:dyDescent="0.3">
      <c r="L699" s="56"/>
      <c r="O699" s="70"/>
      <c r="P699" s="70"/>
      <c r="Q699" s="70"/>
      <c r="R699" s="70"/>
      <c r="S699" s="70"/>
    </row>
    <row r="700" spans="12:19" x14ac:dyDescent="0.3">
      <c r="L700" s="56"/>
      <c r="O700" s="70"/>
      <c r="P700" s="70"/>
      <c r="Q700" s="70"/>
      <c r="R700" s="70"/>
      <c r="S700" s="70"/>
    </row>
    <row r="701" spans="12:19" x14ac:dyDescent="0.3">
      <c r="L701" s="56"/>
      <c r="O701" s="70"/>
      <c r="P701" s="70"/>
      <c r="Q701" s="70"/>
      <c r="R701" s="70"/>
      <c r="S701" s="70"/>
    </row>
    <row r="702" spans="12:19" x14ac:dyDescent="0.3">
      <c r="L702" s="56"/>
      <c r="O702" s="70"/>
      <c r="P702" s="70"/>
      <c r="Q702" s="70"/>
      <c r="R702" s="70"/>
      <c r="S702" s="70"/>
    </row>
    <row r="703" spans="12:19" x14ac:dyDescent="0.3">
      <c r="L703" s="56"/>
      <c r="O703" s="70"/>
      <c r="P703" s="70"/>
      <c r="Q703" s="70"/>
      <c r="R703" s="70"/>
      <c r="S703" s="70"/>
    </row>
    <row r="704" spans="12:19" x14ac:dyDescent="0.3">
      <c r="L704" s="56"/>
      <c r="O704" s="70"/>
      <c r="P704" s="70"/>
      <c r="Q704" s="70"/>
      <c r="R704" s="70"/>
      <c r="S704" s="70"/>
    </row>
    <row r="705" spans="12:19" x14ac:dyDescent="0.3">
      <c r="L705" s="56"/>
      <c r="O705" s="70"/>
      <c r="P705" s="70"/>
      <c r="Q705" s="70"/>
      <c r="R705" s="70"/>
      <c r="S705" s="70"/>
    </row>
    <row r="706" spans="12:19" x14ac:dyDescent="0.3">
      <c r="L706" s="56"/>
      <c r="O706" s="70"/>
      <c r="P706" s="70"/>
      <c r="Q706" s="70"/>
      <c r="R706" s="70"/>
      <c r="S706" s="70"/>
    </row>
    <row r="707" spans="12:19" x14ac:dyDescent="0.3">
      <c r="L707" s="56"/>
      <c r="O707" s="70"/>
      <c r="P707" s="70"/>
      <c r="Q707" s="70"/>
      <c r="R707" s="70"/>
      <c r="S707" s="70"/>
    </row>
    <row r="708" spans="12:19" x14ac:dyDescent="0.3">
      <c r="L708" s="56"/>
      <c r="O708" s="70"/>
      <c r="P708" s="70"/>
      <c r="Q708" s="70"/>
      <c r="R708" s="70"/>
      <c r="S708" s="70"/>
    </row>
    <row r="709" spans="12:19" x14ac:dyDescent="0.3">
      <c r="L709" s="56"/>
      <c r="O709" s="70"/>
      <c r="P709" s="70"/>
      <c r="Q709" s="70"/>
      <c r="R709" s="70"/>
      <c r="S709" s="70"/>
    </row>
    <row r="710" spans="12:19" x14ac:dyDescent="0.3">
      <c r="L710" s="56"/>
      <c r="O710" s="70"/>
      <c r="P710" s="70"/>
      <c r="Q710" s="70"/>
      <c r="R710" s="70"/>
      <c r="S710" s="70"/>
    </row>
    <row r="711" spans="12:19" x14ac:dyDescent="0.3">
      <c r="L711" s="56"/>
      <c r="O711" s="70"/>
      <c r="P711" s="70"/>
      <c r="Q711" s="70"/>
      <c r="R711" s="70"/>
      <c r="S711" s="70"/>
    </row>
    <row r="712" spans="12:19" x14ac:dyDescent="0.3">
      <c r="L712" s="56"/>
      <c r="O712" s="70"/>
      <c r="P712" s="70"/>
      <c r="Q712" s="70"/>
      <c r="R712" s="70"/>
      <c r="S712" s="70"/>
    </row>
    <row r="713" spans="12:19" x14ac:dyDescent="0.3">
      <c r="L713" s="56"/>
      <c r="O713" s="70"/>
      <c r="P713" s="70"/>
      <c r="Q713" s="70"/>
      <c r="R713" s="70"/>
      <c r="S713" s="70"/>
    </row>
    <row r="714" spans="12:19" x14ac:dyDescent="0.3">
      <c r="L714" s="56"/>
      <c r="O714" s="70"/>
      <c r="P714" s="70"/>
      <c r="Q714" s="70"/>
      <c r="R714" s="70"/>
      <c r="S714" s="70"/>
    </row>
    <row r="715" spans="12:19" x14ac:dyDescent="0.3">
      <c r="L715" s="56"/>
      <c r="O715" s="70"/>
      <c r="P715" s="70"/>
      <c r="Q715" s="70"/>
      <c r="R715" s="70"/>
      <c r="S715" s="70"/>
    </row>
    <row r="716" spans="12:19" x14ac:dyDescent="0.3">
      <c r="L716" s="56"/>
      <c r="O716" s="70"/>
      <c r="P716" s="70"/>
      <c r="Q716" s="70"/>
      <c r="R716" s="70"/>
      <c r="S716" s="70"/>
    </row>
    <row r="717" spans="12:19" x14ac:dyDescent="0.3">
      <c r="L717" s="56"/>
      <c r="O717" s="70"/>
      <c r="P717" s="70"/>
      <c r="Q717" s="70"/>
      <c r="R717" s="70"/>
      <c r="S717" s="70"/>
    </row>
    <row r="718" spans="12:19" x14ac:dyDescent="0.3">
      <c r="L718" s="56"/>
      <c r="O718" s="70"/>
      <c r="P718" s="70"/>
      <c r="Q718" s="70"/>
      <c r="R718" s="70"/>
      <c r="S718" s="70"/>
    </row>
    <row r="719" spans="12:19" x14ac:dyDescent="0.3">
      <c r="L719" s="56"/>
      <c r="O719" s="70"/>
      <c r="P719" s="70"/>
      <c r="Q719" s="70"/>
      <c r="R719" s="70"/>
      <c r="S719" s="70"/>
    </row>
    <row r="720" spans="12:19" x14ac:dyDescent="0.3">
      <c r="L720" s="56"/>
      <c r="O720" s="70"/>
      <c r="P720" s="70"/>
      <c r="Q720" s="70"/>
      <c r="R720" s="70"/>
      <c r="S720" s="70"/>
    </row>
    <row r="721" spans="12:19" x14ac:dyDescent="0.3">
      <c r="L721" s="56"/>
      <c r="O721" s="70"/>
      <c r="P721" s="70"/>
      <c r="Q721" s="70"/>
      <c r="R721" s="70"/>
      <c r="S721" s="70"/>
    </row>
    <row r="722" spans="12:19" x14ac:dyDescent="0.3">
      <c r="L722" s="56"/>
      <c r="O722" s="70"/>
      <c r="P722" s="70"/>
      <c r="Q722" s="70"/>
      <c r="R722" s="70"/>
      <c r="S722" s="70"/>
    </row>
    <row r="723" spans="12:19" x14ac:dyDescent="0.3">
      <c r="L723" s="56"/>
      <c r="O723" s="70"/>
      <c r="P723" s="70"/>
      <c r="Q723" s="70"/>
      <c r="R723" s="70"/>
      <c r="S723" s="70"/>
    </row>
    <row r="724" spans="12:19" x14ac:dyDescent="0.3">
      <c r="L724" s="56"/>
      <c r="O724" s="70"/>
      <c r="P724" s="70"/>
      <c r="Q724" s="70"/>
      <c r="R724" s="70"/>
      <c r="S724" s="70"/>
    </row>
    <row r="725" spans="12:19" x14ac:dyDescent="0.3">
      <c r="L725" s="56"/>
      <c r="O725" s="70"/>
      <c r="P725" s="70"/>
      <c r="Q725" s="70"/>
      <c r="R725" s="70"/>
      <c r="S725" s="70"/>
    </row>
    <row r="726" spans="12:19" x14ac:dyDescent="0.3">
      <c r="L726" s="56"/>
      <c r="O726" s="70"/>
      <c r="P726" s="70"/>
      <c r="Q726" s="70"/>
      <c r="R726" s="70"/>
      <c r="S726" s="70"/>
    </row>
    <row r="727" spans="12:19" x14ac:dyDescent="0.3">
      <c r="L727" s="56"/>
      <c r="O727" s="70"/>
      <c r="P727" s="70"/>
      <c r="Q727" s="70"/>
      <c r="R727" s="70"/>
      <c r="S727" s="70"/>
    </row>
    <row r="728" spans="12:19" x14ac:dyDescent="0.3">
      <c r="L728" s="56"/>
      <c r="O728" s="70"/>
      <c r="P728" s="70"/>
      <c r="Q728" s="70"/>
      <c r="R728" s="70"/>
      <c r="S728" s="70"/>
    </row>
    <row r="729" spans="12:19" x14ac:dyDescent="0.3">
      <c r="L729" s="56"/>
      <c r="O729" s="70"/>
      <c r="P729" s="70"/>
      <c r="Q729" s="70"/>
      <c r="R729" s="70"/>
      <c r="S729" s="70"/>
    </row>
    <row r="730" spans="12:19" x14ac:dyDescent="0.3">
      <c r="L730" s="56"/>
      <c r="O730" s="70"/>
      <c r="P730" s="70"/>
      <c r="Q730" s="70"/>
      <c r="R730" s="70"/>
      <c r="S730" s="70"/>
    </row>
    <row r="731" spans="12:19" x14ac:dyDescent="0.3">
      <c r="L731" s="56"/>
      <c r="O731" s="70"/>
      <c r="P731" s="70"/>
      <c r="Q731" s="70"/>
      <c r="R731" s="70"/>
      <c r="S731" s="70"/>
    </row>
    <row r="732" spans="12:19" x14ac:dyDescent="0.3">
      <c r="L732" s="56"/>
      <c r="O732" s="70"/>
      <c r="P732" s="70"/>
      <c r="Q732" s="70"/>
      <c r="R732" s="70"/>
      <c r="S732" s="70"/>
    </row>
    <row r="733" spans="12:19" x14ac:dyDescent="0.3">
      <c r="L733" s="56"/>
      <c r="O733" s="70"/>
      <c r="P733" s="70"/>
      <c r="Q733" s="70"/>
      <c r="R733" s="70"/>
      <c r="S733" s="70"/>
    </row>
    <row r="734" spans="12:19" x14ac:dyDescent="0.3">
      <c r="L734" s="56"/>
      <c r="O734" s="70"/>
      <c r="P734" s="70"/>
      <c r="Q734" s="70"/>
      <c r="R734" s="70"/>
      <c r="S734" s="70"/>
    </row>
    <row r="735" spans="12:19" x14ac:dyDescent="0.3">
      <c r="L735" s="56"/>
      <c r="O735" s="70"/>
      <c r="P735" s="70"/>
      <c r="Q735" s="70"/>
      <c r="R735" s="70"/>
      <c r="S735" s="70"/>
    </row>
    <row r="736" spans="12:19" x14ac:dyDescent="0.3">
      <c r="L736" s="56"/>
      <c r="O736" s="70"/>
      <c r="P736" s="70"/>
      <c r="Q736" s="70"/>
      <c r="R736" s="70"/>
      <c r="S736" s="70"/>
    </row>
    <row r="737" spans="12:19" x14ac:dyDescent="0.3">
      <c r="L737" s="56"/>
      <c r="O737" s="70"/>
      <c r="P737" s="70"/>
      <c r="Q737" s="70"/>
      <c r="R737" s="70"/>
      <c r="S737" s="70"/>
    </row>
    <row r="738" spans="12:19" x14ac:dyDescent="0.3">
      <c r="L738" s="56"/>
      <c r="O738" s="70"/>
      <c r="P738" s="70"/>
      <c r="Q738" s="70"/>
      <c r="R738" s="70"/>
      <c r="S738" s="70"/>
    </row>
    <row r="739" spans="12:19" x14ac:dyDescent="0.3">
      <c r="L739" s="56"/>
      <c r="O739" s="70"/>
      <c r="P739" s="70"/>
      <c r="Q739" s="70"/>
      <c r="R739" s="70"/>
      <c r="S739" s="70"/>
    </row>
    <row r="740" spans="12:19" x14ac:dyDescent="0.3">
      <c r="L740" s="56"/>
      <c r="O740" s="70"/>
      <c r="P740" s="70"/>
      <c r="Q740" s="70"/>
      <c r="R740" s="70"/>
      <c r="S740" s="70"/>
    </row>
    <row r="741" spans="12:19" x14ac:dyDescent="0.3">
      <c r="L741" s="56"/>
      <c r="O741" s="70"/>
      <c r="P741" s="70"/>
      <c r="Q741" s="70"/>
      <c r="R741" s="70"/>
      <c r="S741" s="70"/>
    </row>
    <row r="742" spans="12:19" x14ac:dyDescent="0.3">
      <c r="L742" s="56"/>
      <c r="O742" s="70"/>
      <c r="P742" s="70"/>
      <c r="Q742" s="70"/>
      <c r="R742" s="70"/>
      <c r="S742" s="70"/>
    </row>
    <row r="743" spans="12:19" x14ac:dyDescent="0.3">
      <c r="L743" s="56"/>
      <c r="O743" s="70"/>
      <c r="P743" s="70"/>
      <c r="Q743" s="70"/>
      <c r="R743" s="70"/>
      <c r="S743" s="70"/>
    </row>
    <row r="744" spans="12:19" x14ac:dyDescent="0.3">
      <c r="L744" s="56"/>
      <c r="O744" s="70"/>
      <c r="P744" s="70"/>
      <c r="Q744" s="70"/>
      <c r="R744" s="70"/>
      <c r="S744" s="70"/>
    </row>
    <row r="745" spans="12:19" x14ac:dyDescent="0.3">
      <c r="L745" s="56"/>
      <c r="O745" s="70"/>
      <c r="P745" s="70"/>
      <c r="Q745" s="70"/>
      <c r="R745" s="70"/>
      <c r="S745" s="70"/>
    </row>
    <row r="746" spans="12:19" x14ac:dyDescent="0.3">
      <c r="L746" s="56"/>
      <c r="O746" s="70"/>
      <c r="P746" s="70"/>
      <c r="Q746" s="70"/>
      <c r="R746" s="70"/>
      <c r="S746" s="70"/>
    </row>
    <row r="747" spans="12:19" x14ac:dyDescent="0.3">
      <c r="L747" s="56"/>
      <c r="O747" s="70"/>
      <c r="P747" s="70"/>
      <c r="Q747" s="70"/>
      <c r="R747" s="70"/>
      <c r="S747" s="70"/>
    </row>
    <row r="748" spans="12:19" x14ac:dyDescent="0.3">
      <c r="L748" s="56"/>
      <c r="O748" s="70"/>
      <c r="P748" s="70"/>
      <c r="Q748" s="70"/>
      <c r="R748" s="70"/>
      <c r="S748" s="70"/>
    </row>
    <row r="749" spans="12:19" x14ac:dyDescent="0.3">
      <c r="L749" s="56"/>
      <c r="O749" s="70"/>
      <c r="P749" s="70"/>
      <c r="Q749" s="70"/>
      <c r="R749" s="70"/>
      <c r="S749" s="70"/>
    </row>
    <row r="750" spans="12:19" x14ac:dyDescent="0.3">
      <c r="L750" s="56"/>
      <c r="O750" s="70"/>
      <c r="P750" s="70"/>
      <c r="Q750" s="70"/>
      <c r="R750" s="70"/>
      <c r="S750" s="70"/>
    </row>
    <row r="751" spans="12:19" x14ac:dyDescent="0.3">
      <c r="L751" s="56"/>
      <c r="O751" s="70"/>
      <c r="P751" s="70"/>
      <c r="Q751" s="70"/>
      <c r="R751" s="70"/>
      <c r="S751" s="70"/>
    </row>
    <row r="752" spans="12:19" x14ac:dyDescent="0.3">
      <c r="L752" s="56"/>
      <c r="O752" s="70"/>
      <c r="P752" s="70"/>
      <c r="Q752" s="70"/>
      <c r="R752" s="70"/>
      <c r="S752" s="70"/>
    </row>
    <row r="753" spans="12:19" x14ac:dyDescent="0.3">
      <c r="L753" s="56"/>
      <c r="O753" s="70"/>
      <c r="P753" s="70"/>
      <c r="Q753" s="70"/>
      <c r="R753" s="70"/>
      <c r="S753" s="70"/>
    </row>
    <row r="754" spans="12:19" x14ac:dyDescent="0.3">
      <c r="L754" s="56"/>
      <c r="O754" s="70"/>
      <c r="P754" s="70"/>
      <c r="Q754" s="70"/>
      <c r="R754" s="70"/>
      <c r="S754" s="70"/>
    </row>
    <row r="755" spans="12:19" x14ac:dyDescent="0.3">
      <c r="L755" s="56"/>
      <c r="O755" s="70"/>
      <c r="P755" s="70"/>
      <c r="Q755" s="70"/>
      <c r="R755" s="70"/>
      <c r="S755" s="70"/>
    </row>
    <row r="756" spans="12:19" x14ac:dyDescent="0.3">
      <c r="L756" s="56"/>
      <c r="O756" s="70"/>
      <c r="P756" s="70"/>
      <c r="Q756" s="70"/>
      <c r="R756" s="70"/>
      <c r="S756" s="70"/>
    </row>
    <row r="757" spans="12:19" x14ac:dyDescent="0.3">
      <c r="L757" s="56"/>
      <c r="O757" s="70"/>
      <c r="P757" s="70"/>
      <c r="Q757" s="70"/>
      <c r="R757" s="70"/>
      <c r="S757" s="70"/>
    </row>
    <row r="758" spans="12:19" x14ac:dyDescent="0.3">
      <c r="L758" s="56"/>
      <c r="O758" s="70"/>
      <c r="P758" s="70"/>
      <c r="Q758" s="70"/>
      <c r="R758" s="70"/>
      <c r="S758" s="70"/>
    </row>
    <row r="759" spans="12:19" x14ac:dyDescent="0.3">
      <c r="L759" s="56"/>
      <c r="O759" s="70"/>
      <c r="P759" s="70"/>
      <c r="Q759" s="70"/>
      <c r="R759" s="70"/>
      <c r="S759" s="70"/>
    </row>
    <row r="760" spans="12:19" x14ac:dyDescent="0.3">
      <c r="L760" s="56"/>
      <c r="O760" s="70"/>
      <c r="P760" s="70"/>
      <c r="Q760" s="70"/>
      <c r="R760" s="70"/>
      <c r="S760" s="70"/>
    </row>
    <row r="761" spans="12:19" x14ac:dyDescent="0.3">
      <c r="L761" s="56"/>
      <c r="O761" s="70"/>
      <c r="P761" s="70"/>
      <c r="Q761" s="70"/>
      <c r="R761" s="70"/>
      <c r="S761" s="70"/>
    </row>
    <row r="762" spans="12:19" x14ac:dyDescent="0.3">
      <c r="L762" s="56"/>
      <c r="O762" s="70"/>
      <c r="P762" s="70"/>
      <c r="Q762" s="70"/>
      <c r="R762" s="70"/>
      <c r="S762" s="70"/>
    </row>
    <row r="763" spans="12:19" x14ac:dyDescent="0.3">
      <c r="L763" s="56"/>
      <c r="O763" s="70"/>
      <c r="P763" s="70"/>
      <c r="Q763" s="70"/>
      <c r="R763" s="70"/>
      <c r="S763" s="70"/>
    </row>
    <row r="764" spans="12:19" x14ac:dyDescent="0.3">
      <c r="L764" s="56"/>
      <c r="O764" s="70"/>
      <c r="P764" s="70"/>
      <c r="Q764" s="70"/>
      <c r="R764" s="70"/>
      <c r="S764" s="70"/>
    </row>
    <row r="765" spans="12:19" x14ac:dyDescent="0.3">
      <c r="L765" s="56"/>
      <c r="O765" s="70"/>
      <c r="P765" s="70"/>
      <c r="Q765" s="70"/>
      <c r="R765" s="70"/>
      <c r="S765" s="70"/>
    </row>
    <row r="766" spans="12:19" x14ac:dyDescent="0.3">
      <c r="L766" s="56"/>
      <c r="O766" s="70"/>
      <c r="P766" s="70"/>
      <c r="Q766" s="70"/>
      <c r="R766" s="70"/>
      <c r="S766" s="70"/>
    </row>
    <row r="767" spans="12:19" x14ac:dyDescent="0.3">
      <c r="L767" s="56"/>
      <c r="O767" s="70"/>
      <c r="P767" s="70"/>
      <c r="Q767" s="70"/>
      <c r="R767" s="70"/>
      <c r="S767" s="70"/>
    </row>
    <row r="768" spans="12:19" x14ac:dyDescent="0.3">
      <c r="L768" s="56"/>
      <c r="O768" s="70"/>
      <c r="P768" s="70"/>
      <c r="Q768" s="70"/>
      <c r="R768" s="70"/>
      <c r="S768" s="70"/>
    </row>
    <row r="769" spans="12:19" x14ac:dyDescent="0.3">
      <c r="L769" s="56"/>
      <c r="O769" s="70"/>
      <c r="P769" s="70"/>
      <c r="Q769" s="70"/>
      <c r="R769" s="70"/>
      <c r="S769" s="70"/>
    </row>
    <row r="770" spans="12:19" x14ac:dyDescent="0.3">
      <c r="L770" s="56"/>
      <c r="O770" s="70"/>
      <c r="P770" s="70"/>
      <c r="Q770" s="70"/>
      <c r="R770" s="70"/>
      <c r="S770" s="70"/>
    </row>
    <row r="771" spans="12:19" x14ac:dyDescent="0.3">
      <c r="L771" s="56"/>
      <c r="O771" s="70"/>
      <c r="P771" s="70"/>
      <c r="Q771" s="70"/>
      <c r="R771" s="70"/>
      <c r="S771" s="70"/>
    </row>
    <row r="772" spans="12:19" x14ac:dyDescent="0.3">
      <c r="L772" s="56"/>
      <c r="O772" s="70"/>
      <c r="P772" s="70"/>
      <c r="Q772" s="70"/>
      <c r="R772" s="70"/>
      <c r="S772" s="70"/>
    </row>
    <row r="773" spans="12:19" x14ac:dyDescent="0.3">
      <c r="L773" s="56"/>
      <c r="O773" s="70"/>
      <c r="P773" s="70"/>
      <c r="Q773" s="70"/>
      <c r="R773" s="70"/>
      <c r="S773" s="70"/>
    </row>
    <row r="774" spans="12:19" x14ac:dyDescent="0.3">
      <c r="L774" s="56"/>
      <c r="O774" s="70"/>
      <c r="P774" s="70"/>
      <c r="Q774" s="70"/>
      <c r="R774" s="70"/>
      <c r="S774" s="70"/>
    </row>
    <row r="775" spans="12:19" x14ac:dyDescent="0.3">
      <c r="L775" s="56"/>
      <c r="O775" s="70"/>
      <c r="P775" s="70"/>
      <c r="Q775" s="70"/>
      <c r="R775" s="70"/>
      <c r="S775" s="70"/>
    </row>
    <row r="776" spans="12:19" x14ac:dyDescent="0.3">
      <c r="L776" s="56"/>
      <c r="O776" s="70"/>
      <c r="P776" s="70"/>
      <c r="Q776" s="70"/>
      <c r="R776" s="70"/>
      <c r="S776" s="70"/>
    </row>
    <row r="777" spans="12:19" x14ac:dyDescent="0.3">
      <c r="L777" s="56"/>
      <c r="O777" s="70"/>
      <c r="P777" s="70"/>
      <c r="Q777" s="70"/>
      <c r="R777" s="70"/>
      <c r="S777" s="70"/>
    </row>
    <row r="778" spans="12:19" x14ac:dyDescent="0.3">
      <c r="L778" s="56"/>
      <c r="O778" s="70"/>
      <c r="P778" s="70"/>
      <c r="Q778" s="70"/>
      <c r="R778" s="70"/>
      <c r="S778" s="70"/>
    </row>
    <row r="779" spans="12:19" x14ac:dyDescent="0.3">
      <c r="L779" s="56"/>
      <c r="O779" s="70"/>
      <c r="P779" s="70"/>
      <c r="Q779" s="70"/>
      <c r="R779" s="70"/>
      <c r="S779" s="70"/>
    </row>
    <row r="780" spans="12:19" x14ac:dyDescent="0.3">
      <c r="L780" s="56"/>
      <c r="O780" s="70"/>
      <c r="P780" s="70"/>
      <c r="Q780" s="70"/>
      <c r="R780" s="70"/>
      <c r="S780" s="70"/>
    </row>
    <row r="781" spans="12:19" x14ac:dyDescent="0.3">
      <c r="L781" s="56"/>
      <c r="O781" s="70"/>
      <c r="P781" s="70"/>
      <c r="Q781" s="70"/>
      <c r="R781" s="70"/>
      <c r="S781" s="70"/>
    </row>
    <row r="782" spans="12:19" x14ac:dyDescent="0.3">
      <c r="L782" s="56"/>
      <c r="O782" s="70"/>
      <c r="P782" s="70"/>
      <c r="Q782" s="70"/>
      <c r="R782" s="70"/>
      <c r="S782" s="70"/>
    </row>
    <row r="783" spans="12:19" x14ac:dyDescent="0.3">
      <c r="L783" s="56"/>
      <c r="O783" s="70"/>
      <c r="P783" s="70"/>
      <c r="Q783" s="70"/>
      <c r="R783" s="70"/>
      <c r="S783" s="70"/>
    </row>
    <row r="784" spans="12:19" x14ac:dyDescent="0.3">
      <c r="L784" s="56"/>
      <c r="O784" s="70"/>
      <c r="P784" s="70"/>
      <c r="Q784" s="70"/>
      <c r="R784" s="70"/>
      <c r="S784" s="70"/>
    </row>
    <row r="785" spans="12:19" x14ac:dyDescent="0.3">
      <c r="L785" s="56"/>
      <c r="O785" s="70"/>
      <c r="P785" s="70"/>
      <c r="Q785" s="70"/>
      <c r="R785" s="70"/>
      <c r="S785" s="70"/>
    </row>
    <row r="786" spans="12:19" x14ac:dyDescent="0.3">
      <c r="L786" s="56"/>
      <c r="O786" s="70"/>
      <c r="P786" s="70"/>
      <c r="Q786" s="70"/>
      <c r="R786" s="70"/>
      <c r="S786" s="70"/>
    </row>
    <row r="787" spans="12:19" x14ac:dyDescent="0.3">
      <c r="L787" s="56"/>
      <c r="O787" s="70"/>
      <c r="P787" s="70"/>
      <c r="Q787" s="70"/>
      <c r="R787" s="70"/>
      <c r="S787" s="70"/>
    </row>
    <row r="788" spans="12:19" x14ac:dyDescent="0.3">
      <c r="L788" s="56"/>
      <c r="O788" s="70"/>
      <c r="P788" s="70"/>
      <c r="Q788" s="70"/>
      <c r="R788" s="70"/>
      <c r="S788" s="70"/>
    </row>
    <row r="789" spans="12:19" x14ac:dyDescent="0.3">
      <c r="L789" s="56"/>
      <c r="O789" s="70"/>
      <c r="P789" s="70"/>
      <c r="Q789" s="70"/>
      <c r="R789" s="70"/>
      <c r="S789" s="70"/>
    </row>
    <row r="790" spans="12:19" x14ac:dyDescent="0.3">
      <c r="L790" s="56"/>
      <c r="O790" s="70"/>
      <c r="P790" s="70"/>
      <c r="Q790" s="70"/>
      <c r="R790" s="70"/>
      <c r="S790" s="70"/>
    </row>
    <row r="791" spans="12:19" x14ac:dyDescent="0.3">
      <c r="L791" s="56"/>
      <c r="O791" s="70"/>
      <c r="P791" s="70"/>
      <c r="Q791" s="70"/>
      <c r="R791" s="70"/>
      <c r="S791" s="70"/>
    </row>
    <row r="792" spans="12:19" x14ac:dyDescent="0.3">
      <c r="L792" s="56"/>
      <c r="O792" s="70"/>
      <c r="P792" s="70"/>
      <c r="Q792" s="70"/>
      <c r="R792" s="70"/>
      <c r="S792" s="70"/>
    </row>
    <row r="793" spans="12:19" x14ac:dyDescent="0.3">
      <c r="L793" s="56"/>
      <c r="O793" s="70"/>
      <c r="P793" s="70"/>
      <c r="Q793" s="70"/>
      <c r="R793" s="70"/>
      <c r="S793" s="70"/>
    </row>
    <row r="794" spans="12:19" x14ac:dyDescent="0.3">
      <c r="L794" s="56"/>
      <c r="O794" s="70"/>
      <c r="P794" s="70"/>
      <c r="Q794" s="70"/>
      <c r="R794" s="70"/>
      <c r="S794" s="70"/>
    </row>
    <row r="795" spans="12:19" x14ac:dyDescent="0.3">
      <c r="L795" s="56"/>
      <c r="O795" s="70"/>
      <c r="P795" s="70"/>
      <c r="Q795" s="70"/>
      <c r="R795" s="70"/>
      <c r="S795" s="70"/>
    </row>
    <row r="796" spans="12:19" x14ac:dyDescent="0.3">
      <c r="L796" s="56"/>
      <c r="O796" s="70"/>
      <c r="P796" s="70"/>
      <c r="Q796" s="70"/>
      <c r="R796" s="70"/>
      <c r="S796" s="70"/>
    </row>
    <row r="797" spans="12:19" x14ac:dyDescent="0.3">
      <c r="L797" s="56"/>
      <c r="O797" s="70"/>
      <c r="P797" s="70"/>
      <c r="Q797" s="70"/>
      <c r="R797" s="70"/>
      <c r="S797" s="70"/>
    </row>
    <row r="798" spans="12:19" x14ac:dyDescent="0.3">
      <c r="L798" s="56"/>
      <c r="O798" s="70"/>
      <c r="P798" s="70"/>
      <c r="Q798" s="70"/>
      <c r="R798" s="70"/>
      <c r="S798" s="70"/>
    </row>
    <row r="799" spans="12:19" x14ac:dyDescent="0.3">
      <c r="L799" s="56"/>
      <c r="O799" s="70"/>
      <c r="P799" s="70"/>
      <c r="Q799" s="70"/>
      <c r="R799" s="70"/>
      <c r="S799" s="70"/>
    </row>
    <row r="800" spans="12:19" x14ac:dyDescent="0.3">
      <c r="L800" s="56"/>
      <c r="O800" s="70"/>
      <c r="P800" s="70"/>
      <c r="Q800" s="70"/>
      <c r="R800" s="70"/>
      <c r="S800" s="70"/>
    </row>
    <row r="801" spans="12:19" x14ac:dyDescent="0.3">
      <c r="L801" s="56"/>
      <c r="O801" s="70"/>
      <c r="P801" s="70"/>
      <c r="Q801" s="70"/>
      <c r="R801" s="70"/>
      <c r="S801" s="70"/>
    </row>
    <row r="802" spans="12:19" x14ac:dyDescent="0.3">
      <c r="L802" s="56"/>
      <c r="O802" s="70"/>
      <c r="P802" s="70"/>
      <c r="Q802" s="70"/>
      <c r="R802" s="70"/>
      <c r="S802" s="70"/>
    </row>
    <row r="803" spans="12:19" x14ac:dyDescent="0.3">
      <c r="L803" s="56"/>
      <c r="O803" s="70"/>
      <c r="P803" s="70"/>
      <c r="Q803" s="70"/>
      <c r="R803" s="70"/>
      <c r="S803" s="70"/>
    </row>
    <row r="804" spans="12:19" x14ac:dyDescent="0.3">
      <c r="L804" s="56"/>
      <c r="O804" s="70"/>
      <c r="P804" s="70"/>
      <c r="Q804" s="70"/>
      <c r="R804" s="70"/>
      <c r="S804" s="70"/>
    </row>
    <row r="805" spans="12:19" x14ac:dyDescent="0.3">
      <c r="L805" s="56"/>
      <c r="O805" s="70"/>
      <c r="P805" s="70"/>
      <c r="Q805" s="70"/>
      <c r="R805" s="70"/>
      <c r="S805" s="70"/>
    </row>
    <row r="806" spans="12:19" x14ac:dyDescent="0.3">
      <c r="L806" s="56"/>
      <c r="O806" s="70"/>
      <c r="P806" s="70"/>
      <c r="Q806" s="70"/>
      <c r="R806" s="70"/>
      <c r="S806" s="70"/>
    </row>
    <row r="807" spans="12:19" x14ac:dyDescent="0.3">
      <c r="L807" s="56"/>
      <c r="O807" s="70"/>
      <c r="P807" s="70"/>
      <c r="Q807" s="70"/>
      <c r="R807" s="70"/>
      <c r="S807" s="70"/>
    </row>
    <row r="808" spans="12:19" x14ac:dyDescent="0.3">
      <c r="L808" s="56"/>
      <c r="O808" s="70"/>
      <c r="P808" s="70"/>
      <c r="Q808" s="70"/>
      <c r="R808" s="70"/>
      <c r="S808" s="70"/>
    </row>
    <row r="809" spans="12:19" x14ac:dyDescent="0.3">
      <c r="L809" s="56"/>
      <c r="O809" s="70"/>
      <c r="P809" s="70"/>
      <c r="Q809" s="70"/>
      <c r="R809" s="70"/>
      <c r="S809" s="70"/>
    </row>
    <row r="810" spans="12:19" x14ac:dyDescent="0.3">
      <c r="L810" s="56"/>
      <c r="O810" s="70"/>
      <c r="P810" s="70"/>
      <c r="Q810" s="70"/>
      <c r="R810" s="70"/>
      <c r="S810" s="70"/>
    </row>
    <row r="811" spans="12:19" x14ac:dyDescent="0.3">
      <c r="L811" s="56"/>
      <c r="O811" s="70"/>
      <c r="P811" s="70"/>
      <c r="Q811" s="70"/>
      <c r="R811" s="70"/>
      <c r="S811" s="70"/>
    </row>
    <row r="812" spans="12:19" x14ac:dyDescent="0.3">
      <c r="L812" s="56"/>
      <c r="O812" s="70"/>
      <c r="P812" s="70"/>
      <c r="Q812" s="70"/>
      <c r="R812" s="70"/>
      <c r="S812" s="70"/>
    </row>
    <row r="813" spans="12:19" x14ac:dyDescent="0.3">
      <c r="L813" s="56"/>
      <c r="O813" s="70"/>
      <c r="P813" s="70"/>
      <c r="Q813" s="70"/>
      <c r="R813" s="70"/>
      <c r="S813" s="70"/>
    </row>
    <row r="814" spans="12:19" x14ac:dyDescent="0.3">
      <c r="L814" s="56"/>
      <c r="O814" s="70"/>
      <c r="P814" s="70"/>
      <c r="Q814" s="70"/>
      <c r="R814" s="70"/>
      <c r="S814" s="70"/>
    </row>
    <row r="815" spans="12:19" x14ac:dyDescent="0.3">
      <c r="L815" s="56"/>
      <c r="O815" s="70"/>
      <c r="P815" s="70"/>
      <c r="Q815" s="70"/>
      <c r="R815" s="70"/>
      <c r="S815" s="70"/>
    </row>
    <row r="816" spans="12:19" x14ac:dyDescent="0.3">
      <c r="L816" s="56"/>
      <c r="O816" s="70"/>
      <c r="P816" s="70"/>
      <c r="Q816" s="70"/>
      <c r="R816" s="70"/>
      <c r="S816" s="70"/>
    </row>
    <row r="817" spans="12:19" x14ac:dyDescent="0.3">
      <c r="L817" s="56"/>
      <c r="O817" s="70"/>
      <c r="P817" s="70"/>
      <c r="Q817" s="70"/>
      <c r="R817" s="70"/>
      <c r="S817" s="70"/>
    </row>
    <row r="818" spans="12:19" x14ac:dyDescent="0.3">
      <c r="L818" s="56"/>
      <c r="O818" s="70"/>
      <c r="P818" s="70"/>
      <c r="Q818" s="70"/>
      <c r="R818" s="70"/>
      <c r="S818" s="70"/>
    </row>
    <row r="819" spans="12:19" x14ac:dyDescent="0.3">
      <c r="L819" s="56"/>
      <c r="O819" s="70"/>
      <c r="P819" s="70"/>
      <c r="Q819" s="70"/>
      <c r="R819" s="70"/>
      <c r="S819" s="70"/>
    </row>
    <row r="820" spans="12:19" x14ac:dyDescent="0.3">
      <c r="L820" s="56"/>
      <c r="O820" s="70"/>
      <c r="P820" s="70"/>
      <c r="Q820" s="70"/>
      <c r="R820" s="70"/>
      <c r="S820" s="70"/>
    </row>
    <row r="821" spans="12:19" x14ac:dyDescent="0.3">
      <c r="L821" s="56"/>
      <c r="O821" s="70"/>
      <c r="P821" s="70"/>
      <c r="Q821" s="70"/>
      <c r="R821" s="70"/>
      <c r="S821" s="70"/>
    </row>
    <row r="822" spans="12:19" x14ac:dyDescent="0.3">
      <c r="L822" s="56"/>
      <c r="O822" s="70"/>
      <c r="P822" s="70"/>
      <c r="Q822" s="70"/>
      <c r="R822" s="70"/>
      <c r="S822" s="70"/>
    </row>
    <row r="823" spans="12:19" x14ac:dyDescent="0.3">
      <c r="L823" s="56"/>
      <c r="O823" s="70"/>
      <c r="P823" s="70"/>
      <c r="Q823" s="70"/>
      <c r="R823" s="70"/>
      <c r="S823" s="70"/>
    </row>
    <row r="824" spans="12:19" x14ac:dyDescent="0.3">
      <c r="L824" s="56"/>
      <c r="O824" s="70"/>
      <c r="P824" s="70"/>
      <c r="Q824" s="70"/>
      <c r="R824" s="70"/>
      <c r="S824" s="70"/>
    </row>
    <row r="825" spans="12:19" x14ac:dyDescent="0.3">
      <c r="L825" s="56"/>
      <c r="O825" s="70"/>
      <c r="P825" s="70"/>
      <c r="Q825" s="70"/>
      <c r="R825" s="70"/>
      <c r="S825" s="70"/>
    </row>
    <row r="826" spans="12:19" x14ac:dyDescent="0.3">
      <c r="L826" s="56"/>
      <c r="O826" s="70"/>
      <c r="P826" s="70"/>
      <c r="Q826" s="70"/>
      <c r="R826" s="70"/>
      <c r="S826" s="70"/>
    </row>
    <row r="827" spans="12:19" x14ac:dyDescent="0.3">
      <c r="L827" s="56"/>
      <c r="O827" s="70"/>
      <c r="P827" s="70"/>
      <c r="Q827" s="70"/>
      <c r="R827" s="70"/>
      <c r="S827" s="70"/>
    </row>
    <row r="828" spans="12:19" x14ac:dyDescent="0.3">
      <c r="L828" s="56"/>
      <c r="O828" s="70"/>
      <c r="P828" s="70"/>
      <c r="Q828" s="70"/>
      <c r="R828" s="70"/>
      <c r="S828" s="70"/>
    </row>
    <row r="829" spans="12:19" x14ac:dyDescent="0.3">
      <c r="L829" s="56"/>
      <c r="O829" s="70"/>
      <c r="P829" s="70"/>
      <c r="Q829" s="70"/>
      <c r="R829" s="70"/>
      <c r="S829" s="70"/>
    </row>
    <row r="830" spans="12:19" x14ac:dyDescent="0.3">
      <c r="L830" s="56"/>
      <c r="O830" s="70"/>
      <c r="P830" s="70"/>
      <c r="Q830" s="70"/>
      <c r="R830" s="70"/>
      <c r="S830" s="70"/>
    </row>
    <row r="831" spans="12:19" x14ac:dyDescent="0.3">
      <c r="L831" s="56"/>
      <c r="O831" s="70"/>
      <c r="P831" s="70"/>
      <c r="Q831" s="70"/>
      <c r="R831" s="70"/>
      <c r="S831" s="70"/>
    </row>
    <row r="832" spans="12:19" x14ac:dyDescent="0.3">
      <c r="L832" s="56"/>
      <c r="O832" s="70"/>
      <c r="P832" s="70"/>
      <c r="Q832" s="70"/>
      <c r="R832" s="70"/>
      <c r="S832" s="70"/>
    </row>
    <row r="833" spans="12:19" x14ac:dyDescent="0.3">
      <c r="L833" s="56"/>
      <c r="O833" s="70"/>
      <c r="P833" s="70"/>
      <c r="Q833" s="70"/>
      <c r="R833" s="70"/>
      <c r="S833" s="70"/>
    </row>
    <row r="834" spans="12:19" x14ac:dyDescent="0.3">
      <c r="L834" s="56"/>
      <c r="O834" s="70"/>
      <c r="P834" s="70"/>
      <c r="Q834" s="70"/>
      <c r="R834" s="70"/>
      <c r="S834" s="70"/>
    </row>
    <row r="835" spans="12:19" x14ac:dyDescent="0.3">
      <c r="L835" s="56"/>
      <c r="O835" s="70"/>
      <c r="P835" s="70"/>
      <c r="Q835" s="70"/>
      <c r="R835" s="70"/>
      <c r="S835" s="70"/>
    </row>
    <row r="836" spans="12:19" x14ac:dyDescent="0.3">
      <c r="L836" s="56"/>
      <c r="O836" s="70"/>
      <c r="P836" s="70"/>
      <c r="Q836" s="70"/>
      <c r="R836" s="70"/>
      <c r="S836" s="70"/>
    </row>
    <row r="837" spans="12:19" x14ac:dyDescent="0.3">
      <c r="L837" s="56"/>
      <c r="O837" s="70"/>
      <c r="P837" s="70"/>
      <c r="Q837" s="70"/>
      <c r="R837" s="70"/>
      <c r="S837" s="70"/>
    </row>
    <row r="838" spans="12:19" x14ac:dyDescent="0.3">
      <c r="L838" s="56"/>
      <c r="O838" s="70"/>
      <c r="P838" s="70"/>
      <c r="Q838" s="70"/>
      <c r="R838" s="70"/>
      <c r="S838" s="70"/>
    </row>
    <row r="839" spans="12:19" x14ac:dyDescent="0.3">
      <c r="L839" s="56"/>
      <c r="O839" s="70"/>
      <c r="P839" s="70"/>
      <c r="Q839" s="70"/>
      <c r="R839" s="70"/>
      <c r="S839" s="70"/>
    </row>
    <row r="840" spans="12:19" x14ac:dyDescent="0.3">
      <c r="L840" s="56"/>
      <c r="O840" s="70"/>
      <c r="P840" s="70"/>
      <c r="Q840" s="70"/>
      <c r="R840" s="70"/>
      <c r="S840" s="70"/>
    </row>
    <row r="841" spans="12:19" x14ac:dyDescent="0.3">
      <c r="L841" s="56"/>
      <c r="O841" s="70"/>
      <c r="P841" s="70"/>
      <c r="Q841" s="70"/>
      <c r="R841" s="70"/>
      <c r="S841" s="70"/>
    </row>
    <row r="842" spans="12:19" x14ac:dyDescent="0.3">
      <c r="L842" s="56"/>
      <c r="O842" s="70"/>
      <c r="P842" s="70"/>
      <c r="Q842" s="70"/>
      <c r="R842" s="70"/>
      <c r="S842" s="70"/>
    </row>
    <row r="843" spans="12:19" x14ac:dyDescent="0.3">
      <c r="L843" s="56"/>
      <c r="O843" s="70"/>
      <c r="P843" s="70"/>
      <c r="Q843" s="70"/>
      <c r="R843" s="70"/>
      <c r="S843" s="70"/>
    </row>
    <row r="844" spans="12:19" x14ac:dyDescent="0.3">
      <c r="L844" s="56"/>
      <c r="O844" s="70"/>
      <c r="P844" s="70"/>
      <c r="Q844" s="70"/>
      <c r="R844" s="70"/>
      <c r="S844" s="70"/>
    </row>
    <row r="845" spans="12:19" x14ac:dyDescent="0.3">
      <c r="L845" s="56"/>
      <c r="O845" s="70"/>
      <c r="P845" s="70"/>
      <c r="Q845" s="70"/>
      <c r="R845" s="70"/>
      <c r="S845" s="70"/>
    </row>
    <row r="846" spans="12:19" x14ac:dyDescent="0.3">
      <c r="L846" s="56"/>
      <c r="O846" s="70"/>
      <c r="P846" s="70"/>
      <c r="Q846" s="70"/>
      <c r="R846" s="70"/>
      <c r="S846" s="70"/>
    </row>
    <row r="847" spans="12:19" x14ac:dyDescent="0.3">
      <c r="L847" s="56"/>
      <c r="O847" s="70"/>
      <c r="P847" s="70"/>
      <c r="Q847" s="70"/>
      <c r="R847" s="70"/>
      <c r="S847" s="70"/>
    </row>
    <row r="848" spans="12:19" x14ac:dyDescent="0.3">
      <c r="L848" s="56"/>
      <c r="O848" s="70"/>
      <c r="P848" s="70"/>
      <c r="Q848" s="70"/>
      <c r="R848" s="70"/>
      <c r="S848" s="70"/>
    </row>
    <row r="849" spans="12:19" x14ac:dyDescent="0.3">
      <c r="L849" s="56"/>
      <c r="O849" s="70"/>
      <c r="P849" s="70"/>
      <c r="Q849" s="70"/>
      <c r="R849" s="70"/>
      <c r="S849" s="70"/>
    </row>
    <row r="850" spans="12:19" x14ac:dyDescent="0.3">
      <c r="L850" s="56"/>
      <c r="O850" s="70"/>
      <c r="P850" s="70"/>
      <c r="Q850" s="70"/>
      <c r="R850" s="70"/>
      <c r="S850" s="70"/>
    </row>
    <row r="851" spans="12:19" x14ac:dyDescent="0.3">
      <c r="L851" s="56"/>
      <c r="O851" s="70"/>
      <c r="P851" s="70"/>
      <c r="Q851" s="70"/>
      <c r="R851" s="70"/>
      <c r="S851" s="70"/>
    </row>
    <row r="852" spans="12:19" x14ac:dyDescent="0.3">
      <c r="L852" s="56"/>
      <c r="O852" s="70"/>
      <c r="P852" s="70"/>
      <c r="Q852" s="70"/>
      <c r="R852" s="70"/>
      <c r="S852" s="70"/>
    </row>
    <row r="853" spans="12:19" x14ac:dyDescent="0.3">
      <c r="L853" s="56"/>
      <c r="O853" s="70"/>
      <c r="P853" s="70"/>
      <c r="Q853" s="70"/>
      <c r="R853" s="70"/>
      <c r="S853" s="70"/>
    </row>
    <row r="854" spans="12:19" x14ac:dyDescent="0.3">
      <c r="L854" s="56"/>
      <c r="O854" s="70"/>
      <c r="P854" s="70"/>
      <c r="Q854" s="70"/>
      <c r="R854" s="70"/>
      <c r="S854" s="70"/>
    </row>
    <row r="855" spans="12:19" x14ac:dyDescent="0.3">
      <c r="L855" s="56"/>
      <c r="O855" s="70"/>
      <c r="P855" s="70"/>
      <c r="Q855" s="70"/>
      <c r="R855" s="70"/>
      <c r="S855" s="70"/>
    </row>
    <row r="856" spans="12:19" x14ac:dyDescent="0.3">
      <c r="L856" s="56"/>
      <c r="O856" s="70"/>
      <c r="P856" s="70"/>
      <c r="Q856" s="70"/>
      <c r="R856" s="70"/>
      <c r="S856" s="70"/>
    </row>
    <row r="857" spans="12:19" x14ac:dyDescent="0.3">
      <c r="L857" s="56"/>
      <c r="O857" s="70"/>
      <c r="P857" s="70"/>
      <c r="Q857" s="70"/>
      <c r="R857" s="70"/>
      <c r="S857" s="70"/>
    </row>
    <row r="858" spans="12:19" x14ac:dyDescent="0.3">
      <c r="L858" s="56"/>
      <c r="O858" s="70"/>
      <c r="P858" s="70"/>
      <c r="Q858" s="70"/>
      <c r="R858" s="70"/>
      <c r="S858" s="70"/>
    </row>
    <row r="859" spans="12:19" x14ac:dyDescent="0.3">
      <c r="L859" s="56"/>
      <c r="O859" s="70"/>
      <c r="P859" s="70"/>
      <c r="Q859" s="70"/>
      <c r="R859" s="70"/>
      <c r="S859" s="70"/>
    </row>
    <row r="860" spans="12:19" x14ac:dyDescent="0.3">
      <c r="L860" s="56"/>
      <c r="O860" s="70"/>
      <c r="P860" s="70"/>
      <c r="Q860" s="70"/>
      <c r="R860" s="70"/>
      <c r="S860" s="70"/>
    </row>
    <row r="861" spans="12:19" x14ac:dyDescent="0.3">
      <c r="L861" s="56"/>
      <c r="O861" s="70"/>
      <c r="P861" s="70"/>
      <c r="Q861" s="70"/>
      <c r="R861" s="70"/>
      <c r="S861" s="70"/>
    </row>
    <row r="862" spans="12:19" x14ac:dyDescent="0.3">
      <c r="L862" s="56"/>
      <c r="O862" s="70"/>
      <c r="P862" s="70"/>
      <c r="Q862" s="70"/>
      <c r="R862" s="70"/>
      <c r="S862" s="70"/>
    </row>
    <row r="863" spans="12:19" x14ac:dyDescent="0.3">
      <c r="L863" s="56"/>
      <c r="O863" s="70"/>
      <c r="P863" s="70"/>
      <c r="Q863" s="70"/>
      <c r="R863" s="70"/>
      <c r="S863" s="70"/>
    </row>
    <row r="864" spans="12:19" x14ac:dyDescent="0.3">
      <c r="L864" s="56"/>
      <c r="O864" s="70"/>
      <c r="P864" s="70"/>
      <c r="Q864" s="70"/>
      <c r="R864" s="70"/>
      <c r="S864" s="70"/>
    </row>
    <row r="865" spans="12:19" x14ac:dyDescent="0.3">
      <c r="L865" s="56"/>
      <c r="O865" s="70"/>
      <c r="P865" s="70"/>
      <c r="Q865" s="70"/>
      <c r="R865" s="70"/>
      <c r="S865" s="70"/>
    </row>
    <row r="866" spans="12:19" x14ac:dyDescent="0.3">
      <c r="L866" s="56"/>
      <c r="O866" s="70"/>
      <c r="P866" s="70"/>
      <c r="Q866" s="70"/>
      <c r="R866" s="70"/>
      <c r="S866" s="70"/>
    </row>
    <row r="867" spans="12:19" x14ac:dyDescent="0.3">
      <c r="L867" s="56"/>
      <c r="O867" s="70"/>
      <c r="P867" s="70"/>
      <c r="Q867" s="70"/>
      <c r="R867" s="70"/>
      <c r="S867" s="70"/>
    </row>
    <row r="868" spans="12:19" x14ac:dyDescent="0.3">
      <c r="L868" s="56"/>
      <c r="O868" s="70"/>
      <c r="P868" s="70"/>
      <c r="Q868" s="70"/>
      <c r="R868" s="70"/>
      <c r="S868" s="70"/>
    </row>
    <row r="869" spans="12:19" x14ac:dyDescent="0.3">
      <c r="L869" s="56"/>
      <c r="O869" s="70"/>
      <c r="P869" s="70"/>
      <c r="Q869" s="70"/>
      <c r="R869" s="70"/>
      <c r="S869" s="70"/>
    </row>
    <row r="870" spans="12:19" x14ac:dyDescent="0.3">
      <c r="L870" s="56"/>
      <c r="O870" s="70"/>
      <c r="P870" s="70"/>
      <c r="Q870" s="70"/>
      <c r="R870" s="70"/>
      <c r="S870" s="70"/>
    </row>
    <row r="871" spans="12:19" x14ac:dyDescent="0.3">
      <c r="L871" s="56"/>
      <c r="O871" s="70"/>
      <c r="P871" s="70"/>
      <c r="Q871" s="70"/>
      <c r="R871" s="70"/>
      <c r="S871" s="70"/>
    </row>
    <row r="872" spans="12:19" x14ac:dyDescent="0.3">
      <c r="L872" s="56"/>
      <c r="O872" s="70"/>
      <c r="P872" s="70"/>
      <c r="Q872" s="70"/>
      <c r="R872" s="70"/>
      <c r="S872" s="70"/>
    </row>
    <row r="873" spans="12:19" x14ac:dyDescent="0.3">
      <c r="L873" s="56"/>
      <c r="O873" s="70"/>
      <c r="P873" s="70"/>
      <c r="Q873" s="70"/>
      <c r="R873" s="70"/>
      <c r="S873" s="70"/>
    </row>
    <row r="874" spans="12:19" x14ac:dyDescent="0.3">
      <c r="L874" s="56"/>
      <c r="O874" s="70"/>
      <c r="P874" s="70"/>
      <c r="Q874" s="70"/>
      <c r="R874" s="70"/>
      <c r="S874" s="70"/>
    </row>
    <row r="875" spans="12:19" x14ac:dyDescent="0.3">
      <c r="L875" s="56"/>
      <c r="O875" s="70"/>
      <c r="P875" s="70"/>
      <c r="Q875" s="70"/>
      <c r="R875" s="70"/>
      <c r="S875" s="70"/>
    </row>
    <row r="876" spans="12:19" x14ac:dyDescent="0.3">
      <c r="L876" s="56"/>
      <c r="O876" s="70"/>
      <c r="P876" s="70"/>
      <c r="Q876" s="70"/>
      <c r="R876" s="70"/>
      <c r="S876" s="70"/>
    </row>
    <row r="877" spans="12:19" x14ac:dyDescent="0.3">
      <c r="L877" s="56"/>
      <c r="O877" s="70"/>
      <c r="P877" s="70"/>
      <c r="Q877" s="70"/>
      <c r="R877" s="70"/>
      <c r="S877" s="70"/>
    </row>
    <row r="878" spans="12:19" x14ac:dyDescent="0.3">
      <c r="L878" s="56"/>
      <c r="O878" s="70"/>
      <c r="P878" s="70"/>
      <c r="Q878" s="70"/>
      <c r="R878" s="70"/>
      <c r="S878" s="70"/>
    </row>
    <row r="879" spans="12:19" x14ac:dyDescent="0.3">
      <c r="L879" s="56"/>
      <c r="O879" s="70"/>
      <c r="P879" s="70"/>
      <c r="Q879" s="70"/>
      <c r="R879" s="70"/>
      <c r="S879" s="70"/>
    </row>
    <row r="880" spans="12:19" x14ac:dyDescent="0.3">
      <c r="L880" s="56"/>
      <c r="O880" s="70"/>
      <c r="P880" s="70"/>
      <c r="Q880" s="70"/>
      <c r="R880" s="70"/>
      <c r="S880" s="70"/>
    </row>
    <row r="881" spans="12:19" x14ac:dyDescent="0.3">
      <c r="L881" s="56"/>
      <c r="O881" s="70"/>
      <c r="P881" s="70"/>
      <c r="Q881" s="70"/>
      <c r="R881" s="70"/>
      <c r="S881" s="70"/>
    </row>
    <row r="882" spans="12:19" x14ac:dyDescent="0.3">
      <c r="L882" s="56"/>
      <c r="O882" s="70"/>
      <c r="P882" s="70"/>
      <c r="Q882" s="70"/>
      <c r="R882" s="70"/>
      <c r="S882" s="70"/>
    </row>
    <row r="883" spans="12:19" x14ac:dyDescent="0.3">
      <c r="L883" s="56"/>
      <c r="O883" s="70"/>
      <c r="P883" s="70"/>
      <c r="Q883" s="70"/>
      <c r="R883" s="70"/>
      <c r="S883" s="70"/>
    </row>
    <row r="884" spans="12:19" x14ac:dyDescent="0.3">
      <c r="L884" s="56"/>
      <c r="O884" s="70"/>
      <c r="P884" s="70"/>
      <c r="Q884" s="70"/>
      <c r="R884" s="70"/>
      <c r="S884" s="70"/>
    </row>
    <row r="885" spans="12:19" x14ac:dyDescent="0.3">
      <c r="L885" s="56"/>
      <c r="O885" s="70"/>
      <c r="P885" s="70"/>
      <c r="Q885" s="70"/>
      <c r="R885" s="70"/>
      <c r="S885" s="70"/>
    </row>
    <row r="886" spans="12:19" x14ac:dyDescent="0.3">
      <c r="L886" s="56"/>
      <c r="O886" s="70"/>
      <c r="P886" s="70"/>
      <c r="Q886" s="70"/>
      <c r="R886" s="70"/>
      <c r="S886" s="70"/>
    </row>
    <row r="887" spans="12:19" x14ac:dyDescent="0.3">
      <c r="L887" s="56"/>
      <c r="O887" s="70"/>
      <c r="P887" s="70"/>
      <c r="Q887" s="70"/>
      <c r="R887" s="70"/>
      <c r="S887" s="70"/>
    </row>
    <row r="888" spans="12:19" x14ac:dyDescent="0.3">
      <c r="L888" s="56"/>
      <c r="O888" s="70"/>
      <c r="P888" s="70"/>
      <c r="Q888" s="70"/>
      <c r="R888" s="70"/>
      <c r="S888" s="70"/>
    </row>
    <row r="889" spans="12:19" x14ac:dyDescent="0.3">
      <c r="L889" s="56"/>
      <c r="O889" s="70"/>
      <c r="P889" s="70"/>
      <c r="Q889" s="70"/>
      <c r="R889" s="70"/>
      <c r="S889" s="70"/>
    </row>
    <row r="890" spans="12:19" x14ac:dyDescent="0.3">
      <c r="L890" s="56"/>
      <c r="O890" s="70"/>
      <c r="P890" s="70"/>
      <c r="Q890" s="70"/>
      <c r="R890" s="70"/>
      <c r="S890" s="70"/>
    </row>
    <row r="891" spans="12:19" x14ac:dyDescent="0.3">
      <c r="L891" s="56"/>
      <c r="O891" s="70"/>
      <c r="P891" s="70"/>
      <c r="Q891" s="70"/>
      <c r="R891" s="70"/>
      <c r="S891" s="70"/>
    </row>
    <row r="892" spans="12:19" x14ac:dyDescent="0.3">
      <c r="L892" s="56"/>
      <c r="O892" s="70"/>
      <c r="P892" s="70"/>
      <c r="Q892" s="70"/>
      <c r="R892" s="70"/>
      <c r="S892" s="70"/>
    </row>
    <row r="893" spans="12:19" x14ac:dyDescent="0.3">
      <c r="L893" s="56"/>
      <c r="O893" s="70"/>
      <c r="P893" s="70"/>
      <c r="Q893" s="70"/>
      <c r="R893" s="70"/>
      <c r="S893" s="70"/>
    </row>
    <row r="894" spans="12:19" x14ac:dyDescent="0.3">
      <c r="L894" s="56"/>
      <c r="O894" s="70"/>
      <c r="P894" s="70"/>
      <c r="Q894" s="70"/>
      <c r="R894" s="70"/>
      <c r="S894" s="70"/>
    </row>
    <row r="895" spans="12:19" x14ac:dyDescent="0.3">
      <c r="L895" s="56"/>
      <c r="O895" s="70"/>
      <c r="P895" s="70"/>
      <c r="Q895" s="70"/>
      <c r="R895" s="70"/>
      <c r="S895" s="70"/>
    </row>
    <row r="896" spans="12:19" x14ac:dyDescent="0.3">
      <c r="L896" s="56"/>
      <c r="O896" s="70"/>
      <c r="P896" s="70"/>
      <c r="Q896" s="70"/>
      <c r="R896" s="70"/>
      <c r="S896" s="70"/>
    </row>
    <row r="897" spans="12:19" x14ac:dyDescent="0.3">
      <c r="L897" s="56"/>
      <c r="O897" s="70"/>
      <c r="P897" s="70"/>
      <c r="Q897" s="70"/>
      <c r="R897" s="70"/>
      <c r="S897" s="70"/>
    </row>
    <row r="898" spans="12:19" x14ac:dyDescent="0.3">
      <c r="L898" s="56"/>
      <c r="O898" s="70"/>
      <c r="P898" s="70"/>
      <c r="Q898" s="70"/>
      <c r="R898" s="70"/>
      <c r="S898" s="70"/>
    </row>
    <row r="899" spans="12:19" x14ac:dyDescent="0.3">
      <c r="L899" s="56"/>
      <c r="O899" s="70"/>
      <c r="P899" s="70"/>
      <c r="Q899" s="70"/>
      <c r="R899" s="70"/>
      <c r="S899" s="70"/>
    </row>
    <row r="900" spans="12:19" x14ac:dyDescent="0.3">
      <c r="L900" s="56"/>
      <c r="O900" s="70"/>
      <c r="P900" s="70"/>
      <c r="Q900" s="70"/>
      <c r="R900" s="70"/>
      <c r="S900" s="70"/>
    </row>
    <row r="901" spans="12:19" x14ac:dyDescent="0.3">
      <c r="L901" s="56"/>
      <c r="O901" s="70"/>
      <c r="P901" s="70"/>
      <c r="Q901" s="70"/>
      <c r="R901" s="70"/>
      <c r="S901" s="70"/>
    </row>
    <row r="902" spans="12:19" x14ac:dyDescent="0.3">
      <c r="L902" s="56"/>
      <c r="O902" s="70"/>
      <c r="P902" s="70"/>
      <c r="Q902" s="70"/>
      <c r="R902" s="70"/>
      <c r="S902" s="70"/>
    </row>
    <row r="903" spans="12:19" x14ac:dyDescent="0.3">
      <c r="L903" s="56"/>
      <c r="O903" s="70"/>
      <c r="P903" s="70"/>
      <c r="Q903" s="70"/>
      <c r="R903" s="70"/>
      <c r="S903" s="70"/>
    </row>
    <row r="904" spans="12:19" x14ac:dyDescent="0.3">
      <c r="L904" s="56"/>
      <c r="O904" s="70"/>
      <c r="P904" s="70"/>
      <c r="Q904" s="70"/>
      <c r="R904" s="70"/>
      <c r="S904" s="70"/>
    </row>
    <row r="905" spans="12:19" x14ac:dyDescent="0.3">
      <c r="L905" s="56"/>
      <c r="O905" s="70"/>
      <c r="P905" s="70"/>
      <c r="Q905" s="70"/>
      <c r="R905" s="70"/>
      <c r="S905" s="70"/>
    </row>
    <row r="906" spans="12:19" x14ac:dyDescent="0.3">
      <c r="L906" s="56"/>
      <c r="O906" s="70"/>
      <c r="P906" s="70"/>
      <c r="Q906" s="70"/>
      <c r="R906" s="70"/>
      <c r="S906" s="70"/>
    </row>
    <row r="907" spans="12:19" x14ac:dyDescent="0.3">
      <c r="L907" s="56"/>
      <c r="O907" s="70"/>
      <c r="P907" s="70"/>
      <c r="Q907" s="70"/>
      <c r="R907" s="70"/>
      <c r="S907" s="70"/>
    </row>
    <row r="908" spans="12:19" x14ac:dyDescent="0.3">
      <c r="L908" s="56"/>
      <c r="O908" s="70"/>
      <c r="P908" s="70"/>
      <c r="Q908" s="70"/>
      <c r="R908" s="70"/>
      <c r="S908" s="70"/>
    </row>
    <row r="909" spans="12:19" x14ac:dyDescent="0.3">
      <c r="L909" s="56"/>
      <c r="O909" s="70"/>
      <c r="P909" s="70"/>
      <c r="Q909" s="70"/>
      <c r="R909" s="70"/>
      <c r="S909" s="70"/>
    </row>
    <row r="910" spans="12:19" x14ac:dyDescent="0.3">
      <c r="L910" s="56"/>
      <c r="O910" s="70"/>
      <c r="P910" s="70"/>
      <c r="Q910" s="70"/>
      <c r="R910" s="70"/>
      <c r="S910" s="70"/>
    </row>
    <row r="911" spans="12:19" x14ac:dyDescent="0.3">
      <c r="L911" s="56"/>
      <c r="O911" s="70"/>
      <c r="P911" s="70"/>
      <c r="Q911" s="70"/>
      <c r="R911" s="70"/>
      <c r="S911" s="70"/>
    </row>
    <row r="912" spans="12:19" x14ac:dyDescent="0.3">
      <c r="L912" s="56"/>
      <c r="O912" s="70"/>
      <c r="P912" s="70"/>
      <c r="Q912" s="70"/>
      <c r="R912" s="70"/>
      <c r="S912" s="70"/>
    </row>
    <row r="913" spans="12:19" x14ac:dyDescent="0.3">
      <c r="L913" s="56"/>
      <c r="O913" s="70"/>
      <c r="P913" s="70"/>
      <c r="Q913" s="70"/>
      <c r="R913" s="70"/>
      <c r="S913" s="70"/>
    </row>
    <row r="914" spans="12:19" x14ac:dyDescent="0.3">
      <c r="L914" s="56"/>
      <c r="O914" s="70"/>
      <c r="P914" s="70"/>
      <c r="Q914" s="70"/>
      <c r="R914" s="70"/>
      <c r="S914" s="70"/>
    </row>
    <row r="915" spans="12:19" x14ac:dyDescent="0.3">
      <c r="L915" s="56"/>
      <c r="O915" s="70"/>
      <c r="P915" s="70"/>
      <c r="Q915" s="70"/>
      <c r="R915" s="70"/>
      <c r="S915" s="70"/>
    </row>
    <row r="916" spans="12:19" x14ac:dyDescent="0.3">
      <c r="L916" s="56"/>
      <c r="O916" s="70"/>
      <c r="P916" s="70"/>
      <c r="Q916" s="70"/>
      <c r="R916" s="70"/>
      <c r="S916" s="70"/>
    </row>
    <row r="917" spans="12:19" x14ac:dyDescent="0.3">
      <c r="L917" s="56"/>
      <c r="O917" s="70"/>
      <c r="P917" s="70"/>
      <c r="Q917" s="70"/>
      <c r="R917" s="70"/>
      <c r="S917" s="70"/>
    </row>
    <row r="918" spans="12:19" x14ac:dyDescent="0.3">
      <c r="L918" s="56"/>
      <c r="O918" s="70"/>
      <c r="P918" s="70"/>
      <c r="Q918" s="70"/>
      <c r="R918" s="70"/>
      <c r="S918" s="70"/>
    </row>
    <row r="919" spans="12:19" x14ac:dyDescent="0.3">
      <c r="L919" s="56"/>
      <c r="O919" s="70"/>
      <c r="P919" s="70"/>
      <c r="Q919" s="70"/>
      <c r="R919" s="70"/>
      <c r="S919" s="70"/>
    </row>
    <row r="920" spans="12:19" x14ac:dyDescent="0.3">
      <c r="L920" s="56"/>
      <c r="O920" s="70"/>
      <c r="P920" s="70"/>
      <c r="Q920" s="70"/>
      <c r="R920" s="70"/>
      <c r="S920" s="70"/>
    </row>
    <row r="921" spans="12:19" x14ac:dyDescent="0.3">
      <c r="L921" s="56"/>
      <c r="O921" s="70"/>
      <c r="P921" s="70"/>
      <c r="Q921" s="70"/>
      <c r="R921" s="70"/>
      <c r="S921" s="70"/>
    </row>
    <row r="922" spans="12:19" x14ac:dyDescent="0.3">
      <c r="L922" s="56"/>
      <c r="O922" s="70"/>
      <c r="P922" s="70"/>
      <c r="Q922" s="70"/>
      <c r="R922" s="70"/>
      <c r="S922" s="70"/>
    </row>
    <row r="923" spans="12:19" x14ac:dyDescent="0.3">
      <c r="L923" s="56"/>
      <c r="O923" s="70"/>
      <c r="P923" s="70"/>
      <c r="Q923" s="70"/>
      <c r="R923" s="70"/>
      <c r="S923" s="70"/>
    </row>
    <row r="924" spans="12:19" x14ac:dyDescent="0.3">
      <c r="L924" s="56"/>
      <c r="O924" s="70"/>
      <c r="P924" s="70"/>
      <c r="Q924" s="70"/>
      <c r="R924" s="70"/>
      <c r="S924" s="70"/>
    </row>
    <row r="925" spans="12:19" x14ac:dyDescent="0.3">
      <c r="L925" s="56"/>
      <c r="O925" s="70"/>
      <c r="P925" s="70"/>
      <c r="Q925" s="70"/>
      <c r="R925" s="70"/>
      <c r="S925" s="70"/>
    </row>
    <row r="926" spans="12:19" x14ac:dyDescent="0.3">
      <c r="L926" s="56"/>
      <c r="O926" s="70"/>
      <c r="P926" s="70"/>
      <c r="Q926" s="70"/>
      <c r="R926" s="70"/>
      <c r="S926" s="70"/>
    </row>
    <row r="927" spans="12:19" x14ac:dyDescent="0.3">
      <c r="L927" s="56"/>
      <c r="O927" s="70"/>
      <c r="P927" s="70"/>
      <c r="Q927" s="70"/>
      <c r="R927" s="70"/>
      <c r="S927" s="70"/>
    </row>
    <row r="928" spans="12:19" x14ac:dyDescent="0.3">
      <c r="L928" s="56"/>
      <c r="O928" s="70"/>
      <c r="P928" s="70"/>
      <c r="Q928" s="70"/>
      <c r="R928" s="70"/>
      <c r="S928" s="70"/>
    </row>
    <row r="929" spans="12:19" x14ac:dyDescent="0.3">
      <c r="L929" s="56"/>
      <c r="O929" s="70"/>
      <c r="P929" s="70"/>
      <c r="Q929" s="70"/>
      <c r="R929" s="70"/>
      <c r="S929" s="70"/>
    </row>
    <row r="930" spans="12:19" x14ac:dyDescent="0.3">
      <c r="L930" s="56"/>
      <c r="O930" s="70"/>
      <c r="P930" s="70"/>
      <c r="Q930" s="70"/>
      <c r="R930" s="70"/>
      <c r="S930" s="70"/>
    </row>
    <row r="931" spans="12:19" x14ac:dyDescent="0.3">
      <c r="L931" s="56"/>
      <c r="O931" s="70"/>
      <c r="P931" s="70"/>
      <c r="Q931" s="70"/>
      <c r="R931" s="70"/>
      <c r="S931" s="70"/>
    </row>
    <row r="932" spans="12:19" x14ac:dyDescent="0.3">
      <c r="L932" s="56"/>
      <c r="O932" s="70"/>
      <c r="P932" s="70"/>
      <c r="Q932" s="70"/>
      <c r="R932" s="70"/>
      <c r="S932" s="70"/>
    </row>
    <row r="933" spans="12:19" x14ac:dyDescent="0.3">
      <c r="L933" s="56"/>
      <c r="O933" s="70"/>
      <c r="P933" s="70"/>
      <c r="Q933" s="70"/>
      <c r="R933" s="70"/>
      <c r="S933" s="70"/>
    </row>
    <row r="934" spans="12:19" x14ac:dyDescent="0.3">
      <c r="L934" s="56"/>
      <c r="O934" s="70"/>
      <c r="P934" s="70"/>
      <c r="Q934" s="70"/>
      <c r="R934" s="70"/>
      <c r="S934" s="70"/>
    </row>
    <row r="935" spans="12:19" x14ac:dyDescent="0.3">
      <c r="L935" s="56"/>
      <c r="O935" s="70"/>
      <c r="P935" s="70"/>
      <c r="Q935" s="70"/>
      <c r="R935" s="70"/>
      <c r="S935" s="70"/>
    </row>
    <row r="936" spans="12:19" x14ac:dyDescent="0.3">
      <c r="L936" s="56"/>
      <c r="O936" s="70"/>
      <c r="P936" s="70"/>
      <c r="Q936" s="70"/>
      <c r="R936" s="70"/>
      <c r="S936" s="70"/>
    </row>
    <row r="937" spans="12:19" x14ac:dyDescent="0.3">
      <c r="L937" s="56"/>
      <c r="O937" s="70"/>
      <c r="P937" s="70"/>
      <c r="Q937" s="70"/>
      <c r="R937" s="70"/>
      <c r="S937" s="70"/>
    </row>
    <row r="938" spans="12:19" x14ac:dyDescent="0.3">
      <c r="L938" s="56"/>
      <c r="O938" s="70"/>
      <c r="P938" s="70"/>
      <c r="Q938" s="70"/>
      <c r="R938" s="70"/>
      <c r="S938" s="70"/>
    </row>
    <row r="939" spans="12:19" x14ac:dyDescent="0.3">
      <c r="L939" s="56"/>
      <c r="O939" s="70"/>
      <c r="P939" s="70"/>
      <c r="Q939" s="70"/>
      <c r="R939" s="70"/>
      <c r="S939" s="70"/>
    </row>
    <row r="940" spans="12:19" x14ac:dyDescent="0.3">
      <c r="L940" s="56"/>
      <c r="O940" s="70"/>
      <c r="P940" s="70"/>
      <c r="Q940" s="70"/>
      <c r="R940" s="70"/>
      <c r="S940" s="70"/>
    </row>
    <row r="941" spans="12:19" x14ac:dyDescent="0.3">
      <c r="L941" s="56"/>
      <c r="O941" s="70"/>
      <c r="P941" s="70"/>
      <c r="Q941" s="70"/>
      <c r="R941" s="70"/>
      <c r="S941" s="70"/>
    </row>
    <row r="942" spans="12:19" x14ac:dyDescent="0.3">
      <c r="L942" s="56"/>
      <c r="O942" s="70"/>
      <c r="P942" s="70"/>
      <c r="Q942" s="70"/>
      <c r="R942" s="70"/>
      <c r="S942" s="70"/>
    </row>
    <row r="943" spans="12:19" x14ac:dyDescent="0.3">
      <c r="L943" s="56"/>
      <c r="O943" s="70"/>
      <c r="P943" s="70"/>
      <c r="Q943" s="70"/>
      <c r="R943" s="70"/>
      <c r="S943" s="70"/>
    </row>
    <row r="944" spans="12:19" x14ac:dyDescent="0.3">
      <c r="L944" s="56"/>
      <c r="O944" s="70"/>
      <c r="P944" s="70"/>
      <c r="Q944" s="70"/>
      <c r="R944" s="70"/>
      <c r="S944" s="70"/>
    </row>
    <row r="945" spans="12:19" x14ac:dyDescent="0.3">
      <c r="L945" s="56"/>
      <c r="O945" s="70"/>
      <c r="P945" s="70"/>
      <c r="Q945" s="70"/>
      <c r="R945" s="70"/>
      <c r="S945" s="70"/>
    </row>
    <row r="946" spans="12:19" x14ac:dyDescent="0.3">
      <c r="L946" s="56"/>
      <c r="O946" s="70"/>
      <c r="P946" s="70"/>
      <c r="Q946" s="70"/>
      <c r="R946" s="70"/>
      <c r="S946" s="70"/>
    </row>
    <row r="947" spans="12:19" x14ac:dyDescent="0.3">
      <c r="L947" s="56"/>
      <c r="O947" s="70"/>
      <c r="P947" s="70"/>
      <c r="Q947" s="70"/>
      <c r="R947" s="70"/>
      <c r="S947" s="70"/>
    </row>
    <row r="948" spans="12:19" x14ac:dyDescent="0.3">
      <c r="L948" s="56"/>
      <c r="O948" s="70"/>
      <c r="P948" s="70"/>
      <c r="Q948" s="70"/>
      <c r="R948" s="70"/>
      <c r="S948" s="70"/>
    </row>
    <row r="949" spans="12:19" x14ac:dyDescent="0.3">
      <c r="L949" s="56"/>
      <c r="O949" s="70"/>
      <c r="P949" s="70"/>
      <c r="Q949" s="70"/>
      <c r="R949" s="70"/>
      <c r="S949" s="70"/>
    </row>
    <row r="950" spans="12:19" x14ac:dyDescent="0.3">
      <c r="L950" s="56"/>
      <c r="O950" s="70"/>
      <c r="P950" s="70"/>
      <c r="Q950" s="70"/>
      <c r="R950" s="70"/>
      <c r="S950" s="70"/>
    </row>
    <row r="951" spans="12:19" x14ac:dyDescent="0.3">
      <c r="L951" s="56"/>
      <c r="O951" s="70"/>
      <c r="P951" s="70"/>
      <c r="Q951" s="70"/>
      <c r="R951" s="70"/>
      <c r="S951" s="70"/>
    </row>
    <row r="952" spans="12:19" x14ac:dyDescent="0.3">
      <c r="L952" s="56"/>
      <c r="O952" s="70"/>
      <c r="P952" s="70"/>
      <c r="Q952" s="70"/>
      <c r="R952" s="70"/>
      <c r="S952" s="70"/>
    </row>
    <row r="953" spans="12:19" x14ac:dyDescent="0.3">
      <c r="L953" s="56"/>
      <c r="O953" s="70"/>
      <c r="P953" s="70"/>
      <c r="Q953" s="70"/>
      <c r="R953" s="70"/>
      <c r="S953" s="70"/>
    </row>
    <row r="954" spans="12:19" x14ac:dyDescent="0.3">
      <c r="L954" s="56"/>
      <c r="O954" s="70"/>
      <c r="P954" s="70"/>
      <c r="Q954" s="70"/>
      <c r="R954" s="70"/>
      <c r="S954" s="70"/>
    </row>
    <row r="955" spans="12:19" x14ac:dyDescent="0.3">
      <c r="L955" s="56"/>
      <c r="O955" s="70"/>
      <c r="P955" s="70"/>
      <c r="Q955" s="70"/>
      <c r="R955" s="70"/>
      <c r="S955" s="70"/>
    </row>
    <row r="956" spans="12:19" x14ac:dyDescent="0.3">
      <c r="L956" s="56"/>
      <c r="O956" s="70"/>
      <c r="P956" s="70"/>
      <c r="Q956" s="70"/>
      <c r="R956" s="70"/>
      <c r="S956" s="70"/>
    </row>
    <row r="957" spans="12:19" x14ac:dyDescent="0.3">
      <c r="L957" s="56"/>
      <c r="O957" s="70"/>
      <c r="P957" s="70"/>
      <c r="Q957" s="70"/>
      <c r="R957" s="70"/>
      <c r="S957" s="70"/>
    </row>
    <row r="958" spans="12:19" x14ac:dyDescent="0.3">
      <c r="L958" s="56"/>
      <c r="O958" s="70"/>
      <c r="P958" s="70"/>
      <c r="Q958" s="70"/>
      <c r="R958" s="70"/>
      <c r="S958" s="70"/>
    </row>
    <row r="959" spans="12:19" x14ac:dyDescent="0.3">
      <c r="L959" s="56"/>
      <c r="O959" s="70"/>
      <c r="P959" s="70"/>
      <c r="Q959" s="70"/>
      <c r="R959" s="70"/>
      <c r="S959" s="70"/>
    </row>
    <row r="960" spans="12:19" x14ac:dyDescent="0.3">
      <c r="L960" s="56"/>
      <c r="O960" s="70"/>
      <c r="P960" s="70"/>
      <c r="Q960" s="70"/>
      <c r="R960" s="70"/>
      <c r="S960" s="70"/>
    </row>
    <row r="961" spans="12:19" x14ac:dyDescent="0.3">
      <c r="L961" s="56"/>
      <c r="O961" s="70"/>
      <c r="P961" s="70"/>
      <c r="Q961" s="70"/>
      <c r="R961" s="70"/>
      <c r="S961" s="70"/>
    </row>
    <row r="962" spans="12:19" x14ac:dyDescent="0.3">
      <c r="L962" s="56"/>
      <c r="O962" s="70"/>
      <c r="P962" s="70"/>
      <c r="Q962" s="70"/>
      <c r="R962" s="70"/>
      <c r="S962" s="70"/>
    </row>
    <row r="963" spans="12:19" x14ac:dyDescent="0.3">
      <c r="L963" s="56"/>
      <c r="O963" s="70"/>
      <c r="P963" s="70"/>
      <c r="Q963" s="70"/>
      <c r="R963" s="70"/>
      <c r="S963" s="70"/>
    </row>
    <row r="964" spans="12:19" x14ac:dyDescent="0.3">
      <c r="L964" s="56"/>
      <c r="O964" s="70"/>
      <c r="P964" s="70"/>
      <c r="Q964" s="70"/>
      <c r="R964" s="70"/>
      <c r="S964" s="70"/>
    </row>
    <row r="965" spans="12:19" x14ac:dyDescent="0.3">
      <c r="L965" s="56"/>
      <c r="O965" s="70"/>
      <c r="P965" s="70"/>
      <c r="Q965" s="70"/>
      <c r="R965" s="70"/>
      <c r="S965" s="70"/>
    </row>
    <row r="966" spans="12:19" x14ac:dyDescent="0.3">
      <c r="L966" s="56"/>
      <c r="O966" s="70"/>
      <c r="P966" s="70"/>
      <c r="Q966" s="70"/>
      <c r="R966" s="70"/>
      <c r="S966" s="70"/>
    </row>
    <row r="967" spans="12:19" x14ac:dyDescent="0.3">
      <c r="L967" s="56"/>
      <c r="O967" s="70"/>
      <c r="P967" s="70"/>
      <c r="Q967" s="70"/>
      <c r="R967" s="70"/>
      <c r="S967" s="70"/>
    </row>
    <row r="968" spans="12:19" x14ac:dyDescent="0.3">
      <c r="L968" s="56"/>
      <c r="O968" s="70"/>
      <c r="P968" s="70"/>
      <c r="Q968" s="70"/>
      <c r="R968" s="70"/>
      <c r="S968" s="70"/>
    </row>
    <row r="969" spans="12:19" x14ac:dyDescent="0.3">
      <c r="L969" s="56"/>
      <c r="O969" s="70"/>
      <c r="P969" s="70"/>
      <c r="Q969" s="70"/>
      <c r="R969" s="70"/>
      <c r="S969" s="70"/>
    </row>
    <row r="970" spans="12:19" x14ac:dyDescent="0.3">
      <c r="L970" s="56"/>
      <c r="O970" s="70"/>
      <c r="P970" s="70"/>
      <c r="Q970" s="70"/>
      <c r="R970" s="70"/>
      <c r="S970" s="70"/>
    </row>
    <row r="971" spans="12:19" x14ac:dyDescent="0.3">
      <c r="L971" s="56"/>
      <c r="O971" s="70"/>
      <c r="P971" s="70"/>
      <c r="Q971" s="70"/>
      <c r="R971" s="70"/>
      <c r="S971" s="70"/>
    </row>
    <row r="972" spans="12:19" x14ac:dyDescent="0.3">
      <c r="L972" s="56"/>
      <c r="O972" s="70"/>
      <c r="P972" s="70"/>
      <c r="Q972" s="70"/>
      <c r="R972" s="70"/>
      <c r="S972" s="70"/>
    </row>
    <row r="973" spans="12:19" x14ac:dyDescent="0.3">
      <c r="L973" s="56"/>
      <c r="O973" s="70"/>
      <c r="P973" s="70"/>
      <c r="Q973" s="70"/>
      <c r="R973" s="70"/>
      <c r="S973" s="70"/>
    </row>
    <row r="974" spans="12:19" x14ac:dyDescent="0.3">
      <c r="L974" s="56"/>
      <c r="O974" s="70"/>
      <c r="P974" s="70"/>
      <c r="Q974" s="70"/>
      <c r="R974" s="70"/>
      <c r="S974" s="70"/>
    </row>
    <row r="975" spans="12:19" x14ac:dyDescent="0.3">
      <c r="L975" s="56"/>
      <c r="O975" s="70"/>
      <c r="P975" s="70"/>
      <c r="Q975" s="70"/>
      <c r="R975" s="70"/>
      <c r="S975" s="70"/>
    </row>
    <row r="976" spans="12:19" x14ac:dyDescent="0.3">
      <c r="L976" s="56"/>
      <c r="O976" s="70"/>
      <c r="P976" s="70"/>
      <c r="Q976" s="70"/>
      <c r="R976" s="70"/>
      <c r="S976" s="70"/>
    </row>
    <row r="977" spans="12:19" x14ac:dyDescent="0.3">
      <c r="L977" s="56"/>
      <c r="O977" s="70"/>
      <c r="P977" s="70"/>
      <c r="Q977" s="70"/>
      <c r="R977" s="70"/>
      <c r="S977" s="70"/>
    </row>
    <row r="978" spans="12:19" x14ac:dyDescent="0.3">
      <c r="L978" s="56"/>
      <c r="O978" s="70"/>
      <c r="P978" s="70"/>
      <c r="Q978" s="70"/>
      <c r="R978" s="70"/>
      <c r="S978" s="70"/>
    </row>
    <row r="979" spans="12:19" x14ac:dyDescent="0.3">
      <c r="L979" s="56"/>
      <c r="O979" s="70"/>
      <c r="P979" s="70"/>
      <c r="Q979" s="70"/>
      <c r="R979" s="70"/>
      <c r="S979" s="70"/>
    </row>
    <row r="980" spans="12:19" x14ac:dyDescent="0.3">
      <c r="L980" s="56"/>
      <c r="O980" s="70"/>
      <c r="P980" s="70"/>
      <c r="Q980" s="70"/>
      <c r="R980" s="70"/>
      <c r="S980" s="70"/>
    </row>
    <row r="981" spans="12:19" x14ac:dyDescent="0.3">
      <c r="L981" s="56"/>
      <c r="O981" s="70"/>
      <c r="P981" s="70"/>
      <c r="Q981" s="70"/>
      <c r="R981" s="70"/>
      <c r="S981" s="70"/>
    </row>
    <row r="982" spans="12:19" x14ac:dyDescent="0.3">
      <c r="L982" s="56"/>
      <c r="O982" s="70"/>
      <c r="P982" s="70"/>
      <c r="Q982" s="70"/>
      <c r="R982" s="70"/>
      <c r="S982" s="70"/>
    </row>
    <row r="983" spans="12:19" x14ac:dyDescent="0.3">
      <c r="L983" s="56"/>
      <c r="O983" s="70"/>
      <c r="P983" s="70"/>
      <c r="Q983" s="70"/>
      <c r="R983" s="70"/>
      <c r="S983" s="70"/>
    </row>
    <row r="984" spans="12:19" x14ac:dyDescent="0.3">
      <c r="L984" s="56"/>
      <c r="O984" s="70"/>
      <c r="P984" s="70"/>
      <c r="Q984" s="70"/>
      <c r="R984" s="70"/>
      <c r="S984" s="70"/>
    </row>
    <row r="985" spans="12:19" x14ac:dyDescent="0.3">
      <c r="L985" s="56"/>
      <c r="O985" s="70"/>
      <c r="P985" s="70"/>
      <c r="Q985" s="70"/>
      <c r="R985" s="70"/>
      <c r="S985" s="70"/>
    </row>
    <row r="986" spans="12:19" x14ac:dyDescent="0.3">
      <c r="L986" s="56"/>
      <c r="O986" s="70"/>
      <c r="P986" s="70"/>
      <c r="Q986" s="70"/>
      <c r="R986" s="70"/>
      <c r="S986" s="70"/>
    </row>
    <row r="987" spans="12:19" x14ac:dyDescent="0.3">
      <c r="L987" s="56"/>
      <c r="O987" s="70"/>
      <c r="P987" s="70"/>
      <c r="Q987" s="70"/>
      <c r="R987" s="70"/>
      <c r="S987" s="70"/>
    </row>
    <row r="988" spans="12:19" x14ac:dyDescent="0.3">
      <c r="L988" s="56"/>
      <c r="O988" s="70"/>
      <c r="P988" s="70"/>
      <c r="Q988" s="70"/>
      <c r="R988" s="70"/>
      <c r="S988" s="70"/>
    </row>
    <row r="989" spans="12:19" x14ac:dyDescent="0.3">
      <c r="L989" s="56"/>
      <c r="O989" s="70"/>
      <c r="P989" s="70"/>
      <c r="Q989" s="70"/>
      <c r="R989" s="70"/>
      <c r="S989" s="70"/>
    </row>
    <row r="990" spans="12:19" x14ac:dyDescent="0.3">
      <c r="L990" s="56"/>
      <c r="O990" s="70"/>
      <c r="P990" s="70"/>
      <c r="Q990" s="70"/>
      <c r="R990" s="70"/>
      <c r="S990" s="70"/>
    </row>
    <row r="991" spans="12:19" x14ac:dyDescent="0.3">
      <c r="L991" s="56"/>
      <c r="O991" s="70"/>
      <c r="P991" s="70"/>
      <c r="Q991" s="70"/>
      <c r="R991" s="70"/>
      <c r="S991" s="70"/>
    </row>
    <row r="992" spans="12:19" x14ac:dyDescent="0.3">
      <c r="L992" s="56"/>
      <c r="O992" s="70"/>
      <c r="P992" s="70"/>
      <c r="Q992" s="70"/>
      <c r="R992" s="70"/>
      <c r="S992" s="70"/>
    </row>
    <row r="993" spans="12:19" x14ac:dyDescent="0.3">
      <c r="L993" s="56"/>
      <c r="O993" s="70"/>
      <c r="P993" s="70"/>
      <c r="Q993" s="70"/>
      <c r="R993" s="70"/>
      <c r="S993" s="70"/>
    </row>
    <row r="994" spans="12:19" x14ac:dyDescent="0.3">
      <c r="L994" s="56"/>
      <c r="O994" s="70"/>
      <c r="P994" s="70"/>
      <c r="Q994" s="70"/>
      <c r="R994" s="70"/>
      <c r="S994" s="70"/>
    </row>
    <row r="995" spans="12:19" x14ac:dyDescent="0.3">
      <c r="L995" s="56"/>
      <c r="O995" s="70"/>
      <c r="P995" s="70"/>
      <c r="Q995" s="70"/>
      <c r="R995" s="70"/>
      <c r="S995" s="70"/>
    </row>
    <row r="996" spans="12:19" x14ac:dyDescent="0.3">
      <c r="L996" s="56"/>
      <c r="O996" s="70"/>
      <c r="P996" s="70"/>
      <c r="Q996" s="70"/>
      <c r="R996" s="70"/>
      <c r="S996" s="70"/>
    </row>
    <row r="997" spans="12:19" x14ac:dyDescent="0.3">
      <c r="L997" s="56"/>
      <c r="O997" s="70"/>
      <c r="P997" s="70"/>
      <c r="Q997" s="70"/>
      <c r="R997" s="70"/>
      <c r="S997" s="70"/>
    </row>
    <row r="998" spans="12:19" x14ac:dyDescent="0.3">
      <c r="L998" s="56"/>
      <c r="O998" s="70"/>
      <c r="P998" s="70"/>
      <c r="Q998" s="70"/>
      <c r="R998" s="70"/>
      <c r="S998" s="70"/>
    </row>
    <row r="999" spans="12:19" x14ac:dyDescent="0.3">
      <c r="L999" s="56"/>
      <c r="O999" s="70"/>
      <c r="P999" s="70"/>
      <c r="Q999" s="70"/>
      <c r="R999" s="70"/>
      <c r="S999" s="70"/>
    </row>
    <row r="1000" spans="12:19" x14ac:dyDescent="0.3">
      <c r="L1000" s="56"/>
      <c r="O1000" s="70"/>
      <c r="P1000" s="70"/>
      <c r="Q1000" s="70"/>
      <c r="R1000" s="70"/>
      <c r="S1000" s="70"/>
    </row>
    <row r="1001" spans="12:19" x14ac:dyDescent="0.3">
      <c r="L1001" s="56"/>
      <c r="O1001" s="70"/>
      <c r="P1001" s="70"/>
      <c r="Q1001" s="70"/>
      <c r="R1001" s="70"/>
      <c r="S1001" s="70"/>
    </row>
    <row r="1002" spans="12:19" x14ac:dyDescent="0.3">
      <c r="L1002" s="56"/>
      <c r="O1002" s="70"/>
      <c r="P1002" s="70"/>
      <c r="Q1002" s="70"/>
      <c r="R1002" s="70"/>
      <c r="S1002" s="70"/>
    </row>
    <row r="1003" spans="12:19" x14ac:dyDescent="0.3">
      <c r="L1003" s="56"/>
      <c r="O1003" s="70"/>
      <c r="P1003" s="70"/>
      <c r="Q1003" s="70"/>
      <c r="R1003" s="70"/>
      <c r="S1003" s="70"/>
    </row>
    <row r="1004" spans="12:19" x14ac:dyDescent="0.3">
      <c r="L1004" s="56"/>
      <c r="O1004" s="70"/>
      <c r="P1004" s="70"/>
      <c r="Q1004" s="70"/>
      <c r="R1004" s="70"/>
      <c r="S1004" s="70"/>
    </row>
    <row r="1005" spans="12:19" x14ac:dyDescent="0.3">
      <c r="L1005" s="56"/>
      <c r="O1005" s="70"/>
      <c r="P1005" s="70"/>
      <c r="Q1005" s="70"/>
      <c r="R1005" s="70"/>
      <c r="S1005" s="70"/>
    </row>
    <row r="1006" spans="12:19" x14ac:dyDescent="0.3">
      <c r="L1006" s="56"/>
      <c r="O1006" s="70"/>
      <c r="P1006" s="70"/>
      <c r="Q1006" s="70"/>
      <c r="R1006" s="70"/>
      <c r="S1006" s="70"/>
    </row>
    <row r="1007" spans="12:19" x14ac:dyDescent="0.3">
      <c r="L1007" s="56"/>
      <c r="O1007" s="70"/>
      <c r="P1007" s="70"/>
      <c r="Q1007" s="70"/>
      <c r="R1007" s="70"/>
      <c r="S1007" s="70"/>
    </row>
    <row r="1008" spans="12:19" x14ac:dyDescent="0.3">
      <c r="L1008" s="56"/>
      <c r="O1008" s="70"/>
      <c r="P1008" s="70"/>
      <c r="Q1008" s="70"/>
      <c r="R1008" s="70"/>
      <c r="S1008" s="70"/>
    </row>
    <row r="1009" spans="12:19" x14ac:dyDescent="0.3">
      <c r="L1009" s="56"/>
      <c r="O1009" s="70"/>
      <c r="P1009" s="70"/>
      <c r="Q1009" s="70"/>
      <c r="R1009" s="70"/>
      <c r="S1009" s="70"/>
    </row>
    <row r="1010" spans="12:19" x14ac:dyDescent="0.3">
      <c r="L1010" s="56"/>
      <c r="O1010" s="70"/>
      <c r="P1010" s="70"/>
      <c r="Q1010" s="70"/>
      <c r="R1010" s="70"/>
      <c r="S1010" s="70"/>
    </row>
    <row r="1011" spans="12:19" x14ac:dyDescent="0.3">
      <c r="L1011" s="56"/>
      <c r="O1011" s="70"/>
      <c r="P1011" s="70"/>
      <c r="Q1011" s="70"/>
      <c r="R1011" s="70"/>
      <c r="S1011" s="70"/>
    </row>
    <row r="1012" spans="12:19" x14ac:dyDescent="0.3">
      <c r="L1012" s="56"/>
      <c r="O1012" s="70"/>
      <c r="P1012" s="70"/>
      <c r="Q1012" s="70"/>
      <c r="R1012" s="70"/>
      <c r="S1012" s="70"/>
    </row>
    <row r="1013" spans="12:19" x14ac:dyDescent="0.3">
      <c r="L1013" s="56"/>
      <c r="O1013" s="70"/>
      <c r="P1013" s="70"/>
      <c r="Q1013" s="70"/>
      <c r="R1013" s="70"/>
      <c r="S1013" s="70"/>
    </row>
    <row r="1014" spans="12:19" x14ac:dyDescent="0.3">
      <c r="L1014" s="56"/>
      <c r="O1014" s="70"/>
      <c r="P1014" s="70"/>
      <c r="Q1014" s="70"/>
      <c r="R1014" s="70"/>
      <c r="S1014" s="70"/>
    </row>
    <row r="1015" spans="12:19" x14ac:dyDescent="0.3">
      <c r="L1015" s="56"/>
      <c r="O1015" s="70"/>
      <c r="P1015" s="70"/>
      <c r="Q1015" s="70"/>
      <c r="R1015" s="70"/>
      <c r="S1015" s="70"/>
    </row>
    <row r="1016" spans="12:19" x14ac:dyDescent="0.3">
      <c r="L1016" s="56"/>
      <c r="O1016" s="70"/>
      <c r="P1016" s="70"/>
      <c r="Q1016" s="70"/>
      <c r="R1016" s="70"/>
      <c r="S1016" s="70"/>
    </row>
    <row r="1017" spans="12:19" x14ac:dyDescent="0.3">
      <c r="L1017" s="56"/>
      <c r="O1017" s="70"/>
      <c r="P1017" s="70"/>
      <c r="Q1017" s="70"/>
      <c r="R1017" s="70"/>
      <c r="S1017" s="70"/>
    </row>
    <row r="1018" spans="12:19" x14ac:dyDescent="0.3">
      <c r="L1018" s="56"/>
      <c r="O1018" s="70"/>
      <c r="P1018" s="70"/>
      <c r="Q1018" s="70"/>
      <c r="R1018" s="70"/>
      <c r="S1018" s="70"/>
    </row>
    <row r="1019" spans="12:19" x14ac:dyDescent="0.3">
      <c r="L1019" s="56"/>
      <c r="O1019" s="70"/>
      <c r="P1019" s="70"/>
      <c r="Q1019" s="70"/>
      <c r="R1019" s="70"/>
      <c r="S1019" s="70"/>
    </row>
    <row r="1020" spans="12:19" x14ac:dyDescent="0.3">
      <c r="L1020" s="56"/>
      <c r="O1020" s="70"/>
      <c r="P1020" s="70"/>
      <c r="Q1020" s="70"/>
      <c r="R1020" s="70"/>
      <c r="S1020" s="70"/>
    </row>
    <row r="1021" spans="12:19" x14ac:dyDescent="0.3">
      <c r="L1021" s="56"/>
      <c r="O1021" s="70"/>
      <c r="P1021" s="70"/>
      <c r="Q1021" s="70"/>
      <c r="R1021" s="70"/>
      <c r="S1021" s="70"/>
    </row>
    <row r="1022" spans="12:19" x14ac:dyDescent="0.3">
      <c r="L1022" s="56"/>
      <c r="O1022" s="70"/>
      <c r="P1022" s="70"/>
      <c r="Q1022" s="70"/>
      <c r="R1022" s="70"/>
      <c r="S1022" s="70"/>
    </row>
    <row r="1023" spans="12:19" x14ac:dyDescent="0.3">
      <c r="L1023" s="56"/>
      <c r="O1023" s="70"/>
      <c r="P1023" s="70"/>
      <c r="Q1023" s="70"/>
      <c r="R1023" s="70"/>
      <c r="S1023" s="70"/>
    </row>
    <row r="1024" spans="12:19" x14ac:dyDescent="0.3">
      <c r="L1024" s="56"/>
      <c r="O1024" s="70"/>
      <c r="P1024" s="70"/>
      <c r="Q1024" s="70"/>
      <c r="R1024" s="70"/>
      <c r="S1024" s="70"/>
    </row>
    <row r="1025" spans="12:19" x14ac:dyDescent="0.3">
      <c r="L1025" s="56"/>
      <c r="O1025" s="70"/>
      <c r="P1025" s="70"/>
      <c r="Q1025" s="70"/>
      <c r="R1025" s="70"/>
      <c r="S1025" s="70"/>
    </row>
    <row r="1026" spans="12:19" x14ac:dyDescent="0.3">
      <c r="L1026" s="56"/>
      <c r="O1026" s="70"/>
      <c r="P1026" s="70"/>
      <c r="Q1026" s="70"/>
      <c r="R1026" s="70"/>
      <c r="S1026" s="70"/>
    </row>
    <row r="1027" spans="12:19" x14ac:dyDescent="0.3">
      <c r="L1027" s="56"/>
      <c r="O1027" s="70"/>
      <c r="P1027" s="70"/>
      <c r="Q1027" s="70"/>
      <c r="R1027" s="70"/>
      <c r="S1027" s="70"/>
    </row>
    <row r="1028" spans="12:19" x14ac:dyDescent="0.3">
      <c r="L1028" s="56"/>
      <c r="O1028" s="70"/>
      <c r="P1028" s="70"/>
      <c r="Q1028" s="70"/>
      <c r="R1028" s="70"/>
      <c r="S1028" s="70"/>
    </row>
    <row r="1029" spans="12:19" x14ac:dyDescent="0.3">
      <c r="L1029" s="56"/>
      <c r="O1029" s="70"/>
      <c r="P1029" s="70"/>
      <c r="Q1029" s="70"/>
      <c r="R1029" s="70"/>
      <c r="S1029" s="70"/>
    </row>
    <row r="1030" spans="12:19" x14ac:dyDescent="0.3">
      <c r="L1030" s="56"/>
      <c r="O1030" s="70"/>
      <c r="P1030" s="70"/>
      <c r="Q1030" s="70"/>
      <c r="R1030" s="70"/>
      <c r="S1030" s="70"/>
    </row>
    <row r="1031" spans="12:19" x14ac:dyDescent="0.3">
      <c r="L1031" s="56"/>
      <c r="O1031" s="70"/>
      <c r="P1031" s="70"/>
      <c r="Q1031" s="70"/>
      <c r="R1031" s="70"/>
      <c r="S1031" s="70"/>
    </row>
    <row r="1032" spans="12:19" x14ac:dyDescent="0.3">
      <c r="L1032" s="56"/>
      <c r="O1032" s="70"/>
      <c r="P1032" s="70"/>
      <c r="Q1032" s="70"/>
      <c r="R1032" s="70"/>
      <c r="S1032" s="70"/>
    </row>
    <row r="1033" spans="12:19" x14ac:dyDescent="0.3">
      <c r="L1033" s="56"/>
      <c r="O1033" s="70"/>
      <c r="P1033" s="70"/>
      <c r="Q1033" s="70"/>
      <c r="R1033" s="70"/>
      <c r="S1033" s="70"/>
    </row>
    <row r="1034" spans="12:19" x14ac:dyDescent="0.3">
      <c r="L1034" s="56"/>
      <c r="O1034" s="70"/>
      <c r="P1034" s="70"/>
      <c r="Q1034" s="70"/>
      <c r="R1034" s="70"/>
      <c r="S1034" s="70"/>
    </row>
    <row r="1035" spans="12:19" x14ac:dyDescent="0.3">
      <c r="L1035" s="56"/>
      <c r="O1035" s="70"/>
      <c r="P1035" s="70"/>
      <c r="Q1035" s="70"/>
      <c r="R1035" s="70"/>
      <c r="S1035" s="70"/>
    </row>
    <row r="1036" spans="12:19" x14ac:dyDescent="0.3">
      <c r="L1036" s="56"/>
      <c r="O1036" s="70"/>
      <c r="P1036" s="70"/>
      <c r="Q1036" s="70"/>
      <c r="R1036" s="70"/>
      <c r="S1036" s="70"/>
    </row>
    <row r="1037" spans="12:19" x14ac:dyDescent="0.3">
      <c r="L1037" s="56"/>
      <c r="O1037" s="70"/>
      <c r="P1037" s="70"/>
      <c r="Q1037" s="70"/>
      <c r="R1037" s="70"/>
      <c r="S1037" s="70"/>
    </row>
    <row r="1038" spans="12:19" x14ac:dyDescent="0.3">
      <c r="L1038" s="56"/>
      <c r="O1038" s="70"/>
      <c r="P1038" s="70"/>
      <c r="Q1038" s="70"/>
      <c r="R1038" s="70"/>
      <c r="S1038" s="70"/>
    </row>
    <row r="1039" spans="12:19" x14ac:dyDescent="0.3">
      <c r="L1039" s="56"/>
      <c r="O1039" s="70"/>
      <c r="P1039" s="70"/>
      <c r="Q1039" s="70"/>
      <c r="R1039" s="70"/>
      <c r="S1039" s="70"/>
    </row>
    <row r="1040" spans="12:19" x14ac:dyDescent="0.3">
      <c r="L1040" s="56"/>
      <c r="O1040" s="70"/>
      <c r="P1040" s="70"/>
      <c r="Q1040" s="70"/>
      <c r="R1040" s="70"/>
      <c r="S1040" s="70"/>
    </row>
    <row r="1041" spans="12:19" x14ac:dyDescent="0.3">
      <c r="L1041" s="56"/>
      <c r="O1041" s="70"/>
      <c r="P1041" s="70"/>
      <c r="Q1041" s="70"/>
      <c r="R1041" s="70"/>
      <c r="S1041" s="70"/>
    </row>
    <row r="1042" spans="12:19" x14ac:dyDescent="0.3">
      <c r="L1042" s="56"/>
      <c r="O1042" s="70"/>
      <c r="P1042" s="70"/>
      <c r="Q1042" s="70"/>
      <c r="R1042" s="70"/>
      <c r="S1042" s="70"/>
    </row>
    <row r="1043" spans="12:19" x14ac:dyDescent="0.3">
      <c r="L1043" s="56"/>
      <c r="O1043" s="70"/>
      <c r="P1043" s="70"/>
      <c r="Q1043" s="70"/>
      <c r="R1043" s="70"/>
      <c r="S1043" s="70"/>
    </row>
    <row r="1044" spans="12:19" x14ac:dyDescent="0.3">
      <c r="L1044" s="56"/>
      <c r="O1044" s="70"/>
      <c r="P1044" s="70"/>
      <c r="Q1044" s="70"/>
      <c r="R1044" s="70"/>
      <c r="S1044" s="70"/>
    </row>
    <row r="1045" spans="12:19" x14ac:dyDescent="0.3">
      <c r="L1045" s="56"/>
      <c r="O1045" s="70"/>
      <c r="P1045" s="70"/>
      <c r="Q1045" s="70"/>
      <c r="R1045" s="70"/>
      <c r="S1045" s="70"/>
    </row>
    <row r="1046" spans="12:19" x14ac:dyDescent="0.3">
      <c r="L1046" s="56"/>
      <c r="O1046" s="70"/>
      <c r="P1046" s="70"/>
      <c r="Q1046" s="70"/>
      <c r="R1046" s="70"/>
      <c r="S1046" s="70"/>
    </row>
  </sheetData>
  <mergeCells count="71">
    <mergeCell ref="A18:C18"/>
    <mergeCell ref="A19:C19"/>
    <mergeCell ref="E1:I5"/>
    <mergeCell ref="G8:I8"/>
    <mergeCell ref="G9:I9"/>
    <mergeCell ref="G11:I11"/>
    <mergeCell ref="G12:I12"/>
    <mergeCell ref="E14:I14"/>
    <mergeCell ref="E15:I15"/>
    <mergeCell ref="A11:C11"/>
    <mergeCell ref="A12:C12"/>
    <mergeCell ref="A14:C14"/>
    <mergeCell ref="A15:C15"/>
    <mergeCell ref="G7:I7"/>
    <mergeCell ref="A4:C5"/>
    <mergeCell ref="C29:E29"/>
    <mergeCell ref="G29:I29"/>
    <mergeCell ref="C23:E23"/>
    <mergeCell ref="G23:I23"/>
    <mergeCell ref="C24:E24"/>
    <mergeCell ref="G24:I24"/>
    <mergeCell ref="C25:E25"/>
    <mergeCell ref="G25:I25"/>
    <mergeCell ref="C22:E22"/>
    <mergeCell ref="A21:E21"/>
    <mergeCell ref="C30:E30"/>
    <mergeCell ref="G30:I30"/>
    <mergeCell ref="C31:E31"/>
    <mergeCell ref="G31:I31"/>
    <mergeCell ref="C26:E26"/>
    <mergeCell ref="G26:I26"/>
    <mergeCell ref="C27:E27"/>
    <mergeCell ref="G27:I27"/>
    <mergeCell ref="C28:E28"/>
    <mergeCell ref="G28:I28"/>
    <mergeCell ref="C35:E35"/>
    <mergeCell ref="G35:I35"/>
    <mergeCell ref="C36:E36"/>
    <mergeCell ref="G36:I36"/>
    <mergeCell ref="C37:E37"/>
    <mergeCell ref="G37:I37"/>
    <mergeCell ref="C32:E32"/>
    <mergeCell ref="G32:I32"/>
    <mergeCell ref="C33:E33"/>
    <mergeCell ref="G33:I33"/>
    <mergeCell ref="C34:E34"/>
    <mergeCell ref="G34:I34"/>
    <mergeCell ref="C47:E47"/>
    <mergeCell ref="G47:I47"/>
    <mergeCell ref="C48:E48"/>
    <mergeCell ref="G48:I48"/>
    <mergeCell ref="C49:E49"/>
    <mergeCell ref="G49:I49"/>
    <mergeCell ref="C44:E44"/>
    <mergeCell ref="G44:I44"/>
    <mergeCell ref="C45:E45"/>
    <mergeCell ref="G45:I45"/>
    <mergeCell ref="C46:E46"/>
    <mergeCell ref="G46:I46"/>
    <mergeCell ref="C41:E41"/>
    <mergeCell ref="G41:I41"/>
    <mergeCell ref="C42:E42"/>
    <mergeCell ref="G42:I42"/>
    <mergeCell ref="C43:E43"/>
    <mergeCell ref="G43:I43"/>
    <mergeCell ref="C38:E38"/>
    <mergeCell ref="G38:I38"/>
    <mergeCell ref="C39:E39"/>
    <mergeCell ref="G39:I39"/>
    <mergeCell ref="C40:E40"/>
    <mergeCell ref="G40:I40"/>
  </mergeCells>
  <conditionalFormatting sqref="L49">
    <cfRule type="containsText" dxfId="6" priority="3" operator="containsText" text="x">
      <formula>NOT(ISERROR(SEARCH("x",L49)))</formula>
    </cfRule>
  </conditionalFormatting>
  <conditionalFormatting sqref="L50">
    <cfRule type="containsText" dxfId="5" priority="1" operator="containsText" text="x">
      <formula>NOT(ISERROR(SEARCH("x",L50)))</formula>
    </cfRule>
  </conditionalFormatting>
  <dataValidations count="2">
    <dataValidation type="list" allowBlank="1" showInputMessage="1" showErrorMessage="1" sqref="R50" xr:uid="{C9C35E94-692E-42D1-9287-55F001DAD621}">
      <formula1>Durée</formula1>
    </dataValidation>
    <dataValidation type="list" allowBlank="1" showInputMessage="1" showErrorMessage="1" sqref="N50" xr:uid="{7CC9B43E-CA5E-4F40-AA1E-8FECC9614327}">
      <formula1>LieuxIntervention</formula1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7E8EE-DC6C-410F-A4FC-5F890BEABFD3}">
  <sheetPr codeName="Feuil1">
    <tabColor rgb="FF9E5ECE"/>
  </sheetPr>
  <dimension ref="A1:N1214"/>
  <sheetViews>
    <sheetView zoomScale="70" zoomScaleNormal="70" workbookViewId="0">
      <selection activeCell="I12" sqref="I12"/>
    </sheetView>
  </sheetViews>
  <sheetFormatPr baseColWidth="10" defaultRowHeight="14.4" x14ac:dyDescent="0.3"/>
  <cols>
    <col min="1" max="1" width="5.109375" customWidth="1"/>
    <col min="3" max="3" width="32" customWidth="1"/>
    <col min="4" max="4" width="4.77734375" style="70" customWidth="1"/>
    <col min="5" max="5" width="23" style="70" customWidth="1"/>
    <col min="6" max="6" width="17.6640625" style="70" customWidth="1"/>
    <col min="7" max="7" width="15.33203125" style="70" customWidth="1"/>
    <col min="8" max="8" width="36.44140625" style="70" customWidth="1"/>
    <col min="9" max="9" width="67" style="70" customWidth="1"/>
    <col min="10" max="10" width="15.33203125" style="70" hidden="1" customWidth="1"/>
    <col min="11" max="11" width="38" style="70" hidden="1" customWidth="1"/>
    <col min="13" max="13" width="17.33203125" customWidth="1"/>
  </cols>
  <sheetData>
    <row r="1" spans="1:11" ht="14.4" customHeight="1" x14ac:dyDescent="0.3">
      <c r="A1" s="119"/>
      <c r="B1" s="120"/>
      <c r="C1" s="123"/>
      <c r="D1" s="116"/>
      <c r="E1" s="121"/>
      <c r="F1" s="121"/>
      <c r="G1" s="117"/>
      <c r="H1" s="121"/>
      <c r="I1" s="121"/>
      <c r="J1" s="108"/>
      <c r="K1" s="108"/>
    </row>
    <row r="2" spans="1:11" ht="42.6" customHeight="1" x14ac:dyDescent="0.3">
      <c r="A2" s="118"/>
      <c r="B2" s="134" t="s">
        <v>309</v>
      </c>
      <c r="C2" s="134"/>
      <c r="D2" s="135" t="s">
        <v>6</v>
      </c>
      <c r="E2" s="135"/>
      <c r="F2" s="135"/>
      <c r="G2" s="134" t="s">
        <v>25</v>
      </c>
      <c r="H2" s="134"/>
      <c r="I2" s="134"/>
      <c r="J2" s="109"/>
      <c r="K2" s="109"/>
    </row>
    <row r="3" spans="1:11" ht="28.2" customHeight="1" x14ac:dyDescent="0.3">
      <c r="A3" s="122" t="s">
        <v>406</v>
      </c>
      <c r="B3" s="3" t="s">
        <v>7</v>
      </c>
      <c r="C3" s="3" t="s">
        <v>150</v>
      </c>
      <c r="D3" s="98" t="s">
        <v>201</v>
      </c>
      <c r="E3" s="53" t="s">
        <v>0</v>
      </c>
      <c r="F3" s="53" t="s">
        <v>1</v>
      </c>
      <c r="G3" s="99" t="s">
        <v>16</v>
      </c>
      <c r="H3" s="38" t="s">
        <v>26</v>
      </c>
      <c r="I3" s="126" t="s">
        <v>151</v>
      </c>
      <c r="J3" s="100" t="s">
        <v>208</v>
      </c>
      <c r="K3" s="100" t="s">
        <v>204</v>
      </c>
    </row>
    <row r="4" spans="1:11" x14ac:dyDescent="0.3">
      <c r="A4" s="56" t="s">
        <v>72</v>
      </c>
      <c r="B4" s="101">
        <v>44579</v>
      </c>
      <c r="C4" s="53" t="s">
        <v>254</v>
      </c>
      <c r="D4" s="50">
        <v>42</v>
      </c>
      <c r="E4" s="73" t="str">
        <f>IF(D4="","",VLOOKUP(D4,Base!$1:$1048576,3))</f>
        <v>XXX</v>
      </c>
      <c r="F4" s="73" t="str">
        <f>IF(D4="","",VLOOKUP(D4,Base!$1:$1048576,4))</f>
        <v>Elodie</v>
      </c>
      <c r="G4" s="93" t="s">
        <v>138</v>
      </c>
      <c r="H4" s="74" t="s">
        <v>162</v>
      </c>
      <c r="I4" s="127"/>
      <c r="J4" s="82" t="s">
        <v>40</v>
      </c>
      <c r="K4" s="82"/>
    </row>
    <row r="5" spans="1:11" x14ac:dyDescent="0.3">
      <c r="A5" s="56" t="s">
        <v>72</v>
      </c>
      <c r="B5" s="101">
        <v>44589</v>
      </c>
      <c r="C5" s="53" t="s">
        <v>85</v>
      </c>
      <c r="D5" s="50">
        <v>6</v>
      </c>
      <c r="E5" s="73" t="str">
        <f>IF(D5="","",VLOOKUP(D5,Base!$1:$1048576,3))</f>
        <v>XXX</v>
      </c>
      <c r="F5" s="73" t="str">
        <f>IF(D5="","",VLOOKUP(D5,Base!$1:$1048576,4))</f>
        <v>Viviane</v>
      </c>
      <c r="G5" s="77" t="s">
        <v>142</v>
      </c>
      <c r="H5" s="102" t="s">
        <v>146</v>
      </c>
      <c r="I5" s="127"/>
      <c r="J5" s="82"/>
      <c r="K5" s="82"/>
    </row>
    <row r="6" spans="1:11" x14ac:dyDescent="0.3">
      <c r="A6" s="56" t="s">
        <v>72</v>
      </c>
      <c r="B6" s="101">
        <v>44589</v>
      </c>
      <c r="C6" s="53" t="s">
        <v>85</v>
      </c>
      <c r="D6" s="50">
        <v>43</v>
      </c>
      <c r="E6" s="73" t="str">
        <f>IF(D6="","",VLOOKUP(D6,Base!$1:$1048576,3))</f>
        <v>XXX</v>
      </c>
      <c r="F6" s="73" t="str">
        <f>IF(D6="","",VLOOKUP(D6,Base!$1:$1048576,4))</f>
        <v>Gaspar</v>
      </c>
      <c r="G6" s="77" t="s">
        <v>138</v>
      </c>
      <c r="H6" s="74" t="s">
        <v>165</v>
      </c>
      <c r="I6" s="127" t="s">
        <v>245</v>
      </c>
      <c r="J6" s="82"/>
      <c r="K6" s="82"/>
    </row>
    <row r="7" spans="1:11" x14ac:dyDescent="0.3">
      <c r="A7" s="56" t="s">
        <v>72</v>
      </c>
      <c r="B7" s="101">
        <v>44593</v>
      </c>
      <c r="C7" s="53" t="s">
        <v>243</v>
      </c>
      <c r="D7" s="50">
        <v>6</v>
      </c>
      <c r="E7" s="73" t="str">
        <f>IF(D7="","",VLOOKUP(D7,Base!$1:$1048576,3))</f>
        <v>XXX</v>
      </c>
      <c r="F7" s="73" t="str">
        <f>IF(D7="","",VLOOKUP(D7,Base!$1:$1048576,4))</f>
        <v>Viviane</v>
      </c>
      <c r="G7" s="77" t="s">
        <v>138</v>
      </c>
      <c r="H7" s="102" t="s">
        <v>146</v>
      </c>
      <c r="I7" s="127"/>
      <c r="J7" s="82"/>
      <c r="K7" s="82"/>
    </row>
    <row r="8" spans="1:11" x14ac:dyDescent="0.3">
      <c r="A8" s="56" t="s">
        <v>72</v>
      </c>
      <c r="B8" s="101">
        <v>44596</v>
      </c>
      <c r="C8" s="53" t="s">
        <v>243</v>
      </c>
      <c r="D8" s="50">
        <v>6</v>
      </c>
      <c r="E8" s="73" t="str">
        <f>IF(D8="","",VLOOKUP(D8,Base!$1:$1048576,3))</f>
        <v>XXX</v>
      </c>
      <c r="F8" s="73" t="str">
        <f>IF(D8="","",VLOOKUP(D8,Base!$1:$1048576,4))</f>
        <v>Viviane</v>
      </c>
      <c r="G8" s="93" t="s">
        <v>138</v>
      </c>
      <c r="H8" s="102" t="s">
        <v>146</v>
      </c>
      <c r="I8" s="127"/>
      <c r="J8" s="82"/>
      <c r="K8" s="82"/>
    </row>
    <row r="9" spans="1:11" x14ac:dyDescent="0.3">
      <c r="A9" s="56" t="s">
        <v>72</v>
      </c>
      <c r="B9" s="101">
        <v>44599</v>
      </c>
      <c r="C9" s="98" t="s">
        <v>152</v>
      </c>
      <c r="D9" s="50">
        <v>59</v>
      </c>
      <c r="E9" s="73" t="str">
        <f>IF(D9="","",VLOOKUP(D9,Base!$1:$1048576,3))</f>
        <v>XXX</v>
      </c>
      <c r="F9" s="73" t="str">
        <f>IF(D9="","",VLOOKUP(D9,Base!$1:$1048576,4))</f>
        <v>Michel</v>
      </c>
      <c r="G9" s="93" t="s">
        <v>140</v>
      </c>
      <c r="H9" s="74" t="s">
        <v>247</v>
      </c>
      <c r="I9" s="127" t="s">
        <v>248</v>
      </c>
      <c r="J9" s="82"/>
      <c r="K9" s="82"/>
    </row>
    <row r="10" spans="1:11" x14ac:dyDescent="0.3">
      <c r="A10" s="56" t="s">
        <v>72</v>
      </c>
      <c r="B10" s="103">
        <v>44600</v>
      </c>
      <c r="C10" s="53" t="s">
        <v>91</v>
      </c>
      <c r="D10" s="50">
        <v>6</v>
      </c>
      <c r="E10" s="73" t="str">
        <f>IF(D10="","",VLOOKUP(D10,Base!$1:$1048576,3))</f>
        <v>XXX</v>
      </c>
      <c r="F10" s="73" t="str">
        <f>IF(D10="","",VLOOKUP(D10,Base!$1:$1048576,4))</f>
        <v>Viviane</v>
      </c>
      <c r="G10" s="93" t="s">
        <v>140</v>
      </c>
      <c r="H10" s="74" t="s">
        <v>146</v>
      </c>
      <c r="I10" s="127"/>
      <c r="J10" s="82" t="s">
        <v>40</v>
      </c>
      <c r="K10" s="82"/>
    </row>
    <row r="11" spans="1:11" x14ac:dyDescent="0.3">
      <c r="A11" s="56" t="s">
        <v>72</v>
      </c>
      <c r="B11" s="103">
        <v>44600</v>
      </c>
      <c r="C11" s="53" t="s">
        <v>243</v>
      </c>
      <c r="D11" s="50">
        <v>42</v>
      </c>
      <c r="E11" s="73" t="str">
        <f>IF(D11="","",VLOOKUP(D11,Base!$1:$1048576,3))</f>
        <v>XXX</v>
      </c>
      <c r="F11" s="73" t="str">
        <f>IF(D11="","",VLOOKUP(D11,Base!$1:$1048576,4))</f>
        <v>Elodie</v>
      </c>
      <c r="G11" s="93" t="s">
        <v>138</v>
      </c>
      <c r="H11" s="74" t="s">
        <v>175</v>
      </c>
      <c r="I11" s="127" t="s">
        <v>246</v>
      </c>
      <c r="J11" s="82"/>
      <c r="K11" s="82"/>
    </row>
    <row r="12" spans="1:11" x14ac:dyDescent="0.3">
      <c r="A12" s="56" t="s">
        <v>72</v>
      </c>
      <c r="B12" s="103">
        <v>44601</v>
      </c>
      <c r="C12" s="53" t="s">
        <v>243</v>
      </c>
      <c r="D12" s="50">
        <v>6</v>
      </c>
      <c r="E12" s="73" t="str">
        <f>IF(D12="","",VLOOKUP(D12,Base!$1:$1048576,3))</f>
        <v>XXX</v>
      </c>
      <c r="F12" s="73" t="str">
        <f>IF(D12="","",VLOOKUP(D12,Base!$1:$1048576,4))</f>
        <v>Viviane</v>
      </c>
      <c r="G12" s="93" t="s">
        <v>138</v>
      </c>
      <c r="H12" s="74" t="s">
        <v>146</v>
      </c>
      <c r="I12" s="127"/>
      <c r="J12" s="82"/>
      <c r="K12" s="82"/>
    </row>
    <row r="13" spans="1:11" x14ac:dyDescent="0.3">
      <c r="A13" s="56" t="s">
        <v>72</v>
      </c>
      <c r="B13" s="103">
        <v>44602</v>
      </c>
      <c r="C13" s="53" t="s">
        <v>243</v>
      </c>
      <c r="D13" s="50">
        <v>6</v>
      </c>
      <c r="E13" s="73" t="str">
        <f>IF(D13="","",VLOOKUP(D13,Base!$1:$1048576,3))</f>
        <v>XXX</v>
      </c>
      <c r="F13" s="73" t="str">
        <f>IF(D13="","",VLOOKUP(D13,Base!$1:$1048576,4))</f>
        <v>Viviane</v>
      </c>
      <c r="G13" s="110" t="s">
        <v>138</v>
      </c>
      <c r="H13" s="74" t="s">
        <v>146</v>
      </c>
      <c r="I13" s="127"/>
      <c r="J13" s="82"/>
      <c r="K13" s="82"/>
    </row>
    <row r="14" spans="1:11" x14ac:dyDescent="0.3">
      <c r="A14" s="56" t="s">
        <v>72</v>
      </c>
      <c r="B14" s="103">
        <v>44602</v>
      </c>
      <c r="C14" s="53" t="s">
        <v>91</v>
      </c>
      <c r="D14" s="50">
        <v>62</v>
      </c>
      <c r="E14" s="73" t="str">
        <f>IF(D14="","",VLOOKUP(D14,Base!$1:$1048576,3))</f>
        <v>XXX</v>
      </c>
      <c r="F14" s="73" t="str">
        <f>IF(D14="","",VLOOKUP(D14,Base!$1:$1048576,4))</f>
        <v>XXX</v>
      </c>
      <c r="G14" s="110" t="s">
        <v>138</v>
      </c>
      <c r="H14" s="74" t="s">
        <v>162</v>
      </c>
      <c r="I14" s="127"/>
      <c r="J14" s="82"/>
      <c r="K14" s="82"/>
    </row>
    <row r="15" spans="1:11" x14ac:dyDescent="0.3">
      <c r="A15" s="56" t="s">
        <v>72</v>
      </c>
      <c r="B15" s="103">
        <v>44602</v>
      </c>
      <c r="C15" s="53" t="s">
        <v>91</v>
      </c>
      <c r="D15" s="50">
        <v>63</v>
      </c>
      <c r="E15" s="73" t="str">
        <f>IF(D15="","",VLOOKUP(D15,Base!$1:$1048576,3))</f>
        <v>XXX</v>
      </c>
      <c r="F15" s="73" t="str">
        <f>IF(D15="","",VLOOKUP(D15,Base!$1:$1048576,4))</f>
        <v>XXX</v>
      </c>
      <c r="G15" s="110" t="s">
        <v>138</v>
      </c>
      <c r="H15" s="74" t="s">
        <v>162</v>
      </c>
      <c r="I15" s="127"/>
      <c r="J15" s="82"/>
      <c r="K15" s="82"/>
    </row>
    <row r="16" spans="1:11" x14ac:dyDescent="0.3">
      <c r="A16" s="56" t="s">
        <v>72</v>
      </c>
      <c r="B16" s="103">
        <v>44602</v>
      </c>
      <c r="C16" s="53" t="s">
        <v>91</v>
      </c>
      <c r="D16" s="50">
        <v>66</v>
      </c>
      <c r="E16" s="73" t="str">
        <f>IF(D16="","",VLOOKUP(D16,Base!$1:$1048576,3))</f>
        <v>XXX</v>
      </c>
      <c r="F16" s="73" t="str">
        <f>IF(D16="","",VLOOKUP(D16,Base!$1:$1048576,4))</f>
        <v>XXX</v>
      </c>
      <c r="G16" s="110" t="s">
        <v>138</v>
      </c>
      <c r="H16" s="74" t="s">
        <v>162</v>
      </c>
      <c r="I16" s="127" t="s">
        <v>258</v>
      </c>
      <c r="J16" s="82"/>
      <c r="K16" s="82"/>
    </row>
    <row r="17" spans="1:13" x14ac:dyDescent="0.3">
      <c r="A17" s="56" t="s">
        <v>72</v>
      </c>
      <c r="B17" s="103">
        <v>44609</v>
      </c>
      <c r="C17" s="53" t="s">
        <v>254</v>
      </c>
      <c r="D17" s="50">
        <v>64</v>
      </c>
      <c r="E17" s="73" t="str">
        <f>IF(D17="","",VLOOKUP(D17,Base!$1:$1048576,3))</f>
        <v>XXX</v>
      </c>
      <c r="F17" s="73" t="str">
        <f>IF(D17="","",VLOOKUP(D17,Base!$1:$1048576,4))</f>
        <v>Dame VAE</v>
      </c>
      <c r="G17" s="110" t="s">
        <v>140</v>
      </c>
      <c r="H17" s="74" t="s">
        <v>177</v>
      </c>
      <c r="I17" s="128"/>
      <c r="J17" s="104"/>
      <c r="K17" s="82"/>
    </row>
    <row r="18" spans="1:13" x14ac:dyDescent="0.3">
      <c r="A18" s="56" t="s">
        <v>72</v>
      </c>
      <c r="B18" s="103">
        <v>44610</v>
      </c>
      <c r="C18" s="53" t="s">
        <v>91</v>
      </c>
      <c r="D18" s="50">
        <v>65</v>
      </c>
      <c r="E18" s="73" t="str">
        <f>IF(D18="","",VLOOKUP(D18,Base!$1:$1048576,3))</f>
        <v>XXX</v>
      </c>
      <c r="F18" s="73" t="str">
        <f>IF(D18="","",VLOOKUP(D18,Base!$1:$1048576,4))</f>
        <v>XXX</v>
      </c>
      <c r="G18" s="110" t="s">
        <v>138</v>
      </c>
      <c r="H18" s="74" t="s">
        <v>256</v>
      </c>
      <c r="I18" s="128"/>
      <c r="J18" s="104"/>
      <c r="K18" s="82"/>
    </row>
    <row r="19" spans="1:13" x14ac:dyDescent="0.3">
      <c r="A19" s="56" t="s">
        <v>72</v>
      </c>
      <c r="B19" s="103">
        <v>44616</v>
      </c>
      <c r="C19" s="53" t="s">
        <v>152</v>
      </c>
      <c r="D19" s="50">
        <v>2</v>
      </c>
      <c r="E19" s="73" t="str">
        <f>IF(D19="","",VLOOKUP(D19,Base!$1:$1048576,3))</f>
        <v>XXX</v>
      </c>
      <c r="F19" s="73" t="str">
        <f>IF(D19="","",VLOOKUP(D19,Base!$1:$1048576,4))</f>
        <v>Elisabeth</v>
      </c>
      <c r="G19" s="93" t="s">
        <v>144</v>
      </c>
      <c r="H19" s="74" t="s">
        <v>267</v>
      </c>
      <c r="I19" s="128" t="s">
        <v>268</v>
      </c>
      <c r="J19" s="104"/>
      <c r="K19" s="82"/>
    </row>
    <row r="20" spans="1:13" x14ac:dyDescent="0.3">
      <c r="A20" s="56" t="s">
        <v>72</v>
      </c>
      <c r="B20" s="103">
        <v>44616</v>
      </c>
      <c r="C20" s="53" t="s">
        <v>91</v>
      </c>
      <c r="D20" s="50">
        <v>48</v>
      </c>
      <c r="E20" s="73" t="str">
        <f>IF(D20="","",VLOOKUP(D20,Base!$1:$1048576,3))</f>
        <v>XXX</v>
      </c>
      <c r="F20" s="73" t="str">
        <f>IF(D20="","",VLOOKUP(D20,Base!$1:$1048576,4))</f>
        <v>Max</v>
      </c>
      <c r="G20" s="93" t="s">
        <v>138</v>
      </c>
      <c r="H20" s="74" t="s">
        <v>162</v>
      </c>
      <c r="I20" s="128" t="s">
        <v>257</v>
      </c>
      <c r="J20" s="104"/>
      <c r="K20" s="82"/>
    </row>
    <row r="21" spans="1:13" x14ac:dyDescent="0.3">
      <c r="A21" s="56" t="s">
        <v>72</v>
      </c>
      <c r="B21" s="103">
        <v>44617</v>
      </c>
      <c r="C21" s="53" t="s">
        <v>91</v>
      </c>
      <c r="D21" s="50">
        <v>61</v>
      </c>
      <c r="E21" s="73" t="str">
        <f>IF(D21="","",VLOOKUP(D21,Base!$1:$1048576,3))</f>
        <v>XXX</v>
      </c>
      <c r="F21" s="73" t="str">
        <f>IF(D21="","",VLOOKUP(D21,Base!$1:$1048576,4))</f>
        <v>Enfant musée 3D</v>
      </c>
      <c r="G21" s="93" t="s">
        <v>138</v>
      </c>
      <c r="H21" s="74" t="s">
        <v>162</v>
      </c>
      <c r="I21" s="128" t="s">
        <v>249</v>
      </c>
      <c r="J21" s="104"/>
      <c r="K21" s="82"/>
    </row>
    <row r="22" spans="1:13" x14ac:dyDescent="0.3">
      <c r="A22" s="56" t="s">
        <v>72</v>
      </c>
      <c r="B22" s="103">
        <v>44617</v>
      </c>
      <c r="C22" s="53" t="s">
        <v>91</v>
      </c>
      <c r="D22" s="50">
        <v>67</v>
      </c>
      <c r="E22" s="73" t="str">
        <f>IF(D22="","",VLOOKUP(D22,Base!$1:$1048576,3))</f>
        <v>XXX</v>
      </c>
      <c r="F22" s="73" t="str">
        <f>IF(D22="","",VLOOKUP(D22,Base!$1:$1048576,4))</f>
        <v>XXX</v>
      </c>
      <c r="G22" s="93" t="s">
        <v>138</v>
      </c>
      <c r="H22" s="74" t="s">
        <v>165</v>
      </c>
      <c r="I22" s="128"/>
      <c r="J22" s="104"/>
      <c r="K22" s="82"/>
      <c r="M22" s="25"/>
    </row>
    <row r="23" spans="1:13" x14ac:dyDescent="0.3">
      <c r="A23" s="56" t="s">
        <v>72</v>
      </c>
      <c r="B23" s="103">
        <v>44617</v>
      </c>
      <c r="C23" s="53" t="s">
        <v>91</v>
      </c>
      <c r="D23" s="50">
        <v>68</v>
      </c>
      <c r="E23" s="73" t="str">
        <f>IF(D23="","",VLOOKUP(D23,Base!$1:$1048576,3))</f>
        <v>XXX</v>
      </c>
      <c r="F23" s="73" t="str">
        <f>IF(D23="","",VLOOKUP(D23,Base!$1:$1048576,4))</f>
        <v>XXX</v>
      </c>
      <c r="G23" s="93" t="s">
        <v>138</v>
      </c>
      <c r="H23" s="74" t="s">
        <v>146</v>
      </c>
      <c r="I23" s="127"/>
      <c r="J23" s="82"/>
      <c r="K23" s="82"/>
      <c r="M23" s="25"/>
    </row>
    <row r="24" spans="1:13" x14ac:dyDescent="0.3">
      <c r="A24" s="56" t="s">
        <v>72</v>
      </c>
      <c r="B24" s="103">
        <v>44617</v>
      </c>
      <c r="C24" s="53" t="s">
        <v>91</v>
      </c>
      <c r="D24" s="50">
        <v>69</v>
      </c>
      <c r="E24" s="73" t="str">
        <f>IF(D24="","",VLOOKUP(D24,Base!$1:$1048576,3))</f>
        <v>XXX</v>
      </c>
      <c r="F24" s="73" t="str">
        <f>IF(D24="","",VLOOKUP(D24,Base!$1:$1048576,4))</f>
        <v>XXX</v>
      </c>
      <c r="G24" s="93" t="s">
        <v>138</v>
      </c>
      <c r="H24" s="74" t="s">
        <v>146</v>
      </c>
      <c r="I24" s="128"/>
      <c r="J24" s="104"/>
      <c r="K24" s="82"/>
      <c r="M24" s="25"/>
    </row>
    <row r="25" spans="1:13" ht="14.4" customHeight="1" x14ac:dyDescent="0.3">
      <c r="A25" s="56" t="s">
        <v>72</v>
      </c>
      <c r="B25" s="103">
        <v>44623</v>
      </c>
      <c r="C25" s="53" t="s">
        <v>91</v>
      </c>
      <c r="D25" s="50">
        <v>46</v>
      </c>
      <c r="E25" s="73" t="str">
        <f>IF(D25="","",VLOOKUP(D25,Base!$1:$1048576,3))</f>
        <v>XXX</v>
      </c>
      <c r="F25" s="73" t="str">
        <f>IF(D25="","",VLOOKUP(D25,Base!$1:$1048576,4))</f>
        <v>Nathalie</v>
      </c>
      <c r="G25" s="93" t="s">
        <v>138</v>
      </c>
      <c r="H25" s="74" t="s">
        <v>184</v>
      </c>
      <c r="I25" s="127" t="s">
        <v>184</v>
      </c>
      <c r="J25" s="82"/>
      <c r="K25" s="82"/>
      <c r="M25" s="25"/>
    </row>
    <row r="26" spans="1:13" x14ac:dyDescent="0.3">
      <c r="A26" s="56" t="s">
        <v>72</v>
      </c>
      <c r="B26" s="103">
        <v>44623</v>
      </c>
      <c r="C26" s="53" t="s">
        <v>91</v>
      </c>
      <c r="D26" s="50">
        <v>70</v>
      </c>
      <c r="E26" s="73" t="str">
        <f>IF(D26="","",VLOOKUP(D26,Base!$1:$1048576,3))</f>
        <v>XXX</v>
      </c>
      <c r="F26" s="73" t="str">
        <f>IF(D26="","",VLOOKUP(D26,Base!$1:$1048576,4))</f>
        <v>XXX</v>
      </c>
      <c r="G26" s="93" t="s">
        <v>138</v>
      </c>
      <c r="H26" s="74" t="s">
        <v>146</v>
      </c>
      <c r="I26" s="127"/>
      <c r="J26" s="82"/>
      <c r="K26" s="82"/>
      <c r="M26" s="25"/>
    </row>
    <row r="27" spans="1:13" x14ac:dyDescent="0.3">
      <c r="A27" s="56" t="s">
        <v>72</v>
      </c>
      <c r="B27" s="103">
        <v>44623</v>
      </c>
      <c r="C27" s="53" t="s">
        <v>91</v>
      </c>
      <c r="D27" s="50">
        <v>71</v>
      </c>
      <c r="E27" s="73" t="str">
        <f>IF(D27="","",VLOOKUP(D27,Base!$1:$1048576,3))</f>
        <v>XXX</v>
      </c>
      <c r="F27" s="73" t="str">
        <f>IF(D27="","",VLOOKUP(D27,Base!$1:$1048576,4))</f>
        <v>XXX</v>
      </c>
      <c r="G27" s="93" t="s">
        <v>138</v>
      </c>
      <c r="H27" s="74" t="s">
        <v>160</v>
      </c>
      <c r="I27" s="127"/>
      <c r="J27" s="82"/>
      <c r="K27" s="82"/>
      <c r="M27" s="25"/>
    </row>
    <row r="28" spans="1:13" x14ac:dyDescent="0.3">
      <c r="A28" s="56" t="s">
        <v>72</v>
      </c>
      <c r="B28" s="103">
        <v>44623</v>
      </c>
      <c r="C28" s="53" t="s">
        <v>91</v>
      </c>
      <c r="D28" s="50">
        <v>72</v>
      </c>
      <c r="E28" s="73" t="str">
        <f>IF(D28="","",VLOOKUP(D28,Base!$1:$1048576,3))</f>
        <v>XXX</v>
      </c>
      <c r="F28" s="73" t="str">
        <f>IF(D28="","",VLOOKUP(D28,Base!$1:$1048576,4))</f>
        <v>XXX</v>
      </c>
      <c r="G28" s="93" t="s">
        <v>138</v>
      </c>
      <c r="H28" s="74" t="s">
        <v>160</v>
      </c>
      <c r="I28" s="127"/>
      <c r="J28" s="82"/>
      <c r="K28" s="82"/>
      <c r="M28" s="25"/>
    </row>
    <row r="29" spans="1:13" x14ac:dyDescent="0.3">
      <c r="A29" s="56" t="s">
        <v>72</v>
      </c>
      <c r="B29" s="103">
        <v>44629</v>
      </c>
      <c r="C29" s="53" t="s">
        <v>57</v>
      </c>
      <c r="D29" s="50">
        <v>1</v>
      </c>
      <c r="E29" s="73" t="str">
        <f>IF(D29="","",VLOOKUP(D29,Base!$1:$1048576,3))</f>
        <v>XXX</v>
      </c>
      <c r="F29" s="73" t="str">
        <f>IF(D29="","",VLOOKUP(D29,Base!$1:$1048576,4))</f>
        <v>Lionel</v>
      </c>
      <c r="G29" s="93" t="s">
        <v>140</v>
      </c>
      <c r="H29" s="74" t="s">
        <v>269</v>
      </c>
      <c r="I29" s="127" t="s">
        <v>270</v>
      </c>
      <c r="J29" s="82"/>
      <c r="K29" s="82"/>
      <c r="M29" s="25"/>
    </row>
    <row r="30" spans="1:13" x14ac:dyDescent="0.3">
      <c r="A30" s="56" t="s">
        <v>72</v>
      </c>
      <c r="B30" s="103">
        <v>44630</v>
      </c>
      <c r="C30" s="53" t="s">
        <v>91</v>
      </c>
      <c r="D30" s="50">
        <v>48</v>
      </c>
      <c r="E30" s="73" t="str">
        <f>IF(D30="","",VLOOKUP(D30,Base!$1:$1048576,3))</f>
        <v>XXX</v>
      </c>
      <c r="F30" s="73" t="str">
        <f>IF(D30="","",VLOOKUP(D30,Base!$1:$1048576,4))</f>
        <v>Max</v>
      </c>
      <c r="G30" s="93" t="s">
        <v>138</v>
      </c>
      <c r="H30" s="74" t="s">
        <v>274</v>
      </c>
      <c r="I30" s="127" t="s">
        <v>271</v>
      </c>
      <c r="J30" s="82"/>
      <c r="K30" s="82"/>
      <c r="M30" s="25"/>
    </row>
    <row r="31" spans="1:13" x14ac:dyDescent="0.3">
      <c r="A31" s="56" t="s">
        <v>72</v>
      </c>
      <c r="B31" s="103">
        <v>44634</v>
      </c>
      <c r="C31" s="53" t="s">
        <v>152</v>
      </c>
      <c r="D31" s="50">
        <v>8</v>
      </c>
      <c r="E31" s="73" t="str">
        <f>IF(D31="","",VLOOKUP(D31,Base!$1:$1048576,3))</f>
        <v>XXX</v>
      </c>
      <c r="F31" s="73" t="str">
        <f>IF(D31="","",VLOOKUP(D31,Base!$1:$1048576,4))</f>
        <v>Dominique</v>
      </c>
      <c r="G31" s="93" t="s">
        <v>138</v>
      </c>
      <c r="H31" s="74" t="s">
        <v>162</v>
      </c>
      <c r="I31" s="127"/>
      <c r="J31" s="82"/>
      <c r="K31" s="82"/>
      <c r="M31" s="25"/>
    </row>
    <row r="32" spans="1:13" x14ac:dyDescent="0.3">
      <c r="A32" s="56" t="s">
        <v>72</v>
      </c>
      <c r="B32" s="103">
        <v>44634</v>
      </c>
      <c r="C32" s="53" t="s">
        <v>254</v>
      </c>
      <c r="D32" s="50">
        <v>15</v>
      </c>
      <c r="E32" s="73" t="str">
        <f>IF(D32="","",VLOOKUP(D32,Base!$1:$1048576,3))</f>
        <v>XXX</v>
      </c>
      <c r="F32" s="73" t="str">
        <f>IF(D32="","",VLOOKUP(D32,Base!$1:$1048576,4))</f>
        <v>Alexis</v>
      </c>
      <c r="G32" s="93" t="s">
        <v>139</v>
      </c>
      <c r="H32" s="74" t="s">
        <v>174</v>
      </c>
      <c r="I32" s="127" t="s">
        <v>275</v>
      </c>
      <c r="J32" s="82"/>
      <c r="K32" s="82"/>
      <c r="M32" s="25"/>
    </row>
    <row r="33" spans="1:13" x14ac:dyDescent="0.3">
      <c r="A33" s="56" t="s">
        <v>72</v>
      </c>
      <c r="B33" s="103">
        <v>44634</v>
      </c>
      <c r="C33" s="53" t="s">
        <v>254</v>
      </c>
      <c r="D33" s="50">
        <v>16</v>
      </c>
      <c r="E33" s="73" t="str">
        <f>IF(D33="","",VLOOKUP(D33,Base!$1:$1048576,3))</f>
        <v>XXX</v>
      </c>
      <c r="F33" s="73" t="str">
        <f>IF(D33="","",VLOOKUP(D33,Base!$1:$1048576,4))</f>
        <v>Marie-Claude</v>
      </c>
      <c r="G33" s="93" t="s">
        <v>138</v>
      </c>
      <c r="H33" s="74" t="s">
        <v>162</v>
      </c>
      <c r="I33" s="127"/>
      <c r="J33" s="82"/>
      <c r="K33" s="105"/>
      <c r="M33" s="25"/>
    </row>
    <row r="34" spans="1:13" x14ac:dyDescent="0.3">
      <c r="A34" s="56" t="s">
        <v>72</v>
      </c>
      <c r="B34" s="103">
        <v>44635</v>
      </c>
      <c r="C34" s="53" t="s">
        <v>85</v>
      </c>
      <c r="D34" s="50">
        <v>6</v>
      </c>
      <c r="E34" s="73" t="str">
        <f>IF(D34="","",VLOOKUP(D34,Base!$1:$1048576,3))</f>
        <v>XXX</v>
      </c>
      <c r="F34" s="73" t="str">
        <f>IF(D34="","",VLOOKUP(D34,Base!$1:$1048576,4))</f>
        <v>Viviane</v>
      </c>
      <c r="G34" s="93" t="s">
        <v>138</v>
      </c>
      <c r="H34" s="74" t="s">
        <v>184</v>
      </c>
      <c r="I34" s="127" t="s">
        <v>276</v>
      </c>
      <c r="J34" s="82"/>
      <c r="K34" s="82"/>
      <c r="M34" s="25"/>
    </row>
    <row r="35" spans="1:13" x14ac:dyDescent="0.3">
      <c r="A35" s="56" t="s">
        <v>72</v>
      </c>
      <c r="B35" s="103">
        <v>44636</v>
      </c>
      <c r="C35" s="53" t="s">
        <v>85</v>
      </c>
      <c r="D35" s="50">
        <v>6</v>
      </c>
      <c r="E35" s="73" t="str">
        <f>IF(D35="","",VLOOKUP(D35,Base!$1:$1048576,3))</f>
        <v>XXX</v>
      </c>
      <c r="F35" s="73" t="str">
        <f>IF(D35="","",VLOOKUP(D35,Base!$1:$1048576,4))</f>
        <v>Viviane</v>
      </c>
      <c r="G35" s="93" t="s">
        <v>138</v>
      </c>
      <c r="H35" s="74" t="s">
        <v>175</v>
      </c>
      <c r="I35" s="127" t="s">
        <v>278</v>
      </c>
      <c r="J35" s="82"/>
      <c r="K35" s="82" t="s">
        <v>277</v>
      </c>
      <c r="M35" s="25"/>
    </row>
    <row r="36" spans="1:13" x14ac:dyDescent="0.3">
      <c r="A36" s="56" t="s">
        <v>72</v>
      </c>
      <c r="B36" s="103">
        <v>44637</v>
      </c>
      <c r="C36" s="53" t="s">
        <v>91</v>
      </c>
      <c r="D36" s="50">
        <v>5</v>
      </c>
      <c r="E36" s="73" t="str">
        <f>IF(D36="","",VLOOKUP(D36,Base!$1:$1048576,3))</f>
        <v>XXX</v>
      </c>
      <c r="F36" s="73" t="str">
        <f>IF(D36="","",VLOOKUP(D36,Base!$1:$1048576,4))</f>
        <v>Jacques</v>
      </c>
      <c r="G36" s="93" t="s">
        <v>140</v>
      </c>
      <c r="H36" s="74" t="s">
        <v>280</v>
      </c>
      <c r="I36" s="127" t="s">
        <v>281</v>
      </c>
      <c r="J36" s="82"/>
      <c r="K36" s="82"/>
      <c r="M36" s="25"/>
    </row>
    <row r="37" spans="1:13" x14ac:dyDescent="0.3">
      <c r="A37" s="56" t="s">
        <v>72</v>
      </c>
      <c r="B37" s="103">
        <v>44637</v>
      </c>
      <c r="C37" s="53" t="s">
        <v>91</v>
      </c>
      <c r="D37" s="50">
        <v>48</v>
      </c>
      <c r="E37" s="73" t="str">
        <f>IF(D37="","",VLOOKUP(D37,Base!$1:$1048576,3))</f>
        <v>XXX</v>
      </c>
      <c r="F37" s="73" t="str">
        <f>IF(D37="","",VLOOKUP(D37,Base!$1:$1048576,4))</f>
        <v>Max</v>
      </c>
      <c r="G37" s="93" t="s">
        <v>138</v>
      </c>
      <c r="H37" s="74" t="s">
        <v>272</v>
      </c>
      <c r="I37" s="127" t="s">
        <v>279</v>
      </c>
      <c r="J37" s="82"/>
      <c r="K37" s="82"/>
      <c r="M37" s="25"/>
    </row>
    <row r="38" spans="1:13" x14ac:dyDescent="0.3">
      <c r="A38" s="56" t="s">
        <v>72</v>
      </c>
      <c r="B38" s="103">
        <v>44638</v>
      </c>
      <c r="C38" s="53" t="s">
        <v>282</v>
      </c>
      <c r="D38" s="50">
        <v>27</v>
      </c>
      <c r="E38" s="73" t="str">
        <f>IF(D38="","",VLOOKUP(D38,Base!$1:$1048576,3))</f>
        <v>XXX</v>
      </c>
      <c r="F38" s="73" t="str">
        <f>IF(D38="","",VLOOKUP(D38,Base!$1:$1048576,4))</f>
        <v>Florence</v>
      </c>
      <c r="G38" s="93" t="s">
        <v>138</v>
      </c>
      <c r="H38" s="74" t="s">
        <v>287</v>
      </c>
      <c r="I38" s="127" t="s">
        <v>286</v>
      </c>
      <c r="J38" s="82"/>
      <c r="K38" s="82"/>
      <c r="M38" s="25"/>
    </row>
    <row r="39" spans="1:13" x14ac:dyDescent="0.3">
      <c r="A39" s="56" t="s">
        <v>72</v>
      </c>
      <c r="B39" s="103">
        <v>44638</v>
      </c>
      <c r="C39" s="53" t="s">
        <v>282</v>
      </c>
      <c r="D39" s="50">
        <v>33</v>
      </c>
      <c r="E39" s="73" t="str">
        <f>IF(D39="","",VLOOKUP(D39,Base!$1:$1048576,3))</f>
        <v>XXX</v>
      </c>
      <c r="F39" s="73" t="str">
        <f>IF(D39="","",VLOOKUP(D39,Base!$1:$1048576,4))</f>
        <v>jeune famille de l'animathèque</v>
      </c>
      <c r="G39" s="93" t="s">
        <v>138</v>
      </c>
      <c r="H39" s="74" t="s">
        <v>285</v>
      </c>
      <c r="I39" s="127" t="s">
        <v>284</v>
      </c>
      <c r="J39" s="82"/>
      <c r="K39" s="82"/>
      <c r="M39" s="25"/>
    </row>
    <row r="40" spans="1:13" x14ac:dyDescent="0.3">
      <c r="A40" s="56" t="s">
        <v>72</v>
      </c>
      <c r="B40" s="103">
        <v>44638</v>
      </c>
      <c r="C40" s="53" t="s">
        <v>85</v>
      </c>
      <c r="D40" s="50">
        <v>44</v>
      </c>
      <c r="E40" s="73" t="str">
        <f>IF(D40="","",VLOOKUP(D40,Base!$1:$1048576,3))</f>
        <v>XXX</v>
      </c>
      <c r="F40" s="73" t="str">
        <f>IF(D40="","",VLOOKUP(D40,Base!$1:$1048576,4))</f>
        <v>Nelly</v>
      </c>
      <c r="G40" s="93" t="s">
        <v>138</v>
      </c>
      <c r="H40" s="74" t="s">
        <v>290</v>
      </c>
      <c r="I40" s="127" t="s">
        <v>291</v>
      </c>
      <c r="J40" s="82"/>
      <c r="K40" s="82"/>
      <c r="M40" s="25"/>
    </row>
    <row r="41" spans="1:13" x14ac:dyDescent="0.3">
      <c r="A41" s="56" t="s">
        <v>72</v>
      </c>
      <c r="B41" s="103">
        <v>44638</v>
      </c>
      <c r="C41" s="53" t="s">
        <v>282</v>
      </c>
      <c r="D41" s="50">
        <v>73</v>
      </c>
      <c r="E41" s="73" t="str">
        <f>IF(D41="","",VLOOKUP(D41,Base!$1:$1048576,3))</f>
        <v>XXX</v>
      </c>
      <c r="F41" s="73" t="str">
        <f>IF(D41="","",VLOOKUP(D41,Base!$1:$1048576,4))</f>
        <v>XXX</v>
      </c>
      <c r="G41" s="93" t="s">
        <v>138</v>
      </c>
      <c r="H41" s="74" t="s">
        <v>165</v>
      </c>
      <c r="I41" s="127"/>
      <c r="J41" s="82"/>
      <c r="K41" s="82"/>
      <c r="M41" s="25"/>
    </row>
    <row r="42" spans="1:13" x14ac:dyDescent="0.3">
      <c r="A42" s="56" t="s">
        <v>72</v>
      </c>
      <c r="B42" s="103">
        <v>44638</v>
      </c>
      <c r="C42" s="53" t="s">
        <v>282</v>
      </c>
      <c r="D42" s="50">
        <v>74</v>
      </c>
      <c r="E42" s="73" t="str">
        <f>IF(D42="","",VLOOKUP(D42,Base!$1:$1048576,3))</f>
        <v>XXX</v>
      </c>
      <c r="F42" s="73" t="str">
        <f>IF(D42="","",VLOOKUP(D42,Base!$1:$1048576,4))</f>
        <v>XXX</v>
      </c>
      <c r="G42" s="93" t="s">
        <v>138</v>
      </c>
      <c r="H42" s="74" t="s">
        <v>288</v>
      </c>
      <c r="I42" s="127" t="s">
        <v>289</v>
      </c>
      <c r="J42" s="82"/>
      <c r="K42" s="82"/>
      <c r="M42" s="25"/>
    </row>
    <row r="43" spans="1:13" x14ac:dyDescent="0.3">
      <c r="A43" s="56" t="s">
        <v>72</v>
      </c>
      <c r="B43" s="103">
        <v>44638</v>
      </c>
      <c r="C43" s="53" t="s">
        <v>282</v>
      </c>
      <c r="D43" s="50">
        <v>75</v>
      </c>
      <c r="E43" s="73" t="str">
        <f>IF(D43="","",VLOOKUP(D43,Base!$1:$1048576,3))</f>
        <v>XXX</v>
      </c>
      <c r="F43" s="73" t="str">
        <f>IF(D43="","",VLOOKUP(D43,Base!$1:$1048576,4))</f>
        <v>XXX</v>
      </c>
      <c r="G43" s="93" t="s">
        <v>138</v>
      </c>
      <c r="H43" s="74" t="s">
        <v>175</v>
      </c>
      <c r="I43" s="127"/>
      <c r="J43" s="82"/>
      <c r="K43" s="82"/>
      <c r="M43" s="25"/>
    </row>
    <row r="44" spans="1:13" x14ac:dyDescent="0.3">
      <c r="A44" s="56" t="s">
        <v>72</v>
      </c>
      <c r="B44" s="103">
        <v>44641</v>
      </c>
      <c r="C44" s="53" t="s">
        <v>152</v>
      </c>
      <c r="D44" s="50">
        <v>5</v>
      </c>
      <c r="E44" s="73" t="str">
        <f>IF(D44="","",VLOOKUP(D44,Base!$1:$1048576,3))</f>
        <v>XXX</v>
      </c>
      <c r="F44" s="73" t="str">
        <f>IF(D44="","",VLOOKUP(D44,Base!$1:$1048576,4))</f>
        <v>Jacques</v>
      </c>
      <c r="G44" s="93" t="s">
        <v>140</v>
      </c>
      <c r="H44" s="74" t="s">
        <v>163</v>
      </c>
      <c r="I44" s="127" t="s">
        <v>292</v>
      </c>
      <c r="J44" s="82"/>
      <c r="K44" s="82"/>
      <c r="M44" s="25"/>
    </row>
    <row r="45" spans="1:13" x14ac:dyDescent="0.3">
      <c r="A45" s="56" t="s">
        <v>72</v>
      </c>
      <c r="B45" s="103">
        <v>44641</v>
      </c>
      <c r="C45" s="53" t="s">
        <v>68</v>
      </c>
      <c r="D45" s="50">
        <v>58</v>
      </c>
      <c r="E45" s="73" t="str">
        <f>IF(D45="","",VLOOKUP(D45,Base!$1:$1048576,3))</f>
        <v>XXX</v>
      </c>
      <c r="F45" s="73" t="str">
        <f>IF(D45="","",VLOOKUP(D45,Base!$1:$1048576,4))</f>
        <v>une des élues</v>
      </c>
      <c r="G45" s="93" t="s">
        <v>144</v>
      </c>
      <c r="H45" s="74" t="s">
        <v>269</v>
      </c>
      <c r="I45" s="127"/>
      <c r="J45" s="82"/>
      <c r="K45" s="82"/>
      <c r="M45" s="25"/>
    </row>
    <row r="46" spans="1:13" x14ac:dyDescent="0.3">
      <c r="A46" s="56" t="s">
        <v>72</v>
      </c>
      <c r="B46" s="103">
        <v>44642</v>
      </c>
      <c r="C46" s="53" t="s">
        <v>85</v>
      </c>
      <c r="D46" s="50">
        <v>6</v>
      </c>
      <c r="E46" s="73" t="str">
        <f>IF(D46="","",VLOOKUP(D46,Base!$1:$1048576,3))</f>
        <v>XXX</v>
      </c>
      <c r="F46" s="73" t="str">
        <f>IF(D46="","",VLOOKUP(D46,Base!$1:$1048576,4))</f>
        <v>Viviane</v>
      </c>
      <c r="G46" s="93" t="s">
        <v>138</v>
      </c>
      <c r="H46" s="74" t="s">
        <v>160</v>
      </c>
      <c r="I46" s="127" t="s">
        <v>293</v>
      </c>
      <c r="J46" s="82"/>
      <c r="K46" s="82"/>
      <c r="M46" s="25"/>
    </row>
    <row r="47" spans="1:13" x14ac:dyDescent="0.3">
      <c r="A47" s="56" t="s">
        <v>72</v>
      </c>
      <c r="B47" s="103">
        <v>44644</v>
      </c>
      <c r="C47" s="53" t="s">
        <v>91</v>
      </c>
      <c r="D47" s="50">
        <v>5</v>
      </c>
      <c r="E47" s="73" t="str">
        <f>IF(D47="","",VLOOKUP(D47,Base!$1:$1048576,3))</f>
        <v>XXX</v>
      </c>
      <c r="F47" s="73" t="str">
        <f>IF(D47="","",VLOOKUP(D47,Base!$1:$1048576,4))</f>
        <v>Jacques</v>
      </c>
      <c r="G47" s="93" t="s">
        <v>140</v>
      </c>
      <c r="H47" s="74" t="s">
        <v>163</v>
      </c>
      <c r="I47" s="127"/>
      <c r="J47" s="82"/>
      <c r="K47" s="82"/>
      <c r="M47" s="25"/>
    </row>
    <row r="48" spans="1:13" x14ac:dyDescent="0.3">
      <c r="A48" s="56" t="s">
        <v>72</v>
      </c>
      <c r="B48" s="103">
        <v>44644</v>
      </c>
      <c r="C48" s="53" t="s">
        <v>45</v>
      </c>
      <c r="D48" s="50">
        <v>123</v>
      </c>
      <c r="E48" s="73" t="str">
        <f>IF(D48="","",VLOOKUP(D48,Base!$1:$1048576,3))</f>
        <v>XXX</v>
      </c>
      <c r="F48" s="73" t="str">
        <f>IF(D48="","",VLOOKUP(D48,Base!$1:$1048576,4))</f>
        <v>dame perdu fils et mari</v>
      </c>
      <c r="G48" s="93" t="s">
        <v>144</v>
      </c>
      <c r="H48" s="74" t="s">
        <v>175</v>
      </c>
      <c r="I48" s="127" t="s">
        <v>294</v>
      </c>
      <c r="J48" s="82"/>
      <c r="K48" s="82"/>
      <c r="M48" s="25"/>
    </row>
    <row r="49" spans="1:13" x14ac:dyDescent="0.3">
      <c r="A49" s="56" t="s">
        <v>72</v>
      </c>
      <c r="B49" s="103">
        <v>44644</v>
      </c>
      <c r="C49" s="53" t="s">
        <v>45</v>
      </c>
      <c r="D49" s="50">
        <v>124</v>
      </c>
      <c r="E49" s="73" t="str">
        <f>IF(D49="","",VLOOKUP(D49,Base!$1:$1048576,3))</f>
        <v>XXX</v>
      </c>
      <c r="F49" s="73" t="str">
        <f>IF(D49="","",VLOOKUP(D49,Base!$1:$1048576,4))</f>
        <v>dame ordi long</v>
      </c>
      <c r="G49" s="93" t="s">
        <v>144</v>
      </c>
      <c r="H49" s="74" t="s">
        <v>169</v>
      </c>
      <c r="I49" s="127" t="s">
        <v>295</v>
      </c>
      <c r="J49" s="82"/>
      <c r="K49" s="82"/>
      <c r="M49" s="25"/>
    </row>
    <row r="50" spans="1:13" x14ac:dyDescent="0.3">
      <c r="A50" s="56" t="s">
        <v>72</v>
      </c>
      <c r="B50" s="103">
        <v>44645</v>
      </c>
      <c r="C50" s="53" t="s">
        <v>85</v>
      </c>
      <c r="D50" s="50">
        <v>6</v>
      </c>
      <c r="E50" s="73" t="str">
        <f>IF(D50="","",VLOOKUP(D50,Base!$1:$1048576,3))</f>
        <v>XXX</v>
      </c>
      <c r="F50" s="73" t="str">
        <f>IF(D50="","",VLOOKUP(D50,Base!$1:$1048576,4))</f>
        <v>Viviane</v>
      </c>
      <c r="G50" s="93" t="s">
        <v>138</v>
      </c>
      <c r="H50" s="74" t="s">
        <v>160</v>
      </c>
      <c r="I50" s="127" t="s">
        <v>293</v>
      </c>
      <c r="J50" s="82"/>
      <c r="K50" s="82"/>
      <c r="M50" s="25"/>
    </row>
    <row r="51" spans="1:13" x14ac:dyDescent="0.3">
      <c r="A51" s="56" t="s">
        <v>72</v>
      </c>
      <c r="B51" s="103">
        <v>44648</v>
      </c>
      <c r="C51" s="53" t="s">
        <v>152</v>
      </c>
      <c r="D51" s="50">
        <v>5</v>
      </c>
      <c r="E51" s="73" t="str">
        <f>IF(D51="","",VLOOKUP(D51,Base!$1:$1048576,3))</f>
        <v>XXX</v>
      </c>
      <c r="F51" s="73" t="str">
        <f>IF(D51="","",VLOOKUP(D51,Base!$1:$1048576,4))</f>
        <v>Jacques</v>
      </c>
      <c r="G51" s="93" t="s">
        <v>140</v>
      </c>
      <c r="H51" s="74" t="s">
        <v>163</v>
      </c>
      <c r="I51" s="127"/>
      <c r="J51" s="82"/>
      <c r="K51" s="82"/>
      <c r="M51" s="25"/>
    </row>
    <row r="52" spans="1:13" x14ac:dyDescent="0.3">
      <c r="A52" s="56" t="s">
        <v>72</v>
      </c>
      <c r="B52" s="103">
        <v>44648</v>
      </c>
      <c r="C52" s="53" t="s">
        <v>91</v>
      </c>
      <c r="D52" s="50">
        <v>48</v>
      </c>
      <c r="E52" s="73" t="str">
        <f>IF(D52="","",VLOOKUP(D52,Base!$1:$1048576,3))</f>
        <v>XXX</v>
      </c>
      <c r="F52" s="73" t="str">
        <f>IF(D52="","",VLOOKUP(D52,Base!$1:$1048576,4))</f>
        <v>Max</v>
      </c>
      <c r="G52" s="93" t="s">
        <v>138</v>
      </c>
      <c r="H52" s="74" t="s">
        <v>280</v>
      </c>
      <c r="I52" s="127" t="s">
        <v>296</v>
      </c>
      <c r="J52" s="82"/>
      <c r="K52" s="82"/>
      <c r="M52" s="25"/>
    </row>
    <row r="53" spans="1:13" x14ac:dyDescent="0.3">
      <c r="A53" s="56" t="s">
        <v>72</v>
      </c>
      <c r="B53" s="103">
        <v>44649</v>
      </c>
      <c r="C53" s="53" t="s">
        <v>85</v>
      </c>
      <c r="D53" s="50">
        <v>6</v>
      </c>
      <c r="E53" s="73" t="str">
        <f>IF(D53="","",VLOOKUP(D53,Base!$1:$1048576,3))</f>
        <v>XXX</v>
      </c>
      <c r="F53" s="73" t="str">
        <f>IF(D53="","",VLOOKUP(D53,Base!$1:$1048576,4))</f>
        <v>Viviane</v>
      </c>
      <c r="G53" s="93" t="s">
        <v>138</v>
      </c>
      <c r="H53" s="74" t="s">
        <v>160</v>
      </c>
      <c r="I53" s="127" t="s">
        <v>293</v>
      </c>
      <c r="J53" s="82"/>
      <c r="K53" s="82"/>
      <c r="M53" s="25"/>
    </row>
    <row r="54" spans="1:13" x14ac:dyDescent="0.3">
      <c r="A54" s="56" t="s">
        <v>72</v>
      </c>
      <c r="B54" s="103">
        <v>44651</v>
      </c>
      <c r="C54" s="72" t="s">
        <v>91</v>
      </c>
      <c r="D54" s="50">
        <v>5</v>
      </c>
      <c r="E54" s="73" t="str">
        <f>IF(D54="","",VLOOKUP(D54,Base!$1:$1048576,3))</f>
        <v>XXX</v>
      </c>
      <c r="F54" s="73" t="str">
        <f>IF(D54="","",VLOOKUP(D54,Base!$1:$1048576,4))</f>
        <v>Jacques</v>
      </c>
      <c r="G54" s="93" t="s">
        <v>140</v>
      </c>
      <c r="H54" s="74" t="s">
        <v>163</v>
      </c>
      <c r="I54" s="127"/>
      <c r="J54" s="82"/>
      <c r="K54" s="82"/>
      <c r="M54" s="25"/>
    </row>
    <row r="55" spans="1:13" x14ac:dyDescent="0.3">
      <c r="A55" s="56" t="s">
        <v>72</v>
      </c>
      <c r="B55" s="103">
        <v>44651</v>
      </c>
      <c r="C55" s="72" t="s">
        <v>91</v>
      </c>
      <c r="D55" s="50">
        <v>46</v>
      </c>
      <c r="E55" s="73" t="str">
        <f>IF(D55="","",VLOOKUP(D55,Base!$1:$1048576,3))</f>
        <v>XXX</v>
      </c>
      <c r="F55" s="73" t="str">
        <f>IF(D55="","",VLOOKUP(D55,Base!$1:$1048576,4))</f>
        <v>Nathalie</v>
      </c>
      <c r="G55" s="93" t="s">
        <v>138</v>
      </c>
      <c r="H55" s="74" t="s">
        <v>184</v>
      </c>
      <c r="I55" s="127" t="s">
        <v>297</v>
      </c>
      <c r="J55" s="82"/>
      <c r="K55" s="82"/>
      <c r="M55" s="25"/>
    </row>
    <row r="56" spans="1:13" x14ac:dyDescent="0.3">
      <c r="A56" s="56" t="s">
        <v>72</v>
      </c>
      <c r="B56" s="103">
        <v>44651</v>
      </c>
      <c r="C56" s="72" t="s">
        <v>91</v>
      </c>
      <c r="D56" s="50">
        <v>49</v>
      </c>
      <c r="E56" s="73" t="str">
        <f>IF(D56="","",VLOOKUP(D56,Base!$1:$1048576,3))</f>
        <v>XXX</v>
      </c>
      <c r="F56" s="73" t="str">
        <f>IF(D56="","",VLOOKUP(D56,Base!$1:$1048576,4))</f>
        <v>Père Elodie</v>
      </c>
      <c r="G56" s="93" t="s">
        <v>138</v>
      </c>
      <c r="H56" s="74" t="s">
        <v>272</v>
      </c>
      <c r="I56" s="127" t="s">
        <v>298</v>
      </c>
      <c r="J56" s="82"/>
      <c r="K56" s="82"/>
      <c r="M56" s="25"/>
    </row>
    <row r="57" spans="1:13" x14ac:dyDescent="0.3">
      <c r="A57" s="56" t="s">
        <v>72</v>
      </c>
      <c r="B57" s="103">
        <v>44651</v>
      </c>
      <c r="C57" s="72" t="s">
        <v>91</v>
      </c>
      <c r="D57" s="50">
        <v>76</v>
      </c>
      <c r="E57" s="73" t="str">
        <f>IF(D57="","",VLOOKUP(D57,Base!$1:$1048576,3))</f>
        <v>XXX</v>
      </c>
      <c r="F57" s="73" t="str">
        <f>IF(D57="","",VLOOKUP(D57,Base!$1:$1048576,4))</f>
        <v>XXX</v>
      </c>
      <c r="G57" s="93" t="s">
        <v>138</v>
      </c>
      <c r="H57" s="74" t="s">
        <v>169</v>
      </c>
      <c r="I57" s="127"/>
      <c r="J57" s="82"/>
      <c r="K57" s="82"/>
      <c r="M57" s="25"/>
    </row>
    <row r="58" spans="1:13" x14ac:dyDescent="0.3">
      <c r="A58" s="56" t="s">
        <v>72</v>
      </c>
      <c r="B58" s="103">
        <v>44652</v>
      </c>
      <c r="C58" s="72" t="s">
        <v>85</v>
      </c>
      <c r="D58" s="106">
        <v>6</v>
      </c>
      <c r="E58" s="73" t="str">
        <f>IF(D58="","",VLOOKUP(D58,Base!$1:$1048576,3))</f>
        <v>XXX</v>
      </c>
      <c r="F58" s="73" t="str">
        <f>IF(D58="","",VLOOKUP(D58,Base!$1:$1048576,4))</f>
        <v>Viviane</v>
      </c>
      <c r="G58" s="93" t="s">
        <v>138</v>
      </c>
      <c r="H58" s="74" t="s">
        <v>146</v>
      </c>
      <c r="I58" s="127"/>
      <c r="J58" s="82"/>
      <c r="K58" s="82"/>
      <c r="M58" s="25"/>
    </row>
    <row r="59" spans="1:13" x14ac:dyDescent="0.3">
      <c r="A59" s="56" t="s">
        <v>72</v>
      </c>
      <c r="B59" s="103">
        <v>44652</v>
      </c>
      <c r="C59" s="72" t="s">
        <v>282</v>
      </c>
      <c r="D59" s="50">
        <v>27</v>
      </c>
      <c r="E59" s="73" t="str">
        <f>IF(D59="","",VLOOKUP(D59,Base!$1:$1048576,3))</f>
        <v>XXX</v>
      </c>
      <c r="F59" s="73" t="str">
        <f>IF(D59="","",VLOOKUP(D59,Base!$1:$1048576,4))</f>
        <v>Florence</v>
      </c>
      <c r="G59" s="93" t="s">
        <v>138</v>
      </c>
      <c r="H59" s="74" t="s">
        <v>300</v>
      </c>
      <c r="I59" s="127" t="s">
        <v>299</v>
      </c>
      <c r="J59" s="82"/>
      <c r="K59" s="82"/>
      <c r="M59" s="97"/>
    </row>
    <row r="60" spans="1:13" x14ac:dyDescent="0.3">
      <c r="A60" s="56" t="s">
        <v>72</v>
      </c>
      <c r="B60" s="103">
        <v>44655</v>
      </c>
      <c r="C60" s="72" t="s">
        <v>154</v>
      </c>
      <c r="D60" s="106">
        <v>3</v>
      </c>
      <c r="E60" s="73" t="str">
        <f>IF(D60="","",VLOOKUP(D60,Base!$1:$1048576,3))</f>
        <v>XXX</v>
      </c>
      <c r="F60" s="73" t="str">
        <f>IF(D60="","",VLOOKUP(D60,Base!$1:$1048576,4))</f>
        <v>Marine-Nelly</v>
      </c>
      <c r="G60" s="93" t="s">
        <v>138</v>
      </c>
      <c r="H60" s="74" t="s">
        <v>160</v>
      </c>
      <c r="I60" s="127" t="s">
        <v>311</v>
      </c>
      <c r="J60" s="82"/>
      <c r="K60" s="82"/>
      <c r="M60" s="97"/>
    </row>
    <row r="61" spans="1:13" x14ac:dyDescent="0.3">
      <c r="A61" s="56" t="s">
        <v>72</v>
      </c>
      <c r="B61" s="103">
        <v>44655</v>
      </c>
      <c r="C61" s="72" t="s">
        <v>154</v>
      </c>
      <c r="D61" s="106">
        <v>4</v>
      </c>
      <c r="E61" s="73" t="str">
        <f>IF(D61="","",VLOOKUP(D61,Base!$1:$1048576,3))</f>
        <v>XXX</v>
      </c>
      <c r="F61" s="73" t="str">
        <f>IF(D61="","",VLOOKUP(D61,Base!$1:$1048576,4))</f>
        <v>Catherine</v>
      </c>
      <c r="G61" s="93" t="s">
        <v>139</v>
      </c>
      <c r="H61" s="74" t="s">
        <v>160</v>
      </c>
      <c r="I61" s="127" t="s">
        <v>312</v>
      </c>
      <c r="J61" s="82"/>
      <c r="K61" s="82"/>
      <c r="M61" s="97"/>
    </row>
    <row r="62" spans="1:13" x14ac:dyDescent="0.3">
      <c r="A62" s="56" t="s">
        <v>72</v>
      </c>
      <c r="B62" s="103">
        <v>44655</v>
      </c>
      <c r="C62" s="72" t="s">
        <v>152</v>
      </c>
      <c r="D62" s="106">
        <v>8</v>
      </c>
      <c r="E62" s="73" t="str">
        <f>IF(D62="","",VLOOKUP(D62,Base!$1:$1048576,3))</f>
        <v>XXX</v>
      </c>
      <c r="F62" s="73" t="str">
        <f>IF(D62="","",VLOOKUP(D62,Base!$1:$1048576,4))</f>
        <v>Dominique</v>
      </c>
      <c r="G62" s="93" t="s">
        <v>138</v>
      </c>
      <c r="H62" s="74" t="s">
        <v>165</v>
      </c>
      <c r="I62" s="127" t="s">
        <v>310</v>
      </c>
      <c r="J62" s="82"/>
      <c r="K62" s="82"/>
      <c r="M62" s="97"/>
    </row>
    <row r="63" spans="1:13" x14ac:dyDescent="0.3">
      <c r="A63" s="56" t="s">
        <v>72</v>
      </c>
      <c r="B63" s="103">
        <v>44656</v>
      </c>
      <c r="C63" s="72" t="s">
        <v>85</v>
      </c>
      <c r="D63" s="106">
        <v>6</v>
      </c>
      <c r="E63" s="73" t="str">
        <f>IF(D63="","",VLOOKUP(D63,Base!$1:$1048576,3))</f>
        <v>XXX</v>
      </c>
      <c r="F63" s="73" t="str">
        <f>IF(D63="","",VLOOKUP(D63,Base!$1:$1048576,4))</f>
        <v>Viviane</v>
      </c>
      <c r="G63" s="93" t="s">
        <v>138</v>
      </c>
      <c r="H63" s="74" t="s">
        <v>177</v>
      </c>
      <c r="I63" s="127" t="s">
        <v>313</v>
      </c>
      <c r="J63" s="82"/>
      <c r="K63" s="82"/>
      <c r="M63" s="97"/>
    </row>
    <row r="64" spans="1:13" x14ac:dyDescent="0.3">
      <c r="A64" s="56" t="s">
        <v>72</v>
      </c>
      <c r="B64" s="103">
        <v>44656</v>
      </c>
      <c r="C64" s="72" t="s">
        <v>85</v>
      </c>
      <c r="D64" s="106">
        <v>6</v>
      </c>
      <c r="E64" s="73" t="str">
        <f>IF(D64="","",VLOOKUP(D64,Base!$1:$1048576,3))</f>
        <v>XXX</v>
      </c>
      <c r="F64" s="73" t="str">
        <f>IF(D64="","",VLOOKUP(D64,Base!$1:$1048576,4))</f>
        <v>Viviane</v>
      </c>
      <c r="G64" s="110" t="s">
        <v>139</v>
      </c>
      <c r="H64" s="74" t="s">
        <v>146</v>
      </c>
      <c r="I64" s="127" t="s">
        <v>314</v>
      </c>
      <c r="J64" s="82"/>
      <c r="K64" s="82"/>
      <c r="M64" s="97"/>
    </row>
    <row r="65" spans="1:13" x14ac:dyDescent="0.3">
      <c r="A65" s="56" t="s">
        <v>72</v>
      </c>
      <c r="B65" s="103">
        <v>44665</v>
      </c>
      <c r="C65" s="72" t="s">
        <v>91</v>
      </c>
      <c r="D65" s="106">
        <v>5</v>
      </c>
      <c r="E65" s="73" t="str">
        <f>IF(D65="","",VLOOKUP(D65,Base!$1:$1048576,3))</f>
        <v>XXX</v>
      </c>
      <c r="F65" s="73" t="str">
        <f>IF(D65="","",VLOOKUP(D65,Base!$1:$1048576,4))</f>
        <v>Jacques</v>
      </c>
      <c r="G65" s="77" t="s">
        <v>141</v>
      </c>
      <c r="H65" s="74" t="s">
        <v>163</v>
      </c>
      <c r="I65" s="127"/>
      <c r="J65" s="82"/>
      <c r="K65" s="82"/>
      <c r="M65" s="97"/>
    </row>
    <row r="66" spans="1:13" x14ac:dyDescent="0.3">
      <c r="A66" s="56" t="s">
        <v>72</v>
      </c>
      <c r="B66" s="103">
        <v>44667</v>
      </c>
      <c r="C66" s="72" t="s">
        <v>155</v>
      </c>
      <c r="D66" s="106">
        <v>39</v>
      </c>
      <c r="E66" s="73" t="str">
        <f>IF(D66="","",VLOOKUP(D66,Base!$1:$1048576,3))</f>
        <v>XXX</v>
      </c>
      <c r="F66" s="73" t="str">
        <f>IF(D66="","",VLOOKUP(D66,Base!$1:$1048576,4))</f>
        <v>Mireille</v>
      </c>
      <c r="G66" s="93" t="s">
        <v>138</v>
      </c>
      <c r="H66" s="74" t="s">
        <v>165</v>
      </c>
      <c r="I66" s="127"/>
      <c r="J66" s="82"/>
      <c r="K66" s="82"/>
      <c r="M66" s="97"/>
    </row>
    <row r="67" spans="1:13" x14ac:dyDescent="0.3">
      <c r="A67" s="56" t="s">
        <v>72</v>
      </c>
      <c r="B67" s="103">
        <v>44670</v>
      </c>
      <c r="C67" s="72" t="s">
        <v>85</v>
      </c>
      <c r="D67" s="106">
        <v>6</v>
      </c>
      <c r="E67" s="73" t="str">
        <f>IF(D67="","",VLOOKUP(D67,Base!$1:$1048576,3))</f>
        <v>XXX</v>
      </c>
      <c r="F67" s="73" t="str">
        <f>IF(D67="","",VLOOKUP(D67,Base!$1:$1048576,4))</f>
        <v>Viviane</v>
      </c>
      <c r="G67" s="93" t="s">
        <v>138</v>
      </c>
      <c r="H67" s="74" t="s">
        <v>160</v>
      </c>
      <c r="I67" s="127" t="s">
        <v>293</v>
      </c>
      <c r="J67" s="82"/>
      <c r="K67" s="82"/>
      <c r="M67" s="97"/>
    </row>
    <row r="68" spans="1:13" x14ac:dyDescent="0.3">
      <c r="A68" s="56" t="s">
        <v>72</v>
      </c>
      <c r="B68" s="103">
        <v>44671</v>
      </c>
      <c r="C68" s="72" t="s">
        <v>57</v>
      </c>
      <c r="D68" s="106">
        <v>23</v>
      </c>
      <c r="E68" s="73" t="str">
        <f>IF(D68="","",VLOOKUP(D68,Base!$1:$1048576,3))</f>
        <v>XXX</v>
      </c>
      <c r="F68" s="73" t="str">
        <f>IF(D68="","",VLOOKUP(D68,Base!$1:$1048576,4))</f>
        <v>Serges</v>
      </c>
      <c r="G68" s="93" t="s">
        <v>144</v>
      </c>
      <c r="H68" s="68" t="s">
        <v>175</v>
      </c>
      <c r="I68" s="112" t="s">
        <v>316</v>
      </c>
      <c r="J68" s="68"/>
      <c r="K68" s="68"/>
      <c r="M68" s="97"/>
    </row>
    <row r="69" spans="1:13" x14ac:dyDescent="0.3">
      <c r="A69" s="56" t="s">
        <v>72</v>
      </c>
      <c r="B69" s="103">
        <v>44671</v>
      </c>
      <c r="C69" s="72" t="s">
        <v>155</v>
      </c>
      <c r="D69" s="106">
        <v>39</v>
      </c>
      <c r="E69" s="73" t="str">
        <f>IF(D69="","",VLOOKUP(D69,Base!$1:$1048576,3))</f>
        <v>XXX</v>
      </c>
      <c r="F69" s="73" t="str">
        <f>IF(D69="","",VLOOKUP(D69,Base!$1:$1048576,4))</f>
        <v>Mireille</v>
      </c>
      <c r="G69" s="93" t="s">
        <v>138</v>
      </c>
      <c r="H69" s="68" t="s">
        <v>315</v>
      </c>
      <c r="I69" s="112"/>
      <c r="J69" s="68"/>
      <c r="K69" s="68"/>
      <c r="M69" s="97"/>
    </row>
    <row r="70" spans="1:13" x14ac:dyDescent="0.3">
      <c r="A70" s="56" t="s">
        <v>72</v>
      </c>
      <c r="B70" s="103">
        <v>44671</v>
      </c>
      <c r="C70" s="72" t="s">
        <v>57</v>
      </c>
      <c r="D70" s="106">
        <v>50</v>
      </c>
      <c r="E70" s="73" t="str">
        <f>IF(D70="","",VLOOKUP(D70,Base!$1:$1048576,3))</f>
        <v>XXX</v>
      </c>
      <c r="F70" s="73" t="str">
        <f>IF(D70="","",VLOOKUP(D70,Base!$1:$1048576,4))</f>
        <v>Michel</v>
      </c>
      <c r="G70" s="77" t="s">
        <v>142</v>
      </c>
      <c r="H70" s="68" t="s">
        <v>160</v>
      </c>
      <c r="I70" s="112" t="s">
        <v>317</v>
      </c>
      <c r="J70" s="68"/>
      <c r="K70" s="68"/>
      <c r="M70" s="97"/>
    </row>
    <row r="71" spans="1:13" x14ac:dyDescent="0.3">
      <c r="A71" s="56" t="s">
        <v>72</v>
      </c>
      <c r="B71" s="103">
        <v>44672</v>
      </c>
      <c r="C71" s="72" t="s">
        <v>91</v>
      </c>
      <c r="D71" s="106">
        <v>5</v>
      </c>
      <c r="E71" s="73" t="str">
        <f>IF(D71="","",VLOOKUP(D71,Base!$1:$1048576,3))</f>
        <v>XXX</v>
      </c>
      <c r="F71" s="73" t="str">
        <f>IF(D71="","",VLOOKUP(D71,Base!$1:$1048576,4))</f>
        <v>Jacques</v>
      </c>
      <c r="G71" s="77" t="s">
        <v>143</v>
      </c>
      <c r="H71" s="68" t="s">
        <v>163</v>
      </c>
      <c r="I71" s="112"/>
      <c r="J71" s="68"/>
      <c r="K71" s="68"/>
      <c r="M71" s="97"/>
    </row>
    <row r="72" spans="1:13" x14ac:dyDescent="0.3">
      <c r="A72" s="56" t="s">
        <v>72</v>
      </c>
      <c r="B72" s="103">
        <v>44672</v>
      </c>
      <c r="C72" s="72" t="s">
        <v>91</v>
      </c>
      <c r="D72" s="106">
        <v>36</v>
      </c>
      <c r="E72" s="73" t="str">
        <f>IF(D72="","",VLOOKUP(D72,Base!$1:$1048576,3))</f>
        <v>XXX</v>
      </c>
      <c r="F72" s="73" t="str">
        <f>IF(D72="","",VLOOKUP(D72,Base!$1:$1048576,4))</f>
        <v>?</v>
      </c>
      <c r="G72" s="110" t="s">
        <v>138</v>
      </c>
      <c r="H72" s="68" t="s">
        <v>146</v>
      </c>
      <c r="I72" s="112"/>
      <c r="J72" s="68"/>
      <c r="K72" s="68"/>
      <c r="M72" s="97"/>
    </row>
    <row r="73" spans="1:13" x14ac:dyDescent="0.3">
      <c r="A73" s="56" t="s">
        <v>72</v>
      </c>
      <c r="B73" s="103">
        <v>44673</v>
      </c>
      <c r="C73" s="72" t="s">
        <v>85</v>
      </c>
      <c r="D73" s="106">
        <v>6</v>
      </c>
      <c r="E73" s="73" t="str">
        <f>IF(D73="","",VLOOKUP(D73,Base!$1:$1048576,3))</f>
        <v>XXX</v>
      </c>
      <c r="F73" s="73" t="str">
        <f>IF(D73="","",VLOOKUP(D73,Base!$1:$1048576,4))</f>
        <v>Viviane</v>
      </c>
      <c r="G73" s="110" t="s">
        <v>138</v>
      </c>
      <c r="H73" s="68" t="s">
        <v>175</v>
      </c>
      <c r="I73" s="112"/>
      <c r="J73" s="68"/>
      <c r="K73" s="68"/>
      <c r="M73" s="97"/>
    </row>
    <row r="74" spans="1:13" x14ac:dyDescent="0.3">
      <c r="A74" s="56" t="s">
        <v>72</v>
      </c>
      <c r="B74" s="103">
        <v>44673</v>
      </c>
      <c r="C74" s="72" t="s">
        <v>85</v>
      </c>
      <c r="D74" s="106">
        <v>6</v>
      </c>
      <c r="E74" s="73" t="str">
        <f>IF(D74="","",VLOOKUP(D74,Base!$1:$1048576,3))</f>
        <v>XXX</v>
      </c>
      <c r="F74" s="73" t="str">
        <f>IF(D74="","",VLOOKUP(D74,Base!$1:$1048576,4))</f>
        <v>Viviane</v>
      </c>
      <c r="G74" s="93" t="s">
        <v>138</v>
      </c>
      <c r="H74" s="68" t="s">
        <v>184</v>
      </c>
      <c r="I74" s="112" t="s">
        <v>276</v>
      </c>
      <c r="J74" s="68"/>
      <c r="K74" s="68"/>
      <c r="M74" s="97"/>
    </row>
    <row r="75" spans="1:13" x14ac:dyDescent="0.3">
      <c r="A75" s="56" t="s">
        <v>72</v>
      </c>
      <c r="B75" s="103">
        <v>44678</v>
      </c>
      <c r="C75" s="72" t="s">
        <v>155</v>
      </c>
      <c r="D75" s="106">
        <v>39</v>
      </c>
      <c r="E75" s="73" t="str">
        <f>IF(D75="","",VLOOKUP(D75,Base!$1:$1048576,3))</f>
        <v>XXX</v>
      </c>
      <c r="F75" s="73" t="str">
        <f>IF(D75="","",VLOOKUP(D75,Base!$1:$1048576,4))</f>
        <v>Mireille</v>
      </c>
      <c r="G75" s="93" t="s">
        <v>138</v>
      </c>
      <c r="H75" s="68" t="s">
        <v>165</v>
      </c>
      <c r="I75" s="112" t="s">
        <v>318</v>
      </c>
      <c r="J75" s="68"/>
      <c r="K75" s="68"/>
      <c r="M75" s="97"/>
    </row>
    <row r="76" spans="1:13" x14ac:dyDescent="0.3">
      <c r="A76" s="56" t="s">
        <v>72</v>
      </c>
      <c r="B76" s="103">
        <v>44678</v>
      </c>
      <c r="C76" s="72" t="s">
        <v>57</v>
      </c>
      <c r="D76" s="106">
        <v>50</v>
      </c>
      <c r="E76" s="73" t="str">
        <f>IF(D76="","",VLOOKUP(D76,Base!$1:$1048576,3))</f>
        <v>XXX</v>
      </c>
      <c r="F76" s="73" t="str">
        <f>IF(D76="","",VLOOKUP(D76,Base!$1:$1048576,4))</f>
        <v>Michel</v>
      </c>
      <c r="G76" s="93" t="s">
        <v>139</v>
      </c>
      <c r="H76" s="68" t="s">
        <v>160</v>
      </c>
      <c r="I76" s="112" t="s">
        <v>319</v>
      </c>
      <c r="J76" s="68"/>
      <c r="K76" s="68"/>
      <c r="M76" s="97"/>
    </row>
    <row r="77" spans="1:13" x14ac:dyDescent="0.3">
      <c r="A77" s="56" t="s">
        <v>72</v>
      </c>
      <c r="B77" s="103">
        <v>44679</v>
      </c>
      <c r="C77" s="72" t="s">
        <v>91</v>
      </c>
      <c r="D77" s="106">
        <v>5</v>
      </c>
      <c r="E77" s="73" t="str">
        <f>IF(D77="","",VLOOKUP(D77,Base!$1:$1048576,3))</f>
        <v>XXX</v>
      </c>
      <c r="F77" s="73" t="str">
        <f>IF(D77="","",VLOOKUP(D77,Base!$1:$1048576,4))</f>
        <v>Jacques</v>
      </c>
      <c r="G77" s="77" t="s">
        <v>143</v>
      </c>
      <c r="H77" s="68" t="s">
        <v>328</v>
      </c>
      <c r="I77" s="112" t="s">
        <v>329</v>
      </c>
      <c r="J77" s="68"/>
      <c r="K77" s="68"/>
      <c r="M77" s="97"/>
    </row>
    <row r="78" spans="1:13" x14ac:dyDescent="0.3">
      <c r="A78" s="56" t="s">
        <v>72</v>
      </c>
      <c r="B78" s="103">
        <v>44679</v>
      </c>
      <c r="C78" s="72" t="s">
        <v>91</v>
      </c>
      <c r="D78" s="106">
        <v>8</v>
      </c>
      <c r="E78" s="73" t="str">
        <f>IF(D78="","",VLOOKUP(D78,Base!$1:$1048576,3))</f>
        <v>XXX</v>
      </c>
      <c r="F78" s="73" t="str">
        <f>IF(D78="","",VLOOKUP(D78,Base!$1:$1048576,4))</f>
        <v>Dominique</v>
      </c>
      <c r="G78" s="93" t="s">
        <v>138</v>
      </c>
      <c r="H78" s="68" t="s">
        <v>165</v>
      </c>
      <c r="I78" s="112" t="s">
        <v>321</v>
      </c>
      <c r="J78" s="68"/>
      <c r="K78" s="68"/>
      <c r="M78" s="97"/>
    </row>
    <row r="79" spans="1:13" x14ac:dyDescent="0.3">
      <c r="A79" s="56" t="s">
        <v>72</v>
      </c>
      <c r="B79" s="103">
        <v>44679</v>
      </c>
      <c r="C79" s="72" t="s">
        <v>91</v>
      </c>
      <c r="D79" s="106">
        <v>18</v>
      </c>
      <c r="E79" s="73" t="str">
        <f>IF(D79="","",VLOOKUP(D79,Base!$1:$1048576,3))</f>
        <v>XXX</v>
      </c>
      <c r="F79" s="73" t="str">
        <f>IF(D79="","",VLOOKUP(D79,Base!$1:$1048576,4))</f>
        <v>Medhi</v>
      </c>
      <c r="G79" s="93" t="s">
        <v>138</v>
      </c>
      <c r="H79" s="68" t="s">
        <v>162</v>
      </c>
      <c r="I79" s="112" t="s">
        <v>324</v>
      </c>
      <c r="J79" s="68"/>
      <c r="K79" s="68"/>
      <c r="M79" s="97"/>
    </row>
    <row r="80" spans="1:13" x14ac:dyDescent="0.3">
      <c r="A80" s="56" t="s">
        <v>72</v>
      </c>
      <c r="B80" s="103">
        <v>44679</v>
      </c>
      <c r="C80" s="72" t="s">
        <v>91</v>
      </c>
      <c r="D80" s="106">
        <v>19</v>
      </c>
      <c r="E80" s="73" t="str">
        <f>IF(D80="","",VLOOKUP(D80,Base!$1:$1048576,3))</f>
        <v>XXX</v>
      </c>
      <c r="F80" s="73" t="str">
        <f>IF(D80="","",VLOOKUP(D80,Base!$1:$1048576,4))</f>
        <v>Ardoiz</v>
      </c>
      <c r="G80" s="93" t="s">
        <v>138</v>
      </c>
      <c r="H80" s="68" t="s">
        <v>160</v>
      </c>
      <c r="I80" s="112" t="s">
        <v>320</v>
      </c>
      <c r="J80" s="68"/>
      <c r="K80" s="68"/>
      <c r="M80" s="97"/>
    </row>
    <row r="81" spans="1:13" x14ac:dyDescent="0.3">
      <c r="A81" s="56" t="s">
        <v>72</v>
      </c>
      <c r="B81" s="103">
        <v>44679</v>
      </c>
      <c r="C81" s="72" t="s">
        <v>91</v>
      </c>
      <c r="D81" s="106">
        <v>20</v>
      </c>
      <c r="E81" s="73" t="str">
        <f>IF(D81="","",VLOOKUP(D81,Base!$1:$1048576,3))</f>
        <v>XXX</v>
      </c>
      <c r="F81" s="73" t="str">
        <f>IF(D81="","",VLOOKUP(D81,Base!$1:$1048576,4))</f>
        <v>Dame imprimante</v>
      </c>
      <c r="G81" s="93" t="s">
        <v>138</v>
      </c>
      <c r="H81" s="68" t="s">
        <v>166</v>
      </c>
      <c r="I81" s="112"/>
      <c r="J81" s="68"/>
      <c r="K81" s="68"/>
      <c r="M81" s="97"/>
    </row>
    <row r="82" spans="1:13" x14ac:dyDescent="0.3">
      <c r="A82" s="56" t="s">
        <v>72</v>
      </c>
      <c r="B82" s="103">
        <v>44679</v>
      </c>
      <c r="C82" s="72" t="s">
        <v>91</v>
      </c>
      <c r="D82" s="106">
        <v>22</v>
      </c>
      <c r="E82" s="73" t="str">
        <f>IF(D82="","",VLOOKUP(D82,Base!$1:$1048576,3))</f>
        <v>XXX</v>
      </c>
      <c r="F82" s="73" t="str">
        <f>IF(D82="","",VLOOKUP(D82,Base!$1:$1048576,4))</f>
        <v>Annick</v>
      </c>
      <c r="G82" s="93" t="s">
        <v>138</v>
      </c>
      <c r="H82" s="68" t="s">
        <v>165</v>
      </c>
      <c r="I82" s="112" t="s">
        <v>330</v>
      </c>
      <c r="J82" s="68"/>
      <c r="K82" s="68"/>
      <c r="M82" s="97"/>
    </row>
    <row r="83" spans="1:13" x14ac:dyDescent="0.3">
      <c r="A83" s="56" t="s">
        <v>72</v>
      </c>
      <c r="B83" s="103">
        <v>44679</v>
      </c>
      <c r="C83" s="72" t="s">
        <v>91</v>
      </c>
      <c r="D83" s="106">
        <v>36</v>
      </c>
      <c r="E83" s="73" t="str">
        <f>IF(D83="","",VLOOKUP(D83,Base!$1:$1048576,3))</f>
        <v>XXX</v>
      </c>
      <c r="F83" s="73" t="str">
        <f>IF(D83="","",VLOOKUP(D83,Base!$1:$1048576,4))</f>
        <v>?</v>
      </c>
      <c r="G83" s="93" t="s">
        <v>139</v>
      </c>
      <c r="H83" s="68" t="s">
        <v>163</v>
      </c>
      <c r="I83" s="112" t="s">
        <v>326</v>
      </c>
      <c r="J83" s="68"/>
      <c r="K83" s="68"/>
      <c r="M83" s="97"/>
    </row>
    <row r="84" spans="1:13" x14ac:dyDescent="0.3">
      <c r="A84" s="56" t="s">
        <v>72</v>
      </c>
      <c r="B84" s="103">
        <v>44679</v>
      </c>
      <c r="C84" s="72" t="s">
        <v>91</v>
      </c>
      <c r="D84" s="106">
        <v>51</v>
      </c>
      <c r="E84" s="73" t="str">
        <f>IF(D84="","",VLOOKUP(D84,Base!$1:$1048576,3))</f>
        <v>XXX</v>
      </c>
      <c r="F84" s="73" t="str">
        <f>IF(D84="","",VLOOKUP(D84,Base!$1:$1048576,4))</f>
        <v>Dame téléphone</v>
      </c>
      <c r="G84" s="93" t="s">
        <v>138</v>
      </c>
      <c r="H84" s="68" t="s">
        <v>165</v>
      </c>
      <c r="I84" s="112"/>
      <c r="J84" s="68"/>
      <c r="K84" s="68"/>
      <c r="M84" s="97"/>
    </row>
    <row r="85" spans="1:13" x14ac:dyDescent="0.3">
      <c r="A85" s="56" t="s">
        <v>72</v>
      </c>
      <c r="B85" s="103">
        <v>44679</v>
      </c>
      <c r="C85" s="72" t="s">
        <v>91</v>
      </c>
      <c r="D85" s="106">
        <v>54</v>
      </c>
      <c r="E85" s="73" t="str">
        <f>IF(D85="","",VLOOKUP(D85,Base!$1:$1048576,3))</f>
        <v>XXX</v>
      </c>
      <c r="F85" s="73" t="str">
        <f>IF(D85="","",VLOOKUP(D85,Base!$1:$1048576,4))</f>
        <v>Bernard</v>
      </c>
      <c r="G85" s="110" t="s">
        <v>144</v>
      </c>
      <c r="H85" s="68" t="s">
        <v>272</v>
      </c>
      <c r="I85" s="112" t="s">
        <v>327</v>
      </c>
      <c r="J85" s="68"/>
      <c r="K85" s="68"/>
      <c r="M85" s="97"/>
    </row>
    <row r="86" spans="1:13" x14ac:dyDescent="0.3">
      <c r="A86" s="56" t="s">
        <v>72</v>
      </c>
      <c r="B86" s="103">
        <v>44679</v>
      </c>
      <c r="C86" s="72" t="s">
        <v>91</v>
      </c>
      <c r="D86" s="106">
        <v>60</v>
      </c>
      <c r="E86" s="73" t="str">
        <f>IF(D86="","",VLOOKUP(D86,Base!$1:$1048576,3))</f>
        <v>XXX</v>
      </c>
      <c r="F86" s="73" t="str">
        <f>IF(D86="","",VLOOKUP(D86,Base!$1:$1048576,4))</f>
        <v>Yvette</v>
      </c>
      <c r="G86" s="93" t="s">
        <v>138</v>
      </c>
      <c r="H86" s="68" t="s">
        <v>160</v>
      </c>
      <c r="I86" s="112" t="s">
        <v>325</v>
      </c>
      <c r="J86" s="68"/>
      <c r="K86" s="68"/>
      <c r="M86" s="97"/>
    </row>
    <row r="87" spans="1:13" x14ac:dyDescent="0.3">
      <c r="A87" s="56" t="s">
        <v>72</v>
      </c>
      <c r="B87" s="103">
        <v>44680</v>
      </c>
      <c r="C87" s="72" t="s">
        <v>85</v>
      </c>
      <c r="D87" s="106">
        <v>6</v>
      </c>
      <c r="E87" s="73" t="str">
        <f>IF(D87="","",VLOOKUP(D87,Base!$1:$1048576,3))</f>
        <v>XXX</v>
      </c>
      <c r="F87" s="73" t="str">
        <f>IF(D87="","",VLOOKUP(D87,Base!$1:$1048576,4))</f>
        <v>Viviane</v>
      </c>
      <c r="G87" s="93" t="s">
        <v>138</v>
      </c>
      <c r="H87" s="68" t="s">
        <v>175</v>
      </c>
      <c r="I87" s="112" t="s">
        <v>331</v>
      </c>
      <c r="J87" s="68"/>
      <c r="K87" s="68"/>
      <c r="M87" s="97"/>
    </row>
    <row r="88" spans="1:13" x14ac:dyDescent="0.3">
      <c r="A88" s="56" t="s">
        <v>72</v>
      </c>
      <c r="B88" s="103">
        <v>44683</v>
      </c>
      <c r="C88" s="72" t="s">
        <v>152</v>
      </c>
      <c r="D88" s="106">
        <v>5</v>
      </c>
      <c r="E88" s="73" t="str">
        <f>IF(D88="","",VLOOKUP(D88,Base!$1:$1048576,3))</f>
        <v>XXX</v>
      </c>
      <c r="F88" s="73" t="str">
        <f>IF(D88="","",VLOOKUP(D88,Base!$1:$1048576,4))</f>
        <v>Jacques</v>
      </c>
      <c r="G88" s="77" t="s">
        <v>141</v>
      </c>
      <c r="H88" s="68"/>
      <c r="I88" s="112"/>
      <c r="J88" s="68"/>
      <c r="K88" s="68"/>
      <c r="M88" s="97"/>
    </row>
    <row r="89" spans="1:13" x14ac:dyDescent="0.3">
      <c r="A89" s="56" t="s">
        <v>72</v>
      </c>
      <c r="B89" s="103">
        <v>44683</v>
      </c>
      <c r="C89" s="72" t="s">
        <v>152</v>
      </c>
      <c r="D89" s="106">
        <v>8</v>
      </c>
      <c r="E89" s="73" t="str">
        <f>IF(D89="","",VLOOKUP(D89,Base!$1:$1048576,3))</f>
        <v>XXX</v>
      </c>
      <c r="F89" s="73" t="str">
        <f>IF(D89="","",VLOOKUP(D89,Base!$1:$1048576,4))</f>
        <v>Dominique</v>
      </c>
      <c r="G89" s="93" t="s">
        <v>138</v>
      </c>
      <c r="H89" s="68" t="s">
        <v>334</v>
      </c>
      <c r="I89" s="112" t="s">
        <v>333</v>
      </c>
      <c r="J89" s="68"/>
      <c r="K89" s="68"/>
      <c r="M89" s="97"/>
    </row>
    <row r="90" spans="1:13" x14ac:dyDescent="0.3">
      <c r="A90" s="56" t="s">
        <v>72</v>
      </c>
      <c r="B90" s="103">
        <v>44683</v>
      </c>
      <c r="C90" s="72" t="s">
        <v>156</v>
      </c>
      <c r="D90" s="106">
        <v>10</v>
      </c>
      <c r="E90" s="73" t="str">
        <f>IF(D90="","",VLOOKUP(D90,Base!$1:$1048576,3))</f>
        <v>XXX</v>
      </c>
      <c r="F90" s="73" t="str">
        <f>IF(D90="","",VLOOKUP(D90,Base!$1:$1048576,4))</f>
        <v>Cécile</v>
      </c>
      <c r="G90" s="93" t="s">
        <v>138</v>
      </c>
      <c r="H90" s="68" t="s">
        <v>160</v>
      </c>
      <c r="I90" s="112" t="s">
        <v>337</v>
      </c>
      <c r="J90" s="68"/>
      <c r="K90" s="68"/>
      <c r="M90" s="97"/>
    </row>
    <row r="91" spans="1:13" x14ac:dyDescent="0.3">
      <c r="A91" s="56" t="s">
        <v>72</v>
      </c>
      <c r="B91" s="103">
        <v>44683</v>
      </c>
      <c r="C91" s="72" t="s">
        <v>152</v>
      </c>
      <c r="D91" s="106">
        <v>10</v>
      </c>
      <c r="E91" s="73" t="str">
        <f>IF(D91="","",VLOOKUP(D91,Base!$1:$1048576,3))</f>
        <v>XXX</v>
      </c>
      <c r="F91" s="73" t="str">
        <f>IF(D91="","",VLOOKUP(D91,Base!$1:$1048576,4))</f>
        <v>Cécile</v>
      </c>
      <c r="G91" s="93" t="s">
        <v>140</v>
      </c>
      <c r="H91" s="68" t="s">
        <v>160</v>
      </c>
      <c r="I91" s="112" t="s">
        <v>337</v>
      </c>
      <c r="J91" s="68"/>
      <c r="K91" s="68" t="s">
        <v>336</v>
      </c>
      <c r="M91" s="97"/>
    </row>
    <row r="92" spans="1:13" x14ac:dyDescent="0.3">
      <c r="A92" s="56" t="s">
        <v>72</v>
      </c>
      <c r="B92" s="103">
        <v>44683</v>
      </c>
      <c r="C92" s="72" t="s">
        <v>156</v>
      </c>
      <c r="D92" s="106">
        <v>17</v>
      </c>
      <c r="E92" s="73" t="str">
        <f>IF(D92="","",VLOOKUP(D92,Base!$1:$1048576,3))</f>
        <v>XXX</v>
      </c>
      <c r="F92" s="73" t="str">
        <f>IF(D92="","",VLOOKUP(D92,Base!$1:$1048576,4))</f>
        <v>Charmaine</v>
      </c>
      <c r="G92" s="93" t="s">
        <v>139</v>
      </c>
      <c r="H92" s="68" t="s">
        <v>340</v>
      </c>
      <c r="I92" s="112" t="s">
        <v>341</v>
      </c>
      <c r="J92" s="68"/>
      <c r="K92" s="68"/>
      <c r="M92" s="97"/>
    </row>
    <row r="93" spans="1:13" x14ac:dyDescent="0.3">
      <c r="A93" s="56" t="s">
        <v>72</v>
      </c>
      <c r="B93" s="103">
        <v>44683</v>
      </c>
      <c r="C93" s="72" t="s">
        <v>152</v>
      </c>
      <c r="D93" s="106">
        <v>36</v>
      </c>
      <c r="E93" s="73" t="str">
        <f>IF(D93="","",VLOOKUP(D93,Base!$1:$1048576,3))</f>
        <v>XXX</v>
      </c>
      <c r="F93" s="73" t="str">
        <f>IF(D93="","",VLOOKUP(D93,Base!$1:$1048576,4))</f>
        <v>?</v>
      </c>
      <c r="G93" s="93" t="s">
        <v>144</v>
      </c>
      <c r="H93" s="68" t="s">
        <v>338</v>
      </c>
      <c r="I93" s="112" t="s">
        <v>339</v>
      </c>
      <c r="J93" s="68"/>
      <c r="K93" s="68"/>
      <c r="M93" s="97"/>
    </row>
    <row r="94" spans="1:13" x14ac:dyDescent="0.3">
      <c r="A94" s="56" t="s">
        <v>72</v>
      </c>
      <c r="B94" s="103">
        <v>44683</v>
      </c>
      <c r="C94" s="72" t="s">
        <v>156</v>
      </c>
      <c r="D94" s="106">
        <v>40</v>
      </c>
      <c r="E94" s="73" t="str">
        <f>IF(D94="","",VLOOKUP(D94,Base!$1:$1048576,3))</f>
        <v>XXX</v>
      </c>
      <c r="F94" s="73" t="str">
        <f>IF(D94="","",VLOOKUP(D94,Base!$1:$1048576,4))</f>
        <v>?</v>
      </c>
      <c r="G94" s="93" t="s">
        <v>144</v>
      </c>
      <c r="H94" s="68" t="s">
        <v>160</v>
      </c>
      <c r="I94" s="112" t="s">
        <v>342</v>
      </c>
      <c r="J94" s="68"/>
      <c r="K94" s="68"/>
      <c r="M94" s="97"/>
    </row>
    <row r="95" spans="1:13" x14ac:dyDescent="0.3">
      <c r="A95" s="56" t="s">
        <v>72</v>
      </c>
      <c r="B95" s="103">
        <v>44683</v>
      </c>
      <c r="C95" s="72" t="s">
        <v>152</v>
      </c>
      <c r="D95" s="106">
        <v>77</v>
      </c>
      <c r="E95" s="73" t="str">
        <f>IF(D95="","",VLOOKUP(D95,Base!$1:$1048576,3))</f>
        <v>XXX</v>
      </c>
      <c r="F95" s="73" t="str">
        <f>IF(D95="","",VLOOKUP(D95,Base!$1:$1048576,4))</f>
        <v>XXX</v>
      </c>
      <c r="G95" s="93" t="s">
        <v>138</v>
      </c>
      <c r="H95" s="68" t="s">
        <v>146</v>
      </c>
      <c r="I95" s="112" t="s">
        <v>335</v>
      </c>
      <c r="J95" s="68"/>
      <c r="K95" s="68"/>
      <c r="M95" s="97"/>
    </row>
    <row r="96" spans="1:13" x14ac:dyDescent="0.3">
      <c r="A96" s="56" t="s">
        <v>72</v>
      </c>
      <c r="B96" s="103">
        <v>44683</v>
      </c>
      <c r="C96" s="72" t="s">
        <v>152</v>
      </c>
      <c r="D96" s="106">
        <v>129</v>
      </c>
      <c r="E96" s="73" t="str">
        <f>IF(D96="","",VLOOKUP(D96,Base!$1:$1048576,3))</f>
        <v>XXX</v>
      </c>
      <c r="F96" s="73" t="str">
        <f>IF(D96="","",VLOOKUP(D96,Base!$1:$1048576,4))</f>
        <v>Couple anglais 1</v>
      </c>
      <c r="G96" s="93" t="s">
        <v>144</v>
      </c>
      <c r="H96" s="68" t="s">
        <v>269</v>
      </c>
      <c r="I96" s="112" t="s">
        <v>332</v>
      </c>
      <c r="J96" s="68"/>
      <c r="K96" s="68"/>
      <c r="M96" s="97"/>
    </row>
    <row r="97" spans="1:14" x14ac:dyDescent="0.3">
      <c r="A97" s="56" t="s">
        <v>72</v>
      </c>
      <c r="B97" s="103">
        <v>44683</v>
      </c>
      <c r="C97" s="72" t="s">
        <v>152</v>
      </c>
      <c r="D97" s="106">
        <v>130</v>
      </c>
      <c r="E97" s="73" t="str">
        <f>IF(D97="","",VLOOKUP(D97,Base!$1:$1048576,3))</f>
        <v>XXX</v>
      </c>
      <c r="F97" s="73" t="str">
        <f>IF(D97="","",VLOOKUP(D97,Base!$1:$1048576,4))</f>
        <v>Couple anglais 2</v>
      </c>
      <c r="G97" s="110" t="s">
        <v>144</v>
      </c>
      <c r="H97" s="68" t="s">
        <v>269</v>
      </c>
      <c r="I97" s="112" t="s">
        <v>332</v>
      </c>
      <c r="J97" s="68"/>
      <c r="K97" s="68"/>
      <c r="M97" s="97"/>
    </row>
    <row r="98" spans="1:14" x14ac:dyDescent="0.3">
      <c r="A98" s="56" t="s">
        <v>72</v>
      </c>
      <c r="B98" s="103">
        <v>44685</v>
      </c>
      <c r="C98" s="72" t="s">
        <v>57</v>
      </c>
      <c r="D98" s="106">
        <v>37</v>
      </c>
      <c r="E98" s="73" t="str">
        <f>IF(D98="","",VLOOKUP(D98,Base!$1:$1048576,3))</f>
        <v>XXX</v>
      </c>
      <c r="F98" s="73" t="str">
        <f>IF(D98="","",VLOOKUP(D98,Base!$1:$1048576,4))</f>
        <v>Christiane</v>
      </c>
      <c r="G98" s="93" t="s">
        <v>138</v>
      </c>
      <c r="H98" s="68" t="s">
        <v>160</v>
      </c>
      <c r="I98" s="112" t="s">
        <v>343</v>
      </c>
      <c r="J98" s="68"/>
      <c r="K98" s="68"/>
      <c r="M98" s="97"/>
    </row>
    <row r="99" spans="1:14" x14ac:dyDescent="0.3">
      <c r="A99" s="56" t="s">
        <v>72</v>
      </c>
      <c r="B99" s="103">
        <v>44686</v>
      </c>
      <c r="C99" s="72" t="s">
        <v>91</v>
      </c>
      <c r="D99" s="106">
        <v>14</v>
      </c>
      <c r="E99" s="73" t="str">
        <f>IF(D99="","",VLOOKUP(D99,Base!$1:$1048576,3))</f>
        <v>XXX</v>
      </c>
      <c r="F99" s="73" t="str">
        <f>IF(D99="","",VLOOKUP(D99,Base!$1:$1048576,4))</f>
        <v>Florence</v>
      </c>
      <c r="G99" s="93" t="s">
        <v>138</v>
      </c>
      <c r="H99" s="68" t="s">
        <v>344</v>
      </c>
      <c r="I99" s="112" t="s">
        <v>345</v>
      </c>
      <c r="J99" s="68"/>
      <c r="K99" s="68"/>
      <c r="M99" s="97"/>
    </row>
    <row r="100" spans="1:14" x14ac:dyDescent="0.3">
      <c r="A100" s="56" t="s">
        <v>72</v>
      </c>
      <c r="B100" s="103">
        <v>44686</v>
      </c>
      <c r="C100" s="72" t="s">
        <v>91</v>
      </c>
      <c r="D100" s="106">
        <v>17</v>
      </c>
      <c r="E100" s="73" t="str">
        <f>IF(D100="","",VLOOKUP(D100,Base!$1:$1048576,3))</f>
        <v>XXX</v>
      </c>
      <c r="F100" s="73" t="str">
        <f>IF(D100="","",VLOOKUP(D100,Base!$1:$1048576,4))</f>
        <v>Charmaine</v>
      </c>
      <c r="G100" s="93" t="s">
        <v>138</v>
      </c>
      <c r="H100" s="68" t="s">
        <v>340</v>
      </c>
      <c r="I100" s="112"/>
      <c r="J100" s="68"/>
      <c r="K100" s="68"/>
      <c r="M100" s="97"/>
      <c r="N100" s="30"/>
    </row>
    <row r="101" spans="1:14" x14ac:dyDescent="0.3">
      <c r="A101" s="115" t="s">
        <v>72</v>
      </c>
      <c r="B101" s="103">
        <v>44686</v>
      </c>
      <c r="C101" s="72" t="s">
        <v>91</v>
      </c>
      <c r="D101" s="106">
        <v>53</v>
      </c>
      <c r="E101" s="73" t="str">
        <f>IF(D101="","",VLOOKUP(D101,Base!$1:$1048576,3))</f>
        <v>XXX</v>
      </c>
      <c r="F101" s="73" t="str">
        <f>IF(D101="","",VLOOKUP(D101,Base!$1:$1048576,4))</f>
        <v>Monique</v>
      </c>
      <c r="G101" s="110" t="s">
        <v>138</v>
      </c>
      <c r="H101" s="68"/>
      <c r="I101" s="112" t="s">
        <v>346</v>
      </c>
      <c r="J101" s="68"/>
      <c r="K101" s="68"/>
      <c r="M101" s="97"/>
      <c r="N101" s="30"/>
    </row>
    <row r="102" spans="1:14" x14ac:dyDescent="0.3">
      <c r="A102" s="115" t="s">
        <v>72</v>
      </c>
      <c r="B102" s="103">
        <v>44686</v>
      </c>
      <c r="C102" s="72" t="s">
        <v>91</v>
      </c>
      <c r="D102" s="106">
        <v>45</v>
      </c>
      <c r="E102" s="73" t="str">
        <f>IF(D102="","",VLOOKUP(D102,Base!$1:$1048576,3))</f>
        <v>XXX</v>
      </c>
      <c r="F102" s="73" t="str">
        <f>IF(D102="","",VLOOKUP(D102,Base!$1:$1048576,4))</f>
        <v>Personne noire handi</v>
      </c>
      <c r="G102" s="110" t="s">
        <v>138</v>
      </c>
      <c r="H102" s="68"/>
      <c r="I102" s="124" t="s">
        <v>347</v>
      </c>
      <c r="J102" s="68"/>
      <c r="K102" s="68"/>
      <c r="M102" s="30"/>
      <c r="N102" s="30"/>
    </row>
    <row r="103" spans="1:14" x14ac:dyDescent="0.3">
      <c r="A103" s="115" t="s">
        <v>72</v>
      </c>
      <c r="B103" s="103">
        <v>44686</v>
      </c>
      <c r="C103" s="72" t="s">
        <v>91</v>
      </c>
      <c r="D103" s="106">
        <v>5</v>
      </c>
      <c r="E103" s="73" t="str">
        <f>IF(D103="","",VLOOKUP(D103,Base!$1:$1048576,3))</f>
        <v>XXX</v>
      </c>
      <c r="F103" s="73" t="str">
        <f>IF(D103="","",VLOOKUP(D103,Base!$1:$1048576,4))</f>
        <v>Jacques</v>
      </c>
      <c r="G103" s="77" t="s">
        <v>143</v>
      </c>
      <c r="H103" s="68"/>
      <c r="I103" s="124" t="s">
        <v>348</v>
      </c>
      <c r="J103" s="68"/>
      <c r="K103" s="68"/>
      <c r="M103" s="30"/>
      <c r="N103" s="30"/>
    </row>
    <row r="104" spans="1:14" x14ac:dyDescent="0.3">
      <c r="A104" s="115" t="s">
        <v>72</v>
      </c>
      <c r="B104" s="103">
        <v>44686</v>
      </c>
      <c r="C104" s="72" t="s">
        <v>91</v>
      </c>
      <c r="D104" s="106">
        <v>22</v>
      </c>
      <c r="E104" s="73" t="str">
        <f>IF(D104="","",VLOOKUP(D104,Base!$1:$1048576,3))</f>
        <v>XXX</v>
      </c>
      <c r="F104" s="73" t="str">
        <f>IF(D104="","",VLOOKUP(D104,Base!$1:$1048576,4))</f>
        <v>Annick</v>
      </c>
      <c r="G104" s="110" t="s">
        <v>138</v>
      </c>
      <c r="H104" s="68"/>
      <c r="I104" s="124" t="s">
        <v>349</v>
      </c>
      <c r="J104" s="68"/>
      <c r="K104" s="68"/>
      <c r="M104" s="30"/>
      <c r="N104" s="30"/>
    </row>
    <row r="105" spans="1:14" x14ac:dyDescent="0.3">
      <c r="A105" s="115" t="s">
        <v>72</v>
      </c>
      <c r="B105" s="103">
        <v>44687</v>
      </c>
      <c r="C105" s="72" t="s">
        <v>85</v>
      </c>
      <c r="D105" s="106">
        <v>6</v>
      </c>
      <c r="E105" s="73" t="str">
        <f>IF(D105="","",VLOOKUP(D105,Base!$1:$1048576,3))</f>
        <v>XXX</v>
      </c>
      <c r="F105" s="73" t="str">
        <f>IF(D105="","",VLOOKUP(D105,Base!$1:$1048576,4))</f>
        <v>Viviane</v>
      </c>
      <c r="G105" s="110" t="s">
        <v>138</v>
      </c>
      <c r="H105" s="68"/>
      <c r="I105" s="124" t="s">
        <v>350</v>
      </c>
      <c r="J105" s="68"/>
      <c r="K105" s="68"/>
      <c r="M105" s="30"/>
      <c r="N105" s="30"/>
    </row>
    <row r="106" spans="1:14" x14ac:dyDescent="0.3">
      <c r="A106" s="115" t="s">
        <v>72</v>
      </c>
      <c r="B106" s="103">
        <v>44690</v>
      </c>
      <c r="C106" s="72" t="s">
        <v>71</v>
      </c>
      <c r="D106" s="106">
        <v>143</v>
      </c>
      <c r="E106" s="73" t="str">
        <f>IF(D106="","",VLOOKUP(D106,Base!$1:$1048576,3))</f>
        <v>XXX</v>
      </c>
      <c r="F106" s="73" t="str">
        <f>IF(D106="","",VLOOKUP(D106,Base!$1:$1048576,4))</f>
        <v>Violaine</v>
      </c>
      <c r="G106" s="110" t="s">
        <v>138</v>
      </c>
      <c r="H106" s="68"/>
      <c r="I106" s="124" t="s">
        <v>351</v>
      </c>
      <c r="J106" s="68"/>
      <c r="K106" s="68"/>
      <c r="M106" s="30"/>
      <c r="N106" s="30"/>
    </row>
    <row r="107" spans="1:14" x14ac:dyDescent="0.3">
      <c r="A107" s="115" t="s">
        <v>72</v>
      </c>
      <c r="B107" s="103">
        <v>44690</v>
      </c>
      <c r="C107" s="72" t="s">
        <v>71</v>
      </c>
      <c r="D107" s="106">
        <v>142</v>
      </c>
      <c r="E107" s="73" t="str">
        <f>IF(D107="","",VLOOKUP(D107,Base!$1:$1048576,3))</f>
        <v>XXX</v>
      </c>
      <c r="F107" s="73" t="str">
        <f>IF(D107="","",VLOOKUP(D107,Base!$1:$1048576,4))</f>
        <v>Maire ?</v>
      </c>
      <c r="G107" s="110" t="s">
        <v>138</v>
      </c>
      <c r="H107" s="68"/>
      <c r="I107" s="124" t="s">
        <v>352</v>
      </c>
      <c r="J107" s="68"/>
      <c r="K107" s="68"/>
      <c r="M107" s="30"/>
      <c r="N107" s="30"/>
    </row>
    <row r="108" spans="1:14" x14ac:dyDescent="0.3">
      <c r="A108" s="115" t="s">
        <v>72</v>
      </c>
      <c r="B108" s="103">
        <v>44690</v>
      </c>
      <c r="C108" s="72" t="s">
        <v>71</v>
      </c>
      <c r="D108" s="106">
        <v>117</v>
      </c>
      <c r="E108" s="73" t="str">
        <f>IF(D108="","",VLOOKUP(D108,Base!$1:$1048576,3))</f>
        <v>XXX</v>
      </c>
      <c r="F108" s="73" t="str">
        <f>IF(D108="","",VLOOKUP(D108,Base!$1:$1048576,4))</f>
        <v>Ancienne agri</v>
      </c>
      <c r="G108" s="110" t="s">
        <v>138</v>
      </c>
      <c r="H108" s="68"/>
      <c r="I108" s="124" t="s">
        <v>353</v>
      </c>
      <c r="J108" s="68"/>
      <c r="K108" s="68"/>
      <c r="M108" s="30"/>
      <c r="N108" s="30"/>
    </row>
    <row r="109" spans="1:14" x14ac:dyDescent="0.3">
      <c r="A109" s="115" t="s">
        <v>72</v>
      </c>
      <c r="B109" s="103">
        <v>44690</v>
      </c>
      <c r="C109" s="72" t="s">
        <v>71</v>
      </c>
      <c r="D109" s="106">
        <v>122</v>
      </c>
      <c r="E109" s="73" t="str">
        <f>IF(D109="","",VLOOKUP(D109,Base!$1:$1048576,3))</f>
        <v>XXX</v>
      </c>
      <c r="F109" s="73" t="str">
        <f>IF(D109="","",VLOOKUP(D109,Base!$1:$1048576,4))</f>
        <v>futur dev</v>
      </c>
      <c r="G109" s="110" t="s">
        <v>138</v>
      </c>
      <c r="H109" s="68"/>
      <c r="I109" s="124" t="s">
        <v>354</v>
      </c>
      <c r="J109" s="68"/>
      <c r="K109" s="68"/>
      <c r="M109" s="30"/>
      <c r="N109" s="30"/>
    </row>
    <row r="110" spans="1:14" x14ac:dyDescent="0.3">
      <c r="A110" s="115" t="s">
        <v>72</v>
      </c>
      <c r="B110" s="103">
        <v>44692</v>
      </c>
      <c r="C110" s="72" t="s">
        <v>57</v>
      </c>
      <c r="D110" s="106">
        <v>125</v>
      </c>
      <c r="E110" s="73" t="str">
        <f>IF(D110="","",VLOOKUP(D110,Base!$1:$1048576,3))</f>
        <v>XXX</v>
      </c>
      <c r="F110" s="73" t="str">
        <f>IF(D110="","",VLOOKUP(D110,Base!$1:$1048576,4))</f>
        <v>XXX</v>
      </c>
      <c r="G110" s="110" t="s">
        <v>138</v>
      </c>
      <c r="H110" s="68"/>
      <c r="I110" s="124" t="s">
        <v>356</v>
      </c>
      <c r="J110" s="68"/>
      <c r="K110" s="68"/>
      <c r="M110" s="30"/>
      <c r="N110" s="30"/>
    </row>
    <row r="111" spans="1:14" x14ac:dyDescent="0.3">
      <c r="A111" s="115" t="s">
        <v>72</v>
      </c>
      <c r="B111" s="103">
        <v>44694</v>
      </c>
      <c r="C111" s="72" t="s">
        <v>85</v>
      </c>
      <c r="D111" s="106">
        <v>44</v>
      </c>
      <c r="E111" s="73" t="str">
        <f>IF(D111="","",VLOOKUP(D111,Base!$1:$1048576,3))</f>
        <v>XXX</v>
      </c>
      <c r="F111" s="73" t="str">
        <f>IF(D111="","",VLOOKUP(D111,Base!$1:$1048576,4))</f>
        <v>Nelly</v>
      </c>
      <c r="G111" s="110" t="s">
        <v>138</v>
      </c>
      <c r="H111" s="68"/>
      <c r="I111" s="124" t="s">
        <v>357</v>
      </c>
      <c r="J111" s="68"/>
      <c r="K111" s="68"/>
      <c r="M111" s="30"/>
      <c r="N111" s="30"/>
    </row>
    <row r="112" spans="1:14" x14ac:dyDescent="0.3">
      <c r="A112" s="115" t="s">
        <v>72</v>
      </c>
      <c r="B112" s="103">
        <v>44697</v>
      </c>
      <c r="C112" s="72" t="s">
        <v>152</v>
      </c>
      <c r="D112" s="106">
        <v>100</v>
      </c>
      <c r="E112" s="73" t="str">
        <f>IF(D112="","",VLOOKUP(D112,Base!$1:$1048576,3))</f>
        <v>XXX</v>
      </c>
      <c r="F112" s="73" t="str">
        <f>IF(D112="","",VLOOKUP(D112,Base!$1:$1048576,4))</f>
        <v>Dame noire en N</v>
      </c>
      <c r="G112" s="110" t="s">
        <v>138</v>
      </c>
      <c r="H112" s="68"/>
      <c r="I112" s="124" t="s">
        <v>358</v>
      </c>
      <c r="J112" s="68"/>
      <c r="K112" s="68"/>
      <c r="M112" s="30"/>
      <c r="N112" s="30"/>
    </row>
    <row r="113" spans="1:14" x14ac:dyDescent="0.3">
      <c r="A113" s="115" t="s">
        <v>72</v>
      </c>
      <c r="B113" s="103">
        <v>44697</v>
      </c>
      <c r="C113" s="72" t="s">
        <v>152</v>
      </c>
      <c r="D113" s="106">
        <v>36</v>
      </c>
      <c r="E113" s="73" t="str">
        <f>IF(D113="","",VLOOKUP(D113,Base!$1:$1048576,3))</f>
        <v>XXX</v>
      </c>
      <c r="F113" s="73" t="str">
        <f>IF(D113="","",VLOOKUP(D113,Base!$1:$1048576,4))</f>
        <v>?</v>
      </c>
      <c r="G113" s="110" t="s">
        <v>138</v>
      </c>
      <c r="H113" s="68"/>
      <c r="I113" s="124" t="s">
        <v>359</v>
      </c>
      <c r="J113" s="68"/>
      <c r="K113" s="68"/>
      <c r="M113" s="30"/>
      <c r="N113" s="30"/>
    </row>
    <row r="114" spans="1:14" x14ac:dyDescent="0.3">
      <c r="A114" s="115" t="s">
        <v>72</v>
      </c>
      <c r="B114" s="103">
        <v>44697</v>
      </c>
      <c r="C114" s="72" t="s">
        <v>152</v>
      </c>
      <c r="D114" s="106">
        <v>28</v>
      </c>
      <c r="E114" s="73" t="str">
        <f>IF(D114="","",VLOOKUP(D114,Base!$1:$1048576,3))</f>
        <v>XXX</v>
      </c>
      <c r="F114" s="73" t="str">
        <f>IF(D114="","",VLOOKUP(D114,Base!$1:$1048576,4))</f>
        <v>Pierre</v>
      </c>
      <c r="G114" s="110" t="s">
        <v>139</v>
      </c>
      <c r="H114" s="68"/>
      <c r="I114" s="124" t="s">
        <v>360</v>
      </c>
      <c r="J114" s="68"/>
      <c r="K114" s="68"/>
      <c r="M114" s="30"/>
      <c r="N114" s="30"/>
    </row>
    <row r="115" spans="1:14" x14ac:dyDescent="0.3">
      <c r="A115" s="115" t="s">
        <v>72</v>
      </c>
      <c r="B115" s="103">
        <v>44697</v>
      </c>
      <c r="C115" s="72" t="s">
        <v>152</v>
      </c>
      <c r="D115" s="106">
        <v>59</v>
      </c>
      <c r="E115" s="73" t="str">
        <f>IF(D115="","",VLOOKUP(D115,Base!$1:$1048576,3))</f>
        <v>XXX</v>
      </c>
      <c r="F115" s="73" t="str">
        <f>IF(D115="","",VLOOKUP(D115,Base!$1:$1048576,4))</f>
        <v>Michel</v>
      </c>
      <c r="G115" s="110" t="s">
        <v>138</v>
      </c>
      <c r="H115" s="68"/>
      <c r="I115" s="124" t="s">
        <v>361</v>
      </c>
      <c r="J115" s="68"/>
      <c r="K115" s="68"/>
      <c r="M115" s="30"/>
      <c r="N115" s="30"/>
    </row>
    <row r="116" spans="1:14" x14ac:dyDescent="0.3">
      <c r="A116" s="115" t="s">
        <v>72</v>
      </c>
      <c r="B116" s="103">
        <v>44697</v>
      </c>
      <c r="C116" s="72" t="s">
        <v>156</v>
      </c>
      <c r="D116" s="106">
        <v>28</v>
      </c>
      <c r="E116" s="73" t="str">
        <f>IF(D116="","",VLOOKUP(D116,Base!$1:$1048576,3))</f>
        <v>XXX</v>
      </c>
      <c r="F116" s="73" t="str">
        <f>IF(D116="","",VLOOKUP(D116,Base!$1:$1048576,4))</f>
        <v>Pierre</v>
      </c>
      <c r="G116" s="110" t="s">
        <v>138</v>
      </c>
      <c r="H116" s="68"/>
      <c r="I116" s="124" t="s">
        <v>360</v>
      </c>
      <c r="J116" s="68"/>
      <c r="K116" s="68"/>
      <c r="M116" s="30"/>
      <c r="N116" s="30"/>
    </row>
    <row r="117" spans="1:14" x14ac:dyDescent="0.3">
      <c r="A117" s="115" t="s">
        <v>72</v>
      </c>
      <c r="B117" s="103">
        <v>44697</v>
      </c>
      <c r="C117" s="72" t="s">
        <v>152</v>
      </c>
      <c r="D117" s="106">
        <v>13</v>
      </c>
      <c r="E117" s="73" t="str">
        <f>IF(D117="","",VLOOKUP(D117,Base!$1:$1048576,3))</f>
        <v>XXX</v>
      </c>
      <c r="F117" s="73" t="str">
        <f>IF(D117="","",VLOOKUP(D117,Base!$1:$1048576,4))</f>
        <v>Conférencière</v>
      </c>
      <c r="G117" s="110" t="s">
        <v>144</v>
      </c>
      <c r="H117" s="68"/>
      <c r="I117" s="124" t="s">
        <v>362</v>
      </c>
      <c r="J117" s="68"/>
      <c r="K117" s="68"/>
      <c r="M117" s="30"/>
      <c r="N117" s="30"/>
    </row>
    <row r="118" spans="1:14" x14ac:dyDescent="0.3">
      <c r="A118" s="115" t="s">
        <v>72</v>
      </c>
      <c r="B118" s="103">
        <v>44698</v>
      </c>
      <c r="C118" s="72" t="s">
        <v>68</v>
      </c>
      <c r="D118" s="106">
        <v>35</v>
      </c>
      <c r="E118" s="73" t="str">
        <f>IF(D118="","",VLOOKUP(D118,Base!$1:$1048576,3))</f>
        <v>XXX</v>
      </c>
      <c r="F118" s="73" t="str">
        <f>IF(D118="","",VLOOKUP(D118,Base!$1:$1048576,4))</f>
        <v>Roger</v>
      </c>
      <c r="G118" s="110" t="s">
        <v>144</v>
      </c>
      <c r="H118" s="68"/>
      <c r="I118" s="124"/>
      <c r="J118" s="68"/>
      <c r="K118" s="68"/>
      <c r="M118" s="30"/>
      <c r="N118" s="30"/>
    </row>
    <row r="119" spans="1:14" x14ac:dyDescent="0.3">
      <c r="A119" s="115" t="s">
        <v>72</v>
      </c>
      <c r="B119" s="103">
        <v>44700</v>
      </c>
      <c r="C119" s="72" t="s">
        <v>91</v>
      </c>
      <c r="D119" s="106">
        <v>8</v>
      </c>
      <c r="E119" s="73" t="str">
        <f>IF(D119="","",VLOOKUP(D119,Base!$1:$1048576,3))</f>
        <v>XXX</v>
      </c>
      <c r="F119" s="73" t="str">
        <f>IF(D119="","",VLOOKUP(D119,Base!$1:$1048576,4))</f>
        <v>Dominique</v>
      </c>
      <c r="G119" s="110" t="s">
        <v>138</v>
      </c>
      <c r="H119" s="68"/>
      <c r="I119" s="124"/>
      <c r="J119" s="68"/>
      <c r="K119" s="68"/>
      <c r="M119" s="30"/>
      <c r="N119" s="30"/>
    </row>
    <row r="120" spans="1:14" x14ac:dyDescent="0.3">
      <c r="A120" s="115" t="s">
        <v>72</v>
      </c>
      <c r="B120" s="103">
        <v>44700</v>
      </c>
      <c r="C120" s="72" t="s">
        <v>91</v>
      </c>
      <c r="D120" s="106">
        <v>5</v>
      </c>
      <c r="E120" s="73" t="str">
        <f>IF(D120="","",VLOOKUP(D120,Base!$1:$1048576,3))</f>
        <v>XXX</v>
      </c>
      <c r="F120" s="73" t="str">
        <f>IF(D120="","",VLOOKUP(D120,Base!$1:$1048576,4))</f>
        <v>Jacques</v>
      </c>
      <c r="G120" s="110" t="s">
        <v>143</v>
      </c>
      <c r="H120" s="68"/>
      <c r="I120" s="124"/>
      <c r="J120" s="68"/>
      <c r="K120" s="68"/>
      <c r="M120" s="30"/>
      <c r="N120" s="30"/>
    </row>
    <row r="121" spans="1:14" x14ac:dyDescent="0.3">
      <c r="A121" s="115" t="s">
        <v>72</v>
      </c>
      <c r="B121" s="103">
        <v>44700</v>
      </c>
      <c r="C121" s="72" t="s">
        <v>91</v>
      </c>
      <c r="D121" s="106">
        <v>14</v>
      </c>
      <c r="E121" s="73" t="str">
        <f>IF(D121="","",VLOOKUP(D121,Base!$1:$1048576,3))</f>
        <v>XXX</v>
      </c>
      <c r="F121" s="73" t="str">
        <f>IF(D121="","",VLOOKUP(D121,Base!$1:$1048576,4))</f>
        <v>Florence</v>
      </c>
      <c r="G121" s="110" t="s">
        <v>138</v>
      </c>
      <c r="H121" s="68"/>
      <c r="I121" s="124"/>
      <c r="J121" s="68"/>
      <c r="K121" s="68"/>
      <c r="M121" s="30"/>
      <c r="N121" s="30"/>
    </row>
    <row r="122" spans="1:14" x14ac:dyDescent="0.3">
      <c r="A122" s="115" t="s">
        <v>72</v>
      </c>
      <c r="B122" s="103">
        <v>44703</v>
      </c>
      <c r="C122" s="72" t="s">
        <v>242</v>
      </c>
      <c r="D122" s="106">
        <v>23</v>
      </c>
      <c r="E122" s="73" t="str">
        <f>IF(D122="","",VLOOKUP(D122,Base!$1:$1048576,3))</f>
        <v>XXX</v>
      </c>
      <c r="F122" s="73" t="str">
        <f>IF(D122="","",VLOOKUP(D122,Base!$1:$1048576,4))</f>
        <v>Serges</v>
      </c>
      <c r="G122" s="110" t="s">
        <v>144</v>
      </c>
      <c r="H122" s="68"/>
      <c r="I122" s="124"/>
      <c r="J122" s="68"/>
      <c r="K122" s="68"/>
      <c r="M122" s="30"/>
      <c r="N122" s="30"/>
    </row>
    <row r="123" spans="1:14" x14ac:dyDescent="0.3">
      <c r="A123" s="115" t="s">
        <v>72</v>
      </c>
      <c r="B123" s="103">
        <v>44700</v>
      </c>
      <c r="C123" s="72" t="s">
        <v>45</v>
      </c>
      <c r="D123" s="106">
        <v>7</v>
      </c>
      <c r="E123" s="73" t="str">
        <f>IF(D123="","",VLOOKUP(D123,Base!$1:$1048576,3))</f>
        <v>XXX</v>
      </c>
      <c r="F123" s="73" t="str">
        <f>IF(D123="","",VLOOKUP(D123,Base!$1:$1048576,4))</f>
        <v>Sophie</v>
      </c>
      <c r="G123" s="110" t="s">
        <v>139</v>
      </c>
      <c r="H123" s="68"/>
      <c r="I123" s="124"/>
      <c r="J123" s="68"/>
      <c r="K123" s="68"/>
      <c r="M123" s="30"/>
      <c r="N123" s="30"/>
    </row>
    <row r="124" spans="1:14" x14ac:dyDescent="0.3">
      <c r="A124" s="115" t="s">
        <v>72</v>
      </c>
      <c r="B124" s="103">
        <v>44704</v>
      </c>
      <c r="C124" s="72" t="s">
        <v>152</v>
      </c>
      <c r="D124" s="106">
        <v>5</v>
      </c>
      <c r="E124" s="73" t="str">
        <f>IF(D124="","",VLOOKUP(D124,Base!$1:$1048576,3))</f>
        <v>XXX</v>
      </c>
      <c r="F124" s="73" t="str">
        <f>IF(D124="","",VLOOKUP(D124,Base!$1:$1048576,4))</f>
        <v>Jacques</v>
      </c>
      <c r="G124" s="110" t="s">
        <v>141</v>
      </c>
      <c r="H124" s="68"/>
      <c r="I124" s="124"/>
      <c r="J124" s="68"/>
      <c r="K124" s="68"/>
      <c r="M124" s="30"/>
      <c r="N124" s="30"/>
    </row>
    <row r="125" spans="1:14" x14ac:dyDescent="0.3">
      <c r="A125" s="115" t="s">
        <v>72</v>
      </c>
      <c r="B125" s="103">
        <v>44706</v>
      </c>
      <c r="C125" s="72" t="s">
        <v>57</v>
      </c>
      <c r="D125" s="106">
        <v>50</v>
      </c>
      <c r="E125" s="73" t="str">
        <f>IF(D125="","",VLOOKUP(D125,Base!$1:$1048576,3))</f>
        <v>XXX</v>
      </c>
      <c r="F125" s="73" t="str">
        <f>IF(D125="","",VLOOKUP(D125,Base!$1:$1048576,4))</f>
        <v>Michel</v>
      </c>
      <c r="G125" s="110" t="s">
        <v>138</v>
      </c>
      <c r="H125" s="68"/>
      <c r="I125" s="124" t="s">
        <v>363</v>
      </c>
      <c r="J125" s="68"/>
      <c r="K125" s="68"/>
      <c r="M125" s="30"/>
      <c r="N125" s="30"/>
    </row>
    <row r="126" spans="1:14" x14ac:dyDescent="0.3">
      <c r="A126" s="115" t="s">
        <v>72</v>
      </c>
      <c r="B126" s="103">
        <v>44706</v>
      </c>
      <c r="C126" s="72" t="s">
        <v>57</v>
      </c>
      <c r="D126" s="106">
        <v>34</v>
      </c>
      <c r="E126" s="73" t="str">
        <f>IF(D126="","",VLOOKUP(D126,Base!$1:$1048576,3))</f>
        <v>XXX</v>
      </c>
      <c r="F126" s="73" t="str">
        <f>IF(D126="","",VLOOKUP(D126,Base!$1:$1048576,4))</f>
        <v>Nathalie</v>
      </c>
      <c r="G126" s="110" t="s">
        <v>138</v>
      </c>
      <c r="H126" s="68"/>
      <c r="I126" s="124" t="s">
        <v>364</v>
      </c>
      <c r="J126" s="68"/>
      <c r="K126" s="68"/>
      <c r="M126" s="30"/>
      <c r="N126" s="30"/>
    </row>
    <row r="127" spans="1:14" x14ac:dyDescent="0.3">
      <c r="A127" s="115" t="s">
        <v>72</v>
      </c>
      <c r="B127" s="103">
        <v>44707</v>
      </c>
      <c r="C127" s="72" t="s">
        <v>91</v>
      </c>
      <c r="D127" s="106">
        <v>29</v>
      </c>
      <c r="E127" s="73" t="str">
        <f>IF(D127="","",VLOOKUP(D127,Base!$1:$1048576,3))</f>
        <v>XXX</v>
      </c>
      <c r="F127" s="73" t="str">
        <f>IF(D127="","",VLOOKUP(D127,Base!$1:$1048576,4))</f>
        <v>Daniel</v>
      </c>
      <c r="G127" s="110" t="s">
        <v>144</v>
      </c>
      <c r="H127" s="68"/>
      <c r="I127" s="124" t="s">
        <v>365</v>
      </c>
      <c r="J127" s="68"/>
      <c r="K127" s="68"/>
      <c r="M127" s="30"/>
      <c r="N127" s="30"/>
    </row>
    <row r="128" spans="1:14" x14ac:dyDescent="0.3">
      <c r="A128" s="115" t="s">
        <v>72</v>
      </c>
      <c r="B128" s="103">
        <v>44707</v>
      </c>
      <c r="C128" s="72" t="s">
        <v>91</v>
      </c>
      <c r="D128" s="106">
        <v>78</v>
      </c>
      <c r="E128" s="73" t="str">
        <f>IF(D128="","",VLOOKUP(D128,Base!$1:$1048576,3))</f>
        <v>XXX</v>
      </c>
      <c r="F128" s="73" t="str">
        <f>IF(D128="","",VLOOKUP(D128,Base!$1:$1048576,4))</f>
        <v>XXX</v>
      </c>
      <c r="G128" s="110" t="s">
        <v>138</v>
      </c>
      <c r="H128" s="68"/>
      <c r="I128" s="124"/>
      <c r="J128" s="68"/>
      <c r="K128" s="68"/>
      <c r="M128" s="30"/>
      <c r="N128" s="30"/>
    </row>
    <row r="129" spans="1:14" x14ac:dyDescent="0.3">
      <c r="A129" s="115" t="s">
        <v>72</v>
      </c>
      <c r="B129" s="103">
        <v>44707</v>
      </c>
      <c r="C129" s="72" t="s">
        <v>91</v>
      </c>
      <c r="D129" s="106">
        <v>79</v>
      </c>
      <c r="E129" s="73" t="str">
        <f>IF(D129="","",VLOOKUP(D129,Base!$1:$1048576,3))</f>
        <v>XXX</v>
      </c>
      <c r="F129" s="73" t="str">
        <f>IF(D129="","",VLOOKUP(D129,Base!$1:$1048576,4))</f>
        <v>XXX</v>
      </c>
      <c r="G129" s="110" t="s">
        <v>138</v>
      </c>
      <c r="H129" s="68"/>
      <c r="I129" s="124"/>
      <c r="J129" s="68"/>
      <c r="K129" s="68"/>
      <c r="M129" s="30"/>
      <c r="N129" s="30"/>
    </row>
    <row r="130" spans="1:14" x14ac:dyDescent="0.3">
      <c r="A130" s="115" t="s">
        <v>72</v>
      </c>
      <c r="B130" s="103">
        <v>44711</v>
      </c>
      <c r="C130" s="72" t="s">
        <v>152</v>
      </c>
      <c r="D130" s="106">
        <v>8</v>
      </c>
      <c r="E130" s="73" t="str">
        <f>IF(D130="","",VLOOKUP(D130,Base!$1:$1048576,3))</f>
        <v>XXX</v>
      </c>
      <c r="F130" s="73" t="str">
        <f>IF(D130="","",VLOOKUP(D130,Base!$1:$1048576,4))</f>
        <v>Dominique</v>
      </c>
      <c r="G130" s="110" t="s">
        <v>138</v>
      </c>
      <c r="H130" s="68"/>
      <c r="I130" s="124"/>
      <c r="J130" s="68"/>
      <c r="K130" s="68"/>
      <c r="M130" s="30"/>
      <c r="N130" s="30"/>
    </row>
    <row r="131" spans="1:14" x14ac:dyDescent="0.3">
      <c r="A131" s="115" t="s">
        <v>72</v>
      </c>
      <c r="B131" s="103">
        <v>44711</v>
      </c>
      <c r="C131" s="72" t="s">
        <v>152</v>
      </c>
      <c r="D131" s="106">
        <v>56</v>
      </c>
      <c r="E131" s="73" t="str">
        <f>IF(D131="","",VLOOKUP(D131,Base!$1:$1048576,3))</f>
        <v>XXX</v>
      </c>
      <c r="F131" s="73" t="str">
        <f>IF(D131="","",VLOOKUP(D131,Base!$1:$1048576,4))</f>
        <v>Dominique</v>
      </c>
      <c r="G131" s="110" t="s">
        <v>138</v>
      </c>
      <c r="H131" s="68"/>
      <c r="I131" s="124" t="s">
        <v>366</v>
      </c>
      <c r="J131" s="68"/>
      <c r="K131" s="68"/>
      <c r="M131" s="30"/>
      <c r="N131" s="30"/>
    </row>
    <row r="132" spans="1:14" x14ac:dyDescent="0.3">
      <c r="A132" s="115" t="s">
        <v>72</v>
      </c>
      <c r="B132" s="103">
        <v>44711</v>
      </c>
      <c r="C132" s="72" t="s">
        <v>152</v>
      </c>
      <c r="D132" s="106">
        <v>24</v>
      </c>
      <c r="E132" s="73" t="str">
        <f>IF(D132="","",VLOOKUP(D132,Base!$1:$1048576,3))</f>
        <v>XXX</v>
      </c>
      <c r="F132" s="73" t="str">
        <f>IF(D132="","",VLOOKUP(D132,Base!$1:$1048576,4))</f>
        <v>?</v>
      </c>
      <c r="G132" s="110" t="s">
        <v>138</v>
      </c>
      <c r="H132" s="68"/>
      <c r="I132" s="124"/>
      <c r="J132" s="113"/>
      <c r="K132" s="68"/>
      <c r="M132" s="30"/>
      <c r="N132" s="30"/>
    </row>
    <row r="133" spans="1:14" x14ac:dyDescent="0.3">
      <c r="A133" s="115" t="s">
        <v>72</v>
      </c>
      <c r="B133" s="103">
        <v>44711</v>
      </c>
      <c r="C133" s="72" t="s">
        <v>152</v>
      </c>
      <c r="D133" s="106">
        <v>25</v>
      </c>
      <c r="E133" s="73" t="str">
        <f>IF(D133="","",VLOOKUP(D133,Base!$1:$1048576,3))</f>
        <v>XXX</v>
      </c>
      <c r="F133" s="73" t="str">
        <f>IF(D133="","",VLOOKUP(D133,Base!$1:$1048576,4))</f>
        <v>?</v>
      </c>
      <c r="G133" s="110" t="s">
        <v>138</v>
      </c>
      <c r="H133" s="68"/>
      <c r="I133" s="124"/>
      <c r="J133" s="113"/>
      <c r="K133" s="68"/>
      <c r="M133" s="30"/>
      <c r="N133" s="30"/>
    </row>
    <row r="134" spans="1:14" x14ac:dyDescent="0.3">
      <c r="A134" s="115" t="s">
        <v>72</v>
      </c>
      <c r="B134" s="103">
        <v>44711</v>
      </c>
      <c r="C134" s="72" t="s">
        <v>156</v>
      </c>
      <c r="D134" s="106">
        <v>144</v>
      </c>
      <c r="E134" s="73" t="str">
        <f>IF(D134="","",VLOOKUP(D134,Base!$1:$1048576,3))</f>
        <v>XXX</v>
      </c>
      <c r="F134" s="73" t="str">
        <f>IF(D134="","",VLOOKUP(D134,Base!$1:$1048576,4))</f>
        <v>Laurence</v>
      </c>
      <c r="G134" s="110" t="s">
        <v>144</v>
      </c>
      <c r="H134" s="68"/>
      <c r="I134" s="124" t="s">
        <v>367</v>
      </c>
      <c r="J134" s="68"/>
      <c r="K134" s="68"/>
      <c r="M134" s="30"/>
      <c r="N134" s="30"/>
    </row>
    <row r="135" spans="1:14" x14ac:dyDescent="0.3">
      <c r="A135" s="115" t="s">
        <v>72</v>
      </c>
      <c r="B135" s="103">
        <v>44712</v>
      </c>
      <c r="C135" s="72" t="s">
        <v>68</v>
      </c>
      <c r="D135" s="106">
        <v>109</v>
      </c>
      <c r="E135" s="73" t="str">
        <f>IF(D135="","",VLOOKUP(D135,Base!$1:$1048576,3))</f>
        <v>XXX</v>
      </c>
      <c r="F135" s="73" t="str">
        <f>IF(D135="","",VLOOKUP(D135,Base!$1:$1048576,4))</f>
        <v>Fernande</v>
      </c>
      <c r="G135" s="110" t="s">
        <v>138</v>
      </c>
      <c r="H135" s="68"/>
      <c r="I135" s="124" t="s">
        <v>368</v>
      </c>
      <c r="J135" s="68"/>
      <c r="K135" s="68"/>
      <c r="M135" s="30"/>
      <c r="N135" s="30"/>
    </row>
    <row r="136" spans="1:14" x14ac:dyDescent="0.3">
      <c r="A136" s="115" t="s">
        <v>72</v>
      </c>
      <c r="B136" s="103">
        <v>44712</v>
      </c>
      <c r="C136" s="72" t="s">
        <v>68</v>
      </c>
      <c r="D136" s="106">
        <v>137</v>
      </c>
      <c r="E136" s="73" t="str">
        <f>IF(D136="","",VLOOKUP(D136,Base!$1:$1048576,3))</f>
        <v>XXX</v>
      </c>
      <c r="F136" s="73" t="str">
        <f>IF(D136="","",VLOOKUP(D136,Base!$1:$1048576,4))</f>
        <v>XXX</v>
      </c>
      <c r="G136" s="110" t="s">
        <v>138</v>
      </c>
      <c r="H136" s="68"/>
      <c r="I136" s="124" t="s">
        <v>369</v>
      </c>
      <c r="J136" s="68"/>
      <c r="K136" s="68"/>
      <c r="M136" s="30"/>
      <c r="N136" s="30"/>
    </row>
    <row r="137" spans="1:14" x14ac:dyDescent="0.3">
      <c r="A137" s="115" t="s">
        <v>72</v>
      </c>
      <c r="B137" s="103">
        <v>44714</v>
      </c>
      <c r="C137" s="72" t="s">
        <v>91</v>
      </c>
      <c r="D137" s="106">
        <v>97</v>
      </c>
      <c r="E137" s="73" t="str">
        <f>IF(D137="","",VLOOKUP(D137,Base!$1:$1048576,3))</f>
        <v>XXX</v>
      </c>
      <c r="F137" s="73" t="str">
        <f>IF(D137="","",VLOOKUP(D137,Base!$1:$1048576,4))</f>
        <v>Delphine</v>
      </c>
      <c r="G137" s="110" t="s">
        <v>144</v>
      </c>
      <c r="H137" s="68"/>
      <c r="I137" s="124" t="s">
        <v>370</v>
      </c>
      <c r="J137" s="68"/>
      <c r="K137" s="68"/>
      <c r="M137" s="30"/>
      <c r="N137" s="30"/>
    </row>
    <row r="138" spans="1:14" x14ac:dyDescent="0.3">
      <c r="A138" s="115" t="s">
        <v>72</v>
      </c>
      <c r="B138" s="103">
        <v>44714</v>
      </c>
      <c r="C138" s="72" t="s">
        <v>91</v>
      </c>
      <c r="D138" s="106">
        <v>104</v>
      </c>
      <c r="E138" s="73" t="str">
        <f>IF(D138="","",VLOOKUP(D138,Base!$1:$1048576,3))</f>
        <v>XXX</v>
      </c>
      <c r="F138" s="73" t="str">
        <f>IF(D138="","",VLOOKUP(D138,Base!$1:$1048576,4))</f>
        <v>?</v>
      </c>
      <c r="G138" s="110" t="s">
        <v>144</v>
      </c>
      <c r="H138" s="68"/>
      <c r="I138" s="124" t="s">
        <v>371</v>
      </c>
      <c r="J138" s="68"/>
      <c r="K138" s="68"/>
      <c r="M138" s="30"/>
      <c r="N138" s="30"/>
    </row>
    <row r="139" spans="1:14" x14ac:dyDescent="0.3">
      <c r="A139" s="115" t="s">
        <v>72</v>
      </c>
      <c r="B139" s="103">
        <v>44714</v>
      </c>
      <c r="C139" s="72" t="s">
        <v>91</v>
      </c>
      <c r="D139" s="106">
        <v>108</v>
      </c>
      <c r="E139" s="73" t="str">
        <f>IF(D139="","",VLOOKUP(D139,Base!$1:$1048576,3))</f>
        <v>XXX</v>
      </c>
      <c r="F139" s="73" t="str">
        <f>IF(D139="","",VLOOKUP(D139,Base!$1:$1048576,4))</f>
        <v>Marie-Thérèse</v>
      </c>
      <c r="G139" s="110" t="s">
        <v>138</v>
      </c>
      <c r="H139" s="68"/>
      <c r="I139" s="124" t="s">
        <v>372</v>
      </c>
      <c r="J139" s="68"/>
      <c r="K139" s="68"/>
      <c r="M139" s="30"/>
      <c r="N139" s="30"/>
    </row>
    <row r="140" spans="1:14" x14ac:dyDescent="0.3">
      <c r="A140" s="115" t="s">
        <v>72</v>
      </c>
      <c r="B140" s="103">
        <v>44719</v>
      </c>
      <c r="C140" s="72" t="s">
        <v>68</v>
      </c>
      <c r="D140" s="106">
        <v>109</v>
      </c>
      <c r="E140" s="73" t="str">
        <f>IF(D140="","",VLOOKUP(D140,Base!$1:$1048576,3))</f>
        <v>XXX</v>
      </c>
      <c r="F140" s="73" t="str">
        <f>IF(D140="","",VLOOKUP(D140,Base!$1:$1048576,4))</f>
        <v>Fernande</v>
      </c>
      <c r="G140" s="110" t="s">
        <v>144</v>
      </c>
      <c r="H140" s="68"/>
      <c r="I140" s="124" t="s">
        <v>373</v>
      </c>
      <c r="J140" s="68"/>
      <c r="K140" s="68"/>
      <c r="M140" s="30"/>
      <c r="N140" s="30"/>
    </row>
    <row r="141" spans="1:14" x14ac:dyDescent="0.3">
      <c r="A141" s="115" t="s">
        <v>72</v>
      </c>
      <c r="B141" s="103">
        <v>44720</v>
      </c>
      <c r="C141" s="72" t="s">
        <v>91</v>
      </c>
      <c r="D141" s="106">
        <v>83</v>
      </c>
      <c r="E141" s="73" t="str">
        <f>IF(D141="","",VLOOKUP(D141,Base!$1:$1048576,3))</f>
        <v>XXX</v>
      </c>
      <c r="F141" s="73" t="str">
        <f>IF(D141="","",VLOOKUP(D141,Base!$1:$1048576,4))</f>
        <v>XXX</v>
      </c>
      <c r="G141" s="110" t="s">
        <v>138</v>
      </c>
      <c r="H141" s="68"/>
      <c r="I141" s="124" t="s">
        <v>374</v>
      </c>
      <c r="J141" s="68"/>
      <c r="K141" s="68"/>
      <c r="M141" s="30"/>
      <c r="N141" s="30"/>
    </row>
    <row r="142" spans="1:14" x14ac:dyDescent="0.3">
      <c r="A142" s="115" t="s">
        <v>72</v>
      </c>
      <c r="B142" s="103">
        <v>44720</v>
      </c>
      <c r="C142" s="72" t="s">
        <v>91</v>
      </c>
      <c r="D142" s="106">
        <v>84</v>
      </c>
      <c r="E142" s="73" t="str">
        <f>IF(D142="","",VLOOKUP(D142,Base!$1:$1048576,3))</f>
        <v>XXX</v>
      </c>
      <c r="F142" s="73" t="str">
        <f>IF(D142="","",VLOOKUP(D142,Base!$1:$1048576,4))</f>
        <v>XXX</v>
      </c>
      <c r="G142" s="110" t="s">
        <v>138</v>
      </c>
      <c r="H142" s="68"/>
      <c r="I142" s="124" t="s">
        <v>375</v>
      </c>
      <c r="J142" s="68"/>
      <c r="K142" s="68"/>
      <c r="M142" s="30"/>
      <c r="N142" s="30"/>
    </row>
    <row r="143" spans="1:14" x14ac:dyDescent="0.3">
      <c r="A143" s="115" t="s">
        <v>72</v>
      </c>
      <c r="B143" s="103">
        <v>44720</v>
      </c>
      <c r="C143" s="72" t="s">
        <v>91</v>
      </c>
      <c r="D143" s="106">
        <v>97</v>
      </c>
      <c r="E143" s="73" t="str">
        <f>IF(D143="","",VLOOKUP(D143,Base!$1:$1048576,3))</f>
        <v>XXX</v>
      </c>
      <c r="F143" s="73" t="str">
        <f>IF(D143="","",VLOOKUP(D143,Base!$1:$1048576,4))</f>
        <v>Delphine</v>
      </c>
      <c r="G143" s="110" t="s">
        <v>140</v>
      </c>
      <c r="H143" s="68"/>
      <c r="I143" s="124" t="s">
        <v>376</v>
      </c>
      <c r="J143" s="68"/>
      <c r="K143" s="68"/>
      <c r="M143" s="30"/>
      <c r="N143" s="30"/>
    </row>
    <row r="144" spans="1:14" x14ac:dyDescent="0.3">
      <c r="A144" s="115" t="s">
        <v>72</v>
      </c>
      <c r="B144" s="103">
        <v>44721</v>
      </c>
      <c r="C144" s="72" t="s">
        <v>91</v>
      </c>
      <c r="D144" s="106">
        <v>97</v>
      </c>
      <c r="E144" s="73" t="str">
        <f>IF(D144="","",VLOOKUP(D144,Base!$1:$1048576,3))</f>
        <v>XXX</v>
      </c>
      <c r="F144" s="73" t="str">
        <f>IF(D144="","",VLOOKUP(D144,Base!$1:$1048576,4))</f>
        <v>Delphine</v>
      </c>
      <c r="G144" s="110" t="s">
        <v>139</v>
      </c>
      <c r="H144" s="68"/>
      <c r="I144" s="124"/>
      <c r="J144" s="68"/>
      <c r="K144" s="68"/>
      <c r="M144" s="30"/>
      <c r="N144" s="30"/>
    </row>
    <row r="145" spans="1:14" x14ac:dyDescent="0.3">
      <c r="A145" s="115" t="s">
        <v>72</v>
      </c>
      <c r="B145" s="103">
        <v>44721</v>
      </c>
      <c r="C145" s="72" t="s">
        <v>91</v>
      </c>
      <c r="D145" s="106">
        <v>46</v>
      </c>
      <c r="E145" s="73" t="str">
        <f>IF(D145="","",VLOOKUP(D145,Base!$1:$1048576,3))</f>
        <v>XXX</v>
      </c>
      <c r="F145" s="73" t="str">
        <f>IF(D145="","",VLOOKUP(D145,Base!$1:$1048576,4))</f>
        <v>Nathalie</v>
      </c>
      <c r="G145" s="110" t="s">
        <v>138</v>
      </c>
      <c r="H145" s="68"/>
      <c r="I145" s="124" t="s">
        <v>377</v>
      </c>
      <c r="J145" s="68"/>
      <c r="K145" s="68"/>
      <c r="M145" s="30"/>
      <c r="N145" s="30"/>
    </row>
    <row r="146" spans="1:14" x14ac:dyDescent="0.3">
      <c r="A146" s="115" t="s">
        <v>72</v>
      </c>
      <c r="B146" s="103">
        <v>44721</v>
      </c>
      <c r="C146" s="72" t="s">
        <v>91</v>
      </c>
      <c r="D146" s="106">
        <v>102</v>
      </c>
      <c r="E146" s="73" t="str">
        <f>IF(D146="","",VLOOKUP(D146,Base!$1:$1048576,3))</f>
        <v>XXX</v>
      </c>
      <c r="F146" s="73" t="str">
        <f>IF(D146="","",VLOOKUP(D146,Base!$1:$1048576,4))</f>
        <v>Marie-France</v>
      </c>
      <c r="G146" s="110" t="s">
        <v>138</v>
      </c>
      <c r="H146" s="68"/>
      <c r="I146" s="124" t="s">
        <v>378</v>
      </c>
      <c r="J146" s="68"/>
      <c r="K146" s="68"/>
      <c r="M146" s="30"/>
      <c r="N146" s="30"/>
    </row>
    <row r="147" spans="1:14" x14ac:dyDescent="0.3">
      <c r="A147" s="115" t="s">
        <v>72</v>
      </c>
      <c r="B147" s="103">
        <v>44721</v>
      </c>
      <c r="C147" s="72" t="s">
        <v>91</v>
      </c>
      <c r="D147" s="106">
        <v>98</v>
      </c>
      <c r="E147" s="73" t="str">
        <f>IF(D147="","",VLOOKUP(D147,Base!$1:$1048576,3))</f>
        <v>XXX</v>
      </c>
      <c r="F147" s="73" t="str">
        <f>IF(D147="","",VLOOKUP(D147,Base!$1:$1048576,4))</f>
        <v>Dame de Jullou</v>
      </c>
      <c r="G147" s="110" t="s">
        <v>138</v>
      </c>
      <c r="H147" s="68"/>
      <c r="I147" s="124" t="s">
        <v>355</v>
      </c>
      <c r="J147" s="68"/>
      <c r="K147" s="68"/>
      <c r="M147" s="30"/>
      <c r="N147" s="30"/>
    </row>
    <row r="148" spans="1:14" x14ac:dyDescent="0.3">
      <c r="A148" s="115" t="s">
        <v>72</v>
      </c>
      <c r="B148" s="103">
        <v>44721</v>
      </c>
      <c r="C148" s="72" t="s">
        <v>91</v>
      </c>
      <c r="D148" s="106">
        <v>111</v>
      </c>
      <c r="E148" s="73" t="str">
        <f>IF(D148="","",VLOOKUP(D148,Base!$1:$1048576,3))</f>
        <v>XXX</v>
      </c>
      <c r="F148" s="73" t="str">
        <f>IF(D148="","",VLOOKUP(D148,Base!$1:$1048576,4))</f>
        <v>Monsieur sms mail orange</v>
      </c>
      <c r="G148" s="110" t="s">
        <v>138</v>
      </c>
      <c r="H148" s="68"/>
      <c r="I148" s="124"/>
      <c r="J148" s="68"/>
      <c r="K148" s="68"/>
      <c r="M148" s="30"/>
      <c r="N148" s="30"/>
    </row>
    <row r="149" spans="1:14" x14ac:dyDescent="0.3">
      <c r="A149" s="115" t="s">
        <v>72</v>
      </c>
      <c r="B149" s="103">
        <v>44721</v>
      </c>
      <c r="C149" s="72" t="s">
        <v>91</v>
      </c>
      <c r="D149" s="106">
        <v>106</v>
      </c>
      <c r="E149" s="73" t="str">
        <f>IF(D149="","",VLOOKUP(D149,Base!$1:$1048576,3))</f>
        <v>XXX</v>
      </c>
      <c r="F149" s="73" t="str">
        <f>IF(D149="","",VLOOKUP(D149,Base!$1:$1048576,4))</f>
        <v>Marie-Christine</v>
      </c>
      <c r="G149" s="110" t="s">
        <v>138</v>
      </c>
      <c r="H149" s="68"/>
      <c r="I149" s="124" t="s">
        <v>379</v>
      </c>
      <c r="J149" s="68"/>
      <c r="K149" s="68"/>
      <c r="M149" s="30"/>
      <c r="N149" s="30"/>
    </row>
    <row r="150" spans="1:14" x14ac:dyDescent="0.3">
      <c r="A150" s="115" t="s">
        <v>72</v>
      </c>
      <c r="B150" s="103">
        <v>44725</v>
      </c>
      <c r="C150" s="72" t="s">
        <v>156</v>
      </c>
      <c r="D150" s="106">
        <v>30</v>
      </c>
      <c r="E150" s="73" t="str">
        <f>IF(D150="","",VLOOKUP(D150,Base!$1:$1048576,3))</f>
        <v>XXX</v>
      </c>
      <c r="F150" s="73" t="str">
        <f>IF(D150="","",VLOOKUP(D150,Base!$1:$1048576,4))</f>
        <v>Marianne</v>
      </c>
      <c r="G150" s="110" t="s">
        <v>139</v>
      </c>
      <c r="H150" s="68"/>
      <c r="I150" s="124" t="s">
        <v>380</v>
      </c>
      <c r="J150" s="68"/>
      <c r="K150" s="68"/>
      <c r="M150" s="30"/>
      <c r="N150" s="30"/>
    </row>
    <row r="151" spans="1:14" x14ac:dyDescent="0.3">
      <c r="A151" s="115" t="s">
        <v>72</v>
      </c>
      <c r="B151" s="103">
        <v>44725</v>
      </c>
      <c r="C151" s="72" t="s">
        <v>152</v>
      </c>
      <c r="D151" s="106">
        <v>59</v>
      </c>
      <c r="E151" s="73" t="str">
        <f>IF(D151="","",VLOOKUP(D151,Base!$1:$1048576,3))</f>
        <v>XXX</v>
      </c>
      <c r="F151" s="73" t="str">
        <f>IF(D151="","",VLOOKUP(D151,Base!$1:$1048576,4))</f>
        <v>Michel</v>
      </c>
      <c r="G151" s="110" t="s">
        <v>138</v>
      </c>
      <c r="H151" s="68"/>
      <c r="I151" s="124" t="s">
        <v>381</v>
      </c>
      <c r="J151" s="68"/>
      <c r="K151" s="68"/>
      <c r="M151" s="30"/>
      <c r="N151" s="30"/>
    </row>
    <row r="152" spans="1:14" x14ac:dyDescent="0.3">
      <c r="A152" s="115" t="s">
        <v>72</v>
      </c>
      <c r="B152" s="103">
        <v>44725</v>
      </c>
      <c r="C152" s="72" t="s">
        <v>156</v>
      </c>
      <c r="D152" s="106">
        <v>145</v>
      </c>
      <c r="E152" s="73" t="str">
        <f>IF(D152="","",VLOOKUP(D152,Base!$1:$1048576,3))</f>
        <v>XXX</v>
      </c>
      <c r="F152" s="73" t="str">
        <f>IF(D152="","",VLOOKUP(D152,Base!$1:$1048576,4))</f>
        <v>Colette</v>
      </c>
      <c r="G152" s="110" t="s">
        <v>144</v>
      </c>
      <c r="H152" s="68"/>
      <c r="I152" s="124" t="s">
        <v>382</v>
      </c>
      <c r="J152" s="68"/>
      <c r="K152" s="68"/>
      <c r="M152" s="30"/>
      <c r="N152" s="30"/>
    </row>
    <row r="153" spans="1:14" x14ac:dyDescent="0.3">
      <c r="A153" s="115" t="s">
        <v>72</v>
      </c>
      <c r="B153" s="103">
        <v>44725</v>
      </c>
      <c r="C153" s="72" t="s">
        <v>152</v>
      </c>
      <c r="D153" s="106">
        <v>82</v>
      </c>
      <c r="E153" s="73" t="str">
        <f>IF(D153="","",VLOOKUP(D153,Base!$1:$1048576,3))</f>
        <v>XXX</v>
      </c>
      <c r="F153" s="73" t="str">
        <f>IF(D153="","",VLOOKUP(D153,Base!$1:$1048576,4))</f>
        <v>XXX</v>
      </c>
      <c r="G153" s="110" t="s">
        <v>138</v>
      </c>
      <c r="H153" s="68"/>
      <c r="I153" s="124" t="s">
        <v>383</v>
      </c>
      <c r="J153" s="68"/>
      <c r="K153" s="68"/>
      <c r="M153" s="30"/>
      <c r="N153" s="30"/>
    </row>
    <row r="154" spans="1:14" x14ac:dyDescent="0.3">
      <c r="A154" s="115" t="s">
        <v>72</v>
      </c>
      <c r="B154" s="103">
        <v>44728</v>
      </c>
      <c r="C154" s="72" t="s">
        <v>45</v>
      </c>
      <c r="D154" s="106">
        <v>7</v>
      </c>
      <c r="E154" s="73" t="str">
        <f>IF(D154="","",VLOOKUP(D154,Base!$1:$1048576,3))</f>
        <v>XXX</v>
      </c>
      <c r="F154" s="73" t="str">
        <f>IF(D154="","",VLOOKUP(D154,Base!$1:$1048576,4))</f>
        <v>Sophie</v>
      </c>
      <c r="G154" s="110" t="s">
        <v>138</v>
      </c>
      <c r="H154" s="68"/>
      <c r="I154" s="124" t="s">
        <v>178</v>
      </c>
      <c r="J154" s="68"/>
      <c r="K154" s="68"/>
      <c r="M154" s="30"/>
      <c r="N154" s="30"/>
    </row>
    <row r="155" spans="1:14" x14ac:dyDescent="0.3">
      <c r="A155" s="115" t="s">
        <v>72</v>
      </c>
      <c r="B155" s="103">
        <v>44728</v>
      </c>
      <c r="C155" s="72" t="s">
        <v>91</v>
      </c>
      <c r="D155" s="106">
        <v>5</v>
      </c>
      <c r="E155" s="73" t="str">
        <f>IF(D155="","",VLOOKUP(D155,Base!$1:$1048576,3))</f>
        <v>XXX</v>
      </c>
      <c r="F155" s="73" t="str">
        <f>IF(D155="","",VLOOKUP(D155,Base!$1:$1048576,4))</f>
        <v>Jacques</v>
      </c>
      <c r="G155" s="110" t="s">
        <v>143</v>
      </c>
      <c r="H155" s="68"/>
      <c r="I155" s="124"/>
      <c r="J155" s="68"/>
      <c r="K155" s="68"/>
      <c r="M155" s="30"/>
      <c r="N155" s="30"/>
    </row>
    <row r="156" spans="1:14" x14ac:dyDescent="0.3">
      <c r="A156" s="115" t="s">
        <v>72</v>
      </c>
      <c r="B156" s="103">
        <v>44728</v>
      </c>
      <c r="C156" s="72" t="s">
        <v>91</v>
      </c>
      <c r="D156" s="106">
        <v>107</v>
      </c>
      <c r="E156" s="73" t="str">
        <f>IF(D156="","",VLOOKUP(D156,Base!$1:$1048576,3))</f>
        <v>XXX</v>
      </c>
      <c r="F156" s="73" t="str">
        <f>IF(D156="","",VLOOKUP(D156,Base!$1:$1048576,4))</f>
        <v>Marie-Hélène</v>
      </c>
      <c r="G156" s="110" t="s">
        <v>138</v>
      </c>
      <c r="H156" s="68"/>
      <c r="I156" s="124" t="s">
        <v>384</v>
      </c>
      <c r="J156" s="68"/>
      <c r="K156" s="68"/>
      <c r="M156" s="30"/>
      <c r="N156" s="30"/>
    </row>
    <row r="157" spans="1:14" x14ac:dyDescent="0.3">
      <c r="A157" s="115" t="s">
        <v>72</v>
      </c>
      <c r="B157" s="103">
        <v>44728</v>
      </c>
      <c r="C157" s="72" t="s">
        <v>91</v>
      </c>
      <c r="D157" s="106">
        <v>102</v>
      </c>
      <c r="E157" s="73" t="str">
        <f>IF(D157="","",VLOOKUP(D157,Base!$1:$1048576,3))</f>
        <v>XXX</v>
      </c>
      <c r="F157" s="73" t="str">
        <f>IF(D157="","",VLOOKUP(D157,Base!$1:$1048576,4))</f>
        <v>Marie-France</v>
      </c>
      <c r="G157" s="110" t="s">
        <v>138</v>
      </c>
      <c r="H157" s="68"/>
      <c r="I157" s="124" t="s">
        <v>385</v>
      </c>
      <c r="J157" s="68"/>
      <c r="K157" s="68"/>
      <c r="M157" s="30"/>
      <c r="N157" s="30"/>
    </row>
    <row r="158" spans="1:14" x14ac:dyDescent="0.3">
      <c r="A158" s="115" t="s">
        <v>72</v>
      </c>
      <c r="B158" s="103">
        <v>44728</v>
      </c>
      <c r="C158" s="72" t="s">
        <v>91</v>
      </c>
      <c r="D158" s="106">
        <v>80</v>
      </c>
      <c r="E158" s="73" t="str">
        <f>IF(D158="","",VLOOKUP(D158,Base!$1:$1048576,3))</f>
        <v>XXX</v>
      </c>
      <c r="F158" s="73" t="str">
        <f>IF(D158="","",VLOOKUP(D158,Base!$1:$1048576,4))</f>
        <v>XXX</v>
      </c>
      <c r="G158" s="110" t="s">
        <v>138</v>
      </c>
      <c r="H158" s="68"/>
      <c r="I158" s="124" t="s">
        <v>386</v>
      </c>
      <c r="J158" s="68"/>
      <c r="K158" s="68"/>
      <c r="M158" s="30"/>
      <c r="N158" s="30"/>
    </row>
    <row r="159" spans="1:14" x14ac:dyDescent="0.3">
      <c r="A159" s="115" t="s">
        <v>72</v>
      </c>
      <c r="B159" s="103">
        <v>44728</v>
      </c>
      <c r="C159" s="72" t="s">
        <v>91</v>
      </c>
      <c r="D159" s="106">
        <v>81</v>
      </c>
      <c r="E159" s="73" t="str">
        <f>IF(D159="","",VLOOKUP(D159,Base!$1:$1048576,3))</f>
        <v>XXX</v>
      </c>
      <c r="F159" s="73" t="str">
        <f>IF(D159="","",VLOOKUP(D159,Base!$1:$1048576,4))</f>
        <v>XXX</v>
      </c>
      <c r="G159" s="110" t="s">
        <v>138</v>
      </c>
      <c r="H159" s="68"/>
      <c r="I159" s="124" t="s">
        <v>387</v>
      </c>
      <c r="J159" s="68"/>
      <c r="K159" s="68"/>
      <c r="M159" s="30"/>
      <c r="N159" s="30"/>
    </row>
    <row r="160" spans="1:14" x14ac:dyDescent="0.3">
      <c r="A160" s="115" t="s">
        <v>72</v>
      </c>
      <c r="B160" s="103">
        <v>44732</v>
      </c>
      <c r="C160" s="72" t="s">
        <v>152</v>
      </c>
      <c r="D160" s="106">
        <v>128</v>
      </c>
      <c r="E160" s="73" t="str">
        <f>IF(D160="","",VLOOKUP(D160,Base!$1:$1048576,3))</f>
        <v>XXX</v>
      </c>
      <c r="F160" s="73" t="str">
        <f>IF(D160="","",VLOOKUP(D160,Base!$1:$1048576,4))</f>
        <v>XXX</v>
      </c>
      <c r="G160" s="110" t="s">
        <v>138</v>
      </c>
      <c r="H160" s="68"/>
      <c r="I160" s="124" t="s">
        <v>388</v>
      </c>
      <c r="J160" s="68"/>
      <c r="K160" s="68"/>
      <c r="M160" s="30"/>
      <c r="N160" s="30"/>
    </row>
    <row r="161" spans="1:14" x14ac:dyDescent="0.3">
      <c r="A161" s="115" t="s">
        <v>72</v>
      </c>
      <c r="B161" s="103">
        <v>44732</v>
      </c>
      <c r="C161" s="72" t="s">
        <v>152</v>
      </c>
      <c r="D161" s="106">
        <v>59</v>
      </c>
      <c r="E161" s="73" t="str">
        <f>IF(D161="","",VLOOKUP(D161,Base!$1:$1048576,3))</f>
        <v>XXX</v>
      </c>
      <c r="F161" s="73" t="str">
        <f>IF(D161="","",VLOOKUP(D161,Base!$1:$1048576,4))</f>
        <v>Michel</v>
      </c>
      <c r="G161" s="110" t="s">
        <v>144</v>
      </c>
      <c r="H161" s="68"/>
      <c r="I161" s="124" t="s">
        <v>389</v>
      </c>
      <c r="J161" s="68"/>
      <c r="K161" s="68"/>
      <c r="M161" s="30"/>
      <c r="N161" s="30"/>
    </row>
    <row r="162" spans="1:14" x14ac:dyDescent="0.3">
      <c r="A162" s="115" t="s">
        <v>72</v>
      </c>
      <c r="B162" s="103">
        <v>44734</v>
      </c>
      <c r="C162" s="72" t="s">
        <v>91</v>
      </c>
      <c r="D162" s="106">
        <v>97</v>
      </c>
      <c r="E162" s="73" t="str">
        <f>IF(D162="","",VLOOKUP(D162,Base!$1:$1048576,3))</f>
        <v>XXX</v>
      </c>
      <c r="F162" s="73" t="str">
        <f>IF(D162="","",VLOOKUP(D162,Base!$1:$1048576,4))</f>
        <v>Delphine</v>
      </c>
      <c r="G162" s="110" t="s">
        <v>139</v>
      </c>
      <c r="H162" s="68"/>
      <c r="I162" s="124" t="s">
        <v>390</v>
      </c>
      <c r="J162" s="68"/>
      <c r="K162" s="68"/>
      <c r="M162" s="30"/>
      <c r="N162" s="30"/>
    </row>
    <row r="163" spans="1:14" x14ac:dyDescent="0.3">
      <c r="A163" s="115" t="s">
        <v>72</v>
      </c>
      <c r="B163" s="103">
        <v>44735</v>
      </c>
      <c r="C163" s="72" t="s">
        <v>91</v>
      </c>
      <c r="D163" s="106">
        <v>85</v>
      </c>
      <c r="E163" s="73" t="str">
        <f>IF(D163="","",VLOOKUP(D163,Base!$1:$1048576,3))</f>
        <v>XXX</v>
      </c>
      <c r="F163" s="73" t="str">
        <f>IF(D163="","",VLOOKUP(D163,Base!$1:$1048576,4))</f>
        <v>XXX</v>
      </c>
      <c r="G163" s="110" t="s">
        <v>138</v>
      </c>
      <c r="H163" s="68"/>
      <c r="I163" s="124" t="s">
        <v>391</v>
      </c>
      <c r="J163" s="68"/>
      <c r="K163" s="68"/>
      <c r="M163" s="30"/>
      <c r="N163" s="30"/>
    </row>
    <row r="164" spans="1:14" x14ac:dyDescent="0.3">
      <c r="A164" s="115" t="s">
        <v>72</v>
      </c>
      <c r="B164" s="103">
        <v>44735</v>
      </c>
      <c r="C164" s="72" t="s">
        <v>91</v>
      </c>
      <c r="D164" s="106">
        <v>86</v>
      </c>
      <c r="E164" s="73" t="str">
        <f>IF(D164="","",VLOOKUP(D164,Base!$1:$1048576,3))</f>
        <v>XXX</v>
      </c>
      <c r="F164" s="73" t="str">
        <f>IF(D164="","",VLOOKUP(D164,Base!$1:$1048576,4))</f>
        <v>XXX</v>
      </c>
      <c r="G164" s="110" t="s">
        <v>138</v>
      </c>
      <c r="H164" s="68"/>
      <c r="I164" s="124" t="s">
        <v>372</v>
      </c>
      <c r="J164" s="68"/>
      <c r="K164" s="68"/>
      <c r="M164" s="30"/>
      <c r="N164" s="30"/>
    </row>
    <row r="165" spans="1:14" x14ac:dyDescent="0.3">
      <c r="A165" s="115" t="s">
        <v>72</v>
      </c>
      <c r="B165" s="103">
        <v>44735</v>
      </c>
      <c r="C165" s="72" t="s">
        <v>91</v>
      </c>
      <c r="D165" s="106">
        <v>87</v>
      </c>
      <c r="E165" s="73" t="str">
        <f>IF(D165="","",VLOOKUP(D165,Base!$1:$1048576,3))</f>
        <v>XXX</v>
      </c>
      <c r="F165" s="73" t="str">
        <f>IF(D165="","",VLOOKUP(D165,Base!$1:$1048576,4))</f>
        <v>XXX</v>
      </c>
      <c r="G165" s="110" t="s">
        <v>138</v>
      </c>
      <c r="H165" s="68"/>
      <c r="I165" s="124" t="s">
        <v>392</v>
      </c>
      <c r="J165" s="68"/>
      <c r="K165" s="68"/>
      <c r="M165" s="30"/>
      <c r="N165" s="30"/>
    </row>
    <row r="166" spans="1:14" x14ac:dyDescent="0.3">
      <c r="A166" s="115" t="s">
        <v>72</v>
      </c>
      <c r="B166" s="103">
        <v>44735</v>
      </c>
      <c r="C166" s="72" t="s">
        <v>91</v>
      </c>
      <c r="D166" s="106">
        <v>88</v>
      </c>
      <c r="E166" s="73" t="str">
        <f>IF(D166="","",VLOOKUP(D166,Base!$1:$1048576,3))</f>
        <v>XXX</v>
      </c>
      <c r="F166" s="73" t="str">
        <f>IF(D166="","",VLOOKUP(D166,Base!$1:$1048576,4))</f>
        <v>XXX</v>
      </c>
      <c r="G166" s="110" t="s">
        <v>138</v>
      </c>
      <c r="H166" s="68"/>
      <c r="I166" s="124" t="s">
        <v>393</v>
      </c>
      <c r="J166" s="68"/>
      <c r="K166" s="68"/>
      <c r="M166" s="30"/>
      <c r="N166" s="30"/>
    </row>
    <row r="167" spans="1:14" x14ac:dyDescent="0.3">
      <c r="A167" s="115" t="s">
        <v>72</v>
      </c>
      <c r="B167" s="103">
        <v>44735</v>
      </c>
      <c r="C167" s="72" t="s">
        <v>91</v>
      </c>
      <c r="D167" s="106">
        <v>89</v>
      </c>
      <c r="E167" s="73" t="str">
        <f>IF(D167="","",VLOOKUP(D167,Base!$1:$1048576,3))</f>
        <v>XXX</v>
      </c>
      <c r="F167" s="73" t="str">
        <f>IF(D167="","",VLOOKUP(D167,Base!$1:$1048576,4))</f>
        <v>XXX</v>
      </c>
      <c r="G167" s="110" t="s">
        <v>138</v>
      </c>
      <c r="H167" s="68"/>
      <c r="I167" s="124" t="s">
        <v>394</v>
      </c>
      <c r="J167" s="68"/>
      <c r="K167" s="68"/>
      <c r="M167" s="30"/>
      <c r="N167" s="30"/>
    </row>
    <row r="168" spans="1:14" x14ac:dyDescent="0.3">
      <c r="A168" s="115" t="s">
        <v>72</v>
      </c>
      <c r="B168" s="103">
        <v>44735</v>
      </c>
      <c r="C168" s="72" t="s">
        <v>91</v>
      </c>
      <c r="D168" s="106">
        <v>46</v>
      </c>
      <c r="E168" s="73" t="str">
        <f>IF(D168="","",VLOOKUP(D168,Base!$1:$1048576,3))</f>
        <v>XXX</v>
      </c>
      <c r="F168" s="73" t="str">
        <f>IF(D168="","",VLOOKUP(D168,Base!$1:$1048576,4))</f>
        <v>Nathalie</v>
      </c>
      <c r="G168" s="110" t="s">
        <v>138</v>
      </c>
      <c r="H168" s="68"/>
      <c r="I168" s="124" t="s">
        <v>395</v>
      </c>
      <c r="J168" s="68"/>
      <c r="K168" s="68"/>
      <c r="M168" s="30"/>
      <c r="N168" s="30"/>
    </row>
    <row r="169" spans="1:14" x14ac:dyDescent="0.3">
      <c r="A169" s="115" t="s">
        <v>72</v>
      </c>
      <c r="B169" s="103">
        <v>44735</v>
      </c>
      <c r="C169" s="72" t="s">
        <v>91</v>
      </c>
      <c r="D169" s="106">
        <v>90</v>
      </c>
      <c r="E169" s="73" t="str">
        <f>IF(D169="","",VLOOKUP(D169,Base!$1:$1048576,3))</f>
        <v>XXX</v>
      </c>
      <c r="F169" s="73" t="str">
        <f>IF(D169="","",VLOOKUP(D169,Base!$1:$1048576,4))</f>
        <v>XXX</v>
      </c>
      <c r="G169" s="110" t="s">
        <v>138</v>
      </c>
      <c r="H169" s="68"/>
      <c r="I169" s="124" t="s">
        <v>396</v>
      </c>
      <c r="J169" s="68"/>
      <c r="K169" s="68"/>
      <c r="M169" s="30"/>
      <c r="N169" s="30"/>
    </row>
    <row r="170" spans="1:14" x14ac:dyDescent="0.3">
      <c r="A170" s="115" t="s">
        <v>72</v>
      </c>
      <c r="B170" s="103">
        <v>44739</v>
      </c>
      <c r="C170" s="72" t="s">
        <v>243</v>
      </c>
      <c r="D170" s="106">
        <v>30</v>
      </c>
      <c r="E170" s="73" t="str">
        <f>IF(D170="","",VLOOKUP(D170,Base!$1:$1048576,3))</f>
        <v>XXX</v>
      </c>
      <c r="F170" s="73" t="str">
        <f>IF(D170="","",VLOOKUP(D170,Base!$1:$1048576,4))</f>
        <v>Marianne</v>
      </c>
      <c r="G170" s="110" t="s">
        <v>144</v>
      </c>
      <c r="H170" s="68"/>
      <c r="I170" s="124" t="s">
        <v>397</v>
      </c>
      <c r="J170" s="68"/>
      <c r="K170" s="68"/>
      <c r="M170" s="30"/>
      <c r="N170" s="30"/>
    </row>
    <row r="171" spans="1:14" x14ac:dyDescent="0.3">
      <c r="A171" s="115" t="s">
        <v>72</v>
      </c>
      <c r="B171" s="103">
        <v>44740</v>
      </c>
      <c r="C171" s="72" t="s">
        <v>68</v>
      </c>
      <c r="D171" s="106">
        <v>103</v>
      </c>
      <c r="E171" s="73" t="str">
        <f>IF(D171="","",VLOOKUP(D171,Base!$1:$1048576,3))</f>
        <v>XXX</v>
      </c>
      <c r="F171" s="73" t="str">
        <f>IF(D171="","",VLOOKUP(D171,Base!$1:$1048576,4))</f>
        <v>Gérard</v>
      </c>
      <c r="G171" s="110" t="s">
        <v>144</v>
      </c>
      <c r="H171" s="68"/>
      <c r="I171" s="124" t="s">
        <v>398</v>
      </c>
      <c r="J171" s="68"/>
      <c r="K171" s="68"/>
      <c r="M171" s="30"/>
      <c r="N171" s="30"/>
    </row>
    <row r="172" spans="1:14" x14ac:dyDescent="0.3">
      <c r="A172" s="115" t="s">
        <v>72</v>
      </c>
      <c r="B172" s="103">
        <v>44740</v>
      </c>
      <c r="C172" s="72" t="s">
        <v>68</v>
      </c>
      <c r="D172" s="106">
        <v>131</v>
      </c>
      <c r="E172" s="73" t="str">
        <f>IF(D172="","",VLOOKUP(D172,Base!$1:$1048576,3))</f>
        <v>XXX</v>
      </c>
      <c r="F172" s="73" t="str">
        <f>IF(D172="","",VLOOKUP(D172,Base!$1:$1048576,4))</f>
        <v>Couple ancien maire 1</v>
      </c>
      <c r="G172" s="110" t="s">
        <v>144</v>
      </c>
      <c r="H172" s="68"/>
      <c r="I172" s="124" t="s">
        <v>399</v>
      </c>
      <c r="J172" s="68"/>
      <c r="K172" s="68"/>
      <c r="M172" s="30"/>
      <c r="N172" s="30"/>
    </row>
    <row r="173" spans="1:14" x14ac:dyDescent="0.3">
      <c r="A173" s="115" t="s">
        <v>72</v>
      </c>
      <c r="B173" s="103">
        <v>44740</v>
      </c>
      <c r="C173" s="72" t="s">
        <v>68</v>
      </c>
      <c r="D173" s="106">
        <v>132</v>
      </c>
      <c r="E173" s="73" t="str">
        <f>IF(D173="","",VLOOKUP(D173,Base!$1:$1048576,3))</f>
        <v>XXX</v>
      </c>
      <c r="F173" s="73" t="str">
        <f>IF(D173="","",VLOOKUP(D173,Base!$1:$1048576,4))</f>
        <v>Couple ancien maire 2</v>
      </c>
      <c r="G173" s="110" t="s">
        <v>144</v>
      </c>
      <c r="H173" s="68"/>
      <c r="I173" s="124"/>
      <c r="J173" s="68"/>
      <c r="K173" s="68"/>
      <c r="M173" s="30"/>
      <c r="N173" s="30"/>
    </row>
    <row r="174" spans="1:14" x14ac:dyDescent="0.3">
      <c r="A174" s="115" t="s">
        <v>72</v>
      </c>
      <c r="B174" s="103">
        <v>44742</v>
      </c>
      <c r="C174" s="72" t="s">
        <v>45</v>
      </c>
      <c r="D174" s="106">
        <v>105</v>
      </c>
      <c r="E174" s="73" t="str">
        <f>IF(D174="","",VLOOKUP(D174,Base!$1:$1048576,3))</f>
        <v>XXX</v>
      </c>
      <c r="F174" s="73" t="str">
        <f>IF(D174="","",VLOOKUP(D174,Base!$1:$1048576,4))</f>
        <v>Suisse</v>
      </c>
      <c r="G174" s="110" t="s">
        <v>139</v>
      </c>
      <c r="H174" s="68"/>
      <c r="I174" s="124"/>
      <c r="J174" s="68"/>
      <c r="K174" s="68"/>
      <c r="M174" s="30"/>
      <c r="N174" s="30"/>
    </row>
    <row r="175" spans="1:14" x14ac:dyDescent="0.3">
      <c r="A175" s="115" t="s">
        <v>72</v>
      </c>
      <c r="B175" s="103">
        <v>44742</v>
      </c>
      <c r="C175" s="72" t="s">
        <v>45</v>
      </c>
      <c r="D175" s="106">
        <v>96</v>
      </c>
      <c r="E175" s="73" t="str">
        <f>IF(D175="","",VLOOKUP(D175,Base!$1:$1048576,3))</f>
        <v>XXX</v>
      </c>
      <c r="F175" s="73" t="str">
        <f>IF(D175="","",VLOOKUP(D175,Base!$1:$1048576,4))</f>
        <v>Carolles art</v>
      </c>
      <c r="G175" s="110" t="s">
        <v>144</v>
      </c>
      <c r="H175" s="68"/>
      <c r="I175" s="124"/>
      <c r="J175" s="68"/>
      <c r="K175" s="68"/>
      <c r="M175" s="30"/>
      <c r="N175" s="30"/>
    </row>
    <row r="176" spans="1:14" x14ac:dyDescent="0.3">
      <c r="A176" s="115" t="s">
        <v>72</v>
      </c>
      <c r="B176" s="103">
        <v>44742</v>
      </c>
      <c r="C176" s="72" t="s">
        <v>91</v>
      </c>
      <c r="D176" s="106">
        <v>59</v>
      </c>
      <c r="E176" s="73" t="str">
        <f>IF(D176="","",VLOOKUP(D176,Base!$1:$1048576,3))</f>
        <v>XXX</v>
      </c>
      <c r="F176" s="73" t="str">
        <f>IF(D176="","",VLOOKUP(D176,Base!$1:$1048576,4))</f>
        <v>Michel</v>
      </c>
      <c r="G176" s="110" t="s">
        <v>138</v>
      </c>
      <c r="H176" s="68"/>
      <c r="I176" s="124"/>
      <c r="J176" s="68"/>
      <c r="K176" s="68"/>
      <c r="M176" s="30"/>
      <c r="N176" s="30"/>
    </row>
    <row r="177" spans="1:14" x14ac:dyDescent="0.3">
      <c r="A177" s="115" t="s">
        <v>72</v>
      </c>
      <c r="B177" s="103">
        <v>44742</v>
      </c>
      <c r="C177" s="72" t="s">
        <v>91</v>
      </c>
      <c r="D177" s="106">
        <v>94</v>
      </c>
      <c r="E177" s="73" t="str">
        <f>IF(D177="","",VLOOKUP(D177,Base!$1:$1048576,3))</f>
        <v>XXX</v>
      </c>
      <c r="F177" s="73" t="str">
        <f>IF(D177="","",VLOOKUP(D177,Base!$1:$1048576,4))</f>
        <v>Bernadette</v>
      </c>
      <c r="G177" s="110" t="s">
        <v>139</v>
      </c>
      <c r="H177" s="68"/>
      <c r="I177" s="124"/>
      <c r="J177" s="68"/>
      <c r="K177" s="68"/>
      <c r="M177" s="30"/>
      <c r="N177" s="30"/>
    </row>
    <row r="178" spans="1:14" x14ac:dyDescent="0.3">
      <c r="A178" s="115" t="s">
        <v>72</v>
      </c>
      <c r="B178" s="103">
        <v>44742</v>
      </c>
      <c r="C178" s="72" t="s">
        <v>91</v>
      </c>
      <c r="D178" s="106">
        <v>8</v>
      </c>
      <c r="E178" s="73" t="str">
        <f>IF(D178="","",VLOOKUP(D178,Base!$1:$1048576,3))</f>
        <v>XXX</v>
      </c>
      <c r="F178" s="73" t="str">
        <f>IF(D178="","",VLOOKUP(D178,Base!$1:$1048576,4))</f>
        <v>Dominique</v>
      </c>
      <c r="G178" s="110" t="s">
        <v>138</v>
      </c>
      <c r="H178" s="68"/>
      <c r="I178" s="124"/>
      <c r="J178" s="68"/>
      <c r="K178" s="68"/>
      <c r="M178" s="30"/>
      <c r="N178" s="30"/>
    </row>
    <row r="179" spans="1:14" x14ac:dyDescent="0.3">
      <c r="A179" s="115" t="s">
        <v>72</v>
      </c>
      <c r="B179" s="103">
        <v>44742</v>
      </c>
      <c r="C179" s="72" t="s">
        <v>91</v>
      </c>
      <c r="D179" s="106">
        <v>110</v>
      </c>
      <c r="E179" s="73" t="str">
        <f>IF(D179="","",VLOOKUP(D179,Base!$1:$1048576,3))</f>
        <v>XXX</v>
      </c>
      <c r="F179" s="73" t="str">
        <f>IF(D179="","",VLOOKUP(D179,Base!$1:$1048576,4))</f>
        <v>XXX</v>
      </c>
      <c r="G179" s="110" t="s">
        <v>138</v>
      </c>
      <c r="H179" s="68"/>
      <c r="I179" s="124" t="s">
        <v>400</v>
      </c>
      <c r="J179" s="68"/>
      <c r="K179" s="68"/>
      <c r="M179" s="30"/>
      <c r="N179" s="30"/>
    </row>
    <row r="180" spans="1:14" x14ac:dyDescent="0.3">
      <c r="A180" s="115" t="s">
        <v>72</v>
      </c>
      <c r="B180" s="103">
        <v>44742</v>
      </c>
      <c r="C180" s="72" t="s">
        <v>91</v>
      </c>
      <c r="D180" s="106">
        <v>126</v>
      </c>
      <c r="E180" s="73" t="str">
        <f>IF(D180="","",VLOOKUP(D180,Base!$1:$1048576,3))</f>
        <v>XXX</v>
      </c>
      <c r="F180" s="73" t="str">
        <f>IF(D180="","",VLOOKUP(D180,Base!$1:$1048576,4))</f>
        <v>XXX</v>
      </c>
      <c r="G180" s="110" t="s">
        <v>138</v>
      </c>
      <c r="H180" s="68"/>
      <c r="I180" s="124" t="s">
        <v>401</v>
      </c>
      <c r="J180" s="68"/>
      <c r="K180" s="68"/>
      <c r="M180" s="30"/>
      <c r="N180" s="30"/>
    </row>
    <row r="181" spans="1:14" x14ac:dyDescent="0.3">
      <c r="A181" s="115" t="s">
        <v>72</v>
      </c>
      <c r="B181" s="103">
        <v>44742</v>
      </c>
      <c r="C181" s="72" t="s">
        <v>91</v>
      </c>
      <c r="D181" s="106">
        <v>127</v>
      </c>
      <c r="E181" s="73" t="str">
        <f>IF(D181="","",VLOOKUP(D181,Base!$1:$1048576,3))</f>
        <v>XXX</v>
      </c>
      <c r="F181" s="73" t="str">
        <f>IF(D181="","",VLOOKUP(D181,Base!$1:$1048576,4))</f>
        <v>XXX</v>
      </c>
      <c r="G181" s="110" t="s">
        <v>138</v>
      </c>
      <c r="H181" s="68"/>
      <c r="I181" s="124" t="s">
        <v>402</v>
      </c>
      <c r="J181" s="68"/>
      <c r="K181" s="68"/>
      <c r="M181" s="30"/>
      <c r="N181" s="30"/>
    </row>
    <row r="182" spans="1:14" x14ac:dyDescent="0.3">
      <c r="A182" s="115" t="s">
        <v>72</v>
      </c>
      <c r="B182" s="103">
        <v>44742</v>
      </c>
      <c r="C182" s="72" t="s">
        <v>91</v>
      </c>
      <c r="D182" s="106">
        <v>104</v>
      </c>
      <c r="E182" s="73" t="str">
        <f>IF(D182="","",VLOOKUP(D182,Base!$1:$1048576,3))</f>
        <v>XXX</v>
      </c>
      <c r="F182" s="73" t="str">
        <f>IF(D182="","",VLOOKUP(D182,Base!$1:$1048576,4))</f>
        <v>?</v>
      </c>
      <c r="G182" s="110" t="s">
        <v>144</v>
      </c>
      <c r="H182" s="68"/>
      <c r="I182" s="124" t="s">
        <v>403</v>
      </c>
      <c r="J182" s="68"/>
      <c r="K182" s="68"/>
      <c r="M182" s="30"/>
      <c r="N182" s="30"/>
    </row>
    <row r="183" spans="1:14" x14ac:dyDescent="0.3">
      <c r="A183" s="115" t="s">
        <v>72</v>
      </c>
      <c r="B183" s="103">
        <v>44746</v>
      </c>
      <c r="C183" s="72" t="s">
        <v>152</v>
      </c>
      <c r="D183" s="106">
        <v>15</v>
      </c>
      <c r="E183" s="73" t="str">
        <f>IF(D183="","",VLOOKUP(D183,Base!$1:$1048576,3))</f>
        <v>XXX</v>
      </c>
      <c r="F183" s="73" t="str">
        <f>IF(D183="","",VLOOKUP(D183,Base!$1:$1048576,4))</f>
        <v>Alexis</v>
      </c>
      <c r="G183" s="110" t="s">
        <v>144</v>
      </c>
      <c r="H183" s="68"/>
      <c r="I183" s="124"/>
      <c r="J183" s="68"/>
      <c r="K183" s="68"/>
      <c r="M183" s="30"/>
      <c r="N183" s="30"/>
    </row>
    <row r="184" spans="1:14" x14ac:dyDescent="0.3">
      <c r="A184" s="115" t="s">
        <v>72</v>
      </c>
      <c r="B184" s="103">
        <v>44746</v>
      </c>
      <c r="C184" s="72" t="s">
        <v>152</v>
      </c>
      <c r="D184" s="106">
        <v>8</v>
      </c>
      <c r="E184" s="73" t="str">
        <f>IF(D184="","",VLOOKUP(D184,Base!$1:$1048576,3))</f>
        <v>XXX</v>
      </c>
      <c r="F184" s="73" t="str">
        <f>IF(D184="","",VLOOKUP(D184,Base!$1:$1048576,4))</f>
        <v>Dominique</v>
      </c>
      <c r="G184" s="110" t="s">
        <v>138</v>
      </c>
      <c r="H184" s="68"/>
      <c r="I184" s="124"/>
      <c r="J184" s="68"/>
      <c r="K184" s="68"/>
      <c r="M184" s="30"/>
      <c r="N184" s="30"/>
    </row>
    <row r="185" spans="1:14" x14ac:dyDescent="0.3">
      <c r="A185" s="115" t="s">
        <v>72</v>
      </c>
      <c r="B185" s="103">
        <v>44746</v>
      </c>
      <c r="C185" s="72" t="s">
        <v>152</v>
      </c>
      <c r="D185" s="106">
        <v>101</v>
      </c>
      <c r="E185" s="73" t="str">
        <f>IF(D185="","",VLOOKUP(D185,Base!$1:$1048576,3))</f>
        <v>XXX</v>
      </c>
      <c r="F185" s="73" t="str">
        <f>IF(D185="","",VLOOKUP(D185,Base!$1:$1048576,4))</f>
        <v>?</v>
      </c>
      <c r="G185" s="110" t="s">
        <v>139</v>
      </c>
      <c r="H185" s="68"/>
      <c r="I185" s="124"/>
      <c r="J185" s="68"/>
      <c r="K185" s="68"/>
      <c r="M185" s="30"/>
      <c r="N185" s="30"/>
    </row>
    <row r="186" spans="1:14" x14ac:dyDescent="0.3">
      <c r="A186" s="115" t="s">
        <v>72</v>
      </c>
      <c r="B186" s="103">
        <v>44746</v>
      </c>
      <c r="C186" s="72" t="s">
        <v>152</v>
      </c>
      <c r="D186" s="106">
        <v>36</v>
      </c>
      <c r="E186" s="73" t="str">
        <f>IF(D186="","",VLOOKUP(D186,Base!$1:$1048576,3))</f>
        <v>XXX</v>
      </c>
      <c r="F186" s="73" t="str">
        <f>IF(D186="","",VLOOKUP(D186,Base!$1:$1048576,4))</f>
        <v>?</v>
      </c>
      <c r="G186" s="110" t="s">
        <v>138</v>
      </c>
      <c r="H186" s="68"/>
      <c r="I186" s="124"/>
      <c r="J186" s="68"/>
      <c r="K186" s="68"/>
      <c r="M186" s="30"/>
      <c r="N186" s="30"/>
    </row>
    <row r="187" spans="1:14" x14ac:dyDescent="0.3">
      <c r="A187" s="115" t="s">
        <v>72</v>
      </c>
      <c r="B187" s="103">
        <v>44753</v>
      </c>
      <c r="C187" s="72" t="s">
        <v>152</v>
      </c>
      <c r="D187" s="106">
        <v>59</v>
      </c>
      <c r="E187" s="73" t="str">
        <f>IF(D187="","",VLOOKUP(D187,Base!$1:$1048576,3))</f>
        <v>XXX</v>
      </c>
      <c r="F187" s="73" t="str">
        <f>IF(D187="","",VLOOKUP(D187,Base!$1:$1048576,4))</f>
        <v>Michel</v>
      </c>
      <c r="G187" s="110" t="s">
        <v>144</v>
      </c>
      <c r="H187" s="68"/>
      <c r="I187" s="124"/>
      <c r="J187" s="68"/>
      <c r="K187" s="68"/>
      <c r="M187" s="30"/>
      <c r="N187" s="30"/>
    </row>
    <row r="188" spans="1:14" x14ac:dyDescent="0.3">
      <c r="A188" s="115" t="s">
        <v>72</v>
      </c>
      <c r="B188" s="103">
        <v>44753</v>
      </c>
      <c r="C188" s="72" t="s">
        <v>152</v>
      </c>
      <c r="D188" s="106">
        <v>8</v>
      </c>
      <c r="E188" s="73" t="str">
        <f>IF(D188="","",VLOOKUP(D188,Base!$1:$1048576,3))</f>
        <v>XXX</v>
      </c>
      <c r="F188" s="73" t="str">
        <f>IF(D188="","",VLOOKUP(D188,Base!$1:$1048576,4))</f>
        <v>Dominique</v>
      </c>
      <c r="G188" s="110" t="s">
        <v>138</v>
      </c>
      <c r="H188" s="68"/>
      <c r="I188" s="124"/>
      <c r="J188" s="68"/>
      <c r="K188" s="68"/>
      <c r="M188" s="30"/>
      <c r="N188" s="30"/>
    </row>
    <row r="189" spans="1:14" x14ac:dyDescent="0.3">
      <c r="A189" s="115" t="s">
        <v>72</v>
      </c>
      <c r="B189" s="103">
        <v>44753</v>
      </c>
      <c r="C189" s="72" t="s">
        <v>152</v>
      </c>
      <c r="D189" s="106">
        <v>101</v>
      </c>
      <c r="E189" s="73" t="str">
        <f>IF(D189="","",VLOOKUP(D189,Base!$1:$1048576,3))</f>
        <v>XXX</v>
      </c>
      <c r="F189" s="73" t="str">
        <f>IF(D189="","",VLOOKUP(D189,Base!$1:$1048576,4))</f>
        <v>?</v>
      </c>
      <c r="G189" s="110" t="s">
        <v>139</v>
      </c>
      <c r="H189" s="68"/>
      <c r="I189" s="124" t="s">
        <v>404</v>
      </c>
      <c r="J189" s="68"/>
      <c r="K189" s="68"/>
      <c r="M189" s="30"/>
      <c r="N189" s="30"/>
    </row>
    <row r="190" spans="1:14" x14ac:dyDescent="0.3">
      <c r="A190" s="115"/>
      <c r="B190" s="103">
        <v>44776</v>
      </c>
      <c r="C190" s="72" t="s">
        <v>57</v>
      </c>
      <c r="D190" s="106">
        <v>93</v>
      </c>
      <c r="E190" s="73" t="str">
        <f>IF(D190="","",VLOOKUP(D190,Base!$1:$1048576,3))</f>
        <v>XXX</v>
      </c>
      <c r="F190" s="73" t="str">
        <f>IF(D190="","",VLOOKUP(D190,Base!$1:$1048576,4))</f>
        <v>Paul</v>
      </c>
      <c r="G190" s="110" t="s">
        <v>144</v>
      </c>
      <c r="H190" s="68"/>
      <c r="I190" s="124" t="s">
        <v>405</v>
      </c>
      <c r="J190" s="68"/>
      <c r="K190" s="68"/>
      <c r="M190" s="30"/>
      <c r="N190" s="30"/>
    </row>
    <row r="191" spans="1:14" x14ac:dyDescent="0.3">
      <c r="A191" s="115"/>
      <c r="B191" s="103">
        <v>44777</v>
      </c>
      <c r="C191" s="72" t="s">
        <v>243</v>
      </c>
      <c r="D191" s="106">
        <v>138</v>
      </c>
      <c r="E191" s="73" t="str">
        <f>IF(D191="","",VLOOKUP(D191,Base!$1:$1048576,3))</f>
        <v>XXX</v>
      </c>
      <c r="F191" s="73" t="str">
        <f>IF(D191="","",VLOOKUP(D191,Base!$1:$1048576,4))</f>
        <v>Isabelle</v>
      </c>
      <c r="G191" s="110" t="s">
        <v>138</v>
      </c>
      <c r="H191" s="68"/>
      <c r="I191" s="112"/>
      <c r="J191" s="68"/>
      <c r="K191" s="68"/>
      <c r="M191" s="30"/>
      <c r="N191" s="30"/>
    </row>
    <row r="192" spans="1:14" x14ac:dyDescent="0.3">
      <c r="A192" s="115"/>
      <c r="B192" s="103">
        <v>44777</v>
      </c>
      <c r="C192" s="72" t="s">
        <v>91</v>
      </c>
      <c r="D192" s="106">
        <v>139</v>
      </c>
      <c r="E192" s="73" t="str">
        <f>IF(D192="","",VLOOKUP(D192,Base!$1:$1048576,3))</f>
        <v>XXX</v>
      </c>
      <c r="F192" s="73" t="str">
        <f>IF(D192="","",VLOOKUP(D192,Base!$1:$1048576,4))</f>
        <v>Benchir</v>
      </c>
      <c r="G192" s="110" t="s">
        <v>138</v>
      </c>
      <c r="H192" s="68"/>
      <c r="I192" s="112"/>
      <c r="J192" s="68"/>
      <c r="K192" s="68"/>
      <c r="M192" s="30"/>
      <c r="N192" s="30"/>
    </row>
    <row r="193" spans="1:14" x14ac:dyDescent="0.3">
      <c r="A193" s="115"/>
      <c r="B193" s="103">
        <v>44777</v>
      </c>
      <c r="C193" s="72" t="s">
        <v>91</v>
      </c>
      <c r="D193" s="106">
        <v>140</v>
      </c>
      <c r="E193" s="73" t="str">
        <f>IF(D193="","",VLOOKUP(D193,Base!$1:$1048576,3))</f>
        <v>XXX</v>
      </c>
      <c r="F193" s="73" t="str">
        <f>IF(D193="","",VLOOKUP(D193,Base!$1:$1048576,4))</f>
        <v>?</v>
      </c>
      <c r="G193" s="110" t="s">
        <v>138</v>
      </c>
      <c r="H193" s="68"/>
      <c r="I193" s="112"/>
      <c r="J193" s="68"/>
      <c r="K193" s="68"/>
      <c r="M193" s="30"/>
      <c r="N193" s="30"/>
    </row>
    <row r="194" spans="1:14" x14ac:dyDescent="0.3">
      <c r="A194" s="115"/>
      <c r="B194" s="103">
        <v>44781</v>
      </c>
      <c r="C194" s="72" t="s">
        <v>156</v>
      </c>
      <c r="D194" s="106">
        <v>145</v>
      </c>
      <c r="E194" s="73" t="str">
        <f>IF(D194="","",VLOOKUP(D194,Base!$1:$1048576,3))</f>
        <v>XXX</v>
      </c>
      <c r="F194" s="73" t="str">
        <f>IF(D194="","",VLOOKUP(D194,Base!$1:$1048576,4))</f>
        <v>Colette</v>
      </c>
      <c r="G194" s="110" t="s">
        <v>138</v>
      </c>
      <c r="H194" s="68"/>
      <c r="I194" s="112"/>
      <c r="J194" s="68"/>
      <c r="K194" s="68"/>
      <c r="M194" s="30"/>
      <c r="N194" s="30"/>
    </row>
    <row r="195" spans="1:14" x14ac:dyDescent="0.3">
      <c r="A195" s="115"/>
      <c r="B195" s="103">
        <v>44781</v>
      </c>
      <c r="C195" s="72" t="s">
        <v>156</v>
      </c>
      <c r="D195" s="106">
        <v>93</v>
      </c>
      <c r="E195" s="73" t="str">
        <f>IF(D195="","",VLOOKUP(D195,Base!$1:$1048576,3))</f>
        <v>XXX</v>
      </c>
      <c r="F195" s="73" t="str">
        <f>IF(D195="","",VLOOKUP(D195,Base!$1:$1048576,4))</f>
        <v>Paul</v>
      </c>
      <c r="G195" s="110" t="s">
        <v>144</v>
      </c>
      <c r="H195" s="68" t="s">
        <v>165</v>
      </c>
      <c r="I195" s="112"/>
      <c r="J195" s="68"/>
      <c r="K195" s="68"/>
      <c r="M195" s="30"/>
      <c r="N195" s="30"/>
    </row>
    <row r="196" spans="1:14" x14ac:dyDescent="0.3">
      <c r="A196" s="115"/>
      <c r="B196" s="103"/>
      <c r="C196" s="72"/>
      <c r="D196" s="106"/>
      <c r="E196" s="73" t="str">
        <f>IF(D196="","",VLOOKUP(D196,Base!$1:$1048576,3))</f>
        <v/>
      </c>
      <c r="F196" s="73" t="str">
        <f>IF(D196="","",VLOOKUP(D196,Base!$1:$1048576,4))</f>
        <v/>
      </c>
      <c r="G196" s="110"/>
      <c r="H196" s="68"/>
      <c r="I196" s="112"/>
      <c r="J196" s="68"/>
      <c r="K196" s="68"/>
      <c r="M196" s="30"/>
      <c r="N196" s="30"/>
    </row>
    <row r="197" spans="1:14" x14ac:dyDescent="0.3">
      <c r="A197" s="115"/>
      <c r="B197" s="103"/>
      <c r="C197" s="72"/>
      <c r="D197" s="106"/>
      <c r="E197" s="73" t="str">
        <f>IF(D197="","",VLOOKUP(D197,Base!$1:$1048576,3))</f>
        <v/>
      </c>
      <c r="F197" s="73" t="str">
        <f>IF(D197="","",VLOOKUP(D197,Base!$1:$1048576,4))</f>
        <v/>
      </c>
      <c r="G197" s="110"/>
      <c r="H197" s="68"/>
      <c r="I197" s="112"/>
      <c r="J197" s="68"/>
      <c r="K197" s="68"/>
      <c r="M197" s="30"/>
      <c r="N197" s="30"/>
    </row>
    <row r="198" spans="1:14" x14ac:dyDescent="0.3">
      <c r="A198" s="115"/>
      <c r="B198" s="103"/>
      <c r="C198" s="72"/>
      <c r="D198" s="106"/>
      <c r="E198" s="73" t="str">
        <f>IF(D198="","",VLOOKUP(D198,Base!$1:$1048576,3))</f>
        <v/>
      </c>
      <c r="F198" s="73" t="str">
        <f>IF(D198="","",VLOOKUP(D198,Base!$1:$1048576,4))</f>
        <v/>
      </c>
      <c r="G198" s="110"/>
      <c r="H198" s="68"/>
      <c r="I198" s="112"/>
      <c r="J198" s="68"/>
      <c r="K198" s="68"/>
      <c r="M198" s="30"/>
      <c r="N198" s="30"/>
    </row>
    <row r="199" spans="1:14" x14ac:dyDescent="0.3">
      <c r="A199" s="115"/>
      <c r="B199" s="103"/>
      <c r="C199" s="72"/>
      <c r="D199" s="106"/>
      <c r="E199" s="73" t="str">
        <f>IF(D199="","",VLOOKUP(D199,Base!$1:$1048576,3))</f>
        <v/>
      </c>
      <c r="F199" s="73" t="str">
        <f>IF(D199="","",VLOOKUP(D199,Base!$1:$1048576,4))</f>
        <v/>
      </c>
      <c r="G199" s="110"/>
      <c r="H199" s="68"/>
      <c r="I199" s="112"/>
      <c r="J199" s="68"/>
      <c r="K199" s="68"/>
      <c r="M199" s="30"/>
      <c r="N199" s="30"/>
    </row>
    <row r="200" spans="1:14" x14ac:dyDescent="0.3">
      <c r="A200" s="115"/>
      <c r="B200" s="103"/>
      <c r="C200" s="72"/>
      <c r="D200" s="106"/>
      <c r="E200" s="73" t="str">
        <f>IF(D200="","",VLOOKUP(D200,Base!$1:$1048576,3))</f>
        <v/>
      </c>
      <c r="F200" s="73" t="str">
        <f>IF(D200="","",VLOOKUP(D200,Base!$1:$1048576,4))</f>
        <v/>
      </c>
      <c r="G200" s="110"/>
      <c r="H200" s="68"/>
      <c r="I200" s="112"/>
      <c r="J200" s="68"/>
      <c r="K200" s="68"/>
      <c r="M200" s="30"/>
      <c r="N200" s="30"/>
    </row>
    <row r="201" spans="1:14" x14ac:dyDescent="0.3">
      <c r="A201" s="115"/>
      <c r="B201" s="103"/>
      <c r="C201" s="72"/>
      <c r="D201" s="106"/>
      <c r="E201" s="73" t="str">
        <f>IF(D201="","",VLOOKUP(D201,Base!$1:$1048576,3))</f>
        <v/>
      </c>
      <c r="F201" s="73" t="str">
        <f>IF(D201="","",VLOOKUP(D201,Base!$1:$1048576,4))</f>
        <v/>
      </c>
      <c r="G201" s="110"/>
      <c r="H201" s="68"/>
      <c r="I201" s="112"/>
      <c r="J201" s="68"/>
      <c r="K201" s="68"/>
      <c r="M201" s="30"/>
      <c r="N201" s="30"/>
    </row>
    <row r="202" spans="1:14" x14ac:dyDescent="0.3">
      <c r="A202" s="115"/>
      <c r="B202" s="103"/>
      <c r="C202" s="72"/>
      <c r="D202" s="106"/>
      <c r="E202" s="73" t="str">
        <f>IF(D202="","",VLOOKUP(D202,Base!$1:$1048576,3))</f>
        <v/>
      </c>
      <c r="F202" s="73" t="str">
        <f>IF(D202="","",VLOOKUP(D202,Base!$1:$1048576,4))</f>
        <v/>
      </c>
      <c r="G202" s="110"/>
      <c r="H202" s="68"/>
      <c r="I202" s="112"/>
      <c r="J202" s="68"/>
      <c r="K202" s="68"/>
      <c r="M202" s="30"/>
      <c r="N202" s="30"/>
    </row>
    <row r="203" spans="1:14" x14ac:dyDescent="0.3">
      <c r="A203" s="115"/>
      <c r="B203" s="103"/>
      <c r="C203" s="72"/>
      <c r="D203" s="106"/>
      <c r="E203" s="73" t="str">
        <f>IF(D203="","",VLOOKUP(D203,Base!$1:$1048576,3))</f>
        <v/>
      </c>
      <c r="F203" s="73" t="str">
        <f>IF(D203="","",VLOOKUP(D203,Base!$1:$1048576,4))</f>
        <v/>
      </c>
      <c r="G203" s="110"/>
      <c r="H203" s="68"/>
      <c r="I203" s="112"/>
      <c r="J203" s="68"/>
      <c r="K203" s="68"/>
      <c r="M203" s="30"/>
      <c r="N203" s="30"/>
    </row>
    <row r="204" spans="1:14" x14ac:dyDescent="0.3">
      <c r="A204" s="115"/>
      <c r="B204" s="103"/>
      <c r="C204" s="72"/>
      <c r="D204" s="106"/>
      <c r="E204" s="73" t="str">
        <f>IF(D204="","",VLOOKUP(D204,Base!$1:$1048576,3))</f>
        <v/>
      </c>
      <c r="F204" s="73" t="str">
        <f>IF(D204="","",VLOOKUP(D204,Base!$1:$1048576,4))</f>
        <v/>
      </c>
      <c r="G204" s="110"/>
      <c r="H204" s="68"/>
      <c r="I204" s="112"/>
      <c r="J204" s="68"/>
      <c r="K204" s="68"/>
      <c r="M204" s="30"/>
      <c r="N204" s="30"/>
    </row>
    <row r="205" spans="1:14" x14ac:dyDescent="0.3">
      <c r="A205" s="115"/>
      <c r="B205" s="103"/>
      <c r="C205" s="72"/>
      <c r="D205" s="106"/>
      <c r="E205" s="73" t="str">
        <f>IF(D205="","",VLOOKUP(D205,Base!$1:$1048576,3))</f>
        <v/>
      </c>
      <c r="F205" s="73" t="str">
        <f>IF(D205="","",VLOOKUP(D205,Base!$1:$1048576,4))</f>
        <v/>
      </c>
      <c r="G205" s="110"/>
      <c r="H205" s="68"/>
      <c r="I205" s="112"/>
      <c r="J205" s="68"/>
      <c r="K205" s="68"/>
      <c r="M205" s="30"/>
      <c r="N205" s="30"/>
    </row>
    <row r="206" spans="1:14" x14ac:dyDescent="0.3">
      <c r="A206" s="115"/>
      <c r="B206" s="103"/>
      <c r="C206" s="72"/>
      <c r="D206" s="106"/>
      <c r="E206" s="73" t="str">
        <f>IF(D206="","",VLOOKUP(D206,Base!$1:$1048576,3))</f>
        <v/>
      </c>
      <c r="F206" s="73" t="str">
        <f>IF(D206="","",VLOOKUP(D206,Base!$1:$1048576,4))</f>
        <v/>
      </c>
      <c r="G206" s="110"/>
      <c r="H206" s="68"/>
      <c r="I206" s="112"/>
      <c r="J206" s="68"/>
      <c r="K206" s="68"/>
      <c r="M206" s="30"/>
      <c r="N206" s="30"/>
    </row>
    <row r="207" spans="1:14" x14ac:dyDescent="0.3">
      <c r="A207" s="115"/>
      <c r="B207" s="103"/>
      <c r="C207" s="72"/>
      <c r="D207" s="106"/>
      <c r="E207" s="73" t="str">
        <f>IF(D207="","",VLOOKUP(D207,Base!$1:$1048576,3))</f>
        <v/>
      </c>
      <c r="F207" s="73" t="str">
        <f>IF(D207="","",VLOOKUP(D207,Base!$1:$1048576,4))</f>
        <v/>
      </c>
      <c r="G207" s="110"/>
      <c r="H207" s="68"/>
      <c r="I207" s="112"/>
      <c r="J207" s="68"/>
      <c r="K207" s="68"/>
      <c r="M207" s="30"/>
      <c r="N207" s="30"/>
    </row>
    <row r="208" spans="1:14" x14ac:dyDescent="0.3">
      <c r="A208" s="115"/>
      <c r="B208" s="103"/>
      <c r="C208" s="72"/>
      <c r="D208" s="106"/>
      <c r="E208" s="73" t="str">
        <f>IF(D208="","",VLOOKUP(D208,Base!$1:$1048576,3))</f>
        <v/>
      </c>
      <c r="F208" s="73" t="str">
        <f>IF(D208="","",VLOOKUP(D208,Base!$1:$1048576,4))</f>
        <v/>
      </c>
      <c r="G208" s="110"/>
      <c r="H208" s="68"/>
      <c r="I208" s="112"/>
      <c r="J208" s="68"/>
      <c r="K208" s="68"/>
      <c r="M208" s="30"/>
      <c r="N208" s="30"/>
    </row>
    <row r="209" spans="1:14" x14ac:dyDescent="0.3">
      <c r="A209" s="115"/>
      <c r="B209" s="103"/>
      <c r="C209" s="72"/>
      <c r="D209" s="106"/>
      <c r="E209" s="73" t="str">
        <f>IF(D209="","",VLOOKUP(D209,Base!$1:$1048576,3))</f>
        <v/>
      </c>
      <c r="F209" s="73" t="str">
        <f>IF(D209="","",VLOOKUP(D209,Base!$1:$1048576,4))</f>
        <v/>
      </c>
      <c r="G209" s="110"/>
      <c r="H209" s="68"/>
      <c r="I209" s="112"/>
      <c r="J209" s="68"/>
      <c r="K209" s="68"/>
      <c r="M209" s="30"/>
      <c r="N209" s="30"/>
    </row>
    <row r="210" spans="1:14" x14ac:dyDescent="0.3">
      <c r="A210" s="115"/>
      <c r="B210" s="103"/>
      <c r="C210" s="72"/>
      <c r="D210" s="106"/>
      <c r="E210" s="73" t="str">
        <f>IF(D210="","",VLOOKUP(D210,Base!$1:$1048576,3))</f>
        <v/>
      </c>
      <c r="F210" s="73" t="str">
        <f>IF(D210="","",VLOOKUP(D210,Base!$1:$1048576,4))</f>
        <v/>
      </c>
      <c r="G210" s="110"/>
      <c r="H210" s="68"/>
      <c r="I210" s="112"/>
      <c r="J210" s="68"/>
      <c r="K210" s="68"/>
      <c r="M210" s="30"/>
      <c r="N210" s="30"/>
    </row>
    <row r="211" spans="1:14" x14ac:dyDescent="0.3">
      <c r="A211" s="115"/>
      <c r="B211" s="103"/>
      <c r="C211" s="72"/>
      <c r="D211" s="106"/>
      <c r="E211" s="73" t="str">
        <f>IF(D211="","",VLOOKUP(D211,Base!$1:$1048576,3))</f>
        <v/>
      </c>
      <c r="F211" s="73" t="str">
        <f>IF(D211="","",VLOOKUP(D211,Base!$1:$1048576,4))</f>
        <v/>
      </c>
      <c r="G211" s="110"/>
      <c r="H211" s="68"/>
      <c r="I211" s="112"/>
      <c r="J211" s="68"/>
      <c r="K211" s="68"/>
      <c r="M211" s="30"/>
      <c r="N211" s="30"/>
    </row>
    <row r="212" spans="1:14" x14ac:dyDescent="0.3">
      <c r="A212" s="115"/>
      <c r="B212" s="103"/>
      <c r="C212" s="72"/>
      <c r="D212" s="106"/>
      <c r="E212" s="73" t="str">
        <f>IF(D212="","",VLOOKUP(D212,Base!$1:$1048576,3))</f>
        <v/>
      </c>
      <c r="F212" s="73" t="str">
        <f>IF(D212="","",VLOOKUP(D212,Base!$1:$1048576,4))</f>
        <v/>
      </c>
      <c r="G212" s="110"/>
      <c r="H212" s="68"/>
      <c r="I212" s="112"/>
      <c r="J212" s="68"/>
      <c r="K212" s="68"/>
      <c r="M212" s="30"/>
      <c r="N212" s="30"/>
    </row>
    <row r="213" spans="1:14" x14ac:dyDescent="0.3">
      <c r="A213" s="115"/>
      <c r="B213" s="103"/>
      <c r="C213" s="72"/>
      <c r="D213" s="106"/>
      <c r="E213" s="73" t="str">
        <f>IF(D213="","",VLOOKUP(D213,Base!$1:$1048576,3))</f>
        <v/>
      </c>
      <c r="F213" s="73" t="str">
        <f>IF(D213="","",VLOOKUP(D213,Base!$1:$1048576,4))</f>
        <v/>
      </c>
      <c r="G213" s="110"/>
      <c r="H213" s="68"/>
      <c r="I213" s="112"/>
      <c r="J213" s="68"/>
      <c r="K213" s="68"/>
      <c r="M213" s="30"/>
      <c r="N213" s="30"/>
    </row>
    <row r="214" spans="1:14" x14ac:dyDescent="0.3">
      <c r="A214" s="115"/>
      <c r="B214" s="103"/>
      <c r="C214" s="72"/>
      <c r="D214" s="106"/>
      <c r="E214" s="73" t="str">
        <f>IF(D214="","",VLOOKUP(D214,Base!$1:$1048576,3))</f>
        <v/>
      </c>
      <c r="F214" s="73" t="str">
        <f>IF(D214="","",VLOOKUP(D214,Base!$1:$1048576,4))</f>
        <v/>
      </c>
      <c r="G214" s="110"/>
      <c r="H214" s="68"/>
      <c r="I214" s="112"/>
      <c r="J214" s="68"/>
      <c r="K214" s="68"/>
      <c r="M214" s="30"/>
      <c r="N214" s="30"/>
    </row>
    <row r="215" spans="1:14" x14ac:dyDescent="0.3">
      <c r="A215" s="115"/>
      <c r="B215" s="103"/>
      <c r="C215" s="72"/>
      <c r="D215" s="106"/>
      <c r="E215" s="73" t="str">
        <f>IF(D215="","",VLOOKUP(D215,Base!$1:$1048576,3))</f>
        <v/>
      </c>
      <c r="F215" s="73" t="str">
        <f>IF(D215="","",VLOOKUP(D215,Base!$1:$1048576,4))</f>
        <v/>
      </c>
      <c r="G215" s="110"/>
      <c r="H215" s="68"/>
      <c r="I215" s="112"/>
      <c r="J215" s="68"/>
      <c r="K215" s="68"/>
      <c r="M215" s="30"/>
      <c r="N215" s="30"/>
    </row>
    <row r="216" spans="1:14" x14ac:dyDescent="0.3">
      <c r="A216" s="115"/>
      <c r="B216" s="103"/>
      <c r="C216" s="72"/>
      <c r="D216" s="106"/>
      <c r="E216" s="73" t="str">
        <f>IF(D216="","",VLOOKUP(D216,Base!$1:$1048576,3))</f>
        <v/>
      </c>
      <c r="F216" s="73" t="str">
        <f>IF(D216="","",VLOOKUP(D216,Base!$1:$1048576,4))</f>
        <v/>
      </c>
      <c r="G216" s="110"/>
      <c r="H216" s="68"/>
      <c r="I216" s="112"/>
      <c r="J216" s="68"/>
      <c r="K216" s="68"/>
      <c r="M216" s="30"/>
      <c r="N216" s="30"/>
    </row>
    <row r="217" spans="1:14" x14ac:dyDescent="0.3">
      <c r="A217" s="115"/>
      <c r="B217" s="103"/>
      <c r="C217" s="72"/>
      <c r="D217" s="106"/>
      <c r="E217" s="73" t="str">
        <f>IF(D217="","",VLOOKUP(D217,Base!$1:$1048576,3))</f>
        <v/>
      </c>
      <c r="F217" s="73" t="str">
        <f>IF(D217="","",VLOOKUP(D217,Base!$1:$1048576,4))</f>
        <v/>
      </c>
      <c r="G217" s="110"/>
      <c r="H217" s="68"/>
      <c r="I217" s="112"/>
      <c r="J217" s="68"/>
      <c r="K217" s="68"/>
      <c r="M217" s="30"/>
      <c r="N217" s="30"/>
    </row>
    <row r="218" spans="1:14" x14ac:dyDescent="0.3">
      <c r="A218" s="115"/>
      <c r="B218" s="103"/>
      <c r="C218" s="72"/>
      <c r="D218" s="106"/>
      <c r="E218" s="73" t="str">
        <f>IF(D218="","",VLOOKUP(D218,Base!$1:$1048576,3))</f>
        <v/>
      </c>
      <c r="F218" s="73" t="str">
        <f>IF(D218="","",VLOOKUP(D218,Base!$1:$1048576,4))</f>
        <v/>
      </c>
      <c r="G218" s="110"/>
      <c r="H218" s="68"/>
      <c r="I218" s="112"/>
      <c r="J218" s="68"/>
      <c r="K218" s="68"/>
      <c r="M218" s="30"/>
      <c r="N218" s="30"/>
    </row>
    <row r="219" spans="1:14" x14ac:dyDescent="0.3">
      <c r="A219" s="115"/>
      <c r="B219" s="103"/>
      <c r="C219" s="72"/>
      <c r="D219" s="106"/>
      <c r="E219" s="73" t="str">
        <f>IF(D219="","",VLOOKUP(D219,Base!$1:$1048576,3))</f>
        <v/>
      </c>
      <c r="F219" s="73" t="str">
        <f>IF(D219="","",VLOOKUP(D219,Base!$1:$1048576,4))</f>
        <v/>
      </c>
      <c r="G219" s="110"/>
      <c r="H219" s="68"/>
      <c r="I219" s="112"/>
      <c r="J219" s="68"/>
      <c r="K219" s="68"/>
      <c r="M219" s="30"/>
      <c r="N219" s="30"/>
    </row>
    <row r="220" spans="1:14" x14ac:dyDescent="0.3">
      <c r="A220" s="115"/>
      <c r="B220" s="103"/>
      <c r="C220" s="72"/>
      <c r="D220" s="106"/>
      <c r="E220" s="73" t="str">
        <f>IF(D220="","",VLOOKUP(D220,Base!$1:$1048576,3))</f>
        <v/>
      </c>
      <c r="F220" s="73" t="str">
        <f>IF(D220="","",VLOOKUP(D220,Base!$1:$1048576,4))</f>
        <v/>
      </c>
      <c r="G220" s="110"/>
      <c r="H220" s="68"/>
      <c r="I220" s="112"/>
      <c r="J220" s="68"/>
      <c r="K220" s="68"/>
      <c r="M220" s="30"/>
      <c r="N220" s="30"/>
    </row>
    <row r="221" spans="1:14" x14ac:dyDescent="0.3">
      <c r="A221" s="115"/>
      <c r="B221" s="103"/>
      <c r="C221" s="72"/>
      <c r="D221" s="106"/>
      <c r="E221" s="73" t="str">
        <f>IF(D221="","",VLOOKUP(D221,Base!$1:$1048576,3))</f>
        <v/>
      </c>
      <c r="F221" s="73" t="str">
        <f>IF(D221="","",VLOOKUP(D221,Base!$1:$1048576,4))</f>
        <v/>
      </c>
      <c r="G221" s="110"/>
      <c r="H221" s="68"/>
      <c r="I221" s="112"/>
      <c r="J221" s="68"/>
      <c r="K221" s="68"/>
      <c r="M221" s="30"/>
      <c r="N221" s="30"/>
    </row>
    <row r="222" spans="1:14" x14ac:dyDescent="0.3">
      <c r="A222" s="115"/>
      <c r="B222" s="103"/>
      <c r="C222" s="72"/>
      <c r="D222" s="106"/>
      <c r="E222" s="73" t="str">
        <f>IF(D222="","",VLOOKUP(D222,Base!$1:$1048576,3))</f>
        <v/>
      </c>
      <c r="F222" s="73" t="str">
        <f>IF(D222="","",VLOOKUP(D222,Base!$1:$1048576,4))</f>
        <v/>
      </c>
      <c r="G222" s="110"/>
      <c r="H222" s="68"/>
      <c r="I222" s="112"/>
      <c r="J222" s="68"/>
      <c r="K222" s="68"/>
      <c r="M222" s="30"/>
      <c r="N222" s="30"/>
    </row>
    <row r="223" spans="1:14" x14ac:dyDescent="0.3">
      <c r="A223" s="115"/>
      <c r="B223" s="103"/>
      <c r="C223" s="72"/>
      <c r="D223" s="106"/>
      <c r="E223" s="73" t="str">
        <f>IF(D223="","",VLOOKUP(D223,Base!$1:$1048576,3))</f>
        <v/>
      </c>
      <c r="F223" s="73" t="str">
        <f>IF(D223="","",VLOOKUP(D223,Base!$1:$1048576,4))</f>
        <v/>
      </c>
      <c r="G223" s="110"/>
      <c r="H223" s="68"/>
      <c r="I223" s="112"/>
      <c r="J223" s="68"/>
      <c r="K223" s="68"/>
      <c r="M223" s="30"/>
      <c r="N223" s="30"/>
    </row>
    <row r="224" spans="1:14" x14ac:dyDescent="0.3">
      <c r="A224" s="115"/>
      <c r="B224" s="103"/>
      <c r="C224" s="72"/>
      <c r="D224" s="106"/>
      <c r="E224" s="73" t="str">
        <f>IF(D224="","",VLOOKUP(D224,Base!$1:$1048576,3))</f>
        <v/>
      </c>
      <c r="F224" s="73" t="str">
        <f>IF(D224="","",VLOOKUP(D224,Base!$1:$1048576,4))</f>
        <v/>
      </c>
      <c r="G224" s="110"/>
      <c r="H224" s="68"/>
      <c r="I224" s="112"/>
      <c r="J224" s="68"/>
      <c r="K224" s="68"/>
      <c r="M224" s="30"/>
      <c r="N224" s="30"/>
    </row>
    <row r="225" spans="1:14" x14ac:dyDescent="0.3">
      <c r="A225" s="115"/>
      <c r="B225" s="103"/>
      <c r="C225" s="72"/>
      <c r="D225" s="106"/>
      <c r="E225" s="73" t="str">
        <f>IF(D225="","",VLOOKUP(D225,Base!$1:$1048576,3))</f>
        <v/>
      </c>
      <c r="F225" s="73" t="str">
        <f>IF(D225="","",VLOOKUP(D225,Base!$1:$1048576,4))</f>
        <v/>
      </c>
      <c r="G225" s="110"/>
      <c r="H225" s="68"/>
      <c r="I225" s="112"/>
      <c r="J225" s="68"/>
      <c r="K225" s="68"/>
      <c r="M225" s="30"/>
      <c r="N225" s="30"/>
    </row>
    <row r="226" spans="1:14" x14ac:dyDescent="0.3">
      <c r="A226" s="115"/>
      <c r="B226" s="103"/>
      <c r="C226" s="72"/>
      <c r="D226" s="106"/>
      <c r="E226" s="73" t="str">
        <f>IF(D226="","",VLOOKUP(D226,Base!$1:$1048576,3))</f>
        <v/>
      </c>
      <c r="F226" s="73" t="str">
        <f>IF(D226="","",VLOOKUP(D226,Base!$1:$1048576,4))</f>
        <v/>
      </c>
      <c r="G226" s="110"/>
      <c r="H226" s="68"/>
      <c r="I226" s="112"/>
      <c r="J226" s="68"/>
      <c r="K226" s="68"/>
      <c r="M226" s="30"/>
      <c r="N226" s="30"/>
    </row>
    <row r="227" spans="1:14" x14ac:dyDescent="0.3">
      <c r="A227" s="115"/>
      <c r="B227" s="103"/>
      <c r="C227" s="72"/>
      <c r="D227" s="106"/>
      <c r="E227" s="73" t="str">
        <f>IF(D227="","",VLOOKUP(D227,Base!$1:$1048576,3))</f>
        <v/>
      </c>
      <c r="F227" s="73" t="str">
        <f>IF(D227="","",VLOOKUP(D227,Base!$1:$1048576,4))</f>
        <v/>
      </c>
      <c r="G227" s="110"/>
      <c r="H227" s="68"/>
      <c r="I227" s="112"/>
      <c r="J227" s="68"/>
      <c r="K227" s="68"/>
      <c r="M227" s="30"/>
      <c r="N227" s="30"/>
    </row>
    <row r="228" spans="1:14" x14ac:dyDescent="0.3">
      <c r="A228" s="115"/>
      <c r="B228" s="103"/>
      <c r="C228" s="72"/>
      <c r="D228" s="106"/>
      <c r="E228" s="73" t="str">
        <f>IF(D228="","",VLOOKUP(D228,Base!$1:$1048576,3))</f>
        <v/>
      </c>
      <c r="F228" s="73" t="str">
        <f>IF(D228="","",VLOOKUP(D228,Base!$1:$1048576,4))</f>
        <v/>
      </c>
      <c r="G228" s="110"/>
      <c r="H228" s="68"/>
      <c r="I228" s="112"/>
      <c r="J228" s="68"/>
      <c r="K228" s="68"/>
      <c r="M228" s="30"/>
      <c r="N228" s="30"/>
    </row>
    <row r="229" spans="1:14" x14ac:dyDescent="0.3">
      <c r="A229" s="115"/>
      <c r="B229" s="103"/>
      <c r="C229" s="72"/>
      <c r="D229" s="106"/>
      <c r="E229" s="73" t="str">
        <f>IF(D229="","",VLOOKUP(D229,Base!$1:$1048576,3))</f>
        <v/>
      </c>
      <c r="F229" s="73" t="str">
        <f>IF(D229="","",VLOOKUP(D229,Base!$1:$1048576,4))</f>
        <v/>
      </c>
      <c r="G229" s="110"/>
      <c r="H229" s="68"/>
      <c r="I229" s="112"/>
      <c r="J229" s="68"/>
      <c r="K229" s="68"/>
      <c r="M229" s="30"/>
      <c r="N229" s="30"/>
    </row>
    <row r="230" spans="1:14" x14ac:dyDescent="0.3">
      <c r="A230" s="115"/>
      <c r="B230" s="103"/>
      <c r="C230" s="72"/>
      <c r="D230" s="106"/>
      <c r="E230" s="73" t="str">
        <f>IF(D230="","",VLOOKUP(D230,Base!$1:$1048576,3))</f>
        <v/>
      </c>
      <c r="F230" s="73" t="str">
        <f>IF(D230="","",VLOOKUP(D230,Base!$1:$1048576,4))</f>
        <v/>
      </c>
      <c r="G230" s="110"/>
      <c r="H230" s="68"/>
      <c r="I230" s="112"/>
      <c r="M230" s="30"/>
      <c r="N230" s="30"/>
    </row>
    <row r="231" spans="1:14" x14ac:dyDescent="0.3">
      <c r="A231" s="115"/>
      <c r="B231" s="103"/>
      <c r="C231" s="72"/>
      <c r="D231" s="106"/>
      <c r="E231" s="73" t="str">
        <f>IF(D231="","",VLOOKUP(D231,Base!$1:$1048576,3))</f>
        <v/>
      </c>
      <c r="F231" s="73" t="str">
        <f>IF(D231="","",VLOOKUP(D231,Base!$1:$1048576,4))</f>
        <v/>
      </c>
      <c r="G231" s="110"/>
      <c r="H231" s="68"/>
      <c r="I231" s="112"/>
      <c r="M231" s="30"/>
      <c r="N231" s="30"/>
    </row>
    <row r="232" spans="1:14" x14ac:dyDescent="0.3">
      <c r="A232" s="115"/>
      <c r="B232" s="103"/>
      <c r="C232" s="72"/>
      <c r="D232" s="106"/>
      <c r="E232" s="73" t="str">
        <f>IF(D232="","",VLOOKUP(D232,Base!$1:$1048576,3))</f>
        <v/>
      </c>
      <c r="F232" s="73" t="str">
        <f>IF(D232="","",VLOOKUP(D232,Base!$1:$1048576,4))</f>
        <v/>
      </c>
      <c r="G232" s="110"/>
      <c r="H232" s="68"/>
      <c r="I232" s="112"/>
      <c r="M232" s="30"/>
      <c r="N232" s="30"/>
    </row>
    <row r="233" spans="1:14" x14ac:dyDescent="0.3">
      <c r="A233" s="115"/>
      <c r="B233" s="103"/>
      <c r="C233" s="72"/>
      <c r="D233" s="106"/>
      <c r="E233" s="73" t="str">
        <f>IF(D233="","",VLOOKUP(D233,Base!$1:$1048576,3))</f>
        <v/>
      </c>
      <c r="F233" s="73" t="str">
        <f>IF(D233="","",VLOOKUP(D233,Base!$1:$1048576,4))</f>
        <v/>
      </c>
      <c r="G233" s="110"/>
      <c r="H233" s="68"/>
      <c r="I233" s="112"/>
      <c r="M233" s="30"/>
      <c r="N233" s="30"/>
    </row>
    <row r="234" spans="1:14" x14ac:dyDescent="0.3">
      <c r="A234" s="115"/>
      <c r="B234" s="103"/>
      <c r="C234" s="72"/>
      <c r="D234" s="106"/>
      <c r="E234" s="73" t="str">
        <f>IF(D234="","",VLOOKUP(D234,Base!$1:$1048576,3))</f>
        <v/>
      </c>
      <c r="F234" s="73" t="str">
        <f>IF(D234="","",VLOOKUP(D234,Base!$1:$1048576,4))</f>
        <v/>
      </c>
      <c r="G234" s="110"/>
      <c r="H234" s="68"/>
      <c r="I234" s="112"/>
    </row>
    <row r="235" spans="1:14" x14ac:dyDescent="0.3">
      <c r="A235" s="115"/>
      <c r="B235" s="103"/>
      <c r="C235" s="72"/>
      <c r="D235" s="106"/>
      <c r="E235" s="73" t="str">
        <f>IF(D235="","",VLOOKUP(D235,Base!$1:$1048576,3))</f>
        <v/>
      </c>
      <c r="F235" s="73" t="str">
        <f>IF(D235="","",VLOOKUP(D235,Base!$1:$1048576,4))</f>
        <v/>
      </c>
      <c r="G235" s="110"/>
      <c r="H235" s="68"/>
      <c r="I235" s="112"/>
    </row>
    <row r="236" spans="1:14" x14ac:dyDescent="0.3">
      <c r="A236" s="115"/>
      <c r="B236" s="103"/>
      <c r="C236" s="72"/>
      <c r="D236" s="106"/>
      <c r="E236" s="73" t="str">
        <f>IF(D236="","",VLOOKUP(D236,Base!$1:$1048576,3))</f>
        <v/>
      </c>
      <c r="F236" s="73" t="str">
        <f>IF(D236="","",VLOOKUP(D236,Base!$1:$1048576,4))</f>
        <v/>
      </c>
      <c r="G236" s="110"/>
      <c r="H236" s="68"/>
      <c r="I236" s="112"/>
    </row>
    <row r="237" spans="1:14" x14ac:dyDescent="0.3">
      <c r="A237" s="115"/>
      <c r="B237" s="103"/>
      <c r="C237" s="72"/>
      <c r="D237" s="106"/>
      <c r="E237" s="73" t="str">
        <f>IF(D237="","",VLOOKUP(D237,Base!$1:$1048576,3))</f>
        <v/>
      </c>
      <c r="F237" s="73" t="str">
        <f>IF(D237="","",VLOOKUP(D237,Base!$1:$1048576,4))</f>
        <v/>
      </c>
      <c r="G237" s="110"/>
      <c r="H237" s="68"/>
      <c r="I237" s="112"/>
    </row>
    <row r="238" spans="1:14" x14ac:dyDescent="0.3">
      <c r="A238" s="115"/>
      <c r="B238" s="103"/>
      <c r="C238" s="72"/>
      <c r="D238" s="106"/>
      <c r="E238" s="73" t="str">
        <f>IF(D238="","",VLOOKUP(D238,Base!$1:$1048576,3))</f>
        <v/>
      </c>
      <c r="F238" s="73" t="str">
        <f>IF(D238="","",VLOOKUP(D238,Base!$1:$1048576,4))</f>
        <v/>
      </c>
      <c r="G238" s="110"/>
      <c r="H238" s="68"/>
      <c r="I238" s="112"/>
    </row>
    <row r="239" spans="1:14" x14ac:dyDescent="0.3">
      <c r="A239" s="115"/>
      <c r="B239" s="103"/>
      <c r="C239" s="72"/>
      <c r="D239" s="106"/>
      <c r="E239" s="73" t="str">
        <f>IF(D239="","",VLOOKUP(D239,Base!$1:$1048576,3))</f>
        <v/>
      </c>
      <c r="F239" s="73" t="str">
        <f>IF(D239="","",VLOOKUP(D239,Base!$1:$1048576,4))</f>
        <v/>
      </c>
      <c r="G239" s="110"/>
      <c r="H239" s="68"/>
      <c r="I239" s="112"/>
    </row>
    <row r="240" spans="1:14" x14ac:dyDescent="0.3">
      <c r="A240" s="115"/>
      <c r="B240" s="103"/>
      <c r="C240" s="72"/>
      <c r="D240" s="106"/>
      <c r="E240" s="73" t="str">
        <f>IF(D240="","",VLOOKUP(D240,Base!$1:$1048576,3))</f>
        <v/>
      </c>
      <c r="F240" s="73" t="str">
        <f>IF(D240="","",VLOOKUP(D240,Base!$1:$1048576,4))</f>
        <v/>
      </c>
      <c r="G240" s="110"/>
      <c r="H240" s="68"/>
      <c r="I240" s="112"/>
    </row>
    <row r="241" spans="1:9" x14ac:dyDescent="0.3">
      <c r="A241" s="115"/>
      <c r="B241" s="103"/>
      <c r="C241" s="72"/>
      <c r="D241" s="106"/>
      <c r="E241" s="73" t="str">
        <f>IF(D241="","",VLOOKUP(D241,Base!$1:$1048576,3))</f>
        <v/>
      </c>
      <c r="F241" s="73" t="str">
        <f>IF(D241="","",VLOOKUP(D241,Base!$1:$1048576,4))</f>
        <v/>
      </c>
      <c r="G241" s="110"/>
      <c r="H241" s="68"/>
      <c r="I241" s="112"/>
    </row>
    <row r="242" spans="1:9" x14ac:dyDescent="0.3">
      <c r="A242" s="115"/>
      <c r="B242" s="103"/>
      <c r="C242" s="72"/>
      <c r="D242" s="106"/>
      <c r="E242" s="73" t="str">
        <f>IF(D242="","",VLOOKUP(D242,Base!$1:$1048576,3))</f>
        <v/>
      </c>
      <c r="F242" s="73" t="str">
        <f>IF(D242="","",VLOOKUP(D242,Base!$1:$1048576,4))</f>
        <v/>
      </c>
      <c r="G242" s="110"/>
      <c r="H242" s="68"/>
      <c r="I242" s="112"/>
    </row>
    <row r="243" spans="1:9" x14ac:dyDescent="0.3">
      <c r="A243" s="115"/>
      <c r="B243" s="103"/>
      <c r="C243" s="72"/>
      <c r="D243" s="106"/>
      <c r="E243" s="73" t="str">
        <f>IF(D243="","",VLOOKUP(D243,Base!$1:$1048576,3))</f>
        <v/>
      </c>
      <c r="F243" s="73" t="str">
        <f>IF(D243="","",VLOOKUP(D243,Base!$1:$1048576,4))</f>
        <v/>
      </c>
      <c r="G243" s="110"/>
      <c r="H243" s="68"/>
      <c r="I243" s="112"/>
    </row>
    <row r="244" spans="1:9" x14ac:dyDescent="0.3">
      <c r="A244" s="115"/>
      <c r="B244" s="103"/>
      <c r="C244" s="72"/>
      <c r="D244" s="106"/>
      <c r="E244" s="73" t="str">
        <f>IF(D244="","",VLOOKUP(D244,Base!$1:$1048576,3))</f>
        <v/>
      </c>
      <c r="F244" s="73" t="str">
        <f>IF(D244="","",VLOOKUP(D244,Base!$1:$1048576,4))</f>
        <v/>
      </c>
      <c r="G244" s="110"/>
      <c r="H244" s="68"/>
      <c r="I244" s="112"/>
    </row>
    <row r="245" spans="1:9" x14ac:dyDescent="0.3">
      <c r="A245" s="115"/>
      <c r="B245" s="103"/>
      <c r="C245" s="72"/>
      <c r="D245" s="106"/>
      <c r="E245" s="73" t="str">
        <f>IF(D245="","",VLOOKUP(D245,Base!$1:$1048576,3))</f>
        <v/>
      </c>
      <c r="F245" s="73" t="str">
        <f>IF(D245="","",VLOOKUP(D245,Base!$1:$1048576,4))</f>
        <v/>
      </c>
      <c r="G245" s="110"/>
      <c r="H245" s="68"/>
      <c r="I245" s="112"/>
    </row>
    <row r="246" spans="1:9" x14ac:dyDescent="0.3">
      <c r="A246" s="115"/>
      <c r="B246" s="103"/>
      <c r="C246" s="72"/>
      <c r="D246" s="106"/>
      <c r="E246" s="73" t="str">
        <f>IF(D246="","",VLOOKUP(D246,Base!$1:$1048576,3))</f>
        <v/>
      </c>
      <c r="F246" s="73" t="str">
        <f>IF(D246="","",VLOOKUP(D246,Base!$1:$1048576,4))</f>
        <v/>
      </c>
      <c r="G246" s="110"/>
      <c r="H246" s="68"/>
      <c r="I246" s="112"/>
    </row>
    <row r="247" spans="1:9" x14ac:dyDescent="0.3">
      <c r="A247" s="115"/>
      <c r="B247" s="103"/>
      <c r="C247" s="72"/>
      <c r="D247" s="106"/>
      <c r="E247" s="73" t="str">
        <f>IF(D247="","",VLOOKUP(D247,Base!$1:$1048576,3))</f>
        <v/>
      </c>
      <c r="F247" s="73" t="str">
        <f>IF(D247="","",VLOOKUP(D247,Base!$1:$1048576,4))</f>
        <v/>
      </c>
      <c r="G247" s="110"/>
      <c r="H247" s="68"/>
      <c r="I247" s="112"/>
    </row>
    <row r="248" spans="1:9" x14ac:dyDescent="0.3">
      <c r="A248" s="115"/>
      <c r="B248" s="103"/>
      <c r="C248" s="72"/>
      <c r="D248" s="106"/>
      <c r="E248" s="73" t="str">
        <f>IF(D248="","",VLOOKUP(D248,Base!$1:$1048576,3))</f>
        <v/>
      </c>
      <c r="F248" s="73" t="str">
        <f>IF(D248="","",VLOOKUP(D248,Base!$1:$1048576,4))</f>
        <v/>
      </c>
      <c r="G248" s="110"/>
      <c r="H248" s="68"/>
      <c r="I248" s="112"/>
    </row>
    <row r="249" spans="1:9" x14ac:dyDescent="0.3">
      <c r="A249" s="115"/>
      <c r="B249" s="103"/>
      <c r="C249" s="72"/>
      <c r="D249" s="106"/>
      <c r="E249" s="73" t="str">
        <f>IF(D249="","",VLOOKUP(D249,Base!$1:$1048576,3))</f>
        <v/>
      </c>
      <c r="F249" s="73" t="str">
        <f>IF(D249="","",VLOOKUP(D249,Base!$1:$1048576,4))</f>
        <v/>
      </c>
      <c r="G249" s="110"/>
      <c r="H249" s="68"/>
      <c r="I249" s="112"/>
    </row>
    <row r="250" spans="1:9" x14ac:dyDescent="0.3">
      <c r="A250" s="115"/>
      <c r="B250" s="103"/>
      <c r="C250" s="72"/>
      <c r="D250" s="106"/>
      <c r="E250" s="73" t="str">
        <f>IF(D250="","",VLOOKUP(D250,Base!$1:$1048576,3))</f>
        <v/>
      </c>
      <c r="F250" s="73" t="str">
        <f>IF(D250="","",VLOOKUP(D250,Base!$1:$1048576,4))</f>
        <v/>
      </c>
      <c r="G250" s="110"/>
      <c r="H250" s="68"/>
      <c r="I250" s="112"/>
    </row>
    <row r="251" spans="1:9" x14ac:dyDescent="0.3">
      <c r="A251" s="115"/>
      <c r="B251" s="103"/>
      <c r="C251" s="72"/>
      <c r="D251" s="106"/>
      <c r="E251" s="73" t="str">
        <f>IF(D251="","",VLOOKUP(D251,Base!$1:$1048576,3))</f>
        <v/>
      </c>
      <c r="F251" s="73" t="str">
        <f>IF(D251="","",VLOOKUP(D251,Base!$1:$1048576,4))</f>
        <v/>
      </c>
      <c r="G251" s="110"/>
      <c r="H251" s="68"/>
      <c r="I251" s="112"/>
    </row>
    <row r="252" spans="1:9" x14ac:dyDescent="0.3">
      <c r="A252" s="115"/>
      <c r="B252" s="103"/>
      <c r="C252" s="72"/>
      <c r="D252" s="106"/>
      <c r="E252" s="73" t="str">
        <f>IF(D252="","",VLOOKUP(D252,Base!$1:$1048576,3))</f>
        <v/>
      </c>
      <c r="F252" s="73" t="str">
        <f>IF(D252="","",VLOOKUP(D252,Base!$1:$1048576,4))</f>
        <v/>
      </c>
      <c r="G252" s="110"/>
      <c r="H252" s="68"/>
      <c r="I252" s="112"/>
    </row>
    <row r="253" spans="1:9" x14ac:dyDescent="0.3">
      <c r="A253" s="115"/>
      <c r="B253" s="103"/>
      <c r="C253" s="72"/>
      <c r="D253" s="106"/>
      <c r="E253" s="73" t="str">
        <f>IF(D253="","",VLOOKUP(D253,Base!$1:$1048576,3))</f>
        <v/>
      </c>
      <c r="F253" s="73" t="str">
        <f>IF(D253="","",VLOOKUP(D253,Base!$1:$1048576,4))</f>
        <v/>
      </c>
      <c r="G253" s="110"/>
      <c r="H253" s="68"/>
      <c r="I253" s="112"/>
    </row>
    <row r="254" spans="1:9" x14ac:dyDescent="0.3">
      <c r="A254" s="115"/>
      <c r="B254" s="103"/>
      <c r="C254" s="72"/>
      <c r="D254" s="106"/>
      <c r="E254" s="73" t="str">
        <f>IF(D254="","",VLOOKUP(D254,Base!$1:$1048576,3))</f>
        <v/>
      </c>
      <c r="F254" s="73" t="str">
        <f>IF(D254="","",VLOOKUP(D254,Base!$1:$1048576,4))</f>
        <v/>
      </c>
      <c r="G254" s="110"/>
      <c r="H254" s="68"/>
      <c r="I254" s="112"/>
    </row>
    <row r="255" spans="1:9" x14ac:dyDescent="0.3">
      <c r="A255" s="115"/>
      <c r="B255" s="103"/>
      <c r="C255" s="72"/>
      <c r="D255" s="106"/>
      <c r="E255" s="73" t="str">
        <f>IF(D255="","",VLOOKUP(D255,Base!$1:$1048576,3))</f>
        <v/>
      </c>
      <c r="F255" s="73" t="str">
        <f>IF(D255="","",VLOOKUP(D255,Base!$1:$1048576,4))</f>
        <v/>
      </c>
      <c r="G255" s="110"/>
      <c r="H255" s="68"/>
      <c r="I255" s="112"/>
    </row>
    <row r="256" spans="1:9" x14ac:dyDescent="0.3">
      <c r="A256" s="115"/>
      <c r="B256" s="103"/>
      <c r="C256" s="72"/>
      <c r="D256" s="106"/>
      <c r="E256" s="73" t="str">
        <f>IF(D256="","",VLOOKUP(D256,Base!$1:$1048576,3))</f>
        <v/>
      </c>
      <c r="F256" s="73" t="str">
        <f>IF(D256="","",VLOOKUP(D256,Base!$1:$1048576,4))</f>
        <v/>
      </c>
      <c r="G256" s="110"/>
      <c r="H256" s="68"/>
      <c r="I256" s="112"/>
    </row>
    <row r="257" spans="1:9" x14ac:dyDescent="0.3">
      <c r="A257" s="115"/>
      <c r="B257" s="103"/>
      <c r="C257" s="72"/>
      <c r="D257" s="106"/>
      <c r="E257" s="73" t="str">
        <f>IF(D257="","",VLOOKUP(D257,Base!$1:$1048576,3))</f>
        <v/>
      </c>
      <c r="F257" s="73" t="str">
        <f>IF(D257="","",VLOOKUP(D257,Base!$1:$1048576,4))</f>
        <v/>
      </c>
      <c r="G257" s="110"/>
      <c r="H257" s="68"/>
      <c r="I257" s="112"/>
    </row>
    <row r="258" spans="1:9" x14ac:dyDescent="0.3">
      <c r="A258" s="115"/>
      <c r="B258" s="103"/>
      <c r="C258" s="72"/>
      <c r="D258" s="106"/>
      <c r="E258" s="73" t="str">
        <f>IF(D258="","",VLOOKUP(D258,Base!$1:$1048576,3))</f>
        <v/>
      </c>
      <c r="F258" s="73" t="str">
        <f>IF(D258="","",VLOOKUP(D258,Base!$1:$1048576,4))</f>
        <v/>
      </c>
      <c r="G258" s="110"/>
      <c r="H258" s="68"/>
      <c r="I258" s="112"/>
    </row>
    <row r="259" spans="1:9" x14ac:dyDescent="0.3">
      <c r="A259" s="115"/>
      <c r="B259" s="103"/>
      <c r="C259" s="72"/>
      <c r="D259" s="106"/>
      <c r="E259" s="73" t="str">
        <f>IF(D259="","",VLOOKUP(D259,Base!$1:$1048576,3))</f>
        <v/>
      </c>
      <c r="F259" s="73" t="str">
        <f>IF(D259="","",VLOOKUP(D259,Base!$1:$1048576,4))</f>
        <v/>
      </c>
      <c r="G259" s="110"/>
      <c r="H259" s="68"/>
      <c r="I259" s="112"/>
    </row>
    <row r="260" spans="1:9" x14ac:dyDescent="0.3">
      <c r="A260" s="115"/>
      <c r="B260" s="103"/>
      <c r="C260" s="72"/>
      <c r="D260" s="106"/>
      <c r="E260" s="73" t="str">
        <f>IF(D260="","",VLOOKUP(D260,Base!$1:$1048576,3))</f>
        <v/>
      </c>
      <c r="F260" s="73" t="str">
        <f>IF(D260="","",VLOOKUP(D260,Base!$1:$1048576,4))</f>
        <v/>
      </c>
      <c r="G260" s="110"/>
      <c r="H260" s="68"/>
      <c r="I260" s="112"/>
    </row>
    <row r="261" spans="1:9" x14ac:dyDescent="0.3">
      <c r="A261" s="115"/>
      <c r="B261" s="103"/>
      <c r="C261" s="72"/>
      <c r="D261" s="106"/>
      <c r="E261" s="73" t="str">
        <f>IF(D261="","",VLOOKUP(D261,Base!$1:$1048576,3))</f>
        <v/>
      </c>
      <c r="F261" s="73" t="str">
        <f>IF(D261="","",VLOOKUP(D261,Base!$1:$1048576,4))</f>
        <v/>
      </c>
      <c r="G261" s="110"/>
      <c r="H261" s="68"/>
      <c r="I261" s="112"/>
    </row>
    <row r="262" spans="1:9" x14ac:dyDescent="0.3">
      <c r="A262" s="115"/>
      <c r="B262" s="103"/>
      <c r="C262" s="72"/>
      <c r="D262" s="106"/>
      <c r="E262" s="73" t="str">
        <f>IF(D262="","",VLOOKUP(D262,Base!$1:$1048576,3))</f>
        <v/>
      </c>
      <c r="F262" s="73" t="str">
        <f>IF(D262="","",VLOOKUP(D262,Base!$1:$1048576,4))</f>
        <v/>
      </c>
      <c r="G262" s="110"/>
      <c r="H262" s="68"/>
      <c r="I262" s="112"/>
    </row>
    <row r="263" spans="1:9" x14ac:dyDescent="0.3">
      <c r="A263" s="115"/>
      <c r="B263" s="103"/>
      <c r="C263" s="72"/>
      <c r="D263" s="106"/>
      <c r="E263" s="73" t="str">
        <f>IF(D263="","",VLOOKUP(D263,Base!$1:$1048576,3))</f>
        <v/>
      </c>
      <c r="F263" s="73" t="str">
        <f>IF(D263="","",VLOOKUP(D263,Base!$1:$1048576,4))</f>
        <v/>
      </c>
      <c r="G263" s="110"/>
      <c r="H263" s="68"/>
      <c r="I263" s="112"/>
    </row>
    <row r="264" spans="1:9" x14ac:dyDescent="0.3">
      <c r="A264" s="115"/>
      <c r="B264" s="103"/>
      <c r="C264" s="72"/>
      <c r="D264" s="106"/>
      <c r="E264" s="73" t="str">
        <f>IF(D264="","",VLOOKUP(D264,Base!$1:$1048576,3))</f>
        <v/>
      </c>
      <c r="F264" s="73" t="str">
        <f>IF(D264="","",VLOOKUP(D264,Base!$1:$1048576,4))</f>
        <v/>
      </c>
      <c r="G264" s="110"/>
      <c r="H264" s="68"/>
      <c r="I264" s="112"/>
    </row>
    <row r="265" spans="1:9" x14ac:dyDescent="0.3">
      <c r="A265" s="115"/>
      <c r="B265" s="103"/>
      <c r="C265" s="72"/>
      <c r="D265" s="106"/>
      <c r="E265" s="73" t="str">
        <f>IF(D265="","",VLOOKUP(D265,Base!$1:$1048576,3))</f>
        <v/>
      </c>
      <c r="F265" s="73" t="str">
        <f>IF(D265="","",VLOOKUP(D265,Base!$1:$1048576,4))</f>
        <v/>
      </c>
      <c r="G265" s="110"/>
      <c r="H265" s="68"/>
      <c r="I265" s="112"/>
    </row>
    <row r="266" spans="1:9" x14ac:dyDescent="0.3">
      <c r="A266" s="115"/>
      <c r="B266" s="103"/>
      <c r="C266" s="72"/>
      <c r="D266" s="106"/>
      <c r="E266" s="73" t="str">
        <f>IF(D266="","",VLOOKUP(D266,Base!$1:$1048576,3))</f>
        <v/>
      </c>
      <c r="F266" s="73" t="str">
        <f>IF(D266="","",VLOOKUP(D266,Base!$1:$1048576,4))</f>
        <v/>
      </c>
      <c r="G266" s="110"/>
      <c r="H266" s="68"/>
      <c r="I266" s="112"/>
    </row>
    <row r="267" spans="1:9" x14ac:dyDescent="0.3">
      <c r="A267" s="115"/>
      <c r="B267" s="103"/>
      <c r="C267" s="72"/>
      <c r="D267" s="106"/>
      <c r="E267" s="73" t="str">
        <f>IF(D267="","",VLOOKUP(D267,Base!$1:$1048576,3))</f>
        <v/>
      </c>
      <c r="F267" s="73" t="str">
        <f>IF(D267="","",VLOOKUP(D267,Base!$1:$1048576,4))</f>
        <v/>
      </c>
      <c r="G267" s="110"/>
      <c r="H267" s="68"/>
      <c r="I267" s="112"/>
    </row>
    <row r="268" spans="1:9" x14ac:dyDescent="0.3">
      <c r="A268" s="115"/>
      <c r="B268" s="103"/>
      <c r="C268" s="72"/>
      <c r="D268" s="106"/>
      <c r="E268" s="73" t="str">
        <f>IF(D268="","",VLOOKUP(D268,Base!$1:$1048576,3))</f>
        <v/>
      </c>
      <c r="F268" s="73" t="str">
        <f>IF(D268="","",VLOOKUP(D268,Base!$1:$1048576,4))</f>
        <v/>
      </c>
      <c r="G268" s="110"/>
      <c r="H268" s="68"/>
      <c r="I268" s="112"/>
    </row>
    <row r="269" spans="1:9" x14ac:dyDescent="0.3">
      <c r="A269" s="115"/>
      <c r="B269" s="103"/>
      <c r="C269" s="72"/>
      <c r="D269" s="106"/>
      <c r="E269" s="73" t="str">
        <f>IF(D269="","",VLOOKUP(D269,Base!$1:$1048576,3))</f>
        <v/>
      </c>
      <c r="F269" s="73" t="str">
        <f>IF(D269="","",VLOOKUP(D269,Base!$1:$1048576,4))</f>
        <v/>
      </c>
      <c r="G269" s="110"/>
      <c r="H269" s="68"/>
      <c r="I269" s="112"/>
    </row>
    <row r="270" spans="1:9" x14ac:dyDescent="0.3">
      <c r="A270" s="115"/>
      <c r="B270" s="103"/>
      <c r="C270" s="72"/>
      <c r="D270" s="106"/>
      <c r="E270" s="73" t="str">
        <f>IF(D270="","",VLOOKUP(D270,Base!$1:$1048576,3))</f>
        <v/>
      </c>
      <c r="F270" s="73" t="str">
        <f>IF(D270="","",VLOOKUP(D270,Base!$1:$1048576,4))</f>
        <v/>
      </c>
      <c r="G270" s="110"/>
      <c r="H270" s="68"/>
      <c r="I270" s="112"/>
    </row>
    <row r="271" spans="1:9" x14ac:dyDescent="0.3">
      <c r="A271" s="115"/>
      <c r="B271" s="103"/>
      <c r="C271" s="72"/>
      <c r="D271" s="106"/>
      <c r="E271" s="73" t="str">
        <f>IF(D271="","",VLOOKUP(D271,Base!$1:$1048576,3))</f>
        <v/>
      </c>
      <c r="F271" s="73" t="str">
        <f>IF(D271="","",VLOOKUP(D271,Base!$1:$1048576,4))</f>
        <v/>
      </c>
      <c r="G271" s="110"/>
      <c r="H271" s="68"/>
      <c r="I271" s="112"/>
    </row>
    <row r="272" spans="1:9" x14ac:dyDescent="0.3">
      <c r="A272" s="115"/>
      <c r="B272" s="103"/>
      <c r="C272" s="72"/>
      <c r="D272" s="106"/>
      <c r="E272" s="73" t="str">
        <f>IF(D272="","",VLOOKUP(D272,Base!$1:$1048576,3))</f>
        <v/>
      </c>
      <c r="F272" s="73" t="str">
        <f>IF(D272="","",VLOOKUP(D272,Base!$1:$1048576,4))</f>
        <v/>
      </c>
      <c r="G272" s="110"/>
      <c r="H272" s="68"/>
      <c r="I272" s="112"/>
    </row>
    <row r="273" spans="1:9" x14ac:dyDescent="0.3">
      <c r="A273" s="115"/>
      <c r="B273" s="103"/>
      <c r="C273" s="72"/>
      <c r="D273" s="106"/>
      <c r="E273" s="73" t="str">
        <f>IF(D273="","",VLOOKUP(D273,Base!$1:$1048576,3))</f>
        <v/>
      </c>
      <c r="F273" s="73" t="str">
        <f>IF(D273="","",VLOOKUP(D273,Base!$1:$1048576,4))</f>
        <v/>
      </c>
      <c r="G273" s="110"/>
      <c r="H273" s="68"/>
      <c r="I273" s="112"/>
    </row>
    <row r="274" spans="1:9" x14ac:dyDescent="0.3">
      <c r="A274" s="115"/>
      <c r="B274" s="103"/>
      <c r="C274" s="72"/>
      <c r="D274" s="106"/>
      <c r="E274" s="73" t="str">
        <f>IF(D274="","",VLOOKUP(D274,Base!$1:$1048576,3))</f>
        <v/>
      </c>
      <c r="F274" s="73" t="str">
        <f>IF(D274="","",VLOOKUP(D274,Base!$1:$1048576,4))</f>
        <v/>
      </c>
      <c r="G274" s="110"/>
      <c r="H274" s="68"/>
      <c r="I274" s="112"/>
    </row>
    <row r="275" spans="1:9" x14ac:dyDescent="0.3">
      <c r="A275" s="115"/>
      <c r="B275" s="103"/>
      <c r="C275" s="72"/>
      <c r="D275" s="106"/>
      <c r="E275" s="73" t="str">
        <f>IF(D275="","",VLOOKUP(D275,Base!$1:$1048576,3))</f>
        <v/>
      </c>
      <c r="F275" s="73" t="str">
        <f>IF(D275="","",VLOOKUP(D275,Base!$1:$1048576,4))</f>
        <v/>
      </c>
      <c r="G275" s="110"/>
      <c r="H275" s="68"/>
      <c r="I275" s="112"/>
    </row>
    <row r="276" spans="1:9" x14ac:dyDescent="0.3">
      <c r="A276" s="115"/>
      <c r="B276" s="103"/>
      <c r="C276" s="72"/>
      <c r="D276" s="106"/>
      <c r="E276" s="73" t="str">
        <f>IF(D276="","",VLOOKUP(D276,Base!$1:$1048576,3))</f>
        <v/>
      </c>
      <c r="F276" s="73" t="str">
        <f>IF(D276="","",VLOOKUP(D276,Base!$1:$1048576,4))</f>
        <v/>
      </c>
      <c r="G276" s="110"/>
      <c r="H276" s="68"/>
      <c r="I276" s="112"/>
    </row>
    <row r="277" spans="1:9" x14ac:dyDescent="0.3">
      <c r="A277" s="115"/>
      <c r="B277" s="103"/>
      <c r="C277" s="72"/>
      <c r="D277" s="106"/>
      <c r="E277" s="73" t="str">
        <f>IF(D277="","",VLOOKUP(D277,Base!$1:$1048576,3))</f>
        <v/>
      </c>
      <c r="F277" s="73" t="str">
        <f>IF(D277="","",VLOOKUP(D277,Base!$1:$1048576,4))</f>
        <v/>
      </c>
      <c r="G277" s="110"/>
      <c r="H277" s="68"/>
      <c r="I277" s="112"/>
    </row>
    <row r="278" spans="1:9" x14ac:dyDescent="0.3">
      <c r="A278" s="115"/>
      <c r="B278" s="103"/>
      <c r="C278" s="72"/>
      <c r="D278" s="106"/>
      <c r="E278" s="73" t="str">
        <f>IF(D278="","",VLOOKUP(D278,Base!$1:$1048576,3))</f>
        <v/>
      </c>
      <c r="F278" s="73" t="str">
        <f>IF(D278="","",VLOOKUP(D278,Base!$1:$1048576,4))</f>
        <v/>
      </c>
      <c r="G278" s="110"/>
      <c r="H278" s="68"/>
      <c r="I278" s="112"/>
    </row>
    <row r="279" spans="1:9" x14ac:dyDescent="0.3">
      <c r="A279" s="115"/>
      <c r="B279" s="103"/>
      <c r="C279" s="72"/>
      <c r="D279" s="106"/>
      <c r="E279" s="73" t="str">
        <f>IF(D279="","",VLOOKUP(D279,Base!$1:$1048576,3))</f>
        <v/>
      </c>
      <c r="F279" s="73" t="str">
        <f>IF(D279="","",VLOOKUP(D279,Base!$1:$1048576,4))</f>
        <v/>
      </c>
      <c r="G279" s="110"/>
      <c r="H279" s="68"/>
      <c r="I279" s="112"/>
    </row>
    <row r="280" spans="1:9" x14ac:dyDescent="0.3">
      <c r="A280" s="115"/>
      <c r="B280" s="103"/>
      <c r="C280" s="72"/>
      <c r="D280" s="106"/>
      <c r="E280" s="73" t="str">
        <f>IF(D280="","",VLOOKUP(D280,Base!$1:$1048576,3))</f>
        <v/>
      </c>
      <c r="F280" s="73" t="str">
        <f>IF(D280="","",VLOOKUP(D280,Base!$1:$1048576,4))</f>
        <v/>
      </c>
      <c r="G280" s="110"/>
      <c r="H280" s="68"/>
      <c r="I280" s="112"/>
    </row>
    <row r="281" spans="1:9" x14ac:dyDescent="0.3">
      <c r="A281" s="115"/>
      <c r="B281" s="103"/>
      <c r="C281" s="72"/>
      <c r="D281" s="106"/>
      <c r="E281" s="73" t="str">
        <f>IF(D281="","",VLOOKUP(D281,Base!$1:$1048576,3))</f>
        <v/>
      </c>
      <c r="F281" s="73" t="str">
        <f>IF(D281="","",VLOOKUP(D281,Base!$1:$1048576,4))</f>
        <v/>
      </c>
      <c r="G281" s="110"/>
      <c r="H281" s="68"/>
      <c r="I281" s="112"/>
    </row>
    <row r="282" spans="1:9" x14ac:dyDescent="0.3">
      <c r="A282" s="115"/>
      <c r="B282" s="103"/>
      <c r="C282" s="72"/>
      <c r="D282" s="106"/>
      <c r="E282" s="73" t="str">
        <f>IF(D282="","",VLOOKUP(D282,Base!$1:$1048576,3))</f>
        <v/>
      </c>
      <c r="F282" s="73" t="str">
        <f>IF(D282="","",VLOOKUP(D282,Base!$1:$1048576,4))</f>
        <v/>
      </c>
      <c r="G282" s="110"/>
      <c r="H282" s="68"/>
      <c r="I282" s="112"/>
    </row>
    <row r="283" spans="1:9" x14ac:dyDescent="0.3">
      <c r="A283" s="115"/>
      <c r="B283" s="103"/>
      <c r="C283" s="72"/>
      <c r="D283" s="106"/>
      <c r="E283" s="73" t="str">
        <f>IF(D283="","",VLOOKUP(D283,Base!$1:$1048576,3))</f>
        <v/>
      </c>
      <c r="F283" s="73" t="str">
        <f>IF(D283="","",VLOOKUP(D283,Base!$1:$1048576,4))</f>
        <v/>
      </c>
      <c r="G283" s="110"/>
      <c r="H283" s="68"/>
      <c r="I283" s="112"/>
    </row>
    <row r="284" spans="1:9" x14ac:dyDescent="0.3">
      <c r="A284" s="115"/>
      <c r="B284" s="103"/>
      <c r="C284" s="72"/>
      <c r="D284" s="106"/>
      <c r="E284" s="73" t="str">
        <f>IF(D284="","",VLOOKUP(D284,Base!$1:$1048576,3))</f>
        <v/>
      </c>
      <c r="F284" s="73" t="str">
        <f>IF(D284="","",VLOOKUP(D284,Base!$1:$1048576,4))</f>
        <v/>
      </c>
      <c r="G284" s="110"/>
      <c r="H284" s="68"/>
      <c r="I284" s="112"/>
    </row>
    <row r="285" spans="1:9" x14ac:dyDescent="0.3">
      <c r="A285" s="115"/>
      <c r="B285" s="103"/>
      <c r="C285" s="72"/>
      <c r="D285" s="106"/>
      <c r="E285" s="73" t="str">
        <f>IF(D285="","",VLOOKUP(D285,Base!$1:$1048576,3))</f>
        <v/>
      </c>
      <c r="F285" s="73" t="str">
        <f>IF(D285="","",VLOOKUP(D285,Base!$1:$1048576,4))</f>
        <v/>
      </c>
      <c r="G285" s="110"/>
      <c r="H285" s="68"/>
      <c r="I285" s="112"/>
    </row>
    <row r="286" spans="1:9" x14ac:dyDescent="0.3">
      <c r="A286" s="115"/>
      <c r="B286" s="103"/>
      <c r="C286" s="72"/>
      <c r="D286" s="106"/>
      <c r="E286" s="73" t="str">
        <f>IF(D286="","",VLOOKUP(D286,Base!$1:$1048576,3))</f>
        <v/>
      </c>
      <c r="F286" s="73" t="str">
        <f>IF(D286="","",VLOOKUP(D286,Base!$1:$1048576,4))</f>
        <v/>
      </c>
      <c r="G286" s="110"/>
      <c r="H286" s="68"/>
      <c r="I286" s="112"/>
    </row>
    <row r="287" spans="1:9" x14ac:dyDescent="0.3">
      <c r="A287" s="115"/>
      <c r="B287" s="103"/>
      <c r="C287" s="72"/>
      <c r="D287" s="106"/>
      <c r="E287" s="73" t="str">
        <f>IF(D287="","",VLOOKUP(D287,Base!$1:$1048576,3))</f>
        <v/>
      </c>
      <c r="F287" s="73" t="str">
        <f>IF(D287="","",VLOOKUP(D287,Base!$1:$1048576,4))</f>
        <v/>
      </c>
      <c r="G287" s="110"/>
      <c r="H287" s="68"/>
      <c r="I287" s="112"/>
    </row>
    <row r="288" spans="1:9" x14ac:dyDescent="0.3">
      <c r="A288" s="115"/>
      <c r="B288" s="103"/>
      <c r="C288" s="72"/>
      <c r="D288" s="106"/>
      <c r="E288" s="73" t="str">
        <f>IF(D288="","",VLOOKUP(D288,Base!$1:$1048576,3))</f>
        <v/>
      </c>
      <c r="F288" s="73" t="str">
        <f>IF(D288="","",VLOOKUP(D288,Base!$1:$1048576,4))</f>
        <v/>
      </c>
      <c r="G288" s="110"/>
      <c r="H288" s="68"/>
      <c r="I288" s="112"/>
    </row>
    <row r="289" spans="1:9" x14ac:dyDescent="0.3">
      <c r="A289" s="115"/>
      <c r="B289" s="103"/>
      <c r="C289" s="72"/>
      <c r="D289" s="106"/>
      <c r="E289" s="73" t="str">
        <f>IF(D289="","",VLOOKUP(D289,Base!$1:$1048576,3))</f>
        <v/>
      </c>
      <c r="F289" s="73" t="str">
        <f>IF(D289="","",VLOOKUP(D289,Base!$1:$1048576,4))</f>
        <v/>
      </c>
      <c r="G289" s="110"/>
      <c r="H289" s="68"/>
      <c r="I289" s="112"/>
    </row>
    <row r="290" spans="1:9" x14ac:dyDescent="0.3">
      <c r="A290" s="115"/>
      <c r="B290" s="103"/>
      <c r="C290" s="72"/>
      <c r="D290" s="106"/>
      <c r="E290" s="73" t="str">
        <f>IF(D290="","",VLOOKUP(D290,Base!$1:$1048576,3))</f>
        <v/>
      </c>
      <c r="F290" s="73" t="str">
        <f>IF(D290="","",VLOOKUP(D290,Base!$1:$1048576,4))</f>
        <v/>
      </c>
      <c r="G290" s="110"/>
      <c r="H290" s="68"/>
      <c r="I290" s="112"/>
    </row>
    <row r="291" spans="1:9" x14ac:dyDescent="0.3">
      <c r="A291" s="115"/>
      <c r="B291" s="103"/>
      <c r="C291" s="72"/>
      <c r="D291" s="106"/>
      <c r="E291" s="73" t="str">
        <f>IF(D291="","",VLOOKUP(D291,Base!$1:$1048576,3))</f>
        <v/>
      </c>
      <c r="F291" s="73" t="str">
        <f>IF(D291="","",VLOOKUP(D291,Base!$1:$1048576,4))</f>
        <v/>
      </c>
      <c r="G291" s="110"/>
      <c r="H291" s="68"/>
      <c r="I291" s="112"/>
    </row>
    <row r="292" spans="1:9" x14ac:dyDescent="0.3">
      <c r="A292" s="115"/>
      <c r="B292" s="103"/>
      <c r="C292" s="72"/>
      <c r="D292" s="106"/>
      <c r="E292" s="73" t="str">
        <f>IF(D292="","",VLOOKUP(D292,Base!$1:$1048576,3))</f>
        <v/>
      </c>
      <c r="F292" s="73" t="str">
        <f>IF(D292="","",VLOOKUP(D292,Base!$1:$1048576,4))</f>
        <v/>
      </c>
      <c r="G292" s="110"/>
      <c r="H292" s="68"/>
      <c r="I292" s="112"/>
    </row>
    <row r="293" spans="1:9" x14ac:dyDescent="0.3">
      <c r="A293" s="115"/>
      <c r="B293" s="103"/>
      <c r="C293" s="72"/>
      <c r="D293" s="106"/>
      <c r="E293" s="73" t="str">
        <f>IF(D293="","",VLOOKUP(D293,Base!$1:$1048576,3))</f>
        <v/>
      </c>
      <c r="F293" s="73" t="str">
        <f>IF(D293="","",VLOOKUP(D293,Base!$1:$1048576,4))</f>
        <v/>
      </c>
      <c r="G293" s="110"/>
      <c r="H293" s="68"/>
      <c r="I293" s="112"/>
    </row>
    <row r="294" spans="1:9" x14ac:dyDescent="0.3">
      <c r="A294" s="115"/>
      <c r="B294" s="103"/>
      <c r="C294" s="72"/>
      <c r="D294" s="106"/>
      <c r="E294" s="73" t="str">
        <f>IF(D294="","",VLOOKUP(D294,Base!$1:$1048576,3))</f>
        <v/>
      </c>
      <c r="F294" s="73" t="str">
        <f>IF(D294="","",VLOOKUP(D294,Base!$1:$1048576,4))</f>
        <v/>
      </c>
      <c r="G294" s="110"/>
      <c r="H294" s="68"/>
      <c r="I294" s="112"/>
    </row>
    <row r="295" spans="1:9" x14ac:dyDescent="0.3">
      <c r="A295" s="115"/>
      <c r="B295" s="103"/>
      <c r="C295" s="72"/>
      <c r="D295" s="106"/>
      <c r="E295" s="73" t="str">
        <f>IF(D295="","",VLOOKUP(D295,Base!$1:$1048576,3))</f>
        <v/>
      </c>
      <c r="F295" s="73" t="str">
        <f>IF(D295="","",VLOOKUP(D295,Base!$1:$1048576,4))</f>
        <v/>
      </c>
      <c r="G295" s="110"/>
      <c r="H295" s="68"/>
      <c r="I295" s="112"/>
    </row>
    <row r="296" spans="1:9" x14ac:dyDescent="0.3">
      <c r="A296" s="115"/>
      <c r="B296" s="103"/>
      <c r="C296" s="72"/>
      <c r="D296" s="106"/>
      <c r="E296" s="73" t="str">
        <f>IF(D296="","",VLOOKUP(D296,Base!$1:$1048576,3))</f>
        <v/>
      </c>
      <c r="F296" s="73" t="str">
        <f>IF(D296="","",VLOOKUP(D296,Base!$1:$1048576,4))</f>
        <v/>
      </c>
      <c r="G296" s="110"/>
      <c r="H296" s="68"/>
      <c r="I296" s="112"/>
    </row>
    <row r="297" spans="1:9" x14ac:dyDescent="0.3">
      <c r="A297" s="115"/>
      <c r="B297" s="103"/>
      <c r="C297" s="72"/>
      <c r="D297" s="106"/>
      <c r="E297" s="73" t="str">
        <f>IF(D297="","",VLOOKUP(D297,Base!$1:$1048576,3))</f>
        <v/>
      </c>
      <c r="F297" s="73" t="str">
        <f>IF(D297="","",VLOOKUP(D297,Base!$1:$1048576,4))</f>
        <v/>
      </c>
      <c r="G297" s="110"/>
      <c r="H297" s="68"/>
      <c r="I297" s="112"/>
    </row>
    <row r="298" spans="1:9" x14ac:dyDescent="0.3">
      <c r="A298" s="115"/>
      <c r="B298" s="103"/>
      <c r="C298" s="72"/>
      <c r="D298" s="106"/>
      <c r="E298" s="73" t="str">
        <f>IF(D298="","",VLOOKUP(D298,Base!$1:$1048576,3))</f>
        <v/>
      </c>
      <c r="F298" s="73" t="str">
        <f>IF(D298="","",VLOOKUP(D298,Base!$1:$1048576,4))</f>
        <v/>
      </c>
      <c r="G298" s="110"/>
      <c r="H298" s="68"/>
      <c r="I298" s="112"/>
    </row>
    <row r="299" spans="1:9" x14ac:dyDescent="0.3">
      <c r="A299" s="115"/>
      <c r="B299" s="103"/>
      <c r="C299" s="72"/>
      <c r="D299" s="106"/>
      <c r="E299" s="73" t="str">
        <f>IF(D299="","",VLOOKUP(D299,Base!$1:$1048576,3))</f>
        <v/>
      </c>
      <c r="F299" s="73" t="str">
        <f>IF(D299="","",VLOOKUP(D299,Base!$1:$1048576,4))</f>
        <v/>
      </c>
      <c r="G299" s="110"/>
      <c r="H299" s="68"/>
      <c r="I299" s="112"/>
    </row>
    <row r="300" spans="1:9" x14ac:dyDescent="0.3">
      <c r="A300" s="115"/>
      <c r="B300" s="103"/>
      <c r="C300" s="72"/>
      <c r="D300" s="106"/>
      <c r="E300" s="73" t="str">
        <f>IF(D300="","",VLOOKUP(D300,Base!$1:$1048576,3))</f>
        <v/>
      </c>
      <c r="F300" s="73" t="str">
        <f>IF(D300="","",VLOOKUP(D300,Base!$1:$1048576,4))</f>
        <v/>
      </c>
      <c r="G300" s="110"/>
      <c r="H300" s="68"/>
      <c r="I300" s="112"/>
    </row>
    <row r="301" spans="1:9" x14ac:dyDescent="0.3">
      <c r="A301" s="115"/>
      <c r="B301" s="103"/>
      <c r="C301" s="72"/>
      <c r="D301" s="106"/>
      <c r="E301" s="73" t="str">
        <f>IF(D301="","",VLOOKUP(D301,Base!$1:$1048576,3))</f>
        <v/>
      </c>
      <c r="F301" s="73" t="str">
        <f>IF(D301="","",VLOOKUP(D301,Base!$1:$1048576,4))</f>
        <v/>
      </c>
      <c r="G301" s="110"/>
      <c r="H301" s="68"/>
      <c r="I301" s="112"/>
    </row>
    <row r="302" spans="1:9" x14ac:dyDescent="0.3">
      <c r="A302" s="115"/>
      <c r="B302" s="103"/>
      <c r="C302" s="72"/>
      <c r="D302" s="106"/>
      <c r="E302" s="73" t="str">
        <f>IF(D302="","",VLOOKUP(D302,Base!$1:$1048576,3))</f>
        <v/>
      </c>
      <c r="F302" s="73" t="str">
        <f>IF(D302="","",VLOOKUP(D302,Base!$1:$1048576,4))</f>
        <v/>
      </c>
      <c r="G302" s="110"/>
      <c r="H302" s="68"/>
      <c r="I302" s="112"/>
    </row>
    <row r="303" spans="1:9" x14ac:dyDescent="0.3">
      <c r="A303" s="115"/>
      <c r="B303" s="103"/>
      <c r="C303" s="72"/>
      <c r="D303" s="106"/>
      <c r="E303" s="73" t="str">
        <f>IF(D303="","",VLOOKUP(D303,Base!$1:$1048576,3))</f>
        <v/>
      </c>
      <c r="F303" s="73" t="str">
        <f>IF(D303="","",VLOOKUP(D303,Base!$1:$1048576,4))</f>
        <v/>
      </c>
      <c r="G303" s="110"/>
      <c r="H303" s="68"/>
      <c r="I303" s="112"/>
    </row>
    <row r="304" spans="1:9" x14ac:dyDescent="0.3">
      <c r="A304" s="115"/>
      <c r="B304" s="103"/>
      <c r="C304" s="72"/>
      <c r="D304" s="106"/>
      <c r="E304" s="73" t="str">
        <f>IF(D304="","",VLOOKUP(D304,Base!$1:$1048576,3))</f>
        <v/>
      </c>
      <c r="F304" s="73" t="str">
        <f>IF(D304="","",VLOOKUP(D304,Base!$1:$1048576,4))</f>
        <v/>
      </c>
      <c r="G304" s="110"/>
      <c r="H304" s="68"/>
      <c r="I304" s="112"/>
    </row>
    <row r="305" spans="1:9" x14ac:dyDescent="0.3">
      <c r="A305" s="115"/>
      <c r="B305" s="103"/>
      <c r="C305" s="72"/>
      <c r="D305" s="106"/>
      <c r="E305" s="73" t="str">
        <f>IF(D305="","",VLOOKUP(D305,Base!$1:$1048576,3))</f>
        <v/>
      </c>
      <c r="F305" s="73" t="str">
        <f>IF(D305="","",VLOOKUP(D305,Base!$1:$1048576,4))</f>
        <v/>
      </c>
      <c r="G305" s="110"/>
      <c r="H305" s="68"/>
      <c r="I305" s="112"/>
    </row>
    <row r="306" spans="1:9" x14ac:dyDescent="0.3">
      <c r="A306" s="115"/>
      <c r="B306" s="103"/>
      <c r="C306" s="72"/>
      <c r="D306" s="106"/>
      <c r="E306" s="73" t="str">
        <f>IF(D306="","",VLOOKUP(D306,Base!$1:$1048576,3))</f>
        <v/>
      </c>
      <c r="F306" s="73" t="str">
        <f>IF(D306="","",VLOOKUP(D306,Base!$1:$1048576,4))</f>
        <v/>
      </c>
      <c r="G306" s="110"/>
      <c r="H306" s="68"/>
      <c r="I306" s="112"/>
    </row>
    <row r="307" spans="1:9" x14ac:dyDescent="0.3">
      <c r="A307" s="115"/>
      <c r="B307" s="103"/>
      <c r="C307" s="72"/>
      <c r="D307" s="106"/>
      <c r="E307" s="73" t="str">
        <f>IF(D307="","",VLOOKUP(D307,Base!$1:$1048576,3))</f>
        <v/>
      </c>
      <c r="F307" s="73" t="str">
        <f>IF(D307="","",VLOOKUP(D307,Base!$1:$1048576,4))</f>
        <v/>
      </c>
      <c r="G307" s="110"/>
      <c r="H307" s="68"/>
      <c r="I307" s="112"/>
    </row>
    <row r="308" spans="1:9" x14ac:dyDescent="0.3">
      <c r="A308" s="115"/>
      <c r="B308" s="103"/>
      <c r="C308" s="72"/>
      <c r="D308" s="106"/>
      <c r="E308" s="73" t="str">
        <f>IF(D308="","",VLOOKUP(D308,Base!$1:$1048576,3))</f>
        <v/>
      </c>
      <c r="F308" s="73" t="str">
        <f>IF(D308="","",VLOOKUP(D308,Base!$1:$1048576,4))</f>
        <v/>
      </c>
      <c r="G308" s="110"/>
      <c r="H308" s="68"/>
      <c r="I308" s="112"/>
    </row>
    <row r="309" spans="1:9" x14ac:dyDescent="0.3">
      <c r="A309" s="115"/>
      <c r="B309" s="103"/>
      <c r="C309" s="72"/>
      <c r="D309" s="106"/>
      <c r="E309" s="73" t="str">
        <f>IF(D309="","",VLOOKUP(D309,Base!$1:$1048576,3))</f>
        <v/>
      </c>
      <c r="F309" s="73" t="str">
        <f>IF(D309="","",VLOOKUP(D309,Base!$1:$1048576,4))</f>
        <v/>
      </c>
      <c r="G309" s="110"/>
      <c r="H309" s="68"/>
      <c r="I309" s="112"/>
    </row>
    <row r="310" spans="1:9" x14ac:dyDescent="0.3">
      <c r="A310" s="115"/>
      <c r="B310" s="103"/>
      <c r="C310" s="72"/>
      <c r="D310" s="106"/>
      <c r="E310" s="73" t="str">
        <f>IF(D310="","",VLOOKUP(D310,Base!$1:$1048576,3))</f>
        <v/>
      </c>
      <c r="F310" s="73" t="str">
        <f>IF(D310="","",VLOOKUP(D310,Base!$1:$1048576,4))</f>
        <v/>
      </c>
      <c r="G310" s="110"/>
      <c r="H310" s="68"/>
      <c r="I310" s="112"/>
    </row>
    <row r="311" spans="1:9" x14ac:dyDescent="0.3">
      <c r="A311" s="115"/>
      <c r="B311" s="103"/>
      <c r="C311" s="72"/>
      <c r="D311" s="106"/>
      <c r="E311" s="73" t="str">
        <f>IF(D311="","",VLOOKUP(D311,Base!$1:$1048576,3))</f>
        <v/>
      </c>
      <c r="F311" s="73" t="str">
        <f>IF(D311="","",VLOOKUP(D311,Base!$1:$1048576,4))</f>
        <v/>
      </c>
      <c r="G311" s="110"/>
      <c r="H311" s="68"/>
      <c r="I311" s="112"/>
    </row>
    <row r="312" spans="1:9" x14ac:dyDescent="0.3">
      <c r="A312" s="115"/>
      <c r="B312" s="103"/>
      <c r="C312" s="72"/>
      <c r="D312" s="106"/>
      <c r="E312" s="73" t="str">
        <f>IF(D312="","",VLOOKUP(D312,Base!$1:$1048576,3))</f>
        <v/>
      </c>
      <c r="F312" s="73" t="str">
        <f>IF(D312="","",VLOOKUP(D312,Base!$1:$1048576,4))</f>
        <v/>
      </c>
      <c r="G312" s="110"/>
      <c r="H312" s="68"/>
      <c r="I312" s="112"/>
    </row>
    <row r="313" spans="1:9" x14ac:dyDescent="0.3">
      <c r="A313" s="115"/>
      <c r="B313" s="103"/>
      <c r="C313" s="72"/>
      <c r="D313" s="106"/>
      <c r="E313" s="73" t="str">
        <f>IF(D313="","",VLOOKUP(D313,Base!$1:$1048576,3))</f>
        <v/>
      </c>
      <c r="F313" s="73" t="str">
        <f>IF(D313="","",VLOOKUP(D313,Base!$1:$1048576,4))</f>
        <v/>
      </c>
      <c r="G313" s="110"/>
      <c r="H313" s="68"/>
      <c r="I313" s="112"/>
    </row>
    <row r="314" spans="1:9" x14ac:dyDescent="0.3">
      <c r="A314" s="115"/>
      <c r="B314" s="103"/>
      <c r="C314" s="72"/>
      <c r="D314" s="106"/>
      <c r="E314" s="73" t="str">
        <f>IF(D314="","",VLOOKUP(D314,Base!$1:$1048576,3))</f>
        <v/>
      </c>
      <c r="F314" s="73" t="str">
        <f>IF(D314="","",VLOOKUP(D314,Base!$1:$1048576,4))</f>
        <v/>
      </c>
      <c r="G314" s="110"/>
      <c r="H314" s="68"/>
      <c r="I314" s="112"/>
    </row>
    <row r="315" spans="1:9" x14ac:dyDescent="0.3">
      <c r="A315" s="115"/>
      <c r="B315" s="103"/>
      <c r="C315" s="72"/>
      <c r="D315" s="106"/>
      <c r="E315" s="73" t="str">
        <f>IF(D315="","",VLOOKUP(D315,Base!$1:$1048576,3))</f>
        <v/>
      </c>
      <c r="F315" s="73" t="str">
        <f>IF(D315="","",VLOOKUP(D315,Base!$1:$1048576,4))</f>
        <v/>
      </c>
      <c r="G315" s="110"/>
      <c r="H315" s="68"/>
      <c r="I315" s="112"/>
    </row>
    <row r="316" spans="1:9" x14ac:dyDescent="0.3">
      <c r="A316" s="115"/>
      <c r="B316" s="103"/>
      <c r="C316" s="72"/>
      <c r="D316" s="106"/>
      <c r="E316" s="73" t="str">
        <f>IF(D316="","",VLOOKUP(D316,Base!$1:$1048576,3))</f>
        <v/>
      </c>
      <c r="F316" s="73" t="str">
        <f>IF(D316="","",VLOOKUP(D316,Base!$1:$1048576,4))</f>
        <v/>
      </c>
      <c r="G316" s="110"/>
      <c r="H316" s="68"/>
      <c r="I316" s="112"/>
    </row>
    <row r="317" spans="1:9" x14ac:dyDescent="0.3">
      <c r="A317" s="115"/>
      <c r="B317" s="103"/>
      <c r="C317" s="72"/>
      <c r="D317" s="106"/>
      <c r="E317" s="73" t="str">
        <f>IF(D317="","",VLOOKUP(D317,Base!$1:$1048576,3))</f>
        <v/>
      </c>
      <c r="F317" s="73" t="str">
        <f>IF(D317="","",VLOOKUP(D317,Base!$1:$1048576,4))</f>
        <v/>
      </c>
      <c r="G317" s="110"/>
      <c r="H317" s="68"/>
      <c r="I317" s="112"/>
    </row>
    <row r="318" spans="1:9" x14ac:dyDescent="0.3">
      <c r="A318" s="115"/>
      <c r="B318" s="103"/>
      <c r="C318" s="72"/>
      <c r="D318" s="106"/>
      <c r="E318" s="73" t="str">
        <f>IF(D318="","",VLOOKUP(D318,Base!$1:$1048576,3))</f>
        <v/>
      </c>
      <c r="F318" s="73" t="str">
        <f>IF(D318="","",VLOOKUP(D318,Base!$1:$1048576,4))</f>
        <v/>
      </c>
      <c r="G318" s="110"/>
      <c r="H318" s="68"/>
      <c r="I318" s="112"/>
    </row>
    <row r="319" spans="1:9" x14ac:dyDescent="0.3">
      <c r="A319" s="115"/>
      <c r="B319" s="103"/>
      <c r="C319" s="72"/>
      <c r="D319" s="106"/>
      <c r="E319" s="73" t="str">
        <f>IF(D319="","",VLOOKUP(D319,Base!$1:$1048576,3))</f>
        <v/>
      </c>
      <c r="F319" s="73" t="str">
        <f>IF(D319="","",VLOOKUP(D319,Base!$1:$1048576,4))</f>
        <v/>
      </c>
      <c r="G319" s="110"/>
      <c r="H319" s="68"/>
      <c r="I319" s="112"/>
    </row>
    <row r="320" spans="1:9" x14ac:dyDescent="0.3">
      <c r="A320" s="115"/>
      <c r="B320" s="103"/>
      <c r="C320" s="72"/>
      <c r="D320" s="106"/>
      <c r="E320" s="73" t="str">
        <f>IF(D320="","",VLOOKUP(D320,Base!$1:$1048576,3))</f>
        <v/>
      </c>
      <c r="F320" s="73" t="str">
        <f>IF(D320="","",VLOOKUP(D320,Base!$1:$1048576,4))</f>
        <v/>
      </c>
      <c r="G320" s="110"/>
      <c r="H320" s="68"/>
      <c r="I320" s="112"/>
    </row>
    <row r="321" spans="1:9" x14ac:dyDescent="0.3">
      <c r="A321" s="115"/>
      <c r="B321" s="103"/>
      <c r="C321" s="72"/>
      <c r="D321" s="106"/>
      <c r="E321" s="73" t="str">
        <f>IF(D321="","",VLOOKUP(D321,Base!$1:$1048576,3))</f>
        <v/>
      </c>
      <c r="F321" s="73" t="str">
        <f>IF(D321="","",VLOOKUP(D321,Base!$1:$1048576,4))</f>
        <v/>
      </c>
      <c r="G321" s="110"/>
      <c r="H321" s="68"/>
      <c r="I321" s="112"/>
    </row>
    <row r="322" spans="1:9" x14ac:dyDescent="0.3">
      <c r="A322" s="115"/>
      <c r="B322" s="103"/>
      <c r="C322" s="72"/>
      <c r="D322" s="106"/>
      <c r="E322" s="73" t="str">
        <f>IF(D322="","",VLOOKUP(D322,Base!$1:$1048576,3))</f>
        <v/>
      </c>
      <c r="F322" s="73" t="str">
        <f>IF(D322="","",VLOOKUP(D322,Base!$1:$1048576,4))</f>
        <v/>
      </c>
      <c r="G322" s="110"/>
      <c r="H322" s="68"/>
      <c r="I322" s="112"/>
    </row>
    <row r="323" spans="1:9" x14ac:dyDescent="0.3">
      <c r="A323" s="115"/>
      <c r="B323" s="103"/>
      <c r="C323" s="72"/>
      <c r="D323" s="106"/>
      <c r="E323" s="73" t="str">
        <f>IF(D323="","",VLOOKUP(D323,Base!$1:$1048576,3))</f>
        <v/>
      </c>
      <c r="F323" s="73" t="str">
        <f>IF(D323="","",VLOOKUP(D323,Base!$1:$1048576,4))</f>
        <v/>
      </c>
      <c r="G323" s="110"/>
      <c r="H323" s="68"/>
      <c r="I323" s="112"/>
    </row>
    <row r="324" spans="1:9" x14ac:dyDescent="0.3">
      <c r="A324" s="115"/>
      <c r="B324" s="103"/>
      <c r="C324" s="72"/>
      <c r="D324" s="106"/>
      <c r="E324" s="73" t="str">
        <f>IF(D324="","",VLOOKUP(D324,Base!$1:$1048576,3))</f>
        <v/>
      </c>
      <c r="F324" s="73" t="str">
        <f>IF(D324="","",VLOOKUP(D324,Base!$1:$1048576,4))</f>
        <v/>
      </c>
      <c r="G324" s="110"/>
      <c r="H324" s="68"/>
      <c r="I324" s="112"/>
    </row>
    <row r="325" spans="1:9" x14ac:dyDescent="0.3">
      <c r="A325" s="115"/>
      <c r="B325" s="103"/>
      <c r="C325" s="72"/>
      <c r="D325" s="106"/>
      <c r="E325" s="73" t="str">
        <f>IF(D325="","",VLOOKUP(D325,Base!$1:$1048576,3))</f>
        <v/>
      </c>
      <c r="F325" s="73" t="str">
        <f>IF(D325="","",VLOOKUP(D325,Base!$1:$1048576,4))</f>
        <v/>
      </c>
      <c r="G325" s="110"/>
      <c r="H325" s="68"/>
      <c r="I325" s="112"/>
    </row>
    <row r="326" spans="1:9" x14ac:dyDescent="0.3">
      <c r="A326" s="115"/>
      <c r="B326" s="103"/>
      <c r="C326" s="72"/>
      <c r="D326" s="106"/>
      <c r="E326" s="73" t="str">
        <f>IF(D326="","",VLOOKUP(D326,Base!$1:$1048576,3))</f>
        <v/>
      </c>
      <c r="F326" s="73" t="str">
        <f>IF(D326="","",VLOOKUP(D326,Base!$1:$1048576,4))</f>
        <v/>
      </c>
      <c r="G326" s="110"/>
      <c r="H326" s="68"/>
      <c r="I326" s="112"/>
    </row>
    <row r="327" spans="1:9" x14ac:dyDescent="0.3">
      <c r="A327" s="115"/>
      <c r="B327" s="103"/>
      <c r="C327" s="72"/>
      <c r="D327" s="106"/>
      <c r="E327" s="73" t="str">
        <f>IF(D327="","",VLOOKUP(D327,Base!$1:$1048576,3))</f>
        <v/>
      </c>
      <c r="F327" s="73" t="str">
        <f>IF(D327="","",VLOOKUP(D327,Base!$1:$1048576,4))</f>
        <v/>
      </c>
      <c r="G327" s="110"/>
      <c r="H327" s="68"/>
      <c r="I327" s="112"/>
    </row>
    <row r="328" spans="1:9" x14ac:dyDescent="0.3">
      <c r="A328" s="115"/>
      <c r="B328" s="103"/>
      <c r="C328" s="72"/>
      <c r="D328" s="106"/>
      <c r="E328" s="73" t="str">
        <f>IF(D328="","",VLOOKUP(D328,Base!$1:$1048576,3))</f>
        <v/>
      </c>
      <c r="F328" s="73" t="str">
        <f>IF(D328="","",VLOOKUP(D328,Base!$1:$1048576,4))</f>
        <v/>
      </c>
      <c r="G328" s="110"/>
      <c r="H328" s="68"/>
      <c r="I328" s="112"/>
    </row>
    <row r="329" spans="1:9" x14ac:dyDescent="0.3">
      <c r="A329" s="115"/>
      <c r="B329" s="103"/>
      <c r="C329" s="72"/>
      <c r="D329" s="106"/>
      <c r="E329" s="73" t="str">
        <f>IF(D329="","",VLOOKUP(D329,Base!$1:$1048576,3))</f>
        <v/>
      </c>
      <c r="F329" s="73" t="str">
        <f>IF(D329="","",VLOOKUP(D329,Base!$1:$1048576,4))</f>
        <v/>
      </c>
      <c r="G329" s="110"/>
      <c r="H329" s="68"/>
      <c r="I329" s="112"/>
    </row>
    <row r="330" spans="1:9" x14ac:dyDescent="0.3">
      <c r="A330" s="115"/>
      <c r="B330" s="103"/>
      <c r="C330" s="72"/>
      <c r="D330" s="106"/>
      <c r="E330" s="73" t="str">
        <f>IF(D330="","",VLOOKUP(D330,Base!$1:$1048576,3))</f>
        <v/>
      </c>
      <c r="F330" s="73" t="str">
        <f>IF(D330="","",VLOOKUP(D330,Base!$1:$1048576,4))</f>
        <v/>
      </c>
      <c r="G330" s="110"/>
      <c r="H330" s="68"/>
      <c r="I330" s="112"/>
    </row>
    <row r="331" spans="1:9" x14ac:dyDescent="0.3">
      <c r="A331" s="115"/>
      <c r="B331" s="103"/>
      <c r="C331" s="72"/>
      <c r="D331" s="106"/>
      <c r="E331" s="73" t="str">
        <f>IF(D331="","",VLOOKUP(D331,Base!$1:$1048576,3))</f>
        <v/>
      </c>
      <c r="F331" s="73" t="str">
        <f>IF(D331="","",VLOOKUP(D331,Base!$1:$1048576,4))</f>
        <v/>
      </c>
      <c r="G331" s="110"/>
      <c r="H331" s="68"/>
      <c r="I331" s="112"/>
    </row>
    <row r="332" spans="1:9" x14ac:dyDescent="0.3">
      <c r="A332" s="115"/>
      <c r="B332" s="103"/>
      <c r="C332" s="72"/>
      <c r="D332" s="106"/>
      <c r="E332" s="73" t="str">
        <f>IF(D332="","",VLOOKUP(D332,Base!$1:$1048576,3))</f>
        <v/>
      </c>
      <c r="F332" s="73" t="str">
        <f>IF(D332="","",VLOOKUP(D332,Base!$1:$1048576,4))</f>
        <v/>
      </c>
      <c r="G332" s="110"/>
      <c r="H332" s="68"/>
      <c r="I332" s="112"/>
    </row>
    <row r="333" spans="1:9" x14ac:dyDescent="0.3">
      <c r="A333" s="115"/>
      <c r="B333" s="103"/>
      <c r="C333" s="72"/>
      <c r="D333" s="106"/>
      <c r="E333" s="73" t="str">
        <f>IF(D333="","",VLOOKUP(D333,Base!$1:$1048576,3))</f>
        <v/>
      </c>
      <c r="F333" s="73" t="str">
        <f>IF(D333="","",VLOOKUP(D333,Base!$1:$1048576,4))</f>
        <v/>
      </c>
      <c r="G333" s="110"/>
      <c r="H333" s="68"/>
      <c r="I333" s="112"/>
    </row>
    <row r="334" spans="1:9" x14ac:dyDescent="0.3">
      <c r="A334" s="115"/>
      <c r="B334" s="103"/>
      <c r="C334" s="72"/>
      <c r="D334" s="106"/>
      <c r="E334" s="73" t="str">
        <f>IF(D334="","",VLOOKUP(D334,Base!$1:$1048576,3))</f>
        <v/>
      </c>
      <c r="F334" s="73" t="str">
        <f>IF(D334="","",VLOOKUP(D334,Base!$1:$1048576,4))</f>
        <v/>
      </c>
      <c r="G334" s="110"/>
      <c r="H334" s="68"/>
      <c r="I334" s="112"/>
    </row>
    <row r="335" spans="1:9" x14ac:dyDescent="0.3">
      <c r="A335" s="115"/>
      <c r="B335" s="103"/>
      <c r="C335" s="72"/>
      <c r="D335" s="106"/>
      <c r="E335" s="73" t="str">
        <f>IF(D335="","",VLOOKUP(D335,Base!$1:$1048576,3))</f>
        <v/>
      </c>
      <c r="F335" s="73" t="str">
        <f>IF(D335="","",VLOOKUP(D335,Base!$1:$1048576,4))</f>
        <v/>
      </c>
      <c r="G335" s="110"/>
      <c r="H335" s="68"/>
      <c r="I335" s="112"/>
    </row>
    <row r="336" spans="1:9" x14ac:dyDescent="0.3">
      <c r="A336" s="115"/>
      <c r="B336" s="103"/>
      <c r="C336" s="72"/>
      <c r="D336" s="106"/>
      <c r="E336" s="73" t="str">
        <f>IF(D336="","",VLOOKUP(D336,Base!$1:$1048576,3))</f>
        <v/>
      </c>
      <c r="F336" s="73" t="str">
        <f>IF(D336="","",VLOOKUP(D336,Base!$1:$1048576,4))</f>
        <v/>
      </c>
      <c r="G336" s="110"/>
      <c r="H336" s="68"/>
      <c r="I336" s="112"/>
    </row>
    <row r="337" spans="1:9" x14ac:dyDescent="0.3">
      <c r="A337" s="115"/>
      <c r="B337" s="103"/>
      <c r="C337" s="72"/>
      <c r="D337" s="106"/>
      <c r="E337" s="73" t="str">
        <f>IF(D337="","",VLOOKUP(D337,Base!$1:$1048576,3))</f>
        <v/>
      </c>
      <c r="F337" s="73" t="str">
        <f>IF(D337="","",VLOOKUP(D337,Base!$1:$1048576,4))</f>
        <v/>
      </c>
      <c r="G337" s="110"/>
      <c r="H337" s="68"/>
      <c r="I337" s="112"/>
    </row>
    <row r="338" spans="1:9" x14ac:dyDescent="0.3">
      <c r="A338" s="115"/>
      <c r="B338" s="103"/>
      <c r="C338" s="72"/>
      <c r="D338" s="106"/>
      <c r="E338" s="73" t="str">
        <f>IF(D338="","",VLOOKUP(D338,Base!$1:$1048576,3))</f>
        <v/>
      </c>
      <c r="F338" s="73" t="str">
        <f>IF(D338="","",VLOOKUP(D338,Base!$1:$1048576,4))</f>
        <v/>
      </c>
      <c r="G338" s="110"/>
      <c r="H338" s="68"/>
      <c r="I338" s="112"/>
    </row>
    <row r="339" spans="1:9" x14ac:dyDescent="0.3">
      <c r="A339" s="115"/>
      <c r="B339" s="103"/>
      <c r="C339" s="72"/>
      <c r="D339" s="106"/>
      <c r="E339" s="73" t="str">
        <f>IF(D339="","",VLOOKUP(D339,Base!$1:$1048576,3))</f>
        <v/>
      </c>
      <c r="F339" s="73" t="str">
        <f>IF(D339="","",VLOOKUP(D339,Base!$1:$1048576,4))</f>
        <v/>
      </c>
      <c r="G339" s="110"/>
      <c r="H339" s="68"/>
      <c r="I339" s="112"/>
    </row>
    <row r="340" spans="1:9" x14ac:dyDescent="0.3">
      <c r="A340" s="115"/>
      <c r="B340" s="103"/>
      <c r="C340" s="72"/>
      <c r="D340" s="106"/>
      <c r="E340" s="73" t="str">
        <f>IF(D340="","",VLOOKUP(D340,Base!$1:$1048576,3))</f>
        <v/>
      </c>
      <c r="F340" s="73" t="str">
        <f>IF(D340="","",VLOOKUP(D340,Base!$1:$1048576,4))</f>
        <v/>
      </c>
      <c r="G340" s="110"/>
      <c r="H340" s="68"/>
      <c r="I340" s="112"/>
    </row>
    <row r="341" spans="1:9" x14ac:dyDescent="0.3">
      <c r="A341" s="115"/>
      <c r="B341" s="103"/>
      <c r="C341" s="72"/>
      <c r="D341" s="106"/>
      <c r="E341" s="73" t="str">
        <f>IF(D341="","",VLOOKUP(D341,Base!$1:$1048576,3))</f>
        <v/>
      </c>
      <c r="F341" s="73" t="str">
        <f>IF(D341="","",VLOOKUP(D341,Base!$1:$1048576,4))</f>
        <v/>
      </c>
      <c r="G341" s="110"/>
      <c r="H341" s="68"/>
      <c r="I341" s="112"/>
    </row>
    <row r="342" spans="1:9" x14ac:dyDescent="0.3">
      <c r="A342" s="115"/>
      <c r="B342" s="103"/>
      <c r="C342" s="72"/>
      <c r="D342" s="106"/>
      <c r="E342" s="73" t="str">
        <f>IF(D342="","",VLOOKUP(D342,Base!$1:$1048576,3))</f>
        <v/>
      </c>
      <c r="F342" s="73" t="str">
        <f>IF(D342="","",VLOOKUP(D342,Base!$1:$1048576,4))</f>
        <v/>
      </c>
      <c r="G342" s="110"/>
      <c r="H342" s="68"/>
      <c r="I342" s="112"/>
    </row>
    <row r="343" spans="1:9" x14ac:dyDescent="0.3">
      <c r="A343" s="115"/>
      <c r="B343" s="103"/>
      <c r="C343" s="72"/>
      <c r="D343" s="106"/>
      <c r="E343" s="73" t="str">
        <f>IF(D343="","",VLOOKUP(D343,Base!$1:$1048576,3))</f>
        <v/>
      </c>
      <c r="F343" s="73" t="str">
        <f>IF(D343="","",VLOOKUP(D343,Base!$1:$1048576,4))</f>
        <v/>
      </c>
      <c r="G343" s="110"/>
      <c r="H343" s="68"/>
      <c r="I343" s="112"/>
    </row>
    <row r="344" spans="1:9" x14ac:dyDescent="0.3">
      <c r="A344" s="115"/>
      <c r="B344" s="103"/>
      <c r="C344" s="72"/>
      <c r="D344" s="106"/>
      <c r="E344" s="73" t="str">
        <f>IF(D344="","",VLOOKUP(D344,Base!$1:$1048576,3))</f>
        <v/>
      </c>
      <c r="F344" s="73" t="str">
        <f>IF(D344="","",VLOOKUP(D344,Base!$1:$1048576,4))</f>
        <v/>
      </c>
      <c r="G344" s="110"/>
      <c r="H344" s="68"/>
      <c r="I344" s="112"/>
    </row>
    <row r="345" spans="1:9" x14ac:dyDescent="0.3">
      <c r="A345" s="115"/>
      <c r="B345" s="103"/>
      <c r="C345" s="72"/>
      <c r="D345" s="106"/>
      <c r="E345" s="73" t="str">
        <f>IF(D345="","",VLOOKUP(D345,Base!$1:$1048576,3))</f>
        <v/>
      </c>
      <c r="F345" s="73" t="str">
        <f>IF(D345="","",VLOOKUP(D345,Base!$1:$1048576,4))</f>
        <v/>
      </c>
      <c r="G345" s="110"/>
      <c r="H345" s="68"/>
      <c r="I345" s="112"/>
    </row>
    <row r="346" spans="1:9" x14ac:dyDescent="0.3">
      <c r="A346" s="115"/>
      <c r="B346" s="103"/>
      <c r="C346" s="72"/>
      <c r="D346" s="106"/>
      <c r="E346" s="73" t="str">
        <f>IF(D346="","",VLOOKUP(D346,Base!$1:$1048576,3))</f>
        <v/>
      </c>
      <c r="F346" s="73" t="str">
        <f>IF(D346="","",VLOOKUP(D346,Base!$1:$1048576,4))</f>
        <v/>
      </c>
      <c r="G346" s="110"/>
      <c r="H346" s="68"/>
      <c r="I346" s="112"/>
    </row>
    <row r="347" spans="1:9" x14ac:dyDescent="0.3">
      <c r="A347" s="115"/>
      <c r="B347" s="103"/>
      <c r="C347" s="72"/>
      <c r="D347" s="106"/>
      <c r="E347" s="73" t="str">
        <f>IF(D347="","",VLOOKUP(D347,Base!$1:$1048576,3))</f>
        <v/>
      </c>
      <c r="F347" s="73" t="str">
        <f>IF(D347="","",VLOOKUP(D347,Base!$1:$1048576,4))</f>
        <v/>
      </c>
      <c r="G347" s="110"/>
      <c r="H347" s="68"/>
      <c r="I347" s="112"/>
    </row>
    <row r="348" spans="1:9" x14ac:dyDescent="0.3">
      <c r="A348" s="115"/>
      <c r="B348" s="103"/>
      <c r="C348" s="72"/>
      <c r="D348" s="106"/>
      <c r="E348" s="73" t="str">
        <f>IF(D348="","",VLOOKUP(D348,Base!$1:$1048576,3))</f>
        <v/>
      </c>
      <c r="F348" s="73" t="str">
        <f>IF(D348="","",VLOOKUP(D348,Base!$1:$1048576,4))</f>
        <v/>
      </c>
      <c r="G348" s="110"/>
      <c r="H348" s="68"/>
      <c r="I348" s="112"/>
    </row>
    <row r="349" spans="1:9" x14ac:dyDescent="0.3">
      <c r="A349" s="115"/>
      <c r="B349" s="103"/>
      <c r="C349" s="72"/>
      <c r="D349" s="106"/>
      <c r="E349" s="73" t="str">
        <f>IF(D349="","",VLOOKUP(D349,Base!$1:$1048576,3))</f>
        <v/>
      </c>
      <c r="F349" s="73" t="str">
        <f>IF(D349="","",VLOOKUP(D349,Base!$1:$1048576,4))</f>
        <v/>
      </c>
      <c r="G349" s="110"/>
      <c r="H349" s="68"/>
      <c r="I349" s="112"/>
    </row>
    <row r="350" spans="1:9" x14ac:dyDescent="0.3">
      <c r="A350" s="115"/>
      <c r="B350" s="103"/>
      <c r="C350" s="72"/>
      <c r="D350" s="106"/>
      <c r="E350" s="73" t="str">
        <f>IF(D350="","",VLOOKUP(D350,Base!$1:$1048576,3))</f>
        <v/>
      </c>
      <c r="F350" s="73" t="str">
        <f>IF(D350="","",VLOOKUP(D350,Base!$1:$1048576,4))</f>
        <v/>
      </c>
      <c r="G350" s="110"/>
      <c r="H350" s="68"/>
      <c r="I350" s="112"/>
    </row>
    <row r="351" spans="1:9" x14ac:dyDescent="0.3">
      <c r="A351" s="115"/>
      <c r="B351" s="103"/>
      <c r="C351" s="72"/>
      <c r="D351" s="106"/>
      <c r="E351" s="73" t="str">
        <f>IF(D351="","",VLOOKUP(D351,Base!$1:$1048576,3))</f>
        <v/>
      </c>
      <c r="F351" s="73" t="str">
        <f>IF(D351="","",VLOOKUP(D351,Base!$1:$1048576,4))</f>
        <v/>
      </c>
      <c r="G351" s="110"/>
      <c r="H351" s="68"/>
      <c r="I351" s="112"/>
    </row>
    <row r="352" spans="1:9" x14ac:dyDescent="0.3">
      <c r="A352" s="115"/>
      <c r="B352" s="103"/>
      <c r="C352" s="72"/>
      <c r="D352" s="106"/>
      <c r="E352" s="73" t="str">
        <f>IF(D352="","",VLOOKUP(D352,Base!$1:$1048576,3))</f>
        <v/>
      </c>
      <c r="F352" s="73" t="str">
        <f>IF(D352="","",VLOOKUP(D352,Base!$1:$1048576,4))</f>
        <v/>
      </c>
      <c r="G352" s="110"/>
      <c r="H352" s="68"/>
      <c r="I352" s="112"/>
    </row>
    <row r="353" spans="1:9" x14ac:dyDescent="0.3">
      <c r="A353" s="115"/>
      <c r="B353" s="103"/>
      <c r="C353" s="72"/>
      <c r="D353" s="106"/>
      <c r="E353" s="73" t="str">
        <f>IF(D353="","",VLOOKUP(D353,Base!$1:$1048576,3))</f>
        <v/>
      </c>
      <c r="F353" s="73" t="str">
        <f>IF(D353="","",VLOOKUP(D353,Base!$1:$1048576,4))</f>
        <v/>
      </c>
      <c r="G353" s="110"/>
      <c r="H353" s="68"/>
      <c r="I353" s="112"/>
    </row>
    <row r="354" spans="1:9" x14ac:dyDescent="0.3">
      <c r="A354" s="115"/>
      <c r="B354" s="103"/>
      <c r="C354" s="72"/>
      <c r="D354" s="106"/>
      <c r="E354" s="73" t="str">
        <f>IF(D354="","",VLOOKUP(D354,Base!$1:$1048576,3))</f>
        <v/>
      </c>
      <c r="F354" s="73" t="str">
        <f>IF(D354="","",VLOOKUP(D354,Base!$1:$1048576,4))</f>
        <v/>
      </c>
      <c r="G354" s="110"/>
      <c r="H354" s="68"/>
      <c r="I354" s="112"/>
    </row>
    <row r="355" spans="1:9" x14ac:dyDescent="0.3">
      <c r="A355" s="115"/>
      <c r="B355" s="103"/>
      <c r="C355" s="72"/>
      <c r="D355" s="106"/>
      <c r="E355" s="73" t="str">
        <f>IF(D355="","",VLOOKUP(D355,Base!$1:$1048576,3))</f>
        <v/>
      </c>
      <c r="F355" s="73" t="str">
        <f>IF(D355="","",VLOOKUP(D355,Base!$1:$1048576,4))</f>
        <v/>
      </c>
      <c r="G355" s="110"/>
      <c r="H355" s="68"/>
      <c r="I355" s="112"/>
    </row>
    <row r="356" spans="1:9" x14ac:dyDescent="0.3">
      <c r="A356" s="115"/>
      <c r="B356" s="103"/>
      <c r="C356" s="72"/>
      <c r="D356" s="106"/>
      <c r="E356" s="73" t="str">
        <f>IF(D356="","",VLOOKUP(D356,Base!$1:$1048576,3))</f>
        <v/>
      </c>
      <c r="F356" s="73" t="str">
        <f>IF(D356="","",VLOOKUP(D356,Base!$1:$1048576,4))</f>
        <v/>
      </c>
      <c r="G356" s="110"/>
      <c r="H356" s="68"/>
      <c r="I356" s="112"/>
    </row>
    <row r="357" spans="1:9" x14ac:dyDescent="0.3">
      <c r="A357" s="115"/>
      <c r="B357" s="103"/>
      <c r="C357" s="72"/>
      <c r="D357" s="106"/>
      <c r="E357" s="73" t="str">
        <f>IF(D357="","",VLOOKUP(D357,Base!$1:$1048576,3))</f>
        <v/>
      </c>
      <c r="F357" s="73" t="str">
        <f>IF(D357="","",VLOOKUP(D357,Base!$1:$1048576,4))</f>
        <v/>
      </c>
      <c r="G357" s="110"/>
      <c r="H357" s="68"/>
      <c r="I357" s="112"/>
    </row>
    <row r="358" spans="1:9" x14ac:dyDescent="0.3">
      <c r="A358" s="115"/>
      <c r="B358" s="103"/>
      <c r="C358" s="72"/>
      <c r="D358" s="106"/>
      <c r="E358" s="73" t="str">
        <f>IF(D358="","",VLOOKUP(D358,Base!$1:$1048576,3))</f>
        <v/>
      </c>
      <c r="F358" s="73" t="str">
        <f>IF(D358="","",VLOOKUP(D358,Base!$1:$1048576,4))</f>
        <v/>
      </c>
      <c r="G358" s="110"/>
      <c r="H358" s="68"/>
      <c r="I358" s="112"/>
    </row>
    <row r="359" spans="1:9" x14ac:dyDescent="0.3">
      <c r="A359" s="115"/>
      <c r="B359" s="103"/>
      <c r="C359" s="72"/>
      <c r="D359" s="106"/>
      <c r="E359" s="73" t="str">
        <f>IF(D359="","",VLOOKUP(D359,Base!$1:$1048576,3))</f>
        <v/>
      </c>
      <c r="F359" s="73" t="str">
        <f>IF(D359="","",VLOOKUP(D359,Base!$1:$1048576,4))</f>
        <v/>
      </c>
      <c r="G359" s="110"/>
      <c r="H359" s="68"/>
      <c r="I359" s="112"/>
    </row>
    <row r="360" spans="1:9" x14ac:dyDescent="0.3">
      <c r="A360" s="115"/>
      <c r="B360" s="103"/>
      <c r="C360" s="72"/>
      <c r="D360" s="106"/>
      <c r="E360" s="73" t="str">
        <f>IF(D360="","",VLOOKUP(D360,Base!$1:$1048576,3))</f>
        <v/>
      </c>
      <c r="F360" s="73" t="str">
        <f>IF(D360="","",VLOOKUP(D360,Base!$1:$1048576,4))</f>
        <v/>
      </c>
      <c r="G360" s="110"/>
      <c r="H360" s="68"/>
      <c r="I360" s="112"/>
    </row>
    <row r="361" spans="1:9" x14ac:dyDescent="0.3">
      <c r="A361" s="115"/>
      <c r="B361" s="103"/>
      <c r="C361" s="72"/>
      <c r="D361" s="106"/>
      <c r="E361" s="73" t="str">
        <f>IF(D361="","",VLOOKUP(D361,Base!$1:$1048576,3))</f>
        <v/>
      </c>
      <c r="F361" s="73" t="str">
        <f>IF(D361="","",VLOOKUP(D361,Base!$1:$1048576,4))</f>
        <v/>
      </c>
      <c r="G361" s="110"/>
      <c r="H361" s="68"/>
      <c r="I361" s="112"/>
    </row>
    <row r="362" spans="1:9" x14ac:dyDescent="0.3">
      <c r="A362" s="115"/>
      <c r="B362" s="103"/>
      <c r="C362" s="72"/>
      <c r="D362" s="106"/>
      <c r="E362" s="73" t="str">
        <f>IF(D362="","",VLOOKUP(D362,Base!$1:$1048576,3))</f>
        <v/>
      </c>
      <c r="F362" s="73" t="str">
        <f>IF(D362="","",VLOOKUP(D362,Base!$1:$1048576,4))</f>
        <v/>
      </c>
      <c r="G362" s="110"/>
      <c r="H362" s="68"/>
      <c r="I362" s="112"/>
    </row>
    <row r="363" spans="1:9" x14ac:dyDescent="0.3">
      <c r="A363" s="115"/>
      <c r="B363" s="103"/>
      <c r="C363" s="72"/>
      <c r="D363" s="106"/>
      <c r="E363" s="73" t="str">
        <f>IF(D363="","",VLOOKUP(D363,Base!$1:$1048576,3))</f>
        <v/>
      </c>
      <c r="F363" s="73" t="str">
        <f>IF(D363="","",VLOOKUP(D363,Base!$1:$1048576,4))</f>
        <v/>
      </c>
      <c r="G363" s="110"/>
      <c r="H363" s="68"/>
      <c r="I363" s="112"/>
    </row>
    <row r="364" spans="1:9" x14ac:dyDescent="0.3">
      <c r="A364" s="115"/>
      <c r="B364" s="103"/>
      <c r="C364" s="72"/>
      <c r="D364" s="106"/>
      <c r="E364" s="73" t="str">
        <f>IF(D364="","",VLOOKUP(D364,Base!$1:$1048576,3))</f>
        <v/>
      </c>
      <c r="F364" s="73" t="str">
        <f>IF(D364="","",VLOOKUP(D364,Base!$1:$1048576,4))</f>
        <v/>
      </c>
      <c r="G364" s="110"/>
      <c r="H364" s="68"/>
      <c r="I364" s="112"/>
    </row>
    <row r="365" spans="1:9" x14ac:dyDescent="0.3">
      <c r="A365" s="115"/>
      <c r="B365" s="103"/>
      <c r="C365" s="72"/>
      <c r="D365" s="106"/>
      <c r="E365" s="73" t="str">
        <f>IF(D365="","",VLOOKUP(D365,Base!$1:$1048576,3))</f>
        <v/>
      </c>
      <c r="F365" s="73" t="str">
        <f>IF(D365="","",VLOOKUP(D365,Base!$1:$1048576,4))</f>
        <v/>
      </c>
      <c r="G365" s="110"/>
      <c r="H365" s="68"/>
      <c r="I365" s="112"/>
    </row>
    <row r="366" spans="1:9" x14ac:dyDescent="0.3">
      <c r="A366" s="115"/>
      <c r="B366" s="103"/>
      <c r="C366" s="72"/>
      <c r="D366" s="106"/>
      <c r="E366" s="73" t="str">
        <f>IF(D366="","",VLOOKUP(D366,Base!$1:$1048576,3))</f>
        <v/>
      </c>
      <c r="F366" s="73" t="str">
        <f>IF(D366="","",VLOOKUP(D366,Base!$1:$1048576,4))</f>
        <v/>
      </c>
      <c r="G366" s="110"/>
      <c r="H366" s="68"/>
      <c r="I366" s="112"/>
    </row>
    <row r="367" spans="1:9" x14ac:dyDescent="0.3">
      <c r="A367" s="115"/>
      <c r="B367" s="103"/>
      <c r="C367" s="72"/>
      <c r="D367" s="106"/>
      <c r="E367" s="73" t="str">
        <f>IF(D367="","",VLOOKUP(D367,Base!$1:$1048576,3))</f>
        <v/>
      </c>
      <c r="F367" s="73" t="str">
        <f>IF(D367="","",VLOOKUP(D367,Base!$1:$1048576,4))</f>
        <v/>
      </c>
      <c r="G367" s="110"/>
      <c r="H367" s="68"/>
      <c r="I367" s="112"/>
    </row>
    <row r="368" spans="1:9" x14ac:dyDescent="0.3">
      <c r="A368" s="115"/>
      <c r="B368" s="103"/>
      <c r="C368" s="72"/>
      <c r="D368" s="106"/>
      <c r="E368" s="73" t="str">
        <f>IF(D368="","",VLOOKUP(D368,Base!$1:$1048576,3))</f>
        <v/>
      </c>
      <c r="F368" s="73" t="str">
        <f>IF(D368="","",VLOOKUP(D368,Base!$1:$1048576,4))</f>
        <v/>
      </c>
      <c r="G368" s="110"/>
      <c r="H368" s="68"/>
      <c r="I368" s="112"/>
    </row>
    <row r="369" spans="1:9" x14ac:dyDescent="0.3">
      <c r="A369" s="115"/>
      <c r="B369" s="103"/>
      <c r="C369" s="72"/>
      <c r="D369" s="106"/>
      <c r="E369" s="73" t="str">
        <f>IF(D369="","",VLOOKUP(D369,Base!$1:$1048576,3))</f>
        <v/>
      </c>
      <c r="F369" s="73" t="str">
        <f>IF(D369="","",VLOOKUP(D369,Base!$1:$1048576,4))</f>
        <v/>
      </c>
      <c r="G369" s="110"/>
      <c r="H369" s="68"/>
      <c r="I369" s="112"/>
    </row>
    <row r="370" spans="1:9" x14ac:dyDescent="0.3">
      <c r="A370" s="115"/>
      <c r="B370" s="103"/>
      <c r="C370" s="72"/>
      <c r="D370" s="106"/>
      <c r="E370" s="73" t="str">
        <f>IF(D370="","",VLOOKUP(D370,Base!$1:$1048576,3))</f>
        <v/>
      </c>
      <c r="F370" s="73" t="str">
        <f>IF(D370="","",VLOOKUP(D370,Base!$1:$1048576,4))</f>
        <v/>
      </c>
      <c r="G370" s="110"/>
      <c r="H370" s="68"/>
      <c r="I370" s="112"/>
    </row>
    <row r="371" spans="1:9" x14ac:dyDescent="0.3">
      <c r="A371" s="115"/>
      <c r="B371" s="103"/>
      <c r="C371" s="72"/>
      <c r="D371" s="106"/>
      <c r="E371" s="73" t="str">
        <f>IF(D371="","",VLOOKUP(D371,Base!$1:$1048576,3))</f>
        <v/>
      </c>
      <c r="F371" s="73" t="str">
        <f>IF(D371="","",VLOOKUP(D371,Base!$1:$1048576,4))</f>
        <v/>
      </c>
      <c r="G371" s="110"/>
      <c r="H371" s="68"/>
      <c r="I371" s="112"/>
    </row>
    <row r="372" spans="1:9" x14ac:dyDescent="0.3">
      <c r="A372" s="115"/>
      <c r="B372" s="103"/>
      <c r="C372" s="72"/>
      <c r="D372" s="106"/>
      <c r="E372" s="73" t="str">
        <f>IF(D372="","",VLOOKUP(D372,Base!$1:$1048576,3))</f>
        <v/>
      </c>
      <c r="F372" s="73" t="str">
        <f>IF(D372="","",VLOOKUP(D372,Base!$1:$1048576,4))</f>
        <v/>
      </c>
      <c r="G372" s="110"/>
      <c r="H372" s="68"/>
      <c r="I372" s="112"/>
    </row>
    <row r="373" spans="1:9" x14ac:dyDescent="0.3">
      <c r="A373" s="115"/>
      <c r="B373" s="103"/>
      <c r="C373" s="72"/>
      <c r="D373" s="106"/>
      <c r="E373" s="73" t="str">
        <f>IF(D373="","",VLOOKUP(D373,Base!$1:$1048576,3))</f>
        <v/>
      </c>
      <c r="F373" s="73" t="str">
        <f>IF(D373="","",VLOOKUP(D373,Base!$1:$1048576,4))</f>
        <v/>
      </c>
      <c r="G373" s="110"/>
      <c r="H373" s="68"/>
      <c r="I373" s="112"/>
    </row>
    <row r="374" spans="1:9" x14ac:dyDescent="0.3">
      <c r="A374" s="115"/>
      <c r="B374" s="103"/>
      <c r="C374" s="72"/>
      <c r="D374" s="106"/>
      <c r="E374" s="73" t="str">
        <f>IF(D374="","",VLOOKUP(D374,Base!$1:$1048576,3))</f>
        <v/>
      </c>
      <c r="F374" s="73" t="str">
        <f>IF(D374="","",VLOOKUP(D374,Base!$1:$1048576,4))</f>
        <v/>
      </c>
      <c r="G374" s="110"/>
      <c r="H374" s="68"/>
      <c r="I374" s="112"/>
    </row>
    <row r="375" spans="1:9" x14ac:dyDescent="0.3">
      <c r="A375" s="115"/>
      <c r="B375" s="103"/>
      <c r="C375" s="72"/>
      <c r="D375" s="106"/>
      <c r="E375" s="73" t="str">
        <f>IF(D375="","",VLOOKUP(D375,Base!$1:$1048576,3))</f>
        <v/>
      </c>
      <c r="F375" s="73" t="str">
        <f>IF(D375="","",VLOOKUP(D375,Base!$1:$1048576,4))</f>
        <v/>
      </c>
      <c r="G375" s="110"/>
      <c r="H375" s="68"/>
      <c r="I375" s="112"/>
    </row>
    <row r="376" spans="1:9" x14ac:dyDescent="0.3">
      <c r="A376" s="115"/>
      <c r="B376" s="103"/>
      <c r="C376" s="72"/>
      <c r="D376" s="106"/>
      <c r="E376" s="73" t="str">
        <f>IF(D376="","",VLOOKUP(D376,Base!$1:$1048576,3))</f>
        <v/>
      </c>
      <c r="F376" s="73" t="str">
        <f>IF(D376="","",VLOOKUP(D376,Base!$1:$1048576,4))</f>
        <v/>
      </c>
      <c r="G376" s="110"/>
      <c r="H376" s="68"/>
      <c r="I376" s="112"/>
    </row>
    <row r="377" spans="1:9" x14ac:dyDescent="0.3">
      <c r="A377" s="115"/>
      <c r="B377" s="103"/>
      <c r="C377" s="72"/>
      <c r="D377" s="106"/>
      <c r="E377" s="73" t="str">
        <f>IF(D377="","",VLOOKUP(D377,Base!$1:$1048576,3))</f>
        <v/>
      </c>
      <c r="F377" s="73" t="str">
        <f>IF(D377="","",VLOOKUP(D377,Base!$1:$1048576,4))</f>
        <v/>
      </c>
      <c r="G377" s="110"/>
      <c r="H377" s="68"/>
      <c r="I377" s="112"/>
    </row>
    <row r="378" spans="1:9" x14ac:dyDescent="0.3">
      <c r="A378" s="115"/>
      <c r="B378" s="103"/>
      <c r="C378" s="72"/>
      <c r="D378" s="106"/>
      <c r="E378" s="73" t="str">
        <f>IF(D378="","",VLOOKUP(D378,Base!$1:$1048576,3))</f>
        <v/>
      </c>
      <c r="F378" s="73" t="str">
        <f>IF(D378="","",VLOOKUP(D378,Base!$1:$1048576,4))</f>
        <v/>
      </c>
      <c r="G378" s="110"/>
      <c r="H378" s="68"/>
      <c r="I378" s="112"/>
    </row>
    <row r="379" spans="1:9" x14ac:dyDescent="0.3">
      <c r="A379" s="115"/>
      <c r="B379" s="103"/>
      <c r="C379" s="72"/>
      <c r="D379" s="106"/>
      <c r="E379" s="73" t="str">
        <f>IF(D379="","",VLOOKUP(D379,Base!$1:$1048576,3))</f>
        <v/>
      </c>
      <c r="F379" s="73" t="str">
        <f>IF(D379="","",VLOOKUP(D379,Base!$1:$1048576,4))</f>
        <v/>
      </c>
      <c r="G379" s="110"/>
      <c r="H379" s="68"/>
      <c r="I379" s="112"/>
    </row>
    <row r="380" spans="1:9" x14ac:dyDescent="0.3">
      <c r="A380" s="115"/>
      <c r="B380" s="103"/>
      <c r="C380" s="72"/>
      <c r="D380" s="106"/>
      <c r="E380" s="73" t="str">
        <f>IF(D380="","",VLOOKUP(D380,Base!$1:$1048576,3))</f>
        <v/>
      </c>
      <c r="F380" s="73" t="str">
        <f>IF(D380="","",VLOOKUP(D380,Base!$1:$1048576,4))</f>
        <v/>
      </c>
      <c r="G380" s="110"/>
      <c r="H380" s="68"/>
      <c r="I380" s="112"/>
    </row>
    <row r="381" spans="1:9" x14ac:dyDescent="0.3">
      <c r="A381" s="115"/>
      <c r="B381" s="103"/>
      <c r="C381" s="72"/>
      <c r="D381" s="106"/>
      <c r="E381" s="73" t="str">
        <f>IF(D381="","",VLOOKUP(D381,Base!$1:$1048576,3))</f>
        <v/>
      </c>
      <c r="F381" s="73" t="str">
        <f>IF(D381="","",VLOOKUP(D381,Base!$1:$1048576,4))</f>
        <v/>
      </c>
      <c r="G381" s="110"/>
      <c r="H381" s="68"/>
      <c r="I381" s="112"/>
    </row>
    <row r="382" spans="1:9" x14ac:dyDescent="0.3">
      <c r="A382" s="115"/>
      <c r="B382" s="103"/>
      <c r="C382" s="72"/>
      <c r="D382" s="106"/>
      <c r="E382" s="73" t="str">
        <f>IF(D382="","",VLOOKUP(D382,Base!$1:$1048576,3))</f>
        <v/>
      </c>
      <c r="F382" s="73" t="str">
        <f>IF(D382="","",VLOOKUP(D382,Base!$1:$1048576,4))</f>
        <v/>
      </c>
      <c r="G382" s="110"/>
      <c r="H382" s="68"/>
      <c r="I382" s="112"/>
    </row>
    <row r="383" spans="1:9" x14ac:dyDescent="0.3">
      <c r="A383" s="115"/>
      <c r="B383" s="103"/>
      <c r="C383" s="72"/>
      <c r="D383" s="106"/>
      <c r="E383" s="73" t="str">
        <f>IF(D383="","",VLOOKUP(D383,Base!$1:$1048576,3))</f>
        <v/>
      </c>
      <c r="F383" s="73" t="str">
        <f>IF(D383="","",VLOOKUP(D383,Base!$1:$1048576,4))</f>
        <v/>
      </c>
      <c r="G383" s="110"/>
      <c r="H383" s="68"/>
      <c r="I383" s="112"/>
    </row>
    <row r="384" spans="1:9" x14ac:dyDescent="0.3">
      <c r="A384" s="115"/>
      <c r="B384" s="103"/>
      <c r="C384" s="72"/>
      <c r="D384" s="106"/>
      <c r="E384" s="73" t="str">
        <f>IF(D384="","",VLOOKUP(D384,Base!$1:$1048576,3))</f>
        <v/>
      </c>
      <c r="F384" s="73" t="str">
        <f>IF(D384="","",VLOOKUP(D384,Base!$1:$1048576,4))</f>
        <v/>
      </c>
      <c r="G384" s="110"/>
      <c r="H384" s="68"/>
      <c r="I384" s="112"/>
    </row>
    <row r="385" spans="1:9" x14ac:dyDescent="0.3">
      <c r="A385" s="115"/>
      <c r="B385" s="103"/>
      <c r="C385" s="72"/>
      <c r="D385" s="106"/>
      <c r="E385" s="73" t="str">
        <f>IF(D385="","",VLOOKUP(D385,Base!$1:$1048576,3))</f>
        <v/>
      </c>
      <c r="F385" s="73" t="str">
        <f>IF(D385="","",VLOOKUP(D385,Base!$1:$1048576,4))</f>
        <v/>
      </c>
      <c r="G385" s="110"/>
      <c r="H385" s="68"/>
      <c r="I385" s="112"/>
    </row>
    <row r="386" spans="1:9" x14ac:dyDescent="0.3">
      <c r="A386" s="115"/>
      <c r="B386" s="103"/>
      <c r="C386" s="72"/>
      <c r="D386" s="106"/>
      <c r="E386" s="73" t="str">
        <f>IF(D386="","",VLOOKUP(D386,Base!$1:$1048576,3))</f>
        <v/>
      </c>
      <c r="F386" s="73" t="str">
        <f>IF(D386="","",VLOOKUP(D386,Base!$1:$1048576,4))</f>
        <v/>
      </c>
      <c r="G386" s="110"/>
      <c r="H386" s="68"/>
      <c r="I386" s="112"/>
    </row>
    <row r="387" spans="1:9" x14ac:dyDescent="0.3">
      <c r="A387" s="115"/>
      <c r="B387" s="103"/>
      <c r="C387" s="72"/>
      <c r="D387" s="106"/>
      <c r="E387" s="73" t="str">
        <f>IF(D387="","",VLOOKUP(D387,Base!$1:$1048576,3))</f>
        <v/>
      </c>
      <c r="F387" s="73" t="str">
        <f>IF(D387="","",VLOOKUP(D387,Base!$1:$1048576,4))</f>
        <v/>
      </c>
      <c r="G387" s="110"/>
      <c r="H387" s="68"/>
      <c r="I387" s="112"/>
    </row>
    <row r="388" spans="1:9" x14ac:dyDescent="0.3">
      <c r="A388" s="115"/>
      <c r="B388" s="103"/>
      <c r="C388" s="72"/>
      <c r="D388" s="106"/>
      <c r="E388" s="73" t="str">
        <f>IF(D388="","",VLOOKUP(D388,Base!$1:$1048576,3))</f>
        <v/>
      </c>
      <c r="F388" s="73" t="str">
        <f>IF(D388="","",VLOOKUP(D388,Base!$1:$1048576,4))</f>
        <v/>
      </c>
      <c r="G388" s="110"/>
      <c r="H388" s="68"/>
      <c r="I388" s="112"/>
    </row>
    <row r="389" spans="1:9" x14ac:dyDescent="0.3">
      <c r="A389" s="115"/>
      <c r="B389" s="103"/>
      <c r="C389" s="72"/>
      <c r="D389" s="106"/>
      <c r="E389" s="73" t="str">
        <f>IF(D389="","",VLOOKUP(D389,Base!$1:$1048576,3))</f>
        <v/>
      </c>
      <c r="F389" s="73" t="str">
        <f>IF(D389="","",VLOOKUP(D389,Base!$1:$1048576,4))</f>
        <v/>
      </c>
      <c r="G389" s="110"/>
      <c r="H389" s="68"/>
      <c r="I389" s="112"/>
    </row>
    <row r="390" spans="1:9" x14ac:dyDescent="0.3">
      <c r="A390" s="115"/>
      <c r="B390" s="103"/>
      <c r="C390" s="72"/>
      <c r="D390" s="106"/>
      <c r="E390" s="73" t="str">
        <f>IF(D390="","",VLOOKUP(D390,Base!$1:$1048576,3))</f>
        <v/>
      </c>
      <c r="F390" s="73" t="str">
        <f>IF(D390="","",VLOOKUP(D390,Base!$1:$1048576,4))</f>
        <v/>
      </c>
      <c r="G390" s="110"/>
      <c r="H390" s="68"/>
      <c r="I390" s="112"/>
    </row>
    <row r="391" spans="1:9" x14ac:dyDescent="0.3">
      <c r="A391" s="115"/>
      <c r="B391" s="103"/>
      <c r="C391" s="72"/>
      <c r="D391" s="106"/>
      <c r="E391" s="73" t="str">
        <f>IF(D391="","",VLOOKUP(D391,Base!$1:$1048576,3))</f>
        <v/>
      </c>
      <c r="F391" s="73" t="str">
        <f>IF(D391="","",VLOOKUP(D391,Base!$1:$1048576,4))</f>
        <v/>
      </c>
      <c r="G391" s="110"/>
      <c r="H391" s="68"/>
      <c r="I391" s="112"/>
    </row>
    <row r="392" spans="1:9" x14ac:dyDescent="0.3">
      <c r="A392" s="115"/>
      <c r="B392" s="103"/>
      <c r="C392" s="72"/>
      <c r="D392" s="106"/>
      <c r="E392" s="73" t="str">
        <f>IF(D392="","",VLOOKUP(D392,Base!$1:$1048576,3))</f>
        <v/>
      </c>
      <c r="F392" s="73" t="str">
        <f>IF(D392="","",VLOOKUP(D392,Base!$1:$1048576,4))</f>
        <v/>
      </c>
      <c r="G392" s="110"/>
      <c r="H392" s="68"/>
      <c r="I392" s="112"/>
    </row>
    <row r="393" spans="1:9" x14ac:dyDescent="0.3">
      <c r="A393" s="115"/>
      <c r="B393" s="103"/>
      <c r="C393" s="72"/>
      <c r="D393" s="106"/>
      <c r="E393" s="73" t="str">
        <f>IF(D393="","",VLOOKUP(D393,Base!$1:$1048576,3))</f>
        <v/>
      </c>
      <c r="F393" s="73" t="str">
        <f>IF(D393="","",VLOOKUP(D393,Base!$1:$1048576,4))</f>
        <v/>
      </c>
      <c r="G393" s="110"/>
      <c r="H393" s="68"/>
      <c r="I393" s="112"/>
    </row>
    <row r="394" spans="1:9" x14ac:dyDescent="0.3">
      <c r="A394" s="115"/>
      <c r="B394" s="103"/>
      <c r="C394" s="72"/>
      <c r="D394" s="106"/>
      <c r="E394" s="73" t="str">
        <f>IF(D394="","",VLOOKUP(D394,Base!$1:$1048576,3))</f>
        <v/>
      </c>
      <c r="F394" s="73" t="str">
        <f>IF(D394="","",VLOOKUP(D394,Base!$1:$1048576,4))</f>
        <v/>
      </c>
      <c r="G394" s="110"/>
      <c r="H394" s="68"/>
      <c r="I394" s="112"/>
    </row>
    <row r="395" spans="1:9" x14ac:dyDescent="0.3">
      <c r="A395" s="115"/>
      <c r="B395" s="103"/>
      <c r="C395" s="72"/>
      <c r="D395" s="106"/>
      <c r="E395" s="73" t="str">
        <f>IF(D395="","",VLOOKUP(D395,Base!$1:$1048576,3))</f>
        <v/>
      </c>
      <c r="F395" s="73" t="str">
        <f>IF(D395="","",VLOOKUP(D395,Base!$1:$1048576,4))</f>
        <v/>
      </c>
      <c r="G395" s="110"/>
      <c r="H395" s="68"/>
      <c r="I395" s="112"/>
    </row>
    <row r="396" spans="1:9" x14ac:dyDescent="0.3">
      <c r="A396" s="115"/>
      <c r="B396" s="103"/>
      <c r="C396" s="72"/>
      <c r="D396" s="106"/>
      <c r="E396" s="73" t="str">
        <f>IF(D396="","",VLOOKUP(D396,Base!$1:$1048576,3))</f>
        <v/>
      </c>
      <c r="F396" s="73" t="str">
        <f>IF(D396="","",VLOOKUP(D396,Base!$1:$1048576,4))</f>
        <v/>
      </c>
      <c r="G396" s="110"/>
      <c r="H396" s="68"/>
      <c r="I396" s="112"/>
    </row>
    <row r="397" spans="1:9" x14ac:dyDescent="0.3">
      <c r="A397" s="115"/>
      <c r="B397" s="103"/>
      <c r="C397" s="72"/>
      <c r="D397" s="106"/>
      <c r="E397" s="73" t="str">
        <f>IF(D397="","",VLOOKUP(D397,Base!$1:$1048576,3))</f>
        <v/>
      </c>
      <c r="F397" s="73" t="str">
        <f>IF(D397="","",VLOOKUP(D397,Base!$1:$1048576,4))</f>
        <v/>
      </c>
      <c r="G397" s="110"/>
      <c r="H397" s="68"/>
      <c r="I397" s="112"/>
    </row>
    <row r="398" spans="1:9" x14ac:dyDescent="0.3">
      <c r="A398" s="115"/>
      <c r="B398" s="103"/>
      <c r="C398" s="72"/>
      <c r="D398" s="106"/>
      <c r="E398" s="73" t="str">
        <f>IF(D398="","",VLOOKUP(D398,Base!$1:$1048576,3))</f>
        <v/>
      </c>
      <c r="F398" s="73" t="str">
        <f>IF(D398="","",VLOOKUP(D398,Base!$1:$1048576,4))</f>
        <v/>
      </c>
      <c r="G398" s="110"/>
      <c r="H398" s="68"/>
      <c r="I398" s="112"/>
    </row>
    <row r="399" spans="1:9" x14ac:dyDescent="0.3">
      <c r="A399" s="115"/>
      <c r="B399" s="103"/>
      <c r="C399" s="72"/>
      <c r="D399" s="106"/>
      <c r="E399" s="73" t="str">
        <f>IF(D399="","",VLOOKUP(D399,Base!$1:$1048576,3))</f>
        <v/>
      </c>
      <c r="F399" s="73" t="str">
        <f>IF(D399="","",VLOOKUP(D399,Base!$1:$1048576,4))</f>
        <v/>
      </c>
      <c r="G399" s="110"/>
      <c r="H399" s="68"/>
      <c r="I399" s="112"/>
    </row>
    <row r="400" spans="1:9" x14ac:dyDescent="0.3">
      <c r="A400" s="115"/>
      <c r="B400" s="103"/>
      <c r="C400" s="72"/>
      <c r="D400" s="106"/>
      <c r="E400" s="73" t="str">
        <f>IF(D400="","",VLOOKUP(D400,Base!$1:$1048576,3))</f>
        <v/>
      </c>
      <c r="F400" s="73" t="str">
        <f>IF(D400="","",VLOOKUP(D400,Base!$1:$1048576,4))</f>
        <v/>
      </c>
      <c r="G400" s="110"/>
      <c r="H400" s="68"/>
      <c r="I400" s="112"/>
    </row>
    <row r="401" spans="1:9" x14ac:dyDescent="0.3">
      <c r="A401" s="115"/>
      <c r="B401" s="103"/>
      <c r="C401" s="72"/>
      <c r="D401" s="106"/>
      <c r="E401" s="73" t="str">
        <f>IF(D401="","",VLOOKUP(D401,Base!$1:$1048576,3))</f>
        <v/>
      </c>
      <c r="F401" s="73" t="str">
        <f>IF(D401="","",VLOOKUP(D401,Base!$1:$1048576,4))</f>
        <v/>
      </c>
      <c r="G401" s="110"/>
      <c r="H401" s="68"/>
      <c r="I401" s="112"/>
    </row>
    <row r="402" spans="1:9" x14ac:dyDescent="0.3">
      <c r="A402" s="115"/>
      <c r="B402" s="103"/>
      <c r="C402" s="72"/>
      <c r="D402" s="106"/>
      <c r="E402" s="73" t="str">
        <f>IF(D402="","",VLOOKUP(D402,Base!$1:$1048576,3))</f>
        <v/>
      </c>
      <c r="F402" s="73" t="str">
        <f>IF(D402="","",VLOOKUP(D402,Base!$1:$1048576,4))</f>
        <v/>
      </c>
      <c r="G402" s="110"/>
      <c r="H402" s="68"/>
      <c r="I402" s="112"/>
    </row>
    <row r="403" spans="1:9" x14ac:dyDescent="0.3">
      <c r="A403" s="115"/>
      <c r="B403" s="103"/>
      <c r="C403" s="72"/>
      <c r="D403" s="106"/>
      <c r="E403" s="73" t="str">
        <f>IF(D403="","",VLOOKUP(D403,Base!$1:$1048576,3))</f>
        <v/>
      </c>
      <c r="F403" s="73" t="str">
        <f>IF(D403="","",VLOOKUP(D403,Base!$1:$1048576,4))</f>
        <v/>
      </c>
      <c r="G403" s="110"/>
      <c r="H403" s="68"/>
      <c r="I403" s="112"/>
    </row>
    <row r="404" spans="1:9" x14ac:dyDescent="0.3">
      <c r="A404" s="115"/>
      <c r="B404" s="103"/>
      <c r="C404" s="72"/>
      <c r="D404" s="106"/>
      <c r="E404" s="73" t="str">
        <f>IF(D404="","",VLOOKUP(D404,Base!$1:$1048576,3))</f>
        <v/>
      </c>
      <c r="F404" s="73" t="str">
        <f>IF(D404="","",VLOOKUP(D404,Base!$1:$1048576,4))</f>
        <v/>
      </c>
      <c r="G404" s="110"/>
      <c r="H404" s="68"/>
      <c r="I404" s="112"/>
    </row>
    <row r="405" spans="1:9" x14ac:dyDescent="0.3">
      <c r="A405" s="115"/>
      <c r="B405" s="103"/>
      <c r="C405" s="72"/>
      <c r="D405" s="106"/>
      <c r="E405" s="73" t="str">
        <f>IF(D405="","",VLOOKUP(D405,Base!$1:$1048576,3))</f>
        <v/>
      </c>
      <c r="F405" s="73" t="str">
        <f>IF(D405="","",VLOOKUP(D405,Base!$1:$1048576,4))</f>
        <v/>
      </c>
      <c r="G405" s="110"/>
      <c r="H405" s="68"/>
      <c r="I405" s="112"/>
    </row>
    <row r="406" spans="1:9" x14ac:dyDescent="0.3">
      <c r="A406" s="115"/>
      <c r="B406" s="103"/>
      <c r="C406" s="72"/>
      <c r="D406" s="106"/>
      <c r="E406" s="73" t="str">
        <f>IF(D406="","",VLOOKUP(D406,Base!$1:$1048576,3))</f>
        <v/>
      </c>
      <c r="F406" s="73" t="str">
        <f>IF(D406="","",VLOOKUP(D406,Base!$1:$1048576,4))</f>
        <v/>
      </c>
      <c r="G406" s="110"/>
      <c r="H406" s="68"/>
      <c r="I406" s="112"/>
    </row>
    <row r="407" spans="1:9" x14ac:dyDescent="0.3">
      <c r="A407" s="115"/>
      <c r="B407" s="103"/>
      <c r="C407" s="72"/>
      <c r="D407" s="106"/>
      <c r="E407" s="73" t="str">
        <f>IF(D407="","",VLOOKUP(D407,Base!$1:$1048576,3))</f>
        <v/>
      </c>
      <c r="F407" s="73" t="str">
        <f>IF(D407="","",VLOOKUP(D407,Base!$1:$1048576,4))</f>
        <v/>
      </c>
      <c r="G407" s="110"/>
      <c r="H407" s="68"/>
      <c r="I407" s="112"/>
    </row>
    <row r="408" spans="1:9" x14ac:dyDescent="0.3">
      <c r="A408" s="115"/>
      <c r="B408" s="103"/>
      <c r="C408" s="72"/>
      <c r="D408" s="106"/>
      <c r="E408" s="73" t="str">
        <f>IF(D408="","",VLOOKUP(D408,Base!$1:$1048576,3))</f>
        <v/>
      </c>
      <c r="F408" s="73" t="str">
        <f>IF(D408="","",VLOOKUP(D408,Base!$1:$1048576,4))</f>
        <v/>
      </c>
      <c r="G408" s="110"/>
      <c r="H408" s="68"/>
      <c r="I408" s="112"/>
    </row>
    <row r="409" spans="1:9" x14ac:dyDescent="0.3">
      <c r="A409" s="115"/>
      <c r="B409" s="103"/>
      <c r="C409" s="72"/>
      <c r="D409" s="106"/>
      <c r="E409" s="73" t="str">
        <f>IF(D409="","",VLOOKUP(D409,Base!$1:$1048576,3))</f>
        <v/>
      </c>
      <c r="F409" s="73" t="str">
        <f>IF(D409="","",VLOOKUP(D409,Base!$1:$1048576,4))</f>
        <v/>
      </c>
      <c r="G409" s="110"/>
      <c r="H409" s="68"/>
      <c r="I409" s="112"/>
    </row>
    <row r="410" spans="1:9" x14ac:dyDescent="0.3">
      <c r="A410" s="115"/>
      <c r="B410" s="103"/>
      <c r="C410" s="72"/>
      <c r="D410" s="106"/>
      <c r="E410" s="73" t="str">
        <f>IF(D410="","",VLOOKUP(D410,Base!$1:$1048576,3))</f>
        <v/>
      </c>
      <c r="F410" s="73" t="str">
        <f>IF(D410="","",VLOOKUP(D410,Base!$1:$1048576,4))</f>
        <v/>
      </c>
      <c r="G410" s="110"/>
      <c r="H410" s="68"/>
      <c r="I410" s="112"/>
    </row>
    <row r="411" spans="1:9" x14ac:dyDescent="0.3">
      <c r="A411" s="115"/>
      <c r="B411" s="103"/>
      <c r="C411" s="72"/>
      <c r="D411" s="106"/>
      <c r="E411" s="73" t="str">
        <f>IF(D411="","",VLOOKUP(D411,Base!$1:$1048576,3))</f>
        <v/>
      </c>
      <c r="F411" s="73" t="str">
        <f>IF(D411="","",VLOOKUP(D411,Base!$1:$1048576,4))</f>
        <v/>
      </c>
      <c r="G411" s="110"/>
      <c r="H411" s="68"/>
      <c r="I411" s="112"/>
    </row>
    <row r="412" spans="1:9" x14ac:dyDescent="0.3">
      <c r="A412" s="115"/>
      <c r="B412" s="103"/>
      <c r="C412" s="72"/>
      <c r="D412" s="106"/>
      <c r="E412" s="73" t="str">
        <f>IF(D412="","",VLOOKUP(D412,Base!$1:$1048576,3))</f>
        <v/>
      </c>
      <c r="F412" s="73" t="str">
        <f>IF(D412="","",VLOOKUP(D412,Base!$1:$1048576,4))</f>
        <v/>
      </c>
      <c r="G412" s="110"/>
      <c r="H412" s="68"/>
      <c r="I412" s="112"/>
    </row>
    <row r="413" spans="1:9" x14ac:dyDescent="0.3">
      <c r="A413" s="115"/>
      <c r="B413" s="103"/>
      <c r="C413" s="72"/>
      <c r="D413" s="106"/>
      <c r="E413" s="73" t="str">
        <f>IF(D413="","",VLOOKUP(D413,Base!$1:$1048576,3))</f>
        <v/>
      </c>
      <c r="F413" s="73" t="str">
        <f>IF(D413="","",VLOOKUP(D413,Base!$1:$1048576,4))</f>
        <v/>
      </c>
      <c r="G413" s="110"/>
      <c r="H413" s="68"/>
      <c r="I413" s="112"/>
    </row>
    <row r="414" spans="1:9" x14ac:dyDescent="0.3">
      <c r="A414" s="115"/>
      <c r="B414" s="103"/>
      <c r="C414" s="72"/>
      <c r="D414" s="106"/>
      <c r="E414" s="73" t="str">
        <f>IF(D414="","",VLOOKUP(D414,Base!$1:$1048576,3))</f>
        <v/>
      </c>
      <c r="F414" s="73" t="str">
        <f>IF(D414="","",VLOOKUP(D414,Base!$1:$1048576,4))</f>
        <v/>
      </c>
      <c r="G414" s="110"/>
      <c r="H414" s="68"/>
      <c r="I414" s="112"/>
    </row>
    <row r="415" spans="1:9" x14ac:dyDescent="0.3">
      <c r="A415" s="115"/>
      <c r="B415" s="103"/>
      <c r="C415" s="72"/>
      <c r="D415" s="106"/>
      <c r="E415" s="73" t="str">
        <f>IF(D415="","",VLOOKUP(D415,Base!$1:$1048576,3))</f>
        <v/>
      </c>
      <c r="F415" s="73" t="str">
        <f>IF(D415="","",VLOOKUP(D415,Base!$1:$1048576,4))</f>
        <v/>
      </c>
      <c r="G415" s="110"/>
      <c r="H415" s="68"/>
      <c r="I415" s="112"/>
    </row>
    <row r="416" spans="1:9" x14ac:dyDescent="0.3">
      <c r="A416" s="115"/>
      <c r="B416" s="103"/>
      <c r="C416" s="72"/>
      <c r="D416" s="106"/>
      <c r="E416" s="73" t="str">
        <f>IF(D416="","",VLOOKUP(D416,Base!$1:$1048576,3))</f>
        <v/>
      </c>
      <c r="F416" s="73" t="str">
        <f>IF(D416="","",VLOOKUP(D416,Base!$1:$1048576,4))</f>
        <v/>
      </c>
      <c r="G416" s="110"/>
      <c r="H416" s="68"/>
      <c r="I416" s="112"/>
    </row>
    <row r="417" spans="1:9" x14ac:dyDescent="0.3">
      <c r="A417" s="115"/>
      <c r="B417" s="103"/>
      <c r="C417" s="72"/>
      <c r="D417" s="106"/>
      <c r="E417" s="73" t="str">
        <f>IF(D417="","",VLOOKUP(D417,Base!$1:$1048576,3))</f>
        <v/>
      </c>
      <c r="F417" s="73" t="str">
        <f>IF(D417="","",VLOOKUP(D417,Base!$1:$1048576,4))</f>
        <v/>
      </c>
      <c r="G417" s="110"/>
      <c r="H417" s="68"/>
      <c r="I417" s="112"/>
    </row>
    <row r="418" spans="1:9" x14ac:dyDescent="0.3">
      <c r="A418" s="115"/>
      <c r="B418" s="103"/>
      <c r="C418" s="72"/>
      <c r="D418" s="106"/>
      <c r="E418" s="73" t="str">
        <f>IF(D418="","",VLOOKUP(D418,Base!$1:$1048576,3))</f>
        <v/>
      </c>
      <c r="F418" s="73" t="str">
        <f>IF(D418="","",VLOOKUP(D418,Base!$1:$1048576,4))</f>
        <v/>
      </c>
      <c r="G418" s="110"/>
      <c r="H418" s="68"/>
      <c r="I418" s="112"/>
    </row>
    <row r="419" spans="1:9" x14ac:dyDescent="0.3">
      <c r="A419" s="115"/>
      <c r="B419" s="103"/>
      <c r="C419" s="72"/>
      <c r="D419" s="106"/>
      <c r="E419" s="73" t="str">
        <f>IF(D419="","",VLOOKUP(D419,Base!$1:$1048576,3))</f>
        <v/>
      </c>
      <c r="F419" s="73" t="str">
        <f>IF(D419="","",VLOOKUP(D419,Base!$1:$1048576,4))</f>
        <v/>
      </c>
      <c r="G419" s="110"/>
      <c r="H419" s="68"/>
      <c r="I419" s="112"/>
    </row>
    <row r="420" spans="1:9" x14ac:dyDescent="0.3">
      <c r="A420" s="115"/>
      <c r="B420" s="103"/>
      <c r="C420" s="72"/>
      <c r="D420" s="106"/>
      <c r="E420" s="73" t="str">
        <f>IF(D420="","",VLOOKUP(D420,Base!$1:$1048576,3))</f>
        <v/>
      </c>
      <c r="F420" s="73" t="str">
        <f>IF(D420="","",VLOOKUP(D420,Base!$1:$1048576,4))</f>
        <v/>
      </c>
      <c r="G420" s="110"/>
      <c r="H420" s="68"/>
      <c r="I420" s="112"/>
    </row>
    <row r="421" spans="1:9" x14ac:dyDescent="0.3">
      <c r="A421" s="115"/>
      <c r="B421" s="103"/>
      <c r="C421" s="72"/>
      <c r="D421" s="106"/>
      <c r="E421" s="73" t="str">
        <f>IF(D421="","",VLOOKUP(D421,Base!$1:$1048576,3))</f>
        <v/>
      </c>
      <c r="F421" s="73" t="str">
        <f>IF(D421="","",VLOOKUP(D421,Base!$1:$1048576,4))</f>
        <v/>
      </c>
      <c r="G421" s="110"/>
      <c r="H421" s="68"/>
      <c r="I421" s="112"/>
    </row>
    <row r="422" spans="1:9" x14ac:dyDescent="0.3">
      <c r="A422" s="115"/>
      <c r="B422" s="103"/>
      <c r="C422" s="72"/>
      <c r="D422" s="106"/>
      <c r="E422" s="73" t="str">
        <f>IF(D422="","",VLOOKUP(D422,Base!$1:$1048576,3))</f>
        <v/>
      </c>
      <c r="F422" s="73" t="str">
        <f>IF(D422="","",VLOOKUP(D422,Base!$1:$1048576,4))</f>
        <v/>
      </c>
      <c r="G422" s="110"/>
      <c r="H422" s="68"/>
      <c r="I422" s="112"/>
    </row>
    <row r="423" spans="1:9" x14ac:dyDescent="0.3">
      <c r="A423" s="115"/>
      <c r="B423" s="103"/>
      <c r="C423" s="72"/>
      <c r="D423" s="106"/>
      <c r="E423" s="73" t="str">
        <f>IF(D423="","",VLOOKUP(D423,Base!$1:$1048576,3))</f>
        <v/>
      </c>
      <c r="F423" s="73" t="str">
        <f>IF(D423="","",VLOOKUP(D423,Base!$1:$1048576,4))</f>
        <v/>
      </c>
      <c r="G423" s="110"/>
      <c r="H423" s="68"/>
      <c r="I423" s="112"/>
    </row>
    <row r="424" spans="1:9" x14ac:dyDescent="0.3">
      <c r="A424" s="115"/>
      <c r="B424" s="103"/>
      <c r="C424" s="72"/>
      <c r="D424" s="106"/>
      <c r="E424" s="73" t="str">
        <f>IF(D424="","",VLOOKUP(D424,Base!$1:$1048576,3))</f>
        <v/>
      </c>
      <c r="F424" s="73" t="str">
        <f>IF(D424="","",VLOOKUP(D424,Base!$1:$1048576,4))</f>
        <v/>
      </c>
      <c r="G424" s="110"/>
      <c r="H424" s="68"/>
      <c r="I424" s="112"/>
    </row>
    <row r="425" spans="1:9" x14ac:dyDescent="0.3">
      <c r="A425" s="115"/>
      <c r="B425" s="103"/>
      <c r="C425" s="72"/>
      <c r="D425" s="106"/>
      <c r="E425" s="73" t="str">
        <f>IF(D425="","",VLOOKUP(D425,Base!$1:$1048576,3))</f>
        <v/>
      </c>
      <c r="F425" s="73" t="str">
        <f>IF(D425="","",VLOOKUP(D425,Base!$1:$1048576,4))</f>
        <v/>
      </c>
      <c r="G425" s="110"/>
      <c r="H425" s="68"/>
      <c r="I425" s="112"/>
    </row>
    <row r="426" spans="1:9" x14ac:dyDescent="0.3">
      <c r="A426" s="115"/>
      <c r="B426" s="103"/>
      <c r="C426" s="72"/>
      <c r="D426" s="106"/>
      <c r="E426" s="73" t="str">
        <f>IF(D426="","",VLOOKUP(D426,Base!$1:$1048576,3))</f>
        <v/>
      </c>
      <c r="F426" s="73" t="str">
        <f>IF(D426="","",VLOOKUP(D426,Base!$1:$1048576,4))</f>
        <v/>
      </c>
      <c r="G426" s="110"/>
      <c r="H426" s="68"/>
      <c r="I426" s="112"/>
    </row>
    <row r="427" spans="1:9" x14ac:dyDescent="0.3">
      <c r="A427" s="115"/>
      <c r="B427" s="103"/>
      <c r="C427" s="72"/>
      <c r="D427" s="106"/>
      <c r="E427" s="73" t="str">
        <f>IF(D427="","",VLOOKUP(D427,Base!$1:$1048576,3))</f>
        <v/>
      </c>
      <c r="F427" s="73" t="str">
        <f>IF(D427="","",VLOOKUP(D427,Base!$1:$1048576,4))</f>
        <v/>
      </c>
      <c r="G427" s="110"/>
      <c r="H427" s="68"/>
      <c r="I427" s="112"/>
    </row>
    <row r="428" spans="1:9" x14ac:dyDescent="0.3">
      <c r="A428" s="115"/>
      <c r="B428" s="103"/>
      <c r="C428" s="72"/>
      <c r="D428" s="106"/>
      <c r="E428" s="73" t="str">
        <f>IF(D428="","",VLOOKUP(D428,Base!$1:$1048576,3))</f>
        <v/>
      </c>
      <c r="F428" s="73" t="str">
        <f>IF(D428="","",VLOOKUP(D428,Base!$1:$1048576,4))</f>
        <v/>
      </c>
      <c r="G428" s="110"/>
      <c r="H428" s="68"/>
      <c r="I428" s="112"/>
    </row>
    <row r="429" spans="1:9" x14ac:dyDescent="0.3">
      <c r="A429" s="115"/>
      <c r="B429" s="103"/>
      <c r="C429" s="72"/>
      <c r="D429" s="106"/>
      <c r="E429" s="73" t="str">
        <f>IF(D429="","",VLOOKUP(D429,Base!$1:$1048576,3))</f>
        <v/>
      </c>
      <c r="F429" s="73" t="str">
        <f>IF(D429="","",VLOOKUP(D429,Base!$1:$1048576,4))</f>
        <v/>
      </c>
      <c r="G429" s="110"/>
      <c r="H429" s="68"/>
      <c r="I429" s="112"/>
    </row>
    <row r="430" spans="1:9" x14ac:dyDescent="0.3">
      <c r="A430" s="115"/>
      <c r="B430" s="103"/>
      <c r="C430" s="72"/>
      <c r="D430" s="106"/>
      <c r="E430" s="73" t="str">
        <f>IF(D430="","",VLOOKUP(D430,Base!$1:$1048576,3))</f>
        <v/>
      </c>
      <c r="F430" s="73" t="str">
        <f>IF(D430="","",VLOOKUP(D430,Base!$1:$1048576,4))</f>
        <v/>
      </c>
      <c r="G430" s="110"/>
      <c r="H430" s="68"/>
      <c r="I430" s="112"/>
    </row>
    <row r="431" spans="1:9" x14ac:dyDescent="0.3">
      <c r="A431" s="115"/>
      <c r="B431" s="103"/>
      <c r="C431" s="72"/>
      <c r="D431" s="106"/>
      <c r="E431" s="73" t="str">
        <f>IF(D431="","",VLOOKUP(D431,Base!$1:$1048576,3))</f>
        <v/>
      </c>
      <c r="F431" s="73" t="str">
        <f>IF(D431="","",VLOOKUP(D431,Base!$1:$1048576,4))</f>
        <v/>
      </c>
      <c r="G431" s="110"/>
      <c r="H431" s="68"/>
      <c r="I431" s="112"/>
    </row>
    <row r="432" spans="1:9" x14ac:dyDescent="0.3">
      <c r="A432" s="115"/>
      <c r="B432" s="103"/>
      <c r="C432" s="72"/>
      <c r="D432" s="106"/>
      <c r="E432" s="73" t="str">
        <f>IF(D432="","",VLOOKUP(D432,Base!$1:$1048576,3))</f>
        <v/>
      </c>
      <c r="F432" s="73" t="str">
        <f>IF(D432="","",VLOOKUP(D432,Base!$1:$1048576,4))</f>
        <v/>
      </c>
      <c r="G432" s="110"/>
      <c r="H432" s="68"/>
      <c r="I432" s="112"/>
    </row>
    <row r="433" spans="1:9" x14ac:dyDescent="0.3">
      <c r="A433" s="115"/>
      <c r="B433" s="103"/>
      <c r="C433" s="72"/>
      <c r="D433" s="106"/>
      <c r="E433" s="73" t="str">
        <f>IF(D433="","",VLOOKUP(D433,Base!$1:$1048576,3))</f>
        <v/>
      </c>
      <c r="F433" s="73" t="str">
        <f>IF(D433="","",VLOOKUP(D433,Base!$1:$1048576,4))</f>
        <v/>
      </c>
      <c r="G433" s="110"/>
      <c r="H433" s="68"/>
      <c r="I433" s="112"/>
    </row>
    <row r="434" spans="1:9" x14ac:dyDescent="0.3">
      <c r="A434" s="115"/>
      <c r="B434" s="103"/>
      <c r="C434" s="72"/>
      <c r="D434" s="106"/>
      <c r="E434" s="73" t="str">
        <f>IF(D434="","",VLOOKUP(D434,Base!$1:$1048576,3))</f>
        <v/>
      </c>
      <c r="F434" s="73" t="str">
        <f>IF(D434="","",VLOOKUP(D434,Base!$1:$1048576,4))</f>
        <v/>
      </c>
      <c r="G434" s="110"/>
      <c r="H434" s="68"/>
      <c r="I434" s="112"/>
    </row>
    <row r="435" spans="1:9" x14ac:dyDescent="0.3">
      <c r="A435" s="115"/>
      <c r="B435" s="103"/>
      <c r="C435" s="72"/>
      <c r="D435" s="106"/>
      <c r="E435" s="73" t="str">
        <f>IF(D435="","",VLOOKUP(D435,Base!$1:$1048576,3))</f>
        <v/>
      </c>
      <c r="F435" s="73" t="str">
        <f>IF(D435="","",VLOOKUP(D435,Base!$1:$1048576,4))</f>
        <v/>
      </c>
      <c r="G435" s="110"/>
      <c r="H435" s="68"/>
      <c r="I435" s="112"/>
    </row>
    <row r="436" spans="1:9" x14ac:dyDescent="0.3">
      <c r="A436" s="115"/>
      <c r="B436" s="103"/>
      <c r="C436" s="72"/>
      <c r="D436" s="106"/>
      <c r="E436" s="73" t="str">
        <f>IF(D436="","",VLOOKUP(D436,Base!$1:$1048576,3))</f>
        <v/>
      </c>
      <c r="F436" s="73" t="str">
        <f>IF(D436="","",VLOOKUP(D436,Base!$1:$1048576,4))</f>
        <v/>
      </c>
      <c r="G436" s="110"/>
      <c r="H436" s="68"/>
      <c r="I436" s="112"/>
    </row>
    <row r="437" spans="1:9" x14ac:dyDescent="0.3">
      <c r="A437" s="115"/>
      <c r="B437" s="103"/>
      <c r="C437" s="72"/>
      <c r="D437" s="106"/>
      <c r="E437" s="73" t="str">
        <f>IF(D437="","",VLOOKUP(D437,Base!$1:$1048576,3))</f>
        <v/>
      </c>
      <c r="F437" s="73" t="str">
        <f>IF(D437="","",VLOOKUP(D437,Base!$1:$1048576,4))</f>
        <v/>
      </c>
      <c r="G437" s="110"/>
      <c r="H437" s="68"/>
      <c r="I437" s="112"/>
    </row>
    <row r="438" spans="1:9" x14ac:dyDescent="0.3">
      <c r="A438" s="115"/>
      <c r="B438" s="103"/>
      <c r="C438" s="72"/>
      <c r="D438" s="106"/>
      <c r="E438" s="73" t="str">
        <f>IF(D438="","",VLOOKUP(D438,Base!$1:$1048576,3))</f>
        <v/>
      </c>
      <c r="F438" s="73" t="str">
        <f>IF(D438="","",VLOOKUP(D438,Base!$1:$1048576,4))</f>
        <v/>
      </c>
      <c r="G438" s="110"/>
      <c r="H438" s="68"/>
      <c r="I438" s="112"/>
    </row>
    <row r="439" spans="1:9" x14ac:dyDescent="0.3">
      <c r="A439" s="115"/>
      <c r="B439" s="103"/>
      <c r="C439" s="72"/>
      <c r="D439" s="106"/>
      <c r="E439" s="73" t="str">
        <f>IF(D439="","",VLOOKUP(D439,Base!$1:$1048576,3))</f>
        <v/>
      </c>
      <c r="F439" s="73" t="str">
        <f>IF(D439="","",VLOOKUP(D439,Base!$1:$1048576,4))</f>
        <v/>
      </c>
      <c r="G439" s="110"/>
      <c r="H439" s="68"/>
      <c r="I439" s="112"/>
    </row>
    <row r="440" spans="1:9" x14ac:dyDescent="0.3">
      <c r="A440" s="115"/>
      <c r="B440" s="103"/>
      <c r="C440" s="72"/>
      <c r="D440" s="106"/>
      <c r="E440" s="73" t="str">
        <f>IF(D440="","",VLOOKUP(D440,Base!$1:$1048576,3))</f>
        <v/>
      </c>
      <c r="F440" s="73" t="str">
        <f>IF(D440="","",VLOOKUP(D440,Base!$1:$1048576,4))</f>
        <v/>
      </c>
      <c r="G440" s="110"/>
      <c r="H440" s="68"/>
      <c r="I440" s="112"/>
    </row>
    <row r="441" spans="1:9" x14ac:dyDescent="0.3">
      <c r="A441" s="115"/>
      <c r="B441" s="103"/>
      <c r="C441" s="72"/>
      <c r="D441" s="106"/>
      <c r="E441" s="73" t="str">
        <f>IF(D441="","",VLOOKUP(D441,Base!$1:$1048576,3))</f>
        <v/>
      </c>
      <c r="F441" s="73" t="str">
        <f>IF(D441="","",VLOOKUP(D441,Base!$1:$1048576,4))</f>
        <v/>
      </c>
      <c r="G441" s="110"/>
      <c r="H441" s="68"/>
      <c r="I441" s="112"/>
    </row>
    <row r="442" spans="1:9" x14ac:dyDescent="0.3">
      <c r="A442" s="115"/>
      <c r="B442" s="103"/>
      <c r="C442" s="72"/>
      <c r="D442" s="106"/>
      <c r="E442" s="73" t="str">
        <f>IF(D442="","",VLOOKUP(D442,Base!$1:$1048576,3))</f>
        <v/>
      </c>
      <c r="F442" s="73" t="str">
        <f>IF(D442="","",VLOOKUP(D442,Base!$1:$1048576,4))</f>
        <v/>
      </c>
      <c r="G442" s="110"/>
      <c r="H442" s="68"/>
      <c r="I442" s="112"/>
    </row>
    <row r="443" spans="1:9" x14ac:dyDescent="0.3">
      <c r="A443" s="115"/>
      <c r="B443" s="103"/>
      <c r="C443" s="72"/>
      <c r="D443" s="106"/>
      <c r="E443" s="73" t="str">
        <f>IF(D443="","",VLOOKUP(D443,Base!$1:$1048576,3))</f>
        <v/>
      </c>
      <c r="F443" s="73" t="str">
        <f>IF(D443="","",VLOOKUP(D443,Base!$1:$1048576,4))</f>
        <v/>
      </c>
      <c r="G443" s="110"/>
      <c r="H443" s="68"/>
      <c r="I443" s="112"/>
    </row>
    <row r="444" spans="1:9" x14ac:dyDescent="0.3">
      <c r="A444" s="115"/>
      <c r="B444" s="103"/>
      <c r="C444" s="72"/>
      <c r="D444" s="106"/>
      <c r="E444" s="73" t="str">
        <f>IF(D444="","",VLOOKUP(D444,Base!$1:$1048576,3))</f>
        <v/>
      </c>
      <c r="F444" s="73" t="str">
        <f>IF(D444="","",VLOOKUP(D444,Base!$1:$1048576,4))</f>
        <v/>
      </c>
      <c r="G444" s="110"/>
      <c r="H444" s="68"/>
      <c r="I444" s="112"/>
    </row>
    <row r="445" spans="1:9" x14ac:dyDescent="0.3">
      <c r="A445" s="115"/>
      <c r="B445" s="103"/>
      <c r="C445" s="72"/>
      <c r="D445" s="106"/>
      <c r="E445" s="73" t="str">
        <f>IF(D445="","",VLOOKUP(D445,Base!$1:$1048576,3))</f>
        <v/>
      </c>
      <c r="F445" s="73" t="str">
        <f>IF(D445="","",VLOOKUP(D445,Base!$1:$1048576,4))</f>
        <v/>
      </c>
      <c r="G445" s="110"/>
      <c r="H445" s="68"/>
      <c r="I445" s="112"/>
    </row>
    <row r="446" spans="1:9" x14ac:dyDescent="0.3">
      <c r="A446" s="115"/>
      <c r="B446" s="103"/>
      <c r="C446" s="72"/>
      <c r="D446" s="106"/>
      <c r="E446" s="73" t="str">
        <f>IF(D446="","",VLOOKUP(D446,Base!$1:$1048576,3))</f>
        <v/>
      </c>
      <c r="F446" s="73" t="str">
        <f>IF(D446="","",VLOOKUP(D446,Base!$1:$1048576,4))</f>
        <v/>
      </c>
      <c r="G446" s="110"/>
      <c r="H446" s="68"/>
      <c r="I446" s="112"/>
    </row>
    <row r="447" spans="1:9" x14ac:dyDescent="0.3">
      <c r="A447" s="115"/>
      <c r="B447" s="103"/>
      <c r="C447" s="72"/>
      <c r="D447" s="106"/>
      <c r="E447" s="73" t="str">
        <f>IF(D447="","",VLOOKUP(D447,Base!$1:$1048576,3))</f>
        <v/>
      </c>
      <c r="F447" s="73" t="str">
        <f>IF(D447="","",VLOOKUP(D447,Base!$1:$1048576,4))</f>
        <v/>
      </c>
      <c r="G447" s="110"/>
      <c r="H447" s="68"/>
      <c r="I447" s="112"/>
    </row>
    <row r="448" spans="1:9" x14ac:dyDescent="0.3">
      <c r="A448" s="115"/>
      <c r="B448" s="103"/>
      <c r="C448" s="72"/>
      <c r="D448" s="106"/>
      <c r="E448" s="73" t="str">
        <f>IF(D448="","",VLOOKUP(D448,Base!$1:$1048576,3))</f>
        <v/>
      </c>
      <c r="F448" s="73" t="str">
        <f>IF(D448="","",VLOOKUP(D448,Base!$1:$1048576,4))</f>
        <v/>
      </c>
      <c r="G448" s="110"/>
      <c r="H448" s="68"/>
      <c r="I448" s="112"/>
    </row>
    <row r="449" spans="1:9" x14ac:dyDescent="0.3">
      <c r="A449" s="115"/>
      <c r="B449" s="103"/>
      <c r="C449" s="72"/>
      <c r="D449" s="106"/>
      <c r="E449" s="73" t="str">
        <f>IF(D449="","",VLOOKUP(D449,Base!$1:$1048576,3))</f>
        <v/>
      </c>
      <c r="F449" s="73" t="str">
        <f>IF(D449="","",VLOOKUP(D449,Base!$1:$1048576,4))</f>
        <v/>
      </c>
      <c r="G449" s="110"/>
      <c r="H449" s="68"/>
      <c r="I449" s="112"/>
    </row>
    <row r="450" spans="1:9" x14ac:dyDescent="0.3">
      <c r="A450" s="115"/>
      <c r="B450" s="103"/>
      <c r="C450" s="72"/>
      <c r="D450" s="106"/>
      <c r="E450" s="73" t="str">
        <f>IF(D450="","",VLOOKUP(D450,Base!$1:$1048576,3))</f>
        <v/>
      </c>
      <c r="F450" s="73" t="str">
        <f>IF(D450="","",VLOOKUP(D450,Base!$1:$1048576,4))</f>
        <v/>
      </c>
      <c r="G450" s="110"/>
      <c r="H450" s="68"/>
      <c r="I450" s="112"/>
    </row>
    <row r="451" spans="1:9" x14ac:dyDescent="0.3">
      <c r="A451" s="115"/>
      <c r="B451" s="103"/>
      <c r="C451" s="72"/>
      <c r="D451" s="106"/>
      <c r="E451" s="73" t="str">
        <f>IF(D451="","",VLOOKUP(D451,Base!$1:$1048576,3))</f>
        <v/>
      </c>
      <c r="F451" s="73" t="str">
        <f>IF(D451="","",VLOOKUP(D451,Base!$1:$1048576,4))</f>
        <v/>
      </c>
      <c r="G451" s="110"/>
      <c r="H451" s="68"/>
      <c r="I451" s="112"/>
    </row>
    <row r="452" spans="1:9" x14ac:dyDescent="0.3">
      <c r="A452" s="115"/>
      <c r="B452" s="103"/>
      <c r="C452" s="72"/>
      <c r="D452" s="106"/>
      <c r="E452" s="73" t="str">
        <f>IF(D452="","",VLOOKUP(D452,Base!$1:$1048576,3))</f>
        <v/>
      </c>
      <c r="F452" s="73" t="str">
        <f>IF(D452="","",VLOOKUP(D452,Base!$1:$1048576,4))</f>
        <v/>
      </c>
      <c r="G452" s="110"/>
      <c r="H452" s="68"/>
      <c r="I452" s="112"/>
    </row>
    <row r="453" spans="1:9" x14ac:dyDescent="0.3">
      <c r="A453" s="115"/>
      <c r="B453" s="103"/>
      <c r="C453" s="72"/>
      <c r="D453" s="106"/>
      <c r="E453" s="73" t="str">
        <f>IF(D453="","",VLOOKUP(D453,Base!$1:$1048576,3))</f>
        <v/>
      </c>
      <c r="F453" s="73" t="str">
        <f>IF(D453="","",VLOOKUP(D453,Base!$1:$1048576,4))</f>
        <v/>
      </c>
      <c r="G453" s="110"/>
      <c r="H453" s="68"/>
      <c r="I453" s="112"/>
    </row>
    <row r="454" spans="1:9" x14ac:dyDescent="0.3">
      <c r="A454" s="115"/>
      <c r="B454" s="103"/>
      <c r="C454" s="72"/>
      <c r="D454" s="106"/>
      <c r="E454" s="73" t="str">
        <f>IF(D454="","",VLOOKUP(D454,Base!$1:$1048576,3))</f>
        <v/>
      </c>
      <c r="F454" s="73" t="str">
        <f>IF(D454="","",VLOOKUP(D454,Base!$1:$1048576,4))</f>
        <v/>
      </c>
      <c r="G454" s="110"/>
      <c r="H454" s="68"/>
      <c r="I454" s="112"/>
    </row>
    <row r="455" spans="1:9" x14ac:dyDescent="0.3">
      <c r="A455" s="115"/>
      <c r="B455" s="103"/>
      <c r="C455" s="72"/>
      <c r="D455" s="106"/>
      <c r="E455" s="73" t="str">
        <f>IF(D455="","",VLOOKUP(D455,Base!$1:$1048576,3))</f>
        <v/>
      </c>
      <c r="F455" s="73" t="str">
        <f>IF(D455="","",VLOOKUP(D455,Base!$1:$1048576,4))</f>
        <v/>
      </c>
      <c r="G455" s="110"/>
      <c r="H455" s="68"/>
      <c r="I455" s="112"/>
    </row>
    <row r="456" spans="1:9" x14ac:dyDescent="0.3">
      <c r="A456" s="115"/>
      <c r="B456" s="103"/>
      <c r="C456" s="72"/>
      <c r="D456" s="106"/>
      <c r="E456" s="73" t="str">
        <f>IF(D456="","",VLOOKUP(D456,Base!$1:$1048576,3))</f>
        <v/>
      </c>
      <c r="F456" s="73" t="str">
        <f>IF(D456="","",VLOOKUP(D456,Base!$1:$1048576,4))</f>
        <v/>
      </c>
      <c r="G456" s="110"/>
      <c r="H456" s="68"/>
      <c r="I456" s="112"/>
    </row>
    <row r="457" spans="1:9" x14ac:dyDescent="0.3">
      <c r="A457" s="115"/>
      <c r="B457" s="103"/>
      <c r="C457" s="72"/>
      <c r="D457" s="106"/>
      <c r="E457" s="73" t="str">
        <f>IF(D457="","",VLOOKUP(D457,Base!$1:$1048576,3))</f>
        <v/>
      </c>
      <c r="F457" s="73" t="str">
        <f>IF(D457="","",VLOOKUP(D457,Base!$1:$1048576,4))</f>
        <v/>
      </c>
      <c r="G457" s="110"/>
      <c r="H457" s="68"/>
      <c r="I457" s="112"/>
    </row>
    <row r="458" spans="1:9" x14ac:dyDescent="0.3">
      <c r="A458" s="115"/>
      <c r="B458" s="103"/>
      <c r="C458" s="72"/>
      <c r="D458" s="106"/>
      <c r="E458" s="73" t="str">
        <f>IF(D458="","",VLOOKUP(D458,Base!$1:$1048576,3))</f>
        <v/>
      </c>
      <c r="F458" s="73" t="str">
        <f>IF(D458="","",VLOOKUP(D458,Base!$1:$1048576,4))</f>
        <v/>
      </c>
      <c r="G458" s="110"/>
      <c r="H458" s="68"/>
      <c r="I458" s="112"/>
    </row>
    <row r="459" spans="1:9" x14ac:dyDescent="0.3">
      <c r="A459" s="115"/>
      <c r="B459" s="103"/>
      <c r="C459" s="72"/>
      <c r="D459" s="106"/>
      <c r="E459" s="73" t="str">
        <f>IF(D459="","",VLOOKUP(D459,Base!$1:$1048576,3))</f>
        <v/>
      </c>
      <c r="F459" s="73" t="str">
        <f>IF(D459="","",VLOOKUP(D459,Base!$1:$1048576,4))</f>
        <v/>
      </c>
      <c r="G459" s="110"/>
      <c r="H459" s="68"/>
      <c r="I459" s="112"/>
    </row>
    <row r="460" spans="1:9" x14ac:dyDescent="0.3">
      <c r="A460" s="115"/>
      <c r="B460" s="103"/>
      <c r="C460" s="72"/>
      <c r="D460" s="106"/>
      <c r="E460" s="73" t="str">
        <f>IF(D460="","",VLOOKUP(D460,Base!$1:$1048576,3))</f>
        <v/>
      </c>
      <c r="F460" s="73" t="str">
        <f>IF(D460="","",VLOOKUP(D460,Base!$1:$1048576,4))</f>
        <v/>
      </c>
      <c r="G460" s="110"/>
      <c r="H460" s="68"/>
      <c r="I460" s="112"/>
    </row>
    <row r="461" spans="1:9" x14ac:dyDescent="0.3">
      <c r="A461" s="115"/>
      <c r="B461" s="103"/>
      <c r="C461" s="72"/>
      <c r="D461" s="106"/>
      <c r="E461" s="73" t="str">
        <f>IF(D461="","",VLOOKUP(D461,Base!$1:$1048576,3))</f>
        <v/>
      </c>
      <c r="F461" s="73" t="str">
        <f>IF(D461="","",VLOOKUP(D461,Base!$1:$1048576,4))</f>
        <v/>
      </c>
      <c r="G461" s="110"/>
      <c r="H461" s="68"/>
      <c r="I461" s="112"/>
    </row>
    <row r="462" spans="1:9" x14ac:dyDescent="0.3">
      <c r="A462" s="115"/>
      <c r="B462" s="103"/>
      <c r="C462" s="72"/>
      <c r="D462" s="106"/>
      <c r="E462" s="73" t="str">
        <f>IF(D462="","",VLOOKUP(D462,Base!$1:$1048576,3))</f>
        <v/>
      </c>
      <c r="F462" s="73" t="str">
        <f>IF(D462="","",VLOOKUP(D462,Base!$1:$1048576,4))</f>
        <v/>
      </c>
      <c r="G462" s="110"/>
      <c r="H462" s="68"/>
      <c r="I462" s="112"/>
    </row>
    <row r="463" spans="1:9" x14ac:dyDescent="0.3">
      <c r="A463" s="115"/>
      <c r="B463" s="103"/>
      <c r="C463" s="72"/>
      <c r="D463" s="106"/>
      <c r="E463" s="73" t="str">
        <f>IF(D463="","",VLOOKUP(D463,Base!$1:$1048576,3))</f>
        <v/>
      </c>
      <c r="F463" s="73" t="str">
        <f>IF(D463="","",VLOOKUP(D463,Base!$1:$1048576,4))</f>
        <v/>
      </c>
      <c r="G463" s="110"/>
      <c r="H463" s="68"/>
      <c r="I463" s="112"/>
    </row>
    <row r="464" spans="1:9" x14ac:dyDescent="0.3">
      <c r="A464" s="115"/>
      <c r="B464" s="103"/>
      <c r="C464" s="72"/>
      <c r="D464" s="106"/>
      <c r="E464" s="73" t="str">
        <f>IF(D464="","",VLOOKUP(D464,Base!$1:$1048576,3))</f>
        <v/>
      </c>
      <c r="F464" s="73" t="str">
        <f>IF(D464="","",VLOOKUP(D464,Base!$1:$1048576,4))</f>
        <v/>
      </c>
      <c r="G464" s="110"/>
      <c r="H464" s="68"/>
      <c r="I464" s="112"/>
    </row>
    <row r="465" spans="1:9" x14ac:dyDescent="0.3">
      <c r="A465" s="115"/>
      <c r="B465" s="103"/>
      <c r="C465" s="72"/>
      <c r="D465" s="106"/>
      <c r="E465" s="73" t="str">
        <f>IF(D465="","",VLOOKUP(D465,Base!$1:$1048576,3))</f>
        <v/>
      </c>
      <c r="F465" s="73" t="str">
        <f>IF(D465="","",VLOOKUP(D465,Base!$1:$1048576,4))</f>
        <v/>
      </c>
      <c r="G465" s="110"/>
      <c r="H465" s="68"/>
      <c r="I465" s="112"/>
    </row>
    <row r="466" spans="1:9" x14ac:dyDescent="0.3">
      <c r="A466" s="115"/>
      <c r="B466" s="103"/>
      <c r="C466" s="72"/>
      <c r="D466" s="106"/>
      <c r="E466" s="73" t="str">
        <f>IF(D466="","",VLOOKUP(D466,Base!$1:$1048576,3))</f>
        <v/>
      </c>
      <c r="F466" s="73" t="str">
        <f>IF(D466="","",VLOOKUP(D466,Base!$1:$1048576,4))</f>
        <v/>
      </c>
      <c r="G466" s="110"/>
      <c r="H466" s="68"/>
      <c r="I466" s="112"/>
    </row>
    <row r="467" spans="1:9" x14ac:dyDescent="0.3">
      <c r="A467" s="115"/>
      <c r="B467" s="103"/>
      <c r="C467" s="72"/>
      <c r="D467" s="106"/>
      <c r="E467" s="73" t="str">
        <f>IF(D467="","",VLOOKUP(D467,Base!$1:$1048576,3))</f>
        <v/>
      </c>
      <c r="F467" s="73" t="str">
        <f>IF(D467="","",VLOOKUP(D467,Base!$1:$1048576,4))</f>
        <v/>
      </c>
      <c r="G467" s="110"/>
      <c r="H467" s="68"/>
      <c r="I467" s="112"/>
    </row>
    <row r="468" spans="1:9" x14ac:dyDescent="0.3">
      <c r="A468" s="115"/>
      <c r="B468" s="103"/>
      <c r="C468" s="72"/>
      <c r="D468" s="106"/>
      <c r="E468" s="73" t="str">
        <f>IF(D468="","",VLOOKUP(D468,Base!$1:$1048576,3))</f>
        <v/>
      </c>
      <c r="F468" s="73" t="str">
        <f>IF(D468="","",VLOOKUP(D468,Base!$1:$1048576,4))</f>
        <v/>
      </c>
      <c r="G468" s="110"/>
      <c r="H468" s="68"/>
      <c r="I468" s="112"/>
    </row>
    <row r="469" spans="1:9" x14ac:dyDescent="0.3">
      <c r="A469" s="115"/>
      <c r="B469" s="103"/>
      <c r="C469" s="72"/>
      <c r="D469" s="106"/>
      <c r="E469" s="73" t="str">
        <f>IF(D469="","",VLOOKUP(D469,Base!$1:$1048576,3))</f>
        <v/>
      </c>
      <c r="F469" s="73" t="str">
        <f>IF(D469="","",VLOOKUP(D469,Base!$1:$1048576,4))</f>
        <v/>
      </c>
      <c r="G469" s="110"/>
      <c r="H469" s="68"/>
      <c r="I469" s="112"/>
    </row>
    <row r="470" spans="1:9" x14ac:dyDescent="0.3">
      <c r="A470" s="115"/>
      <c r="B470" s="103"/>
      <c r="C470" s="72"/>
      <c r="D470" s="106"/>
      <c r="E470" s="73" t="str">
        <f>IF(D470="","",VLOOKUP(D470,Base!$1:$1048576,3))</f>
        <v/>
      </c>
      <c r="F470" s="73" t="str">
        <f>IF(D470="","",VLOOKUP(D470,Base!$1:$1048576,4))</f>
        <v/>
      </c>
      <c r="G470" s="110"/>
      <c r="H470" s="68"/>
      <c r="I470" s="112"/>
    </row>
    <row r="471" spans="1:9" x14ac:dyDescent="0.3">
      <c r="A471" s="115"/>
      <c r="B471" s="103"/>
      <c r="C471" s="72"/>
      <c r="D471" s="106"/>
      <c r="E471" s="73" t="str">
        <f>IF(D471="","",VLOOKUP(D471,Base!$1:$1048576,3))</f>
        <v/>
      </c>
      <c r="F471" s="73" t="str">
        <f>IF(D471="","",VLOOKUP(D471,Base!$1:$1048576,4))</f>
        <v/>
      </c>
      <c r="G471" s="110"/>
      <c r="H471" s="68"/>
      <c r="I471" s="112"/>
    </row>
    <row r="472" spans="1:9" x14ac:dyDescent="0.3">
      <c r="A472" s="115"/>
      <c r="B472" s="103"/>
      <c r="C472" s="72"/>
      <c r="D472" s="106"/>
      <c r="E472" s="73" t="str">
        <f>IF(D472="","",VLOOKUP(D472,Base!$1:$1048576,3))</f>
        <v/>
      </c>
      <c r="F472" s="73" t="str">
        <f>IF(D472="","",VLOOKUP(D472,Base!$1:$1048576,4))</f>
        <v/>
      </c>
      <c r="G472" s="110"/>
      <c r="H472" s="68"/>
      <c r="I472" s="112"/>
    </row>
    <row r="473" spans="1:9" x14ac:dyDescent="0.3">
      <c r="A473" s="115"/>
      <c r="B473" s="103"/>
      <c r="C473" s="72"/>
      <c r="D473" s="106"/>
      <c r="E473" s="73" t="str">
        <f>IF(D473="","",VLOOKUP(D473,Base!$1:$1048576,3))</f>
        <v/>
      </c>
      <c r="F473" s="73" t="str">
        <f>IF(D473="","",VLOOKUP(D473,Base!$1:$1048576,4))</f>
        <v/>
      </c>
      <c r="G473" s="110"/>
      <c r="H473" s="68"/>
      <c r="I473" s="112"/>
    </row>
    <row r="474" spans="1:9" x14ac:dyDescent="0.3">
      <c r="A474" s="115"/>
      <c r="B474" s="103"/>
      <c r="C474" s="72"/>
      <c r="D474" s="106"/>
      <c r="E474" s="73" t="str">
        <f>IF(D474="","",VLOOKUP(D474,Base!$1:$1048576,3))</f>
        <v/>
      </c>
      <c r="F474" s="73" t="str">
        <f>IF(D474="","",VLOOKUP(D474,Base!$1:$1048576,4))</f>
        <v/>
      </c>
      <c r="G474" s="110"/>
      <c r="H474" s="68"/>
      <c r="I474" s="112"/>
    </row>
    <row r="475" spans="1:9" x14ac:dyDescent="0.3">
      <c r="A475" s="115"/>
      <c r="B475" s="103"/>
      <c r="C475" s="72"/>
      <c r="D475" s="106"/>
      <c r="E475" s="73" t="str">
        <f>IF(D475="","",VLOOKUP(D475,Base!$1:$1048576,3))</f>
        <v/>
      </c>
      <c r="F475" s="73" t="str">
        <f>IF(D475="","",VLOOKUP(D475,Base!$1:$1048576,4))</f>
        <v/>
      </c>
      <c r="G475" s="110"/>
      <c r="H475" s="68"/>
      <c r="I475" s="112"/>
    </row>
    <row r="476" spans="1:9" x14ac:dyDescent="0.3">
      <c r="A476" s="115"/>
      <c r="B476" s="103"/>
      <c r="C476" s="72"/>
      <c r="D476" s="106"/>
      <c r="E476" s="73" t="str">
        <f>IF(D476="","",VLOOKUP(D476,Base!$1:$1048576,3))</f>
        <v/>
      </c>
      <c r="F476" s="73" t="str">
        <f>IF(D476="","",VLOOKUP(D476,Base!$1:$1048576,4))</f>
        <v/>
      </c>
      <c r="G476" s="110"/>
      <c r="H476" s="68"/>
      <c r="I476" s="112"/>
    </row>
    <row r="477" spans="1:9" x14ac:dyDescent="0.3">
      <c r="A477" s="115"/>
      <c r="B477" s="103"/>
      <c r="C477" s="72"/>
      <c r="D477" s="106"/>
      <c r="E477" s="73" t="str">
        <f>IF(D477="","",VLOOKUP(D477,Base!$1:$1048576,3))</f>
        <v/>
      </c>
      <c r="F477" s="73" t="str">
        <f>IF(D477="","",VLOOKUP(D477,Base!$1:$1048576,4))</f>
        <v/>
      </c>
      <c r="G477" s="110"/>
      <c r="H477" s="68"/>
      <c r="I477" s="112"/>
    </row>
    <row r="478" spans="1:9" x14ac:dyDescent="0.3">
      <c r="A478" s="115"/>
      <c r="B478" s="103"/>
      <c r="C478" s="72"/>
      <c r="D478" s="106"/>
      <c r="E478" s="73" t="str">
        <f>IF(D478="","",VLOOKUP(D478,Base!$1:$1048576,3))</f>
        <v/>
      </c>
      <c r="F478" s="73" t="str">
        <f>IF(D478="","",VLOOKUP(D478,Base!$1:$1048576,4))</f>
        <v/>
      </c>
      <c r="G478" s="110"/>
      <c r="H478" s="68"/>
      <c r="I478" s="112"/>
    </row>
    <row r="479" spans="1:9" x14ac:dyDescent="0.3">
      <c r="A479" s="115"/>
      <c r="B479" s="103"/>
      <c r="C479" s="72"/>
      <c r="D479" s="106"/>
      <c r="E479" s="73" t="str">
        <f>IF(D479="","",VLOOKUP(D479,Base!$1:$1048576,3))</f>
        <v/>
      </c>
      <c r="F479" s="73" t="str">
        <f>IF(D479="","",VLOOKUP(D479,Base!$1:$1048576,4))</f>
        <v/>
      </c>
      <c r="G479" s="110"/>
      <c r="H479" s="68"/>
      <c r="I479" s="112"/>
    </row>
    <row r="480" spans="1:9" x14ac:dyDescent="0.3">
      <c r="A480" s="115"/>
      <c r="B480" s="103"/>
      <c r="C480" s="72"/>
      <c r="D480" s="106"/>
      <c r="E480" s="73" t="str">
        <f>IF(D480="","",VLOOKUP(D480,Base!$1:$1048576,3))</f>
        <v/>
      </c>
      <c r="F480" s="73" t="str">
        <f>IF(D480="","",VLOOKUP(D480,Base!$1:$1048576,4))</f>
        <v/>
      </c>
      <c r="G480" s="110"/>
      <c r="H480" s="68"/>
      <c r="I480" s="112"/>
    </row>
    <row r="481" spans="1:9" x14ac:dyDescent="0.3">
      <c r="A481" s="115"/>
      <c r="B481" s="103"/>
      <c r="C481" s="72"/>
      <c r="D481" s="106"/>
      <c r="E481" s="73" t="str">
        <f>IF(D481="","",VLOOKUP(D481,Base!$1:$1048576,3))</f>
        <v/>
      </c>
      <c r="F481" s="73" t="str">
        <f>IF(D481="","",VLOOKUP(D481,Base!$1:$1048576,4))</f>
        <v/>
      </c>
      <c r="G481" s="110"/>
      <c r="H481" s="68"/>
      <c r="I481" s="112"/>
    </row>
    <row r="482" spans="1:9" x14ac:dyDescent="0.3">
      <c r="A482" s="115"/>
      <c r="B482" s="103"/>
      <c r="C482" s="72"/>
      <c r="D482" s="106"/>
      <c r="E482" s="73" t="str">
        <f>IF(D482="","",VLOOKUP(D482,Base!$1:$1048576,3))</f>
        <v/>
      </c>
      <c r="F482" s="73" t="str">
        <f>IF(D482="","",VLOOKUP(D482,Base!$1:$1048576,4))</f>
        <v/>
      </c>
      <c r="G482" s="110"/>
      <c r="H482" s="68"/>
      <c r="I482" s="112"/>
    </row>
    <row r="483" spans="1:9" x14ac:dyDescent="0.3">
      <c r="A483" s="115"/>
      <c r="B483" s="103"/>
      <c r="C483" s="72"/>
      <c r="D483" s="106"/>
      <c r="E483" s="73" t="str">
        <f>IF(D483="","",VLOOKUP(D483,Base!$1:$1048576,3))</f>
        <v/>
      </c>
      <c r="F483" s="73" t="str">
        <f>IF(D483="","",VLOOKUP(D483,Base!$1:$1048576,4))</f>
        <v/>
      </c>
      <c r="G483" s="110"/>
      <c r="H483" s="68"/>
      <c r="I483" s="112"/>
    </row>
    <row r="484" spans="1:9" x14ac:dyDescent="0.3">
      <c r="A484" s="115"/>
      <c r="B484" s="103"/>
      <c r="C484" s="72"/>
      <c r="D484" s="106"/>
      <c r="E484" s="73" t="str">
        <f>IF(D484="","",VLOOKUP(D484,Base!$1:$1048576,3))</f>
        <v/>
      </c>
      <c r="F484" s="73" t="str">
        <f>IF(D484="","",VLOOKUP(D484,Base!$1:$1048576,4))</f>
        <v/>
      </c>
      <c r="G484" s="110"/>
      <c r="H484" s="68"/>
      <c r="I484" s="112"/>
    </row>
    <row r="485" spans="1:9" x14ac:dyDescent="0.3">
      <c r="A485" s="115"/>
      <c r="B485" s="103"/>
      <c r="C485" s="72"/>
      <c r="D485" s="106"/>
      <c r="E485" s="73" t="str">
        <f>IF(D485="","",VLOOKUP(D485,Base!$1:$1048576,3))</f>
        <v/>
      </c>
      <c r="F485" s="73" t="str">
        <f>IF(D485="","",VLOOKUP(D485,Base!$1:$1048576,4))</f>
        <v/>
      </c>
      <c r="G485" s="110"/>
      <c r="H485" s="68"/>
      <c r="I485" s="112"/>
    </row>
    <row r="486" spans="1:9" x14ac:dyDescent="0.3">
      <c r="A486" s="115"/>
      <c r="B486" s="103"/>
      <c r="C486" s="72"/>
      <c r="D486" s="106"/>
      <c r="E486" s="73" t="str">
        <f>IF(D486="","",VLOOKUP(D486,Base!$1:$1048576,3))</f>
        <v/>
      </c>
      <c r="F486" s="73" t="str">
        <f>IF(D486="","",VLOOKUP(D486,Base!$1:$1048576,4))</f>
        <v/>
      </c>
      <c r="G486" s="110"/>
      <c r="H486" s="68"/>
      <c r="I486" s="112"/>
    </row>
    <row r="487" spans="1:9" x14ac:dyDescent="0.3">
      <c r="A487" s="115"/>
      <c r="B487" s="103"/>
      <c r="C487" s="72"/>
      <c r="D487" s="106"/>
      <c r="E487" s="73" t="str">
        <f>IF(D487="","",VLOOKUP(D487,Base!$1:$1048576,3))</f>
        <v/>
      </c>
      <c r="F487" s="73" t="str">
        <f>IF(D487="","",VLOOKUP(D487,Base!$1:$1048576,4))</f>
        <v/>
      </c>
      <c r="G487" s="110"/>
      <c r="H487" s="68"/>
      <c r="I487" s="112"/>
    </row>
    <row r="488" spans="1:9" x14ac:dyDescent="0.3">
      <c r="A488" s="115"/>
      <c r="B488" s="103"/>
      <c r="C488" s="72"/>
      <c r="D488" s="106"/>
      <c r="E488" s="73" t="str">
        <f>IF(D488="","",VLOOKUP(D488,Base!$1:$1048576,3))</f>
        <v/>
      </c>
      <c r="F488" s="73" t="str">
        <f>IF(D488="","",VLOOKUP(D488,Base!$1:$1048576,4))</f>
        <v/>
      </c>
      <c r="G488" s="110"/>
      <c r="H488" s="68"/>
      <c r="I488" s="112"/>
    </row>
    <row r="489" spans="1:9" x14ac:dyDescent="0.3">
      <c r="A489" s="115"/>
      <c r="B489" s="103"/>
      <c r="C489" s="72"/>
      <c r="D489" s="106"/>
      <c r="E489" s="73" t="str">
        <f>IF(D489="","",VLOOKUP(D489,Base!$1:$1048576,3))</f>
        <v/>
      </c>
      <c r="F489" s="73" t="str">
        <f>IF(D489="","",VLOOKUP(D489,Base!$1:$1048576,4))</f>
        <v/>
      </c>
      <c r="G489" s="110"/>
      <c r="H489" s="68"/>
      <c r="I489" s="112"/>
    </row>
    <row r="490" spans="1:9" x14ac:dyDescent="0.3">
      <c r="A490" s="115"/>
      <c r="B490" s="103"/>
      <c r="C490" s="72"/>
      <c r="D490" s="106"/>
      <c r="E490" s="73" t="str">
        <f>IF(D490="","",VLOOKUP(D490,Base!$1:$1048576,3))</f>
        <v/>
      </c>
      <c r="F490" s="73" t="str">
        <f>IF(D490="","",VLOOKUP(D490,Base!$1:$1048576,4))</f>
        <v/>
      </c>
      <c r="G490" s="110"/>
      <c r="H490" s="68"/>
      <c r="I490" s="112"/>
    </row>
    <row r="491" spans="1:9" x14ac:dyDescent="0.3">
      <c r="A491" s="115"/>
      <c r="B491" s="103"/>
      <c r="C491" s="72"/>
      <c r="D491" s="106"/>
      <c r="E491" s="73" t="str">
        <f>IF(D491="","",VLOOKUP(D491,Base!$1:$1048576,3))</f>
        <v/>
      </c>
      <c r="F491" s="73" t="str">
        <f>IF(D491="","",VLOOKUP(D491,Base!$1:$1048576,4))</f>
        <v/>
      </c>
      <c r="G491" s="110"/>
      <c r="H491" s="68"/>
      <c r="I491" s="112"/>
    </row>
    <row r="492" spans="1:9" x14ac:dyDescent="0.3">
      <c r="A492" s="115"/>
      <c r="B492" s="103"/>
      <c r="C492" s="72"/>
      <c r="D492" s="106"/>
      <c r="E492" s="73" t="str">
        <f>IF(D492="","",VLOOKUP(D492,Base!$1:$1048576,3))</f>
        <v/>
      </c>
      <c r="F492" s="73" t="str">
        <f>IF(D492="","",VLOOKUP(D492,Base!$1:$1048576,4))</f>
        <v/>
      </c>
      <c r="G492" s="110"/>
      <c r="H492" s="68"/>
      <c r="I492" s="112"/>
    </row>
    <row r="493" spans="1:9" x14ac:dyDescent="0.3">
      <c r="A493" s="115"/>
      <c r="B493" s="103"/>
      <c r="C493" s="72"/>
      <c r="D493" s="106"/>
      <c r="E493" s="73" t="str">
        <f>IF(D493="","",VLOOKUP(D493,Base!$1:$1048576,3))</f>
        <v/>
      </c>
      <c r="F493" s="73" t="str">
        <f>IF(D493="","",VLOOKUP(D493,Base!$1:$1048576,4))</f>
        <v/>
      </c>
      <c r="G493" s="110"/>
      <c r="H493" s="68"/>
      <c r="I493" s="112"/>
    </row>
    <row r="494" spans="1:9" x14ac:dyDescent="0.3">
      <c r="A494" s="115"/>
      <c r="B494" s="103"/>
      <c r="C494" s="72"/>
      <c r="D494" s="106"/>
      <c r="E494" s="73" t="str">
        <f>IF(D494="","",VLOOKUP(D494,Base!$1:$1048576,3))</f>
        <v/>
      </c>
      <c r="F494" s="73" t="str">
        <f>IF(D494="","",VLOOKUP(D494,Base!$1:$1048576,4))</f>
        <v/>
      </c>
      <c r="G494" s="110"/>
      <c r="H494" s="68"/>
      <c r="I494" s="112"/>
    </row>
    <row r="495" spans="1:9" x14ac:dyDescent="0.3">
      <c r="A495" s="115"/>
      <c r="B495" s="103"/>
      <c r="C495" s="72"/>
      <c r="D495" s="106"/>
      <c r="E495" s="73" t="str">
        <f>IF(D495="","",VLOOKUP(D495,Base!$1:$1048576,3))</f>
        <v/>
      </c>
      <c r="F495" s="73" t="str">
        <f>IF(D495="","",VLOOKUP(D495,Base!$1:$1048576,4))</f>
        <v/>
      </c>
      <c r="G495" s="110"/>
      <c r="H495" s="68"/>
      <c r="I495" s="112"/>
    </row>
    <row r="496" spans="1:9" x14ac:dyDescent="0.3">
      <c r="A496" s="115"/>
      <c r="B496" s="103"/>
      <c r="C496" s="72"/>
      <c r="D496" s="106"/>
      <c r="E496" s="73" t="str">
        <f>IF(D496="","",VLOOKUP(D496,Base!$1:$1048576,3))</f>
        <v/>
      </c>
      <c r="F496" s="73" t="str">
        <f>IF(D496="","",VLOOKUP(D496,Base!$1:$1048576,4))</f>
        <v/>
      </c>
      <c r="G496" s="110"/>
      <c r="H496" s="68"/>
      <c r="I496" s="112"/>
    </row>
    <row r="497" spans="1:9" x14ac:dyDescent="0.3">
      <c r="A497" s="115"/>
      <c r="B497" s="103"/>
      <c r="C497" s="72"/>
      <c r="D497" s="106"/>
      <c r="E497" s="73" t="str">
        <f>IF(D497="","",VLOOKUP(D497,Base!$1:$1048576,3))</f>
        <v/>
      </c>
      <c r="F497" s="73" t="str">
        <f>IF(D497="","",VLOOKUP(D497,Base!$1:$1048576,4))</f>
        <v/>
      </c>
      <c r="G497" s="110"/>
      <c r="H497" s="68"/>
      <c r="I497" s="112"/>
    </row>
    <row r="498" spans="1:9" x14ac:dyDescent="0.3">
      <c r="A498" s="115"/>
      <c r="B498" s="103"/>
      <c r="C498" s="72"/>
      <c r="D498" s="106"/>
      <c r="E498" s="73" t="str">
        <f>IF(D498="","",VLOOKUP(D498,Base!$1:$1048576,3))</f>
        <v/>
      </c>
      <c r="F498" s="73" t="str">
        <f>IF(D498="","",VLOOKUP(D498,Base!$1:$1048576,4))</f>
        <v/>
      </c>
      <c r="G498" s="110"/>
      <c r="H498" s="68"/>
      <c r="I498" s="112"/>
    </row>
    <row r="499" spans="1:9" x14ac:dyDescent="0.3">
      <c r="A499" s="115"/>
      <c r="B499" s="103"/>
      <c r="C499" s="72"/>
      <c r="D499" s="106"/>
      <c r="E499" s="73" t="str">
        <f>IF(D499="","",VLOOKUP(D499,Base!$1:$1048576,3))</f>
        <v/>
      </c>
      <c r="F499" s="73" t="str">
        <f>IF(D499="","",VLOOKUP(D499,Base!$1:$1048576,4))</f>
        <v/>
      </c>
      <c r="G499" s="110"/>
      <c r="H499" s="68"/>
      <c r="I499" s="112"/>
    </row>
    <row r="500" spans="1:9" x14ac:dyDescent="0.3">
      <c r="A500" s="115"/>
      <c r="B500" s="103"/>
      <c r="C500" s="72"/>
      <c r="D500" s="106"/>
      <c r="E500" s="73" t="str">
        <f>IF(D500="","",VLOOKUP(D500,Base!$1:$1048576,3))</f>
        <v/>
      </c>
      <c r="F500" s="73" t="str">
        <f>IF(D500="","",VLOOKUP(D500,Base!$1:$1048576,4))</f>
        <v/>
      </c>
      <c r="G500" s="110"/>
      <c r="H500" s="68"/>
      <c r="I500" s="112"/>
    </row>
    <row r="501" spans="1:9" x14ac:dyDescent="0.3">
      <c r="A501" s="115"/>
      <c r="B501" s="103"/>
      <c r="C501" s="72"/>
      <c r="D501" s="106"/>
      <c r="E501" s="73" t="str">
        <f>IF(D501="","",VLOOKUP(D501,Base!$1:$1048576,3))</f>
        <v/>
      </c>
      <c r="F501" s="73" t="str">
        <f>IF(D501="","",VLOOKUP(D501,Base!$1:$1048576,4))</f>
        <v/>
      </c>
      <c r="G501" s="110"/>
      <c r="H501" s="68"/>
      <c r="I501" s="112"/>
    </row>
    <row r="502" spans="1:9" x14ac:dyDescent="0.3">
      <c r="A502" s="115"/>
      <c r="B502" s="103"/>
      <c r="C502" s="72"/>
      <c r="D502" s="106"/>
      <c r="E502" s="73" t="str">
        <f>IF(D502="","",VLOOKUP(D502,Base!$1:$1048576,3))</f>
        <v/>
      </c>
      <c r="F502" s="73" t="str">
        <f>IF(D502="","",VLOOKUP(D502,Base!$1:$1048576,4))</f>
        <v/>
      </c>
      <c r="G502" s="110"/>
      <c r="H502" s="68"/>
      <c r="I502" s="112"/>
    </row>
    <row r="503" spans="1:9" x14ac:dyDescent="0.3">
      <c r="A503" s="115"/>
      <c r="B503" s="103"/>
      <c r="C503" s="72"/>
      <c r="D503" s="106"/>
      <c r="E503" s="73" t="str">
        <f>IF(D503="","",VLOOKUP(D503,Base!$1:$1048576,3))</f>
        <v/>
      </c>
      <c r="F503" s="73" t="str">
        <f>IF(D503="","",VLOOKUP(D503,Base!$1:$1048576,4))</f>
        <v/>
      </c>
      <c r="G503" s="110"/>
      <c r="H503" s="68"/>
      <c r="I503" s="112"/>
    </row>
    <row r="504" spans="1:9" x14ac:dyDescent="0.3">
      <c r="A504" s="115"/>
      <c r="B504" s="103"/>
      <c r="C504" s="72"/>
      <c r="D504" s="106"/>
      <c r="E504" s="73" t="str">
        <f>IF(D504="","",VLOOKUP(D504,Base!$1:$1048576,3))</f>
        <v/>
      </c>
      <c r="F504" s="73" t="str">
        <f>IF(D504="","",VLOOKUP(D504,Base!$1:$1048576,4))</f>
        <v/>
      </c>
      <c r="G504" s="110"/>
      <c r="H504" s="68"/>
      <c r="I504" s="112"/>
    </row>
    <row r="505" spans="1:9" x14ac:dyDescent="0.3">
      <c r="A505" s="115"/>
      <c r="B505" s="103"/>
      <c r="C505" s="72"/>
      <c r="D505" s="106"/>
      <c r="E505" s="73" t="str">
        <f>IF(D505="","",VLOOKUP(D505,Base!$1:$1048576,3))</f>
        <v/>
      </c>
      <c r="F505" s="73" t="str">
        <f>IF(D505="","",VLOOKUP(D505,Base!$1:$1048576,4))</f>
        <v/>
      </c>
      <c r="G505" s="110"/>
      <c r="H505" s="68"/>
      <c r="I505" s="112"/>
    </row>
    <row r="506" spans="1:9" x14ac:dyDescent="0.3">
      <c r="A506" s="115"/>
      <c r="B506" s="103"/>
      <c r="C506" s="72"/>
      <c r="D506" s="106"/>
      <c r="E506" s="73" t="str">
        <f>IF(D506="","",VLOOKUP(D506,Base!$1:$1048576,3))</f>
        <v/>
      </c>
      <c r="F506" s="73" t="str">
        <f>IF(D506="","",VLOOKUP(D506,Base!$1:$1048576,4))</f>
        <v/>
      </c>
      <c r="G506" s="110"/>
      <c r="H506" s="68"/>
      <c r="I506" s="112"/>
    </row>
    <row r="507" spans="1:9" x14ac:dyDescent="0.3">
      <c r="A507" s="115"/>
      <c r="B507" s="103"/>
      <c r="C507" s="72"/>
      <c r="D507" s="106"/>
      <c r="E507" s="73" t="str">
        <f>IF(D507="","",VLOOKUP(D507,Base!$1:$1048576,3))</f>
        <v/>
      </c>
      <c r="F507" s="73" t="str">
        <f>IF(D507="","",VLOOKUP(D507,Base!$1:$1048576,4))</f>
        <v/>
      </c>
      <c r="G507" s="110"/>
      <c r="H507" s="68"/>
      <c r="I507" s="112"/>
    </row>
    <row r="508" spans="1:9" x14ac:dyDescent="0.3">
      <c r="A508" s="115"/>
      <c r="B508" s="103"/>
      <c r="C508" s="72"/>
      <c r="D508" s="106"/>
      <c r="E508" s="73" t="str">
        <f>IF(D508="","",VLOOKUP(D508,Base!$1:$1048576,3))</f>
        <v/>
      </c>
      <c r="F508" s="73" t="str">
        <f>IF(D508="","",VLOOKUP(D508,Base!$1:$1048576,4))</f>
        <v/>
      </c>
      <c r="G508" s="110"/>
      <c r="H508" s="68"/>
      <c r="I508" s="112"/>
    </row>
    <row r="509" spans="1:9" x14ac:dyDescent="0.3">
      <c r="A509" s="115"/>
      <c r="B509" s="103"/>
      <c r="C509" s="72"/>
      <c r="D509" s="106"/>
      <c r="E509" s="73" t="str">
        <f>IF(D509="","",VLOOKUP(D509,Base!$1:$1048576,3))</f>
        <v/>
      </c>
      <c r="F509" s="73" t="str">
        <f>IF(D509="","",VLOOKUP(D509,Base!$1:$1048576,4))</f>
        <v/>
      </c>
      <c r="G509" s="110"/>
      <c r="H509" s="68"/>
      <c r="I509" s="112"/>
    </row>
    <row r="510" spans="1:9" x14ac:dyDescent="0.3">
      <c r="A510" s="115"/>
      <c r="B510" s="103"/>
      <c r="C510" s="72"/>
      <c r="D510" s="106"/>
      <c r="E510" s="73" t="str">
        <f>IF(D510="","",VLOOKUP(D510,Base!$1:$1048576,3))</f>
        <v/>
      </c>
      <c r="F510" s="73" t="str">
        <f>IF(D510="","",VLOOKUP(D510,Base!$1:$1048576,4))</f>
        <v/>
      </c>
      <c r="G510" s="110"/>
      <c r="H510" s="68"/>
      <c r="I510" s="112"/>
    </row>
    <row r="511" spans="1:9" x14ac:dyDescent="0.3">
      <c r="A511" s="115"/>
      <c r="B511" s="103"/>
      <c r="C511" s="72"/>
      <c r="D511" s="106"/>
      <c r="E511" s="73" t="str">
        <f>IF(D511="","",VLOOKUP(D511,Base!$1:$1048576,3))</f>
        <v/>
      </c>
      <c r="F511" s="73" t="str">
        <f>IF(D511="","",VLOOKUP(D511,Base!$1:$1048576,4))</f>
        <v/>
      </c>
      <c r="G511" s="110"/>
      <c r="H511" s="68"/>
      <c r="I511" s="112"/>
    </row>
    <row r="512" spans="1:9" x14ac:dyDescent="0.3">
      <c r="A512" s="115"/>
      <c r="B512" s="103"/>
      <c r="C512" s="72"/>
      <c r="D512" s="106"/>
      <c r="E512" s="73" t="str">
        <f>IF(D512="","",VLOOKUP(D512,Base!$1:$1048576,3))</f>
        <v/>
      </c>
      <c r="F512" s="73" t="str">
        <f>IF(D512="","",VLOOKUP(D512,Base!$1:$1048576,4))</f>
        <v/>
      </c>
      <c r="G512" s="110"/>
      <c r="H512" s="68"/>
      <c r="I512" s="112"/>
    </row>
    <row r="513" spans="1:9" x14ac:dyDescent="0.3">
      <c r="A513" s="115"/>
      <c r="B513" s="103"/>
      <c r="C513" s="72"/>
      <c r="D513" s="106"/>
      <c r="E513" s="73" t="str">
        <f>IF(D513="","",VLOOKUP(D513,Base!$1:$1048576,3))</f>
        <v/>
      </c>
      <c r="F513" s="73" t="str">
        <f>IF(D513="","",VLOOKUP(D513,Base!$1:$1048576,4))</f>
        <v/>
      </c>
      <c r="G513" s="110"/>
      <c r="H513" s="68"/>
      <c r="I513" s="112"/>
    </row>
    <row r="514" spans="1:9" x14ac:dyDescent="0.3">
      <c r="A514" s="115"/>
      <c r="B514" s="103"/>
      <c r="C514" s="72"/>
      <c r="D514" s="106"/>
      <c r="E514" s="73" t="str">
        <f>IF(D514="","",VLOOKUP(D514,Base!$1:$1048576,3))</f>
        <v/>
      </c>
      <c r="F514" s="73" t="str">
        <f>IF(D514="","",VLOOKUP(D514,Base!$1:$1048576,4))</f>
        <v/>
      </c>
      <c r="G514" s="110"/>
      <c r="H514" s="68"/>
      <c r="I514" s="112"/>
    </row>
    <row r="515" spans="1:9" x14ac:dyDescent="0.3">
      <c r="A515" s="115"/>
      <c r="B515" s="103"/>
      <c r="C515" s="72"/>
      <c r="D515" s="106"/>
      <c r="E515" s="73" t="str">
        <f>IF(D515="","",VLOOKUP(D515,Base!$1:$1048576,3))</f>
        <v/>
      </c>
      <c r="F515" s="73" t="str">
        <f>IF(D515="","",VLOOKUP(D515,Base!$1:$1048576,4))</f>
        <v/>
      </c>
      <c r="G515" s="110"/>
      <c r="H515" s="68"/>
      <c r="I515" s="112"/>
    </row>
    <row r="516" spans="1:9" x14ac:dyDescent="0.3">
      <c r="A516" s="115"/>
      <c r="B516" s="103"/>
      <c r="C516" s="72"/>
      <c r="D516" s="106"/>
      <c r="E516" s="73" t="str">
        <f>IF(D516="","",VLOOKUP(D516,Base!$1:$1048576,3))</f>
        <v/>
      </c>
      <c r="F516" s="73" t="str">
        <f>IF(D516="","",VLOOKUP(D516,Base!$1:$1048576,4))</f>
        <v/>
      </c>
      <c r="G516" s="110"/>
      <c r="H516" s="68"/>
      <c r="I516" s="112"/>
    </row>
    <row r="517" spans="1:9" x14ac:dyDescent="0.3">
      <c r="A517" s="115"/>
      <c r="B517" s="103"/>
      <c r="C517" s="72"/>
      <c r="D517" s="106"/>
      <c r="E517" s="73" t="str">
        <f>IF(D517="","",VLOOKUP(D517,Base!$1:$1048576,3))</f>
        <v/>
      </c>
      <c r="F517" s="73" t="str">
        <f>IF(D517="","",VLOOKUP(D517,Base!$1:$1048576,4))</f>
        <v/>
      </c>
      <c r="G517" s="110"/>
      <c r="H517" s="68"/>
      <c r="I517" s="112"/>
    </row>
    <row r="518" spans="1:9" x14ac:dyDescent="0.3">
      <c r="A518" s="115"/>
      <c r="B518" s="103"/>
      <c r="C518" s="72"/>
      <c r="D518" s="106"/>
      <c r="E518" s="73" t="str">
        <f>IF(D518="","",VLOOKUP(D518,Base!$1:$1048576,3))</f>
        <v/>
      </c>
      <c r="F518" s="73" t="str">
        <f>IF(D518="","",VLOOKUP(D518,Base!$1:$1048576,4))</f>
        <v/>
      </c>
      <c r="G518" s="110"/>
      <c r="H518" s="68"/>
      <c r="I518" s="112"/>
    </row>
    <row r="519" spans="1:9" x14ac:dyDescent="0.3">
      <c r="A519" s="115"/>
      <c r="B519" s="103"/>
      <c r="C519" s="72"/>
      <c r="D519" s="106"/>
      <c r="E519" s="73" t="str">
        <f>IF(D519="","",VLOOKUP(D519,Base!$1:$1048576,3))</f>
        <v/>
      </c>
      <c r="F519" s="73" t="str">
        <f>IF(D519="","",VLOOKUP(D519,Base!$1:$1048576,4))</f>
        <v/>
      </c>
      <c r="G519" s="110"/>
      <c r="H519" s="68"/>
      <c r="I519" s="112"/>
    </row>
    <row r="520" spans="1:9" x14ac:dyDescent="0.3">
      <c r="A520" s="115"/>
      <c r="B520" s="103"/>
      <c r="C520" s="72"/>
      <c r="D520" s="106"/>
      <c r="E520" s="73" t="str">
        <f>IF(D520="","",VLOOKUP(D520,Base!$1:$1048576,3))</f>
        <v/>
      </c>
      <c r="F520" s="73" t="str">
        <f>IF(D520="","",VLOOKUP(D520,Base!$1:$1048576,4))</f>
        <v/>
      </c>
      <c r="G520" s="110"/>
      <c r="H520" s="68"/>
      <c r="I520" s="112"/>
    </row>
    <row r="521" spans="1:9" x14ac:dyDescent="0.3">
      <c r="A521" s="115"/>
      <c r="B521" s="103"/>
      <c r="C521" s="72"/>
      <c r="D521" s="106"/>
      <c r="E521" s="73" t="str">
        <f>IF(D521="","",VLOOKUP(D521,Base!$1:$1048576,3))</f>
        <v/>
      </c>
      <c r="F521" s="73" t="str">
        <f>IF(D521="","",VLOOKUP(D521,Base!$1:$1048576,4))</f>
        <v/>
      </c>
      <c r="G521" s="110"/>
      <c r="H521" s="68"/>
      <c r="I521" s="112"/>
    </row>
    <row r="522" spans="1:9" x14ac:dyDescent="0.3">
      <c r="A522" s="115"/>
      <c r="B522" s="103"/>
      <c r="C522" s="72"/>
      <c r="D522" s="106"/>
      <c r="E522" s="73" t="str">
        <f>IF(D522="","",VLOOKUP(D522,Base!$1:$1048576,3))</f>
        <v/>
      </c>
      <c r="F522" s="73" t="str">
        <f>IF(D522="","",VLOOKUP(D522,Base!$1:$1048576,4))</f>
        <v/>
      </c>
      <c r="G522" s="110"/>
      <c r="H522" s="68"/>
      <c r="I522" s="112"/>
    </row>
    <row r="523" spans="1:9" x14ac:dyDescent="0.3">
      <c r="A523" s="115"/>
      <c r="B523" s="103"/>
      <c r="C523" s="72"/>
      <c r="D523" s="106"/>
      <c r="E523" s="73" t="str">
        <f>IF(D523="","",VLOOKUP(D523,Base!$1:$1048576,3))</f>
        <v/>
      </c>
      <c r="F523" s="73" t="str">
        <f>IF(D523="","",VLOOKUP(D523,Base!$1:$1048576,4))</f>
        <v/>
      </c>
      <c r="G523" s="110"/>
      <c r="H523" s="68"/>
      <c r="I523" s="112"/>
    </row>
    <row r="524" spans="1:9" x14ac:dyDescent="0.3">
      <c r="A524" s="115"/>
      <c r="B524" s="103"/>
      <c r="C524" s="72"/>
      <c r="D524" s="106"/>
      <c r="E524" s="73" t="str">
        <f>IF(D524="","",VLOOKUP(D524,Base!$1:$1048576,3))</f>
        <v/>
      </c>
      <c r="F524" s="73" t="str">
        <f>IF(D524="","",VLOOKUP(D524,Base!$1:$1048576,4))</f>
        <v/>
      </c>
      <c r="G524" s="110"/>
      <c r="H524" s="68"/>
      <c r="I524" s="112"/>
    </row>
    <row r="525" spans="1:9" x14ac:dyDescent="0.3">
      <c r="A525" s="115"/>
      <c r="B525" s="103"/>
      <c r="C525" s="72"/>
      <c r="D525" s="106"/>
      <c r="E525" s="73" t="str">
        <f>IF(D525="","",VLOOKUP(D525,Base!$1:$1048576,3))</f>
        <v/>
      </c>
      <c r="F525" s="73" t="str">
        <f>IF(D525="","",VLOOKUP(D525,Base!$1:$1048576,4))</f>
        <v/>
      </c>
      <c r="G525" s="110"/>
      <c r="H525" s="68"/>
      <c r="I525" s="112"/>
    </row>
    <row r="526" spans="1:9" x14ac:dyDescent="0.3">
      <c r="A526" s="115"/>
      <c r="B526" s="103"/>
      <c r="C526" s="72"/>
      <c r="D526" s="106"/>
      <c r="E526" s="73" t="str">
        <f>IF(D526="","",VLOOKUP(D526,Base!$1:$1048576,3))</f>
        <v/>
      </c>
      <c r="F526" s="73" t="str">
        <f>IF(D526="","",VLOOKUP(D526,Base!$1:$1048576,4))</f>
        <v/>
      </c>
      <c r="G526" s="110"/>
      <c r="H526" s="68"/>
      <c r="I526" s="112"/>
    </row>
    <row r="527" spans="1:9" x14ac:dyDescent="0.3">
      <c r="A527" s="115"/>
      <c r="B527" s="103"/>
      <c r="C527" s="72"/>
      <c r="D527" s="106"/>
      <c r="E527" s="73" t="str">
        <f>IF(D527="","",VLOOKUP(D527,Base!$1:$1048576,3))</f>
        <v/>
      </c>
      <c r="F527" s="73" t="str">
        <f>IF(D527="","",VLOOKUP(D527,Base!$1:$1048576,4))</f>
        <v/>
      </c>
      <c r="G527" s="110"/>
      <c r="H527" s="68"/>
      <c r="I527" s="112"/>
    </row>
    <row r="528" spans="1:9" x14ac:dyDescent="0.3">
      <c r="A528" s="115"/>
      <c r="B528" s="103"/>
      <c r="C528" s="72"/>
      <c r="D528" s="106"/>
      <c r="E528" s="73" t="str">
        <f>IF(D528="","",VLOOKUP(D528,Base!$1:$1048576,3))</f>
        <v/>
      </c>
      <c r="F528" s="73" t="str">
        <f>IF(D528="","",VLOOKUP(D528,Base!$1:$1048576,4))</f>
        <v/>
      </c>
      <c r="G528" s="110"/>
      <c r="H528" s="68"/>
      <c r="I528" s="112"/>
    </row>
    <row r="529" spans="1:9" x14ac:dyDescent="0.3">
      <c r="A529" s="115"/>
      <c r="B529" s="103"/>
      <c r="C529" s="72"/>
      <c r="D529" s="106"/>
      <c r="E529" s="73" t="str">
        <f>IF(D529="","",VLOOKUP(D529,Base!$1:$1048576,3))</f>
        <v/>
      </c>
      <c r="F529" s="73" t="str">
        <f>IF(D529="","",VLOOKUP(D529,Base!$1:$1048576,4))</f>
        <v/>
      </c>
      <c r="G529" s="110"/>
      <c r="H529" s="68"/>
      <c r="I529" s="112"/>
    </row>
    <row r="530" spans="1:9" x14ac:dyDescent="0.3">
      <c r="A530" s="115"/>
      <c r="B530" s="103"/>
      <c r="C530" s="72"/>
      <c r="D530" s="106"/>
      <c r="E530" s="73" t="str">
        <f>IF(D530="","",VLOOKUP(D530,Base!$1:$1048576,3))</f>
        <v/>
      </c>
      <c r="F530" s="73" t="str">
        <f>IF(D530="","",VLOOKUP(D530,Base!$1:$1048576,4))</f>
        <v/>
      </c>
      <c r="G530" s="110"/>
      <c r="H530" s="68"/>
      <c r="I530" s="112"/>
    </row>
    <row r="531" spans="1:9" x14ac:dyDescent="0.3">
      <c r="A531" s="115"/>
      <c r="B531" s="103"/>
      <c r="C531" s="72"/>
      <c r="D531" s="106"/>
      <c r="E531" s="73" t="str">
        <f>IF(D531="","",VLOOKUP(D531,Base!$1:$1048576,3))</f>
        <v/>
      </c>
      <c r="F531" s="73" t="str">
        <f>IF(D531="","",VLOOKUP(D531,Base!$1:$1048576,4))</f>
        <v/>
      </c>
      <c r="G531" s="110"/>
      <c r="H531" s="68"/>
      <c r="I531" s="112"/>
    </row>
    <row r="532" spans="1:9" x14ac:dyDescent="0.3">
      <c r="A532" s="115"/>
      <c r="B532" s="103"/>
      <c r="C532" s="72"/>
      <c r="D532" s="106"/>
      <c r="E532" s="73" t="str">
        <f>IF(D532="","",VLOOKUP(D532,Base!$1:$1048576,3))</f>
        <v/>
      </c>
      <c r="F532" s="73" t="str">
        <f>IF(D532="","",VLOOKUP(D532,Base!$1:$1048576,4))</f>
        <v/>
      </c>
      <c r="G532" s="110"/>
      <c r="H532" s="68"/>
      <c r="I532" s="112"/>
    </row>
    <row r="533" spans="1:9" x14ac:dyDescent="0.3">
      <c r="A533" s="115"/>
      <c r="B533" s="103"/>
      <c r="C533" s="72"/>
      <c r="D533" s="106"/>
      <c r="E533" s="73" t="str">
        <f>IF(D533="","",VLOOKUP(D533,Base!$1:$1048576,3))</f>
        <v/>
      </c>
      <c r="F533" s="73" t="str">
        <f>IF(D533="","",VLOOKUP(D533,Base!$1:$1048576,4))</f>
        <v/>
      </c>
      <c r="G533" s="110"/>
      <c r="H533" s="68"/>
      <c r="I533" s="112"/>
    </row>
    <row r="534" spans="1:9" x14ac:dyDescent="0.3">
      <c r="A534" s="115"/>
      <c r="B534" s="103"/>
      <c r="C534" s="72"/>
      <c r="D534" s="106"/>
      <c r="E534" s="73" t="str">
        <f>IF(D534="","",VLOOKUP(D534,Base!$1:$1048576,3))</f>
        <v/>
      </c>
      <c r="F534" s="73" t="str">
        <f>IF(D534="","",VLOOKUP(D534,Base!$1:$1048576,4))</f>
        <v/>
      </c>
      <c r="G534" s="110"/>
      <c r="H534" s="68"/>
      <c r="I534" s="112"/>
    </row>
    <row r="535" spans="1:9" x14ac:dyDescent="0.3">
      <c r="A535" s="115"/>
      <c r="B535" s="103"/>
      <c r="C535" s="72"/>
      <c r="D535" s="106"/>
      <c r="E535" s="73" t="str">
        <f>IF(D535="","",VLOOKUP(D535,Base!$1:$1048576,3))</f>
        <v/>
      </c>
      <c r="F535" s="73" t="str">
        <f>IF(D535="","",VLOOKUP(D535,Base!$1:$1048576,4))</f>
        <v/>
      </c>
      <c r="G535" s="110"/>
      <c r="H535" s="68"/>
      <c r="I535" s="112"/>
    </row>
    <row r="536" spans="1:9" x14ac:dyDescent="0.3">
      <c r="A536" s="115"/>
      <c r="B536" s="103"/>
      <c r="C536" s="72"/>
      <c r="D536" s="106"/>
      <c r="E536" s="73" t="str">
        <f>IF(D536="","",VLOOKUP(D536,Base!$1:$1048576,3))</f>
        <v/>
      </c>
      <c r="F536" s="73" t="str">
        <f>IF(D536="","",VLOOKUP(D536,Base!$1:$1048576,4))</f>
        <v/>
      </c>
      <c r="G536" s="110"/>
      <c r="H536" s="68"/>
      <c r="I536" s="112"/>
    </row>
    <row r="537" spans="1:9" x14ac:dyDescent="0.3">
      <c r="A537" s="115"/>
      <c r="B537" s="103"/>
      <c r="C537" s="72"/>
      <c r="D537" s="106"/>
      <c r="E537" s="73" t="str">
        <f>IF(D537="","",VLOOKUP(D537,Base!$1:$1048576,3))</f>
        <v/>
      </c>
      <c r="F537" s="73" t="str">
        <f>IF(D537="","",VLOOKUP(D537,Base!$1:$1048576,4))</f>
        <v/>
      </c>
      <c r="G537" s="110"/>
      <c r="H537" s="68"/>
      <c r="I537" s="112"/>
    </row>
    <row r="538" spans="1:9" x14ac:dyDescent="0.3">
      <c r="A538" s="115"/>
      <c r="B538" s="103"/>
      <c r="C538" s="72"/>
      <c r="D538" s="106"/>
      <c r="E538" s="73" t="str">
        <f>IF(D538="","",VLOOKUP(D538,Base!$1:$1048576,3))</f>
        <v/>
      </c>
      <c r="F538" s="73" t="str">
        <f>IF(D538="","",VLOOKUP(D538,Base!$1:$1048576,4))</f>
        <v/>
      </c>
      <c r="G538" s="110"/>
      <c r="H538" s="68"/>
      <c r="I538" s="112"/>
    </row>
    <row r="539" spans="1:9" x14ac:dyDescent="0.3">
      <c r="A539" s="115"/>
      <c r="B539" s="103"/>
      <c r="C539" s="72"/>
      <c r="D539" s="106"/>
      <c r="E539" s="73" t="str">
        <f>IF(D539="","",VLOOKUP(D539,Base!$1:$1048576,3))</f>
        <v/>
      </c>
      <c r="F539" s="73" t="str">
        <f>IF(D539="","",VLOOKUP(D539,Base!$1:$1048576,4))</f>
        <v/>
      </c>
      <c r="G539" s="110"/>
      <c r="H539" s="68"/>
      <c r="I539" s="112"/>
    </row>
    <row r="540" spans="1:9" x14ac:dyDescent="0.3">
      <c r="A540" s="115"/>
      <c r="B540" s="103"/>
      <c r="C540" s="72"/>
      <c r="D540" s="106"/>
      <c r="E540" s="73" t="str">
        <f>IF(D540="","",VLOOKUP(D540,Base!$1:$1048576,3))</f>
        <v/>
      </c>
      <c r="F540" s="73" t="str">
        <f>IF(D540="","",VLOOKUP(D540,Base!$1:$1048576,4))</f>
        <v/>
      </c>
      <c r="G540" s="110"/>
      <c r="H540" s="68"/>
      <c r="I540" s="112"/>
    </row>
    <row r="541" spans="1:9" x14ac:dyDescent="0.3">
      <c r="A541" s="115"/>
      <c r="B541" s="103"/>
      <c r="C541" s="72"/>
      <c r="D541" s="106"/>
      <c r="E541" s="73" t="str">
        <f>IF(D541="","",VLOOKUP(D541,Base!$1:$1048576,3))</f>
        <v/>
      </c>
      <c r="F541" s="73" t="str">
        <f>IF(D541="","",VLOOKUP(D541,Base!$1:$1048576,4))</f>
        <v/>
      </c>
      <c r="G541" s="110"/>
      <c r="H541" s="68"/>
      <c r="I541" s="112"/>
    </row>
    <row r="542" spans="1:9" x14ac:dyDescent="0.3">
      <c r="A542" s="115"/>
      <c r="B542" s="103"/>
      <c r="C542" s="72"/>
      <c r="D542" s="106"/>
      <c r="E542" s="73" t="str">
        <f>IF(D542="","",VLOOKUP(D542,Base!$1:$1048576,3))</f>
        <v/>
      </c>
      <c r="F542" s="73" t="str">
        <f>IF(D542="","",VLOOKUP(D542,Base!$1:$1048576,4))</f>
        <v/>
      </c>
      <c r="G542" s="110"/>
      <c r="H542" s="68"/>
      <c r="I542" s="112"/>
    </row>
    <row r="543" spans="1:9" x14ac:dyDescent="0.3">
      <c r="A543" s="115"/>
      <c r="B543" s="103"/>
      <c r="C543" s="72"/>
      <c r="D543" s="106"/>
      <c r="E543" s="73" t="str">
        <f>IF(D543="","",VLOOKUP(D543,Base!$1:$1048576,3))</f>
        <v/>
      </c>
      <c r="F543" s="73" t="str">
        <f>IF(D543="","",VLOOKUP(D543,Base!$1:$1048576,4))</f>
        <v/>
      </c>
      <c r="G543" s="110"/>
      <c r="H543" s="68"/>
      <c r="I543" s="112"/>
    </row>
    <row r="544" spans="1:9" x14ac:dyDescent="0.3">
      <c r="A544" s="115"/>
      <c r="B544" s="103"/>
      <c r="C544" s="72"/>
      <c r="D544" s="106"/>
      <c r="E544" s="73" t="str">
        <f>IF(D544="","",VLOOKUP(D544,Base!$1:$1048576,3))</f>
        <v/>
      </c>
      <c r="F544" s="73" t="str">
        <f>IF(D544="","",VLOOKUP(D544,Base!$1:$1048576,4))</f>
        <v/>
      </c>
      <c r="G544" s="110"/>
      <c r="H544" s="68"/>
      <c r="I544" s="112"/>
    </row>
    <row r="545" spans="1:9" x14ac:dyDescent="0.3">
      <c r="A545" s="115"/>
      <c r="B545" s="103"/>
      <c r="C545" s="72"/>
      <c r="D545" s="106"/>
      <c r="E545" s="73" t="str">
        <f>IF(D545="","",VLOOKUP(D545,Base!$1:$1048576,3))</f>
        <v/>
      </c>
      <c r="F545" s="73" t="str">
        <f>IF(D545="","",VLOOKUP(D545,Base!$1:$1048576,4))</f>
        <v/>
      </c>
      <c r="G545" s="110"/>
      <c r="H545" s="68"/>
      <c r="I545" s="112"/>
    </row>
    <row r="546" spans="1:9" x14ac:dyDescent="0.3">
      <c r="A546" s="115"/>
      <c r="B546" s="103"/>
      <c r="C546" s="72"/>
      <c r="D546" s="106"/>
      <c r="E546" s="73" t="str">
        <f>IF(D546="","",VLOOKUP(D546,Base!$1:$1048576,3))</f>
        <v/>
      </c>
      <c r="F546" s="73" t="str">
        <f>IF(D546="","",VLOOKUP(D546,Base!$1:$1048576,4))</f>
        <v/>
      </c>
      <c r="G546" s="110"/>
      <c r="H546" s="68"/>
      <c r="I546" s="112"/>
    </row>
    <row r="547" spans="1:9" x14ac:dyDescent="0.3">
      <c r="A547" s="115"/>
      <c r="B547" s="103"/>
      <c r="C547" s="72"/>
      <c r="D547" s="106"/>
      <c r="E547" s="73" t="str">
        <f>IF(D547="","",VLOOKUP(D547,Base!$1:$1048576,3))</f>
        <v/>
      </c>
      <c r="F547" s="73" t="str">
        <f>IF(D547="","",VLOOKUP(D547,Base!$1:$1048576,4))</f>
        <v/>
      </c>
      <c r="G547" s="110"/>
      <c r="H547" s="68"/>
      <c r="I547" s="112"/>
    </row>
    <row r="548" spans="1:9" x14ac:dyDescent="0.3">
      <c r="A548" s="115"/>
      <c r="B548" s="103"/>
      <c r="C548" s="72"/>
      <c r="D548" s="106"/>
      <c r="E548" s="73" t="str">
        <f>IF(D548="","",VLOOKUP(D548,Base!$1:$1048576,3))</f>
        <v/>
      </c>
      <c r="F548" s="73" t="str">
        <f>IF(D548="","",VLOOKUP(D548,Base!$1:$1048576,4))</f>
        <v/>
      </c>
      <c r="G548" s="110"/>
      <c r="H548" s="68"/>
      <c r="I548" s="112"/>
    </row>
    <row r="549" spans="1:9" x14ac:dyDescent="0.3">
      <c r="A549" s="115"/>
      <c r="B549" s="103"/>
      <c r="C549" s="72"/>
      <c r="D549" s="106"/>
      <c r="E549" s="73" t="str">
        <f>IF(D549="","",VLOOKUP(D549,Base!$1:$1048576,3))</f>
        <v/>
      </c>
      <c r="F549" s="73" t="str">
        <f>IF(D549="","",VLOOKUP(D549,Base!$1:$1048576,4))</f>
        <v/>
      </c>
      <c r="G549" s="110"/>
      <c r="H549" s="68"/>
      <c r="I549" s="112"/>
    </row>
    <row r="550" spans="1:9" x14ac:dyDescent="0.3">
      <c r="A550" s="115"/>
      <c r="B550" s="103"/>
      <c r="C550" s="72"/>
      <c r="D550" s="106"/>
      <c r="E550" s="73" t="str">
        <f>IF(D550="","",VLOOKUP(D550,Base!$1:$1048576,3))</f>
        <v/>
      </c>
      <c r="F550" s="73" t="str">
        <f>IF(D550="","",VLOOKUP(D550,Base!$1:$1048576,4))</f>
        <v/>
      </c>
      <c r="G550" s="110"/>
      <c r="H550" s="68"/>
      <c r="I550" s="112"/>
    </row>
    <row r="551" spans="1:9" x14ac:dyDescent="0.3">
      <c r="A551" s="115"/>
      <c r="B551" s="103"/>
      <c r="C551" s="72"/>
      <c r="D551" s="106"/>
      <c r="E551" s="73" t="str">
        <f>IF(D551="","",VLOOKUP(D551,Base!$1:$1048576,3))</f>
        <v/>
      </c>
      <c r="F551" s="73" t="str">
        <f>IF(D551="","",VLOOKUP(D551,Base!$1:$1048576,4))</f>
        <v/>
      </c>
      <c r="G551" s="110"/>
      <c r="H551" s="68"/>
      <c r="I551" s="112"/>
    </row>
    <row r="552" spans="1:9" x14ac:dyDescent="0.3">
      <c r="A552" s="115"/>
      <c r="B552" s="103"/>
      <c r="C552" s="72"/>
      <c r="D552" s="106"/>
      <c r="E552" s="73" t="str">
        <f>IF(D552="","",VLOOKUP(D552,Base!$1:$1048576,3))</f>
        <v/>
      </c>
      <c r="F552" s="73" t="str">
        <f>IF(D552="","",VLOOKUP(D552,Base!$1:$1048576,4))</f>
        <v/>
      </c>
      <c r="G552" s="110"/>
      <c r="H552" s="68"/>
      <c r="I552" s="112"/>
    </row>
    <row r="553" spans="1:9" x14ac:dyDescent="0.3">
      <c r="A553" s="115"/>
      <c r="B553" s="103"/>
      <c r="C553" s="72"/>
      <c r="D553" s="106"/>
      <c r="E553" s="73" t="str">
        <f>IF(D553="","",VLOOKUP(D553,Base!$1:$1048576,3))</f>
        <v/>
      </c>
      <c r="F553" s="73" t="str">
        <f>IF(D553="","",VLOOKUP(D553,Base!$1:$1048576,4))</f>
        <v/>
      </c>
      <c r="G553" s="110"/>
      <c r="H553" s="68"/>
      <c r="I553" s="112"/>
    </row>
    <row r="554" spans="1:9" x14ac:dyDescent="0.3">
      <c r="A554" s="115"/>
      <c r="B554" s="103"/>
      <c r="C554" s="72"/>
      <c r="D554" s="106"/>
      <c r="E554" s="73" t="str">
        <f>IF(D554="","",VLOOKUP(D554,Base!$1:$1048576,3))</f>
        <v/>
      </c>
      <c r="F554" s="73" t="str">
        <f>IF(D554="","",VLOOKUP(D554,Base!$1:$1048576,4))</f>
        <v/>
      </c>
      <c r="G554" s="110"/>
      <c r="H554" s="68"/>
      <c r="I554" s="112"/>
    </row>
    <row r="555" spans="1:9" x14ac:dyDescent="0.3">
      <c r="A555" s="115"/>
      <c r="B555" s="103"/>
      <c r="C555" s="72"/>
      <c r="D555" s="106"/>
      <c r="E555" s="73" t="str">
        <f>IF(D555="","",VLOOKUP(D555,Base!$1:$1048576,3))</f>
        <v/>
      </c>
      <c r="F555" s="73" t="str">
        <f>IF(D555="","",VLOOKUP(D555,Base!$1:$1048576,4))</f>
        <v/>
      </c>
      <c r="G555" s="110"/>
      <c r="H555" s="68"/>
      <c r="I555" s="112"/>
    </row>
    <row r="556" spans="1:9" x14ac:dyDescent="0.3">
      <c r="A556" s="115"/>
      <c r="B556" s="103"/>
      <c r="C556" s="72"/>
      <c r="D556" s="106"/>
      <c r="E556" s="73" t="str">
        <f>IF(D556="","",VLOOKUP(D556,Base!$1:$1048576,3))</f>
        <v/>
      </c>
      <c r="F556" s="73" t="str">
        <f>IF(D556="","",VLOOKUP(D556,Base!$1:$1048576,4))</f>
        <v/>
      </c>
      <c r="G556" s="110"/>
      <c r="H556" s="68"/>
      <c r="I556" s="112"/>
    </row>
    <row r="557" spans="1:9" x14ac:dyDescent="0.3">
      <c r="A557" s="115"/>
      <c r="B557" s="103"/>
      <c r="C557" s="72"/>
      <c r="D557" s="106"/>
      <c r="E557" s="73" t="str">
        <f>IF(D557="","",VLOOKUP(D557,Base!$1:$1048576,3))</f>
        <v/>
      </c>
      <c r="F557" s="73" t="str">
        <f>IF(D557="","",VLOOKUP(D557,Base!$1:$1048576,4))</f>
        <v/>
      </c>
      <c r="G557" s="110"/>
      <c r="H557" s="68"/>
      <c r="I557" s="112"/>
    </row>
    <row r="558" spans="1:9" x14ac:dyDescent="0.3">
      <c r="A558" s="115"/>
      <c r="B558" s="103"/>
      <c r="C558" s="72"/>
      <c r="D558" s="106"/>
      <c r="E558" s="73" t="str">
        <f>IF(D558="","",VLOOKUP(D558,Base!$1:$1048576,3))</f>
        <v/>
      </c>
      <c r="F558" s="73" t="str">
        <f>IF(D558="","",VLOOKUP(D558,Base!$1:$1048576,4))</f>
        <v/>
      </c>
      <c r="G558" s="110"/>
      <c r="H558" s="68"/>
      <c r="I558" s="112"/>
    </row>
    <row r="559" spans="1:9" x14ac:dyDescent="0.3">
      <c r="A559" s="115"/>
      <c r="B559" s="103"/>
      <c r="C559" s="72"/>
      <c r="D559" s="106"/>
      <c r="E559" s="73" t="str">
        <f>IF(D559="","",VLOOKUP(D559,Base!$1:$1048576,3))</f>
        <v/>
      </c>
      <c r="F559" s="73" t="str">
        <f>IF(D559="","",VLOOKUP(D559,Base!$1:$1048576,4))</f>
        <v/>
      </c>
      <c r="G559" s="110"/>
      <c r="H559" s="68"/>
      <c r="I559" s="112"/>
    </row>
    <row r="560" spans="1:9" x14ac:dyDescent="0.3">
      <c r="A560" s="115"/>
      <c r="B560" s="103"/>
      <c r="C560" s="72"/>
      <c r="D560" s="106"/>
      <c r="E560" s="73" t="str">
        <f>IF(D560="","",VLOOKUP(D560,Base!$1:$1048576,3))</f>
        <v/>
      </c>
      <c r="F560" s="73" t="str">
        <f>IF(D560="","",VLOOKUP(D560,Base!$1:$1048576,4))</f>
        <v/>
      </c>
      <c r="G560" s="110"/>
      <c r="H560" s="68"/>
      <c r="I560" s="112"/>
    </row>
    <row r="561" spans="1:9" x14ac:dyDescent="0.3">
      <c r="A561" s="115"/>
      <c r="B561" s="103"/>
      <c r="C561" s="72"/>
      <c r="D561" s="106"/>
      <c r="E561" s="73" t="str">
        <f>IF(D561="","",VLOOKUP(D561,Base!$1:$1048576,3))</f>
        <v/>
      </c>
      <c r="F561" s="73" t="str">
        <f>IF(D561="","",VLOOKUP(D561,Base!$1:$1048576,4))</f>
        <v/>
      </c>
      <c r="G561" s="110"/>
      <c r="H561" s="68"/>
      <c r="I561" s="112"/>
    </row>
    <row r="562" spans="1:9" x14ac:dyDescent="0.3">
      <c r="A562" s="115"/>
      <c r="B562" s="103"/>
      <c r="C562" s="72"/>
      <c r="D562" s="106"/>
      <c r="E562" s="73" t="str">
        <f>IF(D562="","",VLOOKUP(D562,Base!$1:$1048576,3))</f>
        <v/>
      </c>
      <c r="F562" s="73" t="str">
        <f>IF(D562="","",VLOOKUP(D562,Base!$1:$1048576,4))</f>
        <v/>
      </c>
      <c r="G562" s="110"/>
      <c r="H562" s="68"/>
      <c r="I562" s="112"/>
    </row>
    <row r="563" spans="1:9" x14ac:dyDescent="0.3">
      <c r="A563" s="115"/>
      <c r="B563" s="103"/>
      <c r="C563" s="72"/>
      <c r="D563" s="106"/>
      <c r="E563" s="73" t="str">
        <f>IF(D563="","",VLOOKUP(D563,Base!$1:$1048576,3))</f>
        <v/>
      </c>
      <c r="F563" s="73" t="str">
        <f>IF(D563="","",VLOOKUP(D563,Base!$1:$1048576,4))</f>
        <v/>
      </c>
      <c r="G563" s="110"/>
      <c r="H563" s="68"/>
      <c r="I563" s="112"/>
    </row>
    <row r="564" spans="1:9" x14ac:dyDescent="0.3">
      <c r="A564" s="115"/>
      <c r="B564" s="103"/>
      <c r="C564" s="72"/>
      <c r="D564" s="106"/>
      <c r="E564" s="73" t="str">
        <f>IF(D564="","",VLOOKUP(D564,Base!$1:$1048576,3))</f>
        <v/>
      </c>
      <c r="F564" s="73" t="str">
        <f>IF(D564="","",VLOOKUP(D564,Base!$1:$1048576,4))</f>
        <v/>
      </c>
      <c r="G564" s="110"/>
      <c r="H564" s="68"/>
      <c r="I564" s="112"/>
    </row>
    <row r="565" spans="1:9" x14ac:dyDescent="0.3">
      <c r="A565" s="115"/>
      <c r="B565" s="103"/>
      <c r="C565" s="72"/>
      <c r="D565" s="106"/>
      <c r="E565" s="73" t="str">
        <f>IF(D565="","",VLOOKUP(D565,Base!$1:$1048576,3))</f>
        <v/>
      </c>
      <c r="F565" s="73" t="str">
        <f>IF(D565="","",VLOOKUP(D565,Base!$1:$1048576,4))</f>
        <v/>
      </c>
      <c r="G565" s="110"/>
      <c r="H565" s="68"/>
      <c r="I565" s="112"/>
    </row>
    <row r="566" spans="1:9" x14ac:dyDescent="0.3">
      <c r="A566" s="115"/>
      <c r="B566" s="103"/>
      <c r="C566" s="72"/>
      <c r="D566" s="106"/>
      <c r="E566" s="73" t="str">
        <f>IF(D566="","",VLOOKUP(D566,Base!$1:$1048576,3))</f>
        <v/>
      </c>
      <c r="F566" s="73" t="str">
        <f>IF(D566="","",VLOOKUP(D566,Base!$1:$1048576,4))</f>
        <v/>
      </c>
      <c r="G566" s="110"/>
      <c r="H566" s="68"/>
      <c r="I566" s="112"/>
    </row>
    <row r="567" spans="1:9" x14ac:dyDescent="0.3">
      <c r="A567" s="115"/>
      <c r="B567" s="103"/>
      <c r="C567" s="72"/>
      <c r="D567" s="106"/>
      <c r="E567" s="73" t="str">
        <f>IF(D567="","",VLOOKUP(D567,Base!$1:$1048576,3))</f>
        <v/>
      </c>
      <c r="F567" s="73" t="str">
        <f>IF(D567="","",VLOOKUP(D567,Base!$1:$1048576,4))</f>
        <v/>
      </c>
      <c r="G567" s="110"/>
      <c r="H567" s="68"/>
      <c r="I567" s="112"/>
    </row>
    <row r="568" spans="1:9" x14ac:dyDescent="0.3">
      <c r="A568" s="115"/>
      <c r="B568" s="103"/>
      <c r="C568" s="72"/>
      <c r="D568" s="106"/>
      <c r="E568" s="73" t="str">
        <f>IF(D568="","",VLOOKUP(D568,Base!$1:$1048576,3))</f>
        <v/>
      </c>
      <c r="F568" s="73" t="str">
        <f>IF(D568="","",VLOOKUP(D568,Base!$1:$1048576,4))</f>
        <v/>
      </c>
      <c r="G568" s="110"/>
      <c r="H568" s="68"/>
      <c r="I568" s="112"/>
    </row>
    <row r="569" spans="1:9" x14ac:dyDescent="0.3">
      <c r="A569" s="115"/>
      <c r="B569" s="103"/>
      <c r="C569" s="72"/>
      <c r="D569" s="106"/>
      <c r="E569" s="73" t="str">
        <f>IF(D569="","",VLOOKUP(D569,Base!$1:$1048576,3))</f>
        <v/>
      </c>
      <c r="F569" s="73" t="str">
        <f>IF(D569="","",VLOOKUP(D569,Base!$1:$1048576,4))</f>
        <v/>
      </c>
      <c r="G569" s="110"/>
      <c r="H569" s="68"/>
      <c r="I569" s="112"/>
    </row>
    <row r="570" spans="1:9" x14ac:dyDescent="0.3">
      <c r="A570" s="115"/>
      <c r="B570" s="103"/>
      <c r="C570" s="72"/>
      <c r="D570" s="106"/>
      <c r="E570" s="73" t="str">
        <f>IF(D570="","",VLOOKUP(D570,Base!$1:$1048576,3))</f>
        <v/>
      </c>
      <c r="F570" s="73" t="str">
        <f>IF(D570="","",VLOOKUP(D570,Base!$1:$1048576,4))</f>
        <v/>
      </c>
      <c r="G570" s="110"/>
      <c r="H570" s="68"/>
      <c r="I570" s="112"/>
    </row>
    <row r="571" spans="1:9" x14ac:dyDescent="0.3">
      <c r="A571" s="115"/>
      <c r="B571" s="103"/>
      <c r="C571" s="72"/>
      <c r="D571" s="106"/>
      <c r="E571" s="73" t="str">
        <f>IF(D571="","",VLOOKUP(D571,Base!$1:$1048576,3))</f>
        <v/>
      </c>
      <c r="F571" s="73" t="str">
        <f>IF(D571="","",VLOOKUP(D571,Base!$1:$1048576,4))</f>
        <v/>
      </c>
      <c r="G571" s="110"/>
      <c r="H571" s="68"/>
      <c r="I571" s="112"/>
    </row>
    <row r="572" spans="1:9" x14ac:dyDescent="0.3">
      <c r="A572" s="115"/>
      <c r="B572" s="103"/>
      <c r="C572" s="72"/>
      <c r="D572" s="106"/>
      <c r="E572" s="73" t="str">
        <f>IF(D572="","",VLOOKUP(D572,Base!$1:$1048576,3))</f>
        <v/>
      </c>
      <c r="F572" s="73" t="str">
        <f>IF(D572="","",VLOOKUP(D572,Base!$1:$1048576,4))</f>
        <v/>
      </c>
      <c r="G572" s="110"/>
      <c r="H572" s="68"/>
      <c r="I572" s="112"/>
    </row>
    <row r="573" spans="1:9" x14ac:dyDescent="0.3">
      <c r="A573" s="115"/>
      <c r="B573" s="103"/>
      <c r="C573" s="72"/>
      <c r="D573" s="106"/>
      <c r="E573" s="73" t="str">
        <f>IF(D573="","",VLOOKUP(D573,Base!$1:$1048576,3))</f>
        <v/>
      </c>
      <c r="F573" s="73" t="str">
        <f>IF(D573="","",VLOOKUP(D573,Base!$1:$1048576,4))</f>
        <v/>
      </c>
      <c r="G573" s="110"/>
      <c r="H573" s="68"/>
      <c r="I573" s="112"/>
    </row>
    <row r="574" spans="1:9" x14ac:dyDescent="0.3">
      <c r="A574" s="115"/>
      <c r="B574" s="103"/>
      <c r="C574" s="72"/>
      <c r="D574" s="106"/>
      <c r="E574" s="73" t="str">
        <f>IF(D574="","",VLOOKUP(D574,Base!$1:$1048576,3))</f>
        <v/>
      </c>
      <c r="F574" s="73" t="str">
        <f>IF(D574="","",VLOOKUP(D574,Base!$1:$1048576,4))</f>
        <v/>
      </c>
      <c r="G574" s="110"/>
      <c r="H574" s="68"/>
      <c r="I574" s="112"/>
    </row>
    <row r="575" spans="1:9" x14ac:dyDescent="0.3">
      <c r="A575" s="115"/>
      <c r="B575" s="103"/>
      <c r="C575" s="72"/>
      <c r="D575" s="106"/>
      <c r="E575" s="73" t="str">
        <f>IF(D575="","",VLOOKUP(D575,Base!$1:$1048576,3))</f>
        <v/>
      </c>
      <c r="F575" s="73" t="str">
        <f>IF(D575="","",VLOOKUP(D575,Base!$1:$1048576,4))</f>
        <v/>
      </c>
      <c r="G575" s="110"/>
      <c r="H575" s="68"/>
      <c r="I575" s="112"/>
    </row>
    <row r="576" spans="1:9" x14ac:dyDescent="0.3">
      <c r="A576" s="115"/>
      <c r="B576" s="103"/>
      <c r="C576" s="72"/>
      <c r="D576" s="106"/>
      <c r="E576" s="73" t="str">
        <f>IF(D576="","",VLOOKUP(D576,Base!$1:$1048576,3))</f>
        <v/>
      </c>
      <c r="F576" s="73" t="str">
        <f>IF(D576="","",VLOOKUP(D576,Base!$1:$1048576,4))</f>
        <v/>
      </c>
      <c r="G576" s="110"/>
      <c r="H576" s="68"/>
      <c r="I576" s="112"/>
    </row>
    <row r="577" spans="1:9" x14ac:dyDescent="0.3">
      <c r="A577" s="115"/>
      <c r="B577" s="103"/>
      <c r="C577" s="72"/>
      <c r="D577" s="106"/>
      <c r="E577" s="73" t="str">
        <f>IF(D577="","",VLOOKUP(D577,Base!$1:$1048576,3))</f>
        <v/>
      </c>
      <c r="F577" s="73" t="str">
        <f>IF(D577="","",VLOOKUP(D577,Base!$1:$1048576,4))</f>
        <v/>
      </c>
      <c r="G577" s="110"/>
      <c r="H577" s="68"/>
      <c r="I577" s="112"/>
    </row>
    <row r="578" spans="1:9" x14ac:dyDescent="0.3">
      <c r="A578" s="115"/>
      <c r="B578" s="103"/>
      <c r="C578" s="72"/>
      <c r="D578" s="106"/>
      <c r="E578" s="73" t="str">
        <f>IF(D578="","",VLOOKUP(D578,Base!$1:$1048576,3))</f>
        <v/>
      </c>
      <c r="F578" s="73" t="str">
        <f>IF(D578="","",VLOOKUP(D578,Base!$1:$1048576,4))</f>
        <v/>
      </c>
      <c r="G578" s="110"/>
      <c r="H578" s="68"/>
      <c r="I578" s="112"/>
    </row>
    <row r="579" spans="1:9" x14ac:dyDescent="0.3">
      <c r="A579" s="115"/>
      <c r="B579" s="103"/>
      <c r="C579" s="72"/>
      <c r="D579" s="106"/>
      <c r="E579" s="73" t="str">
        <f>IF(D579="","",VLOOKUP(D579,Base!$1:$1048576,3))</f>
        <v/>
      </c>
      <c r="F579" s="73" t="str">
        <f>IF(D579="","",VLOOKUP(D579,Base!$1:$1048576,4))</f>
        <v/>
      </c>
      <c r="G579" s="110"/>
      <c r="H579" s="68"/>
      <c r="I579" s="112"/>
    </row>
    <row r="580" spans="1:9" x14ac:dyDescent="0.3">
      <c r="A580" s="115"/>
      <c r="B580" s="103"/>
      <c r="C580" s="72"/>
      <c r="D580" s="106"/>
      <c r="E580" s="73" t="str">
        <f>IF(D580="","",VLOOKUP(D580,Base!$1:$1048576,3))</f>
        <v/>
      </c>
      <c r="F580" s="73" t="str">
        <f>IF(D580="","",VLOOKUP(D580,Base!$1:$1048576,4))</f>
        <v/>
      </c>
      <c r="G580" s="110"/>
      <c r="H580" s="68"/>
      <c r="I580" s="112"/>
    </row>
    <row r="581" spans="1:9" x14ac:dyDescent="0.3">
      <c r="A581" s="115"/>
      <c r="B581" s="103"/>
      <c r="C581" s="72"/>
      <c r="D581" s="106"/>
      <c r="E581" s="73" t="str">
        <f>IF(D581="","",VLOOKUP(D581,Base!$1:$1048576,3))</f>
        <v/>
      </c>
      <c r="F581" s="73" t="str">
        <f>IF(D581="","",VLOOKUP(D581,Base!$1:$1048576,4))</f>
        <v/>
      </c>
      <c r="G581" s="110"/>
      <c r="H581" s="68"/>
      <c r="I581" s="112"/>
    </row>
    <row r="582" spans="1:9" x14ac:dyDescent="0.3">
      <c r="A582" s="115"/>
      <c r="B582" s="103"/>
      <c r="C582" s="72"/>
      <c r="D582" s="106"/>
      <c r="E582" s="73" t="str">
        <f>IF(D582="","",VLOOKUP(D582,Base!$1:$1048576,3))</f>
        <v/>
      </c>
      <c r="F582" s="73" t="str">
        <f>IF(D582="","",VLOOKUP(D582,Base!$1:$1048576,4))</f>
        <v/>
      </c>
      <c r="G582" s="110"/>
      <c r="H582" s="68"/>
      <c r="I582" s="112"/>
    </row>
    <row r="583" spans="1:9" x14ac:dyDescent="0.3">
      <c r="A583" s="115"/>
      <c r="B583" s="103"/>
      <c r="C583" s="72"/>
      <c r="D583" s="106"/>
      <c r="E583" s="73" t="str">
        <f>IF(D583="","",VLOOKUP(D583,Base!$1:$1048576,3))</f>
        <v/>
      </c>
      <c r="F583" s="73" t="str">
        <f>IF(D583="","",VLOOKUP(D583,Base!$1:$1048576,4))</f>
        <v/>
      </c>
      <c r="G583" s="110"/>
      <c r="H583" s="68"/>
      <c r="I583" s="112"/>
    </row>
    <row r="584" spans="1:9" x14ac:dyDescent="0.3">
      <c r="A584" s="115"/>
      <c r="B584" s="103"/>
      <c r="C584" s="72"/>
      <c r="D584" s="106"/>
      <c r="E584" s="73" t="str">
        <f>IF(D584="","",VLOOKUP(D584,Base!$1:$1048576,3))</f>
        <v/>
      </c>
      <c r="F584" s="73" t="str">
        <f>IF(D584="","",VLOOKUP(D584,Base!$1:$1048576,4))</f>
        <v/>
      </c>
      <c r="G584" s="110"/>
      <c r="H584" s="68"/>
      <c r="I584" s="112"/>
    </row>
    <row r="585" spans="1:9" x14ac:dyDescent="0.3">
      <c r="A585" s="115"/>
      <c r="B585" s="103"/>
      <c r="C585" s="72"/>
      <c r="D585" s="106"/>
      <c r="E585" s="73" t="str">
        <f>IF(D585="","",VLOOKUP(D585,Base!$1:$1048576,3))</f>
        <v/>
      </c>
      <c r="F585" s="73" t="str">
        <f>IF(D585="","",VLOOKUP(D585,Base!$1:$1048576,4))</f>
        <v/>
      </c>
      <c r="G585" s="110"/>
      <c r="H585" s="68"/>
      <c r="I585" s="112"/>
    </row>
    <row r="586" spans="1:9" x14ac:dyDescent="0.3">
      <c r="A586" s="115"/>
      <c r="B586" s="103"/>
      <c r="C586" s="72"/>
      <c r="D586" s="106"/>
      <c r="E586" s="73" t="str">
        <f>IF(D586="","",VLOOKUP(D586,Base!$1:$1048576,3))</f>
        <v/>
      </c>
      <c r="F586" s="73" t="str">
        <f>IF(D586="","",VLOOKUP(D586,Base!$1:$1048576,4))</f>
        <v/>
      </c>
      <c r="G586" s="110"/>
      <c r="H586" s="68"/>
      <c r="I586" s="112"/>
    </row>
    <row r="587" spans="1:9" x14ac:dyDescent="0.3">
      <c r="A587" s="115"/>
      <c r="B587" s="103"/>
      <c r="C587" s="72"/>
      <c r="D587" s="106"/>
      <c r="E587" s="73" t="str">
        <f>IF(D587="","",VLOOKUP(D587,Base!$1:$1048576,3))</f>
        <v/>
      </c>
      <c r="F587" s="73" t="str">
        <f>IF(D587="","",VLOOKUP(D587,Base!$1:$1048576,4))</f>
        <v/>
      </c>
      <c r="G587" s="110"/>
      <c r="H587" s="68"/>
      <c r="I587" s="112"/>
    </row>
    <row r="588" spans="1:9" x14ac:dyDescent="0.3">
      <c r="A588" s="115"/>
      <c r="B588" s="103"/>
      <c r="C588" s="72"/>
      <c r="D588" s="106"/>
      <c r="E588" s="73" t="str">
        <f>IF(D588="","",VLOOKUP(D588,Base!$1:$1048576,3))</f>
        <v/>
      </c>
      <c r="F588" s="73" t="str">
        <f>IF(D588="","",VLOOKUP(D588,Base!$1:$1048576,4))</f>
        <v/>
      </c>
      <c r="G588" s="110"/>
      <c r="H588" s="68"/>
      <c r="I588" s="112"/>
    </row>
    <row r="589" spans="1:9" x14ac:dyDescent="0.3">
      <c r="A589" s="115"/>
      <c r="B589" s="103"/>
      <c r="C589" s="72"/>
      <c r="D589" s="106"/>
      <c r="E589" s="73" t="str">
        <f>IF(D589="","",VLOOKUP(D589,Base!$1:$1048576,3))</f>
        <v/>
      </c>
      <c r="F589" s="73" t="str">
        <f>IF(D589="","",VLOOKUP(D589,Base!$1:$1048576,4))</f>
        <v/>
      </c>
      <c r="G589" s="110"/>
      <c r="H589" s="68"/>
      <c r="I589" s="112"/>
    </row>
    <row r="590" spans="1:9" x14ac:dyDescent="0.3">
      <c r="A590" s="115"/>
      <c r="B590" s="103"/>
      <c r="C590" s="72"/>
      <c r="D590" s="106"/>
      <c r="E590" s="73" t="str">
        <f>IF(D590="","",VLOOKUP(D590,Base!$1:$1048576,3))</f>
        <v/>
      </c>
      <c r="F590" s="73" t="str">
        <f>IF(D590="","",VLOOKUP(D590,Base!$1:$1048576,4))</f>
        <v/>
      </c>
      <c r="G590" s="110"/>
      <c r="H590" s="68"/>
      <c r="I590" s="112"/>
    </row>
    <row r="591" spans="1:9" x14ac:dyDescent="0.3">
      <c r="A591" s="115"/>
      <c r="B591" s="103"/>
      <c r="C591" s="72"/>
      <c r="D591" s="106"/>
      <c r="E591" s="73" t="str">
        <f>IF(D591="","",VLOOKUP(D591,Base!$1:$1048576,3))</f>
        <v/>
      </c>
      <c r="F591" s="73" t="str">
        <f>IF(D591="","",VLOOKUP(D591,Base!$1:$1048576,4))</f>
        <v/>
      </c>
      <c r="G591" s="110"/>
      <c r="H591" s="68"/>
      <c r="I591" s="112"/>
    </row>
    <row r="592" spans="1:9" x14ac:dyDescent="0.3">
      <c r="A592" s="115"/>
      <c r="B592" s="103"/>
      <c r="C592" s="72"/>
      <c r="D592" s="106"/>
      <c r="E592" s="73" t="str">
        <f>IF(D592="","",VLOOKUP(D592,Base!$1:$1048576,3))</f>
        <v/>
      </c>
      <c r="F592" s="73" t="str">
        <f>IF(D592="","",VLOOKUP(D592,Base!$1:$1048576,4))</f>
        <v/>
      </c>
      <c r="G592" s="110"/>
      <c r="H592" s="68"/>
      <c r="I592" s="112"/>
    </row>
    <row r="593" spans="1:9" x14ac:dyDescent="0.3">
      <c r="A593" s="115"/>
      <c r="B593" s="103"/>
      <c r="C593" s="72"/>
      <c r="D593" s="106"/>
      <c r="E593" s="73" t="str">
        <f>IF(D593="","",VLOOKUP(D593,Base!$1:$1048576,3))</f>
        <v/>
      </c>
      <c r="F593" s="73" t="str">
        <f>IF(D593="","",VLOOKUP(D593,Base!$1:$1048576,4))</f>
        <v/>
      </c>
      <c r="G593" s="110"/>
      <c r="H593" s="68"/>
      <c r="I593" s="112"/>
    </row>
    <row r="594" spans="1:9" x14ac:dyDescent="0.3">
      <c r="A594" s="115"/>
      <c r="B594" s="103"/>
      <c r="C594" s="72"/>
      <c r="D594" s="106"/>
      <c r="E594" s="73" t="str">
        <f>IF(D594="","",VLOOKUP(D594,Base!$1:$1048576,3))</f>
        <v/>
      </c>
      <c r="F594" s="73" t="str">
        <f>IF(D594="","",VLOOKUP(D594,Base!$1:$1048576,4))</f>
        <v/>
      </c>
      <c r="G594" s="110"/>
      <c r="H594" s="68"/>
      <c r="I594" s="112"/>
    </row>
    <row r="595" spans="1:9" x14ac:dyDescent="0.3">
      <c r="A595" s="115"/>
      <c r="B595" s="103"/>
      <c r="C595" s="72"/>
      <c r="D595" s="106"/>
      <c r="E595" s="73" t="str">
        <f>IF(D595="","",VLOOKUP(D595,Base!$1:$1048576,3))</f>
        <v/>
      </c>
      <c r="F595" s="73" t="str">
        <f>IF(D595="","",VLOOKUP(D595,Base!$1:$1048576,4))</f>
        <v/>
      </c>
      <c r="G595" s="110"/>
      <c r="H595" s="68"/>
      <c r="I595" s="112"/>
    </row>
    <row r="596" spans="1:9" x14ac:dyDescent="0.3">
      <c r="A596" s="115"/>
      <c r="B596" s="103"/>
      <c r="C596" s="72"/>
      <c r="D596" s="106"/>
      <c r="E596" s="73" t="str">
        <f>IF(D596="","",VLOOKUP(D596,Base!$1:$1048576,3))</f>
        <v/>
      </c>
      <c r="F596" s="73" t="str">
        <f>IF(D596="","",VLOOKUP(D596,Base!$1:$1048576,4))</f>
        <v/>
      </c>
      <c r="G596" s="110"/>
      <c r="H596" s="68"/>
      <c r="I596" s="112"/>
    </row>
    <row r="597" spans="1:9" x14ac:dyDescent="0.3">
      <c r="A597" s="115"/>
      <c r="B597" s="103"/>
      <c r="C597" s="72"/>
      <c r="D597" s="106"/>
      <c r="E597" s="73" t="str">
        <f>IF(D597="","",VLOOKUP(D597,Base!$1:$1048576,3))</f>
        <v/>
      </c>
      <c r="F597" s="73" t="str">
        <f>IF(D597="","",VLOOKUP(D597,Base!$1:$1048576,4))</f>
        <v/>
      </c>
      <c r="G597" s="110"/>
      <c r="H597" s="68"/>
      <c r="I597" s="112"/>
    </row>
    <row r="598" spans="1:9" x14ac:dyDescent="0.3">
      <c r="A598" s="115"/>
      <c r="B598" s="103"/>
      <c r="C598" s="72"/>
      <c r="D598" s="106"/>
      <c r="E598" s="73" t="str">
        <f>IF(D598="","",VLOOKUP(D598,Base!$1:$1048576,3))</f>
        <v/>
      </c>
      <c r="F598" s="73" t="str">
        <f>IF(D598="","",VLOOKUP(D598,Base!$1:$1048576,4))</f>
        <v/>
      </c>
      <c r="G598" s="110"/>
      <c r="H598" s="68"/>
      <c r="I598" s="112"/>
    </row>
    <row r="599" spans="1:9" x14ac:dyDescent="0.3">
      <c r="A599" s="115"/>
      <c r="B599" s="103"/>
      <c r="C599" s="72"/>
      <c r="D599" s="106"/>
      <c r="E599" s="73" t="str">
        <f>IF(D599="","",VLOOKUP(D599,Base!$1:$1048576,3))</f>
        <v/>
      </c>
      <c r="F599" s="73" t="str">
        <f>IF(D599="","",VLOOKUP(D599,Base!$1:$1048576,4))</f>
        <v/>
      </c>
      <c r="G599" s="110"/>
      <c r="H599" s="68"/>
      <c r="I599" s="112"/>
    </row>
    <row r="600" spans="1:9" x14ac:dyDescent="0.3">
      <c r="A600" s="115"/>
      <c r="B600" s="103"/>
      <c r="C600" s="72"/>
      <c r="D600" s="106"/>
      <c r="E600" s="73" t="str">
        <f>IF(D600="","",VLOOKUP(D600,Base!$1:$1048576,3))</f>
        <v/>
      </c>
      <c r="F600" s="73" t="str">
        <f>IF(D600="","",VLOOKUP(D600,Base!$1:$1048576,4))</f>
        <v/>
      </c>
      <c r="G600" s="110"/>
      <c r="H600" s="68"/>
      <c r="I600" s="112"/>
    </row>
    <row r="601" spans="1:9" x14ac:dyDescent="0.3">
      <c r="A601" s="115"/>
      <c r="B601" s="103"/>
      <c r="C601" s="72"/>
      <c r="D601" s="106"/>
      <c r="E601" s="73" t="str">
        <f>IF(D601="","",VLOOKUP(D601,Base!$1:$1048576,3))</f>
        <v/>
      </c>
      <c r="F601" s="73" t="str">
        <f>IF(D601="","",VLOOKUP(D601,Base!$1:$1048576,4))</f>
        <v/>
      </c>
      <c r="G601" s="110"/>
      <c r="H601" s="68"/>
      <c r="I601" s="112"/>
    </row>
    <row r="602" spans="1:9" x14ac:dyDescent="0.3">
      <c r="A602" s="115"/>
      <c r="B602" s="103"/>
      <c r="C602" s="72"/>
      <c r="D602" s="106"/>
      <c r="E602" s="73" t="str">
        <f>IF(D602="","",VLOOKUP(D602,Base!$1:$1048576,3))</f>
        <v/>
      </c>
      <c r="F602" s="73" t="str">
        <f>IF(D602="","",VLOOKUP(D602,Base!$1:$1048576,4))</f>
        <v/>
      </c>
      <c r="G602" s="110"/>
      <c r="H602" s="68"/>
      <c r="I602" s="112"/>
    </row>
    <row r="603" spans="1:9" x14ac:dyDescent="0.3">
      <c r="A603" s="115"/>
      <c r="B603" s="103"/>
      <c r="C603" s="72"/>
      <c r="D603" s="106"/>
      <c r="E603" s="73" t="str">
        <f>IF(D603="","",VLOOKUP(D603,Base!$1:$1048576,3))</f>
        <v/>
      </c>
      <c r="F603" s="73" t="str">
        <f>IF(D603="","",VLOOKUP(D603,Base!$1:$1048576,4))</f>
        <v/>
      </c>
      <c r="G603" s="110"/>
      <c r="H603" s="68"/>
      <c r="I603" s="112"/>
    </row>
    <row r="604" spans="1:9" x14ac:dyDescent="0.3">
      <c r="A604" s="115"/>
      <c r="B604" s="103"/>
      <c r="C604" s="72"/>
      <c r="D604" s="106"/>
      <c r="E604" s="73" t="str">
        <f>IF(D604="","",VLOOKUP(D604,Base!$1:$1048576,3))</f>
        <v/>
      </c>
      <c r="F604" s="73" t="str">
        <f>IF(D604="","",VLOOKUP(D604,Base!$1:$1048576,4))</f>
        <v/>
      </c>
      <c r="G604" s="110"/>
      <c r="H604" s="68"/>
      <c r="I604" s="112"/>
    </row>
    <row r="605" spans="1:9" x14ac:dyDescent="0.3">
      <c r="A605" s="115"/>
      <c r="B605" s="103"/>
      <c r="C605" s="72"/>
      <c r="D605" s="106"/>
      <c r="E605" s="73" t="str">
        <f>IF(D605="","",VLOOKUP(D605,Base!$1:$1048576,3))</f>
        <v/>
      </c>
      <c r="F605" s="73" t="str">
        <f>IF(D605="","",VLOOKUP(D605,Base!$1:$1048576,4))</f>
        <v/>
      </c>
      <c r="G605" s="110"/>
      <c r="H605" s="68"/>
      <c r="I605" s="112"/>
    </row>
    <row r="606" spans="1:9" x14ac:dyDescent="0.3">
      <c r="A606" s="115"/>
      <c r="B606" s="103"/>
      <c r="C606" s="72"/>
      <c r="D606" s="106"/>
      <c r="E606" s="73" t="str">
        <f>IF(D606="","",VLOOKUP(D606,Base!$1:$1048576,3))</f>
        <v/>
      </c>
      <c r="F606" s="73" t="str">
        <f>IF(D606="","",VLOOKUP(D606,Base!$1:$1048576,4))</f>
        <v/>
      </c>
      <c r="G606" s="110"/>
      <c r="H606" s="68"/>
      <c r="I606" s="112"/>
    </row>
    <row r="607" spans="1:9" x14ac:dyDescent="0.3">
      <c r="A607" s="115"/>
      <c r="B607" s="103"/>
      <c r="C607" s="72"/>
      <c r="D607" s="106"/>
      <c r="E607" s="73" t="str">
        <f>IF(D607="","",VLOOKUP(D607,Base!$1:$1048576,3))</f>
        <v/>
      </c>
      <c r="F607" s="73" t="str">
        <f>IF(D607="","",VLOOKUP(D607,Base!$1:$1048576,4))</f>
        <v/>
      </c>
      <c r="G607" s="110"/>
      <c r="H607" s="68"/>
      <c r="I607" s="112"/>
    </row>
    <row r="608" spans="1:9" x14ac:dyDescent="0.3">
      <c r="A608" s="115"/>
      <c r="B608" s="103"/>
      <c r="C608" s="72"/>
      <c r="D608" s="106"/>
      <c r="E608" s="73" t="str">
        <f>IF(D608="","",VLOOKUP(D608,Base!$1:$1048576,3))</f>
        <v/>
      </c>
      <c r="F608" s="73" t="str">
        <f>IF(D608="","",VLOOKUP(D608,Base!$1:$1048576,4))</f>
        <v/>
      </c>
      <c r="G608" s="110"/>
      <c r="H608" s="68"/>
      <c r="I608" s="112"/>
    </row>
    <row r="609" spans="1:9" x14ac:dyDescent="0.3">
      <c r="A609" s="115"/>
      <c r="B609" s="103"/>
      <c r="C609" s="72"/>
      <c r="D609" s="106"/>
      <c r="E609" s="73" t="str">
        <f>IF(D609="","",VLOOKUP(D609,Base!$1:$1048576,3))</f>
        <v/>
      </c>
      <c r="F609" s="73" t="str">
        <f>IF(D609="","",VLOOKUP(D609,Base!$1:$1048576,4))</f>
        <v/>
      </c>
      <c r="G609" s="110"/>
      <c r="H609" s="68"/>
      <c r="I609" s="112"/>
    </row>
    <row r="610" spans="1:9" x14ac:dyDescent="0.3">
      <c r="A610" s="115"/>
      <c r="B610" s="103"/>
      <c r="C610" s="72"/>
      <c r="D610" s="106"/>
      <c r="E610" s="73" t="str">
        <f>IF(D610="","",VLOOKUP(D610,Base!$1:$1048576,3))</f>
        <v/>
      </c>
      <c r="F610" s="73" t="str">
        <f>IF(D610="","",VLOOKUP(D610,Base!$1:$1048576,4))</f>
        <v/>
      </c>
      <c r="G610" s="110"/>
      <c r="H610" s="68"/>
      <c r="I610" s="112"/>
    </row>
    <row r="611" spans="1:9" x14ac:dyDescent="0.3">
      <c r="A611" s="115"/>
      <c r="B611" s="103"/>
      <c r="C611" s="72"/>
      <c r="D611" s="106"/>
      <c r="E611" s="73" t="str">
        <f>IF(D611="","",VLOOKUP(D611,Base!$1:$1048576,3))</f>
        <v/>
      </c>
      <c r="F611" s="73" t="str">
        <f>IF(D611="","",VLOOKUP(D611,Base!$1:$1048576,4))</f>
        <v/>
      </c>
      <c r="G611" s="110"/>
      <c r="H611" s="68"/>
      <c r="I611" s="112"/>
    </row>
    <row r="612" spans="1:9" x14ac:dyDescent="0.3">
      <c r="A612" s="115"/>
      <c r="B612" s="103"/>
      <c r="C612" s="72"/>
      <c r="D612" s="106"/>
      <c r="E612" s="73" t="str">
        <f>IF(D612="","",VLOOKUP(D612,Base!$1:$1048576,3))</f>
        <v/>
      </c>
      <c r="F612" s="73" t="str">
        <f>IF(D612="","",VLOOKUP(D612,Base!$1:$1048576,4))</f>
        <v/>
      </c>
      <c r="G612" s="110"/>
      <c r="H612" s="68"/>
      <c r="I612" s="112"/>
    </row>
    <row r="613" spans="1:9" x14ac:dyDescent="0.3">
      <c r="A613" s="115"/>
      <c r="B613" s="103"/>
      <c r="C613" s="72"/>
      <c r="D613" s="106"/>
      <c r="E613" s="73" t="str">
        <f>IF(D613="","",VLOOKUP(D613,Base!$1:$1048576,3))</f>
        <v/>
      </c>
      <c r="F613" s="73" t="str">
        <f>IF(D613="","",VLOOKUP(D613,Base!$1:$1048576,4))</f>
        <v/>
      </c>
      <c r="G613" s="110"/>
      <c r="H613" s="68"/>
      <c r="I613" s="112"/>
    </row>
    <row r="614" spans="1:9" x14ac:dyDescent="0.3">
      <c r="A614" s="115"/>
      <c r="B614" s="103"/>
      <c r="C614" s="72"/>
      <c r="D614" s="106"/>
      <c r="E614" s="73" t="str">
        <f>IF(D614="","",VLOOKUP(D614,Base!$1:$1048576,3))</f>
        <v/>
      </c>
      <c r="F614" s="73" t="str">
        <f>IF(D614="","",VLOOKUP(D614,Base!$1:$1048576,4))</f>
        <v/>
      </c>
      <c r="G614" s="110"/>
      <c r="H614" s="68"/>
      <c r="I614" s="112"/>
    </row>
    <row r="615" spans="1:9" x14ac:dyDescent="0.3">
      <c r="A615" s="115"/>
      <c r="B615" s="103"/>
      <c r="C615" s="72"/>
      <c r="D615" s="106"/>
      <c r="E615" s="73" t="str">
        <f>IF(D615="","",VLOOKUP(D615,Base!$1:$1048576,3))</f>
        <v/>
      </c>
      <c r="F615" s="73" t="str">
        <f>IF(D615="","",VLOOKUP(D615,Base!$1:$1048576,4))</f>
        <v/>
      </c>
      <c r="G615" s="110"/>
      <c r="H615" s="68"/>
      <c r="I615" s="112"/>
    </row>
    <row r="616" spans="1:9" x14ac:dyDescent="0.3">
      <c r="A616" s="115"/>
      <c r="B616" s="103"/>
      <c r="C616" s="72"/>
      <c r="D616" s="106"/>
      <c r="E616" s="73" t="str">
        <f>IF(D616="","",VLOOKUP(D616,Base!$1:$1048576,3))</f>
        <v/>
      </c>
      <c r="F616" s="73" t="str">
        <f>IF(D616="","",VLOOKUP(D616,Base!$1:$1048576,4))</f>
        <v/>
      </c>
      <c r="G616" s="110"/>
      <c r="H616" s="68"/>
      <c r="I616" s="112"/>
    </row>
    <row r="617" spans="1:9" x14ac:dyDescent="0.3">
      <c r="A617" s="115"/>
      <c r="B617" s="103"/>
      <c r="C617" s="72"/>
      <c r="D617" s="106"/>
      <c r="E617" s="73" t="str">
        <f>IF(D617="","",VLOOKUP(D617,Base!$1:$1048576,3))</f>
        <v/>
      </c>
      <c r="F617" s="73" t="str">
        <f>IF(D617="","",VLOOKUP(D617,Base!$1:$1048576,4))</f>
        <v/>
      </c>
      <c r="G617" s="110"/>
      <c r="H617" s="68"/>
      <c r="I617" s="112"/>
    </row>
    <row r="618" spans="1:9" x14ac:dyDescent="0.3">
      <c r="A618" s="115"/>
      <c r="B618" s="103"/>
      <c r="C618" s="72"/>
      <c r="D618" s="106"/>
      <c r="E618" s="73" t="str">
        <f>IF(D618="","",VLOOKUP(D618,Base!$1:$1048576,3))</f>
        <v/>
      </c>
      <c r="F618" s="73" t="str">
        <f>IF(D618="","",VLOOKUP(D618,Base!$1:$1048576,4))</f>
        <v/>
      </c>
      <c r="G618" s="110"/>
      <c r="H618" s="68"/>
      <c r="I618" s="112"/>
    </row>
    <row r="619" spans="1:9" x14ac:dyDescent="0.3">
      <c r="A619" s="115"/>
      <c r="B619" s="103"/>
      <c r="C619" s="72"/>
      <c r="D619" s="106"/>
      <c r="E619" s="73" t="str">
        <f>IF(D619="","",VLOOKUP(D619,Base!$1:$1048576,3))</f>
        <v/>
      </c>
      <c r="F619" s="73" t="str">
        <f>IF(D619="","",VLOOKUP(D619,Base!$1:$1048576,4))</f>
        <v/>
      </c>
      <c r="G619" s="110"/>
      <c r="H619" s="68"/>
      <c r="I619" s="112"/>
    </row>
    <row r="620" spans="1:9" x14ac:dyDescent="0.3">
      <c r="A620" s="115"/>
      <c r="B620" s="103"/>
      <c r="C620" s="72"/>
      <c r="D620" s="106"/>
      <c r="E620" s="73" t="str">
        <f>IF(D620="","",VLOOKUP(D620,Base!$1:$1048576,3))</f>
        <v/>
      </c>
      <c r="F620" s="73" t="str">
        <f>IF(D620="","",VLOOKUP(D620,Base!$1:$1048576,4))</f>
        <v/>
      </c>
      <c r="G620" s="110"/>
      <c r="H620" s="68"/>
      <c r="I620" s="112"/>
    </row>
    <row r="621" spans="1:9" x14ac:dyDescent="0.3">
      <c r="A621" s="115"/>
      <c r="B621" s="103"/>
      <c r="C621" s="72"/>
      <c r="D621" s="106"/>
      <c r="E621" s="73" t="str">
        <f>IF(D621="","",VLOOKUP(D621,Base!$1:$1048576,3))</f>
        <v/>
      </c>
      <c r="F621" s="73" t="str">
        <f>IF(D621="","",VLOOKUP(D621,Base!$1:$1048576,4))</f>
        <v/>
      </c>
      <c r="G621" s="110"/>
      <c r="H621" s="68"/>
      <c r="I621" s="112"/>
    </row>
    <row r="622" spans="1:9" x14ac:dyDescent="0.3">
      <c r="A622" s="115"/>
      <c r="B622" s="103"/>
      <c r="C622" s="72"/>
      <c r="D622" s="106"/>
      <c r="E622" s="73" t="str">
        <f>IF(D622="","",VLOOKUP(D622,Base!$1:$1048576,3))</f>
        <v/>
      </c>
      <c r="F622" s="73" t="str">
        <f>IF(D622="","",VLOOKUP(D622,Base!$1:$1048576,4))</f>
        <v/>
      </c>
      <c r="G622" s="110"/>
      <c r="H622" s="68"/>
      <c r="I622" s="112"/>
    </row>
    <row r="623" spans="1:9" x14ac:dyDescent="0.3">
      <c r="A623" s="115"/>
      <c r="B623" s="103"/>
      <c r="C623" s="72"/>
      <c r="D623" s="106"/>
      <c r="E623" s="73" t="str">
        <f>IF(D623="","",VLOOKUP(D623,Base!$1:$1048576,3))</f>
        <v/>
      </c>
      <c r="F623" s="73" t="str">
        <f>IF(D623="","",VLOOKUP(D623,Base!$1:$1048576,4))</f>
        <v/>
      </c>
      <c r="G623" s="110"/>
      <c r="H623" s="68"/>
      <c r="I623" s="112"/>
    </row>
    <row r="624" spans="1:9" x14ac:dyDescent="0.3">
      <c r="A624" s="115"/>
      <c r="B624" s="103"/>
      <c r="C624" s="72"/>
      <c r="D624" s="106"/>
      <c r="E624" s="73" t="str">
        <f>IF(D624="","",VLOOKUP(D624,Base!$1:$1048576,3))</f>
        <v/>
      </c>
      <c r="F624" s="73" t="str">
        <f>IF(D624="","",VLOOKUP(D624,Base!$1:$1048576,4))</f>
        <v/>
      </c>
      <c r="G624" s="110"/>
      <c r="H624" s="68"/>
      <c r="I624" s="112"/>
    </row>
    <row r="625" spans="1:9" x14ac:dyDescent="0.3">
      <c r="A625" s="115"/>
      <c r="B625" s="103"/>
      <c r="C625" s="72"/>
      <c r="D625" s="106"/>
      <c r="E625" s="73" t="str">
        <f>IF(D625="","",VLOOKUP(D625,Base!$1:$1048576,3))</f>
        <v/>
      </c>
      <c r="F625" s="73" t="str">
        <f>IF(D625="","",VLOOKUP(D625,Base!$1:$1048576,4))</f>
        <v/>
      </c>
      <c r="G625" s="110"/>
      <c r="H625" s="68"/>
      <c r="I625" s="112"/>
    </row>
    <row r="626" spans="1:9" x14ac:dyDescent="0.3">
      <c r="A626" s="115"/>
      <c r="B626" s="103"/>
      <c r="C626" s="72"/>
      <c r="D626" s="106"/>
      <c r="E626" s="73" t="str">
        <f>IF(D626="","",VLOOKUP(D626,Base!$1:$1048576,3))</f>
        <v/>
      </c>
      <c r="F626" s="73" t="str">
        <f>IF(D626="","",VLOOKUP(D626,Base!$1:$1048576,4))</f>
        <v/>
      </c>
      <c r="G626" s="110"/>
      <c r="H626" s="68"/>
      <c r="I626" s="112"/>
    </row>
    <row r="627" spans="1:9" x14ac:dyDescent="0.3">
      <c r="A627" s="115"/>
      <c r="B627" s="103"/>
      <c r="C627" s="72"/>
      <c r="D627" s="106"/>
      <c r="E627" s="73" t="str">
        <f>IF(D627="","",VLOOKUP(D627,Base!$1:$1048576,3))</f>
        <v/>
      </c>
      <c r="F627" s="73" t="str">
        <f>IF(D627="","",VLOOKUP(D627,Base!$1:$1048576,4))</f>
        <v/>
      </c>
      <c r="G627" s="110"/>
      <c r="H627" s="68"/>
      <c r="I627" s="112"/>
    </row>
    <row r="628" spans="1:9" x14ac:dyDescent="0.3">
      <c r="A628" s="115"/>
      <c r="B628" s="103"/>
      <c r="C628" s="72"/>
      <c r="D628" s="106"/>
      <c r="E628" s="73" t="str">
        <f>IF(D628="","",VLOOKUP(D628,Base!$1:$1048576,3))</f>
        <v/>
      </c>
      <c r="F628" s="73" t="str">
        <f>IF(D628="","",VLOOKUP(D628,Base!$1:$1048576,4))</f>
        <v/>
      </c>
      <c r="G628" s="110"/>
      <c r="H628" s="68"/>
      <c r="I628" s="112"/>
    </row>
    <row r="629" spans="1:9" x14ac:dyDescent="0.3">
      <c r="A629" s="115"/>
      <c r="B629" s="103"/>
      <c r="C629" s="72"/>
      <c r="D629" s="106"/>
      <c r="E629" s="73" t="str">
        <f>IF(D629="","",VLOOKUP(D629,Base!$1:$1048576,3))</f>
        <v/>
      </c>
      <c r="F629" s="73" t="str">
        <f>IF(D629="","",VLOOKUP(D629,Base!$1:$1048576,4))</f>
        <v/>
      </c>
      <c r="G629" s="110"/>
      <c r="H629" s="68"/>
      <c r="I629" s="112"/>
    </row>
    <row r="630" spans="1:9" x14ac:dyDescent="0.3">
      <c r="A630" s="115"/>
      <c r="B630" s="103"/>
      <c r="C630" s="72"/>
      <c r="D630" s="106"/>
      <c r="E630" s="73" t="str">
        <f>IF(D630="","",VLOOKUP(D630,Base!$1:$1048576,3))</f>
        <v/>
      </c>
      <c r="F630" s="73" t="str">
        <f>IF(D630="","",VLOOKUP(D630,Base!$1:$1048576,4))</f>
        <v/>
      </c>
      <c r="G630" s="110"/>
      <c r="H630" s="68"/>
      <c r="I630" s="112"/>
    </row>
    <row r="631" spans="1:9" x14ac:dyDescent="0.3">
      <c r="A631" s="115"/>
      <c r="B631" s="103"/>
      <c r="C631" s="72"/>
      <c r="D631" s="106"/>
      <c r="E631" s="73" t="str">
        <f>IF(D631="","",VLOOKUP(D631,Base!$1:$1048576,3))</f>
        <v/>
      </c>
      <c r="F631" s="73" t="str">
        <f>IF(D631="","",VLOOKUP(D631,Base!$1:$1048576,4))</f>
        <v/>
      </c>
      <c r="G631" s="110"/>
      <c r="H631" s="68"/>
      <c r="I631" s="112"/>
    </row>
    <row r="632" spans="1:9" x14ac:dyDescent="0.3">
      <c r="A632" s="115"/>
      <c r="B632" s="103"/>
      <c r="C632" s="72"/>
      <c r="D632" s="106"/>
      <c r="E632" s="73" t="str">
        <f>IF(D632="","",VLOOKUP(D632,Base!$1:$1048576,3))</f>
        <v/>
      </c>
      <c r="F632" s="73" t="str">
        <f>IF(D632="","",VLOOKUP(D632,Base!$1:$1048576,4))</f>
        <v/>
      </c>
      <c r="G632" s="110"/>
      <c r="H632" s="68"/>
      <c r="I632" s="112"/>
    </row>
    <row r="633" spans="1:9" x14ac:dyDescent="0.3">
      <c r="A633" s="115"/>
      <c r="B633" s="103"/>
      <c r="C633" s="72"/>
      <c r="D633" s="106"/>
      <c r="E633" s="73" t="str">
        <f>IF(D633="","",VLOOKUP(D633,Base!$1:$1048576,3))</f>
        <v/>
      </c>
      <c r="F633" s="73" t="str">
        <f>IF(D633="","",VLOOKUP(D633,Base!$1:$1048576,4))</f>
        <v/>
      </c>
      <c r="G633" s="110"/>
      <c r="H633" s="68"/>
      <c r="I633" s="112"/>
    </row>
    <row r="634" spans="1:9" x14ac:dyDescent="0.3">
      <c r="A634" s="115"/>
      <c r="B634" s="103"/>
      <c r="C634" s="72"/>
      <c r="D634" s="106"/>
      <c r="E634" s="73" t="str">
        <f>IF(D634="","",VLOOKUP(D634,Base!$1:$1048576,3))</f>
        <v/>
      </c>
      <c r="F634" s="73" t="str">
        <f>IF(D634="","",VLOOKUP(D634,Base!$1:$1048576,4))</f>
        <v/>
      </c>
      <c r="G634" s="110"/>
      <c r="H634" s="68"/>
      <c r="I634" s="112"/>
    </row>
    <row r="635" spans="1:9" x14ac:dyDescent="0.3">
      <c r="A635" s="115"/>
      <c r="B635" s="103"/>
      <c r="C635" s="72"/>
      <c r="D635" s="106"/>
      <c r="E635" s="73" t="str">
        <f>IF(D635="","",VLOOKUP(D635,Base!$1:$1048576,3))</f>
        <v/>
      </c>
      <c r="F635" s="73" t="str">
        <f>IF(D635="","",VLOOKUP(D635,Base!$1:$1048576,4))</f>
        <v/>
      </c>
      <c r="G635" s="110"/>
      <c r="H635" s="68"/>
      <c r="I635" s="112"/>
    </row>
    <row r="636" spans="1:9" x14ac:dyDescent="0.3">
      <c r="A636" s="115"/>
      <c r="B636" s="103"/>
      <c r="C636" s="72"/>
      <c r="D636" s="106"/>
      <c r="E636" s="73" t="str">
        <f>IF(D636="","",VLOOKUP(D636,Base!$1:$1048576,3))</f>
        <v/>
      </c>
      <c r="F636" s="73" t="str">
        <f>IF(D636="","",VLOOKUP(D636,Base!$1:$1048576,4))</f>
        <v/>
      </c>
      <c r="G636" s="110"/>
      <c r="H636" s="68"/>
      <c r="I636" s="112"/>
    </row>
    <row r="637" spans="1:9" x14ac:dyDescent="0.3">
      <c r="A637" s="115"/>
      <c r="B637" s="103"/>
      <c r="C637" s="72"/>
      <c r="D637" s="106"/>
      <c r="E637" s="73" t="str">
        <f>IF(D637="","",VLOOKUP(D637,Base!$1:$1048576,3))</f>
        <v/>
      </c>
      <c r="F637" s="73" t="str">
        <f>IF(D637="","",VLOOKUP(D637,Base!$1:$1048576,4))</f>
        <v/>
      </c>
      <c r="G637" s="110"/>
      <c r="H637" s="68"/>
      <c r="I637" s="112"/>
    </row>
    <row r="638" spans="1:9" x14ac:dyDescent="0.3">
      <c r="A638" s="115"/>
      <c r="B638" s="103"/>
      <c r="C638" s="72"/>
      <c r="D638" s="106"/>
      <c r="E638" s="73" t="str">
        <f>IF(D638="","",VLOOKUP(D638,Base!$1:$1048576,3))</f>
        <v/>
      </c>
      <c r="F638" s="73" t="str">
        <f>IF(D638="","",VLOOKUP(D638,Base!$1:$1048576,4))</f>
        <v/>
      </c>
      <c r="G638" s="110"/>
      <c r="H638" s="68"/>
      <c r="I638" s="112"/>
    </row>
    <row r="639" spans="1:9" x14ac:dyDescent="0.3">
      <c r="A639" s="115"/>
      <c r="B639" s="103"/>
      <c r="C639" s="72"/>
      <c r="D639" s="106"/>
      <c r="E639" s="73" t="str">
        <f>IF(D639="","",VLOOKUP(D639,Base!$1:$1048576,3))</f>
        <v/>
      </c>
      <c r="F639" s="73" t="str">
        <f>IF(D639="","",VLOOKUP(D639,Base!$1:$1048576,4))</f>
        <v/>
      </c>
      <c r="G639" s="110"/>
      <c r="H639" s="68"/>
      <c r="I639" s="112"/>
    </row>
    <row r="640" spans="1:9" x14ac:dyDescent="0.3">
      <c r="A640" s="115"/>
      <c r="B640" s="103"/>
      <c r="C640" s="72"/>
      <c r="D640" s="106"/>
      <c r="E640" s="73" t="str">
        <f>IF(D640="","",VLOOKUP(D640,Base!$1:$1048576,3))</f>
        <v/>
      </c>
      <c r="F640" s="73" t="str">
        <f>IF(D640="","",VLOOKUP(D640,Base!$1:$1048576,4))</f>
        <v/>
      </c>
      <c r="G640" s="110"/>
      <c r="H640" s="68"/>
      <c r="I640" s="112"/>
    </row>
    <row r="641" spans="1:9" x14ac:dyDescent="0.3">
      <c r="A641" s="115"/>
      <c r="B641" s="103"/>
      <c r="C641" s="72"/>
      <c r="D641" s="106"/>
      <c r="E641" s="73" t="str">
        <f>IF(D641="","",VLOOKUP(D641,Base!$1:$1048576,3))</f>
        <v/>
      </c>
      <c r="F641" s="73" t="str">
        <f>IF(D641="","",VLOOKUP(D641,Base!$1:$1048576,4))</f>
        <v/>
      </c>
      <c r="G641" s="110"/>
      <c r="H641" s="68"/>
      <c r="I641" s="112"/>
    </row>
    <row r="642" spans="1:9" x14ac:dyDescent="0.3">
      <c r="A642" s="115"/>
      <c r="B642" s="103"/>
      <c r="C642" s="72"/>
      <c r="D642" s="106"/>
      <c r="E642" s="73" t="str">
        <f>IF(D642="","",VLOOKUP(D642,Base!$1:$1048576,3))</f>
        <v/>
      </c>
      <c r="F642" s="73" t="str">
        <f>IF(D642="","",VLOOKUP(D642,Base!$1:$1048576,4))</f>
        <v/>
      </c>
      <c r="G642" s="110"/>
      <c r="H642" s="68"/>
      <c r="I642" s="112"/>
    </row>
    <row r="643" spans="1:9" x14ac:dyDescent="0.3">
      <c r="A643" s="115"/>
      <c r="B643" s="103"/>
      <c r="C643" s="72"/>
      <c r="D643" s="106"/>
      <c r="E643" s="73" t="str">
        <f>IF(D643="","",VLOOKUP(D643,Base!$1:$1048576,3))</f>
        <v/>
      </c>
      <c r="F643" s="73" t="str">
        <f>IF(D643="","",VLOOKUP(D643,Base!$1:$1048576,4))</f>
        <v/>
      </c>
      <c r="G643" s="110"/>
      <c r="H643" s="68"/>
      <c r="I643" s="112"/>
    </row>
    <row r="644" spans="1:9" x14ac:dyDescent="0.3">
      <c r="A644" s="115"/>
      <c r="B644" s="103"/>
      <c r="C644" s="72"/>
      <c r="D644" s="106"/>
      <c r="E644" s="73" t="str">
        <f>IF(D644="","",VLOOKUP(D644,Base!$1:$1048576,3))</f>
        <v/>
      </c>
      <c r="F644" s="73" t="str">
        <f>IF(D644="","",VLOOKUP(D644,Base!$1:$1048576,4))</f>
        <v/>
      </c>
      <c r="G644" s="110"/>
      <c r="H644" s="68"/>
      <c r="I644" s="112"/>
    </row>
    <row r="645" spans="1:9" x14ac:dyDescent="0.3">
      <c r="A645" s="115"/>
      <c r="B645" s="103"/>
      <c r="C645" s="72"/>
      <c r="D645" s="106"/>
      <c r="E645" s="73" t="str">
        <f>IF(D645="","",VLOOKUP(D645,Base!$1:$1048576,3))</f>
        <v/>
      </c>
      <c r="F645" s="73" t="str">
        <f>IF(D645="","",VLOOKUP(D645,Base!$1:$1048576,4))</f>
        <v/>
      </c>
      <c r="G645" s="110"/>
      <c r="H645" s="68"/>
      <c r="I645" s="112"/>
    </row>
    <row r="646" spans="1:9" x14ac:dyDescent="0.3">
      <c r="A646" s="115"/>
      <c r="B646" s="103"/>
      <c r="C646" s="72"/>
      <c r="D646" s="106"/>
      <c r="E646" s="73" t="str">
        <f>IF(D646="","",VLOOKUP(D646,Base!$1:$1048576,3))</f>
        <v/>
      </c>
      <c r="F646" s="73" t="str">
        <f>IF(D646="","",VLOOKUP(D646,Base!$1:$1048576,4))</f>
        <v/>
      </c>
      <c r="G646" s="110"/>
      <c r="H646" s="68"/>
      <c r="I646" s="112"/>
    </row>
    <row r="647" spans="1:9" x14ac:dyDescent="0.3">
      <c r="A647" s="115"/>
      <c r="B647" s="103"/>
      <c r="C647" s="72"/>
      <c r="D647" s="106"/>
      <c r="E647" s="73" t="str">
        <f>IF(D647="","",VLOOKUP(D647,Base!$1:$1048576,3))</f>
        <v/>
      </c>
      <c r="F647" s="73" t="str">
        <f>IF(D647="","",VLOOKUP(D647,Base!$1:$1048576,4))</f>
        <v/>
      </c>
      <c r="G647" s="110"/>
      <c r="H647" s="68"/>
      <c r="I647" s="112"/>
    </row>
    <row r="648" spans="1:9" x14ac:dyDescent="0.3">
      <c r="A648" s="115"/>
      <c r="B648" s="103"/>
      <c r="C648" s="72"/>
      <c r="D648" s="106"/>
      <c r="E648" s="73" t="str">
        <f>IF(D648="","",VLOOKUP(D648,Base!$1:$1048576,3))</f>
        <v/>
      </c>
      <c r="F648" s="73" t="str">
        <f>IF(D648="","",VLOOKUP(D648,Base!$1:$1048576,4))</f>
        <v/>
      </c>
      <c r="G648" s="110"/>
      <c r="H648" s="68"/>
      <c r="I648" s="112"/>
    </row>
    <row r="649" spans="1:9" x14ac:dyDescent="0.3">
      <c r="A649" s="115"/>
      <c r="B649" s="103"/>
      <c r="C649" s="72"/>
      <c r="D649" s="106"/>
      <c r="E649" s="73" t="str">
        <f>IF(D649="","",VLOOKUP(D649,Base!$1:$1048576,3))</f>
        <v/>
      </c>
      <c r="F649" s="73" t="str">
        <f>IF(D649="","",VLOOKUP(D649,Base!$1:$1048576,4))</f>
        <v/>
      </c>
      <c r="G649" s="110"/>
      <c r="H649" s="68"/>
      <c r="I649" s="112"/>
    </row>
    <row r="650" spans="1:9" x14ac:dyDescent="0.3">
      <c r="A650" s="115"/>
      <c r="B650" s="103"/>
      <c r="C650" s="72"/>
      <c r="D650" s="106"/>
      <c r="E650" s="73" t="str">
        <f>IF(D650="","",VLOOKUP(D650,Base!$1:$1048576,3))</f>
        <v/>
      </c>
      <c r="F650" s="73" t="str">
        <f>IF(D650="","",VLOOKUP(D650,Base!$1:$1048576,4))</f>
        <v/>
      </c>
      <c r="G650" s="110"/>
      <c r="H650" s="68"/>
      <c r="I650" s="112"/>
    </row>
    <row r="651" spans="1:9" x14ac:dyDescent="0.3">
      <c r="A651" s="115"/>
      <c r="B651" s="103"/>
      <c r="C651" s="72"/>
      <c r="D651" s="106"/>
      <c r="E651" s="73" t="str">
        <f>IF(D651="","",VLOOKUP(D651,Base!$1:$1048576,3))</f>
        <v/>
      </c>
      <c r="F651" s="73" t="str">
        <f>IF(D651="","",VLOOKUP(D651,Base!$1:$1048576,4))</f>
        <v/>
      </c>
      <c r="G651" s="110"/>
      <c r="H651" s="68"/>
      <c r="I651" s="112"/>
    </row>
    <row r="652" spans="1:9" x14ac:dyDescent="0.3">
      <c r="A652" s="115"/>
      <c r="B652" s="103"/>
      <c r="C652" s="72"/>
      <c r="D652" s="106"/>
      <c r="E652" s="73" t="str">
        <f>IF(D652="","",VLOOKUP(D652,Base!$1:$1048576,3))</f>
        <v/>
      </c>
      <c r="F652" s="73" t="str">
        <f>IF(D652="","",VLOOKUP(D652,Base!$1:$1048576,4))</f>
        <v/>
      </c>
      <c r="G652" s="110"/>
      <c r="H652" s="68"/>
      <c r="I652" s="112"/>
    </row>
    <row r="653" spans="1:9" x14ac:dyDescent="0.3">
      <c r="A653" s="115"/>
      <c r="B653" s="103"/>
      <c r="C653" s="72"/>
      <c r="D653" s="106"/>
      <c r="E653" s="73" t="str">
        <f>IF(D653="","",VLOOKUP(D653,Base!$1:$1048576,3))</f>
        <v/>
      </c>
      <c r="F653" s="73" t="str">
        <f>IF(D653="","",VLOOKUP(D653,Base!$1:$1048576,4))</f>
        <v/>
      </c>
      <c r="G653" s="110"/>
      <c r="H653" s="68"/>
      <c r="I653" s="112"/>
    </row>
    <row r="654" spans="1:9" x14ac:dyDescent="0.3">
      <c r="A654" s="115"/>
      <c r="B654" s="103"/>
      <c r="C654" s="72"/>
      <c r="D654" s="106"/>
      <c r="E654" s="73" t="str">
        <f>IF(D654="","",VLOOKUP(D654,Base!$1:$1048576,3))</f>
        <v/>
      </c>
      <c r="F654" s="73" t="str">
        <f>IF(D654="","",VLOOKUP(D654,Base!$1:$1048576,4))</f>
        <v/>
      </c>
      <c r="G654" s="110"/>
      <c r="H654" s="68"/>
      <c r="I654" s="112"/>
    </row>
    <row r="655" spans="1:9" x14ac:dyDescent="0.3">
      <c r="A655" s="115"/>
      <c r="B655" s="103"/>
      <c r="C655" s="72"/>
      <c r="D655" s="106"/>
      <c r="E655" s="73" t="str">
        <f>IF(D655="","",VLOOKUP(D655,Base!$1:$1048576,3))</f>
        <v/>
      </c>
      <c r="F655" s="73" t="str">
        <f>IF(D655="","",VLOOKUP(D655,Base!$1:$1048576,4))</f>
        <v/>
      </c>
      <c r="G655" s="110"/>
      <c r="H655" s="68"/>
      <c r="I655" s="112"/>
    </row>
    <row r="656" spans="1:9" x14ac:dyDescent="0.3">
      <c r="A656" s="115"/>
      <c r="B656" s="103"/>
      <c r="C656" s="72"/>
      <c r="D656" s="106"/>
      <c r="E656" s="73" t="str">
        <f>IF(D656="","",VLOOKUP(D656,Base!$1:$1048576,3))</f>
        <v/>
      </c>
      <c r="F656" s="73" t="str">
        <f>IF(D656="","",VLOOKUP(D656,Base!$1:$1048576,4))</f>
        <v/>
      </c>
      <c r="G656" s="110"/>
      <c r="H656" s="68"/>
      <c r="I656" s="112"/>
    </row>
    <row r="657" spans="1:9" x14ac:dyDescent="0.3">
      <c r="A657" s="115"/>
      <c r="B657" s="103"/>
      <c r="C657" s="72"/>
      <c r="D657" s="106"/>
      <c r="E657" s="73" t="str">
        <f>IF(D657="","",VLOOKUP(D657,Base!$1:$1048576,3))</f>
        <v/>
      </c>
      <c r="F657" s="73" t="str">
        <f>IF(D657="","",VLOOKUP(D657,Base!$1:$1048576,4))</f>
        <v/>
      </c>
      <c r="G657" s="110"/>
      <c r="H657" s="68"/>
      <c r="I657" s="112"/>
    </row>
    <row r="658" spans="1:9" x14ac:dyDescent="0.3">
      <c r="A658" s="115"/>
      <c r="B658" s="103"/>
      <c r="C658" s="72"/>
      <c r="D658" s="106"/>
      <c r="E658" s="73" t="str">
        <f>IF(D658="","",VLOOKUP(D658,Base!$1:$1048576,3))</f>
        <v/>
      </c>
      <c r="F658" s="73" t="str">
        <f>IF(D658="","",VLOOKUP(D658,Base!$1:$1048576,4))</f>
        <v/>
      </c>
      <c r="G658" s="110"/>
      <c r="H658" s="68"/>
      <c r="I658" s="112"/>
    </row>
    <row r="659" spans="1:9" x14ac:dyDescent="0.3">
      <c r="A659" s="115"/>
      <c r="B659" s="103"/>
      <c r="C659" s="72"/>
      <c r="D659" s="106"/>
      <c r="E659" s="73" t="str">
        <f>IF(D659="","",VLOOKUP(D659,Base!$1:$1048576,3))</f>
        <v/>
      </c>
      <c r="F659" s="73" t="str">
        <f>IF(D659="","",VLOOKUP(D659,Base!$1:$1048576,4))</f>
        <v/>
      </c>
      <c r="G659" s="110"/>
      <c r="H659" s="68"/>
      <c r="I659" s="112"/>
    </row>
    <row r="660" spans="1:9" x14ac:dyDescent="0.3">
      <c r="A660" s="115"/>
      <c r="B660" s="103"/>
      <c r="C660" s="72"/>
      <c r="D660" s="106"/>
      <c r="E660" s="73" t="str">
        <f>IF(D660="","",VLOOKUP(D660,Base!$1:$1048576,3))</f>
        <v/>
      </c>
      <c r="F660" s="73" t="str">
        <f>IF(D660="","",VLOOKUP(D660,Base!$1:$1048576,4))</f>
        <v/>
      </c>
      <c r="G660" s="110"/>
      <c r="H660" s="68"/>
      <c r="I660" s="112"/>
    </row>
    <row r="661" spans="1:9" x14ac:dyDescent="0.3">
      <c r="A661" s="115"/>
      <c r="B661" s="103"/>
      <c r="C661" s="72"/>
      <c r="D661" s="106"/>
      <c r="E661" s="73" t="str">
        <f>IF(D661="","",VLOOKUP(D661,Base!$1:$1048576,3))</f>
        <v/>
      </c>
      <c r="F661" s="73" t="str">
        <f>IF(D661="","",VLOOKUP(D661,Base!$1:$1048576,4))</f>
        <v/>
      </c>
      <c r="G661" s="110"/>
      <c r="H661" s="68"/>
      <c r="I661" s="112"/>
    </row>
    <row r="662" spans="1:9" x14ac:dyDescent="0.3">
      <c r="A662" s="115"/>
      <c r="B662" s="103"/>
      <c r="C662" s="72"/>
      <c r="D662" s="106"/>
      <c r="E662" s="73" t="str">
        <f>IF(D662="","",VLOOKUP(D662,Base!$1:$1048576,3))</f>
        <v/>
      </c>
      <c r="F662" s="73" t="str">
        <f>IF(D662="","",VLOOKUP(D662,Base!$1:$1048576,4))</f>
        <v/>
      </c>
      <c r="G662" s="110"/>
      <c r="H662" s="68"/>
      <c r="I662" s="112"/>
    </row>
    <row r="663" spans="1:9" x14ac:dyDescent="0.3">
      <c r="A663" s="115"/>
      <c r="B663" s="103"/>
      <c r="C663" s="72"/>
      <c r="D663" s="106"/>
      <c r="E663" s="73" t="str">
        <f>IF(D663="","",VLOOKUP(D663,Base!$1:$1048576,3))</f>
        <v/>
      </c>
      <c r="F663" s="73" t="str">
        <f>IF(D663="","",VLOOKUP(D663,Base!$1:$1048576,4))</f>
        <v/>
      </c>
      <c r="G663" s="110"/>
      <c r="H663" s="68"/>
      <c r="I663" s="112"/>
    </row>
    <row r="664" spans="1:9" x14ac:dyDescent="0.3">
      <c r="A664" s="115"/>
      <c r="B664" s="103"/>
      <c r="C664" s="72"/>
      <c r="D664" s="106"/>
      <c r="E664" s="73" t="str">
        <f>IF(D664="","",VLOOKUP(D664,Base!$1:$1048576,3))</f>
        <v/>
      </c>
      <c r="F664" s="73" t="str">
        <f>IF(D664="","",VLOOKUP(D664,Base!$1:$1048576,4))</f>
        <v/>
      </c>
      <c r="G664" s="110"/>
      <c r="H664" s="68"/>
      <c r="I664" s="112"/>
    </row>
    <row r="665" spans="1:9" x14ac:dyDescent="0.3">
      <c r="A665" s="115"/>
      <c r="B665" s="103"/>
      <c r="C665" s="72"/>
      <c r="D665" s="106"/>
      <c r="E665" s="73" t="str">
        <f>IF(D665="","",VLOOKUP(D665,Base!$1:$1048576,3))</f>
        <v/>
      </c>
      <c r="F665" s="73" t="str">
        <f>IF(D665="","",VLOOKUP(D665,Base!$1:$1048576,4))</f>
        <v/>
      </c>
      <c r="G665" s="110"/>
      <c r="H665" s="68"/>
      <c r="I665" s="112"/>
    </row>
    <row r="666" spans="1:9" x14ac:dyDescent="0.3">
      <c r="A666" s="115"/>
      <c r="B666" s="103"/>
      <c r="C666" s="72"/>
      <c r="D666" s="106"/>
      <c r="E666" s="73" t="str">
        <f>IF(D666="","",VLOOKUP(D666,Base!$1:$1048576,3))</f>
        <v/>
      </c>
      <c r="F666" s="73" t="str">
        <f>IF(D666="","",VLOOKUP(D666,Base!$1:$1048576,4))</f>
        <v/>
      </c>
      <c r="G666" s="110"/>
      <c r="H666" s="68"/>
      <c r="I666" s="112"/>
    </row>
    <row r="667" spans="1:9" x14ac:dyDescent="0.3">
      <c r="A667" s="115"/>
      <c r="B667" s="103"/>
      <c r="C667" s="72"/>
      <c r="D667" s="106"/>
      <c r="E667" s="73" t="str">
        <f>IF(D667="","",VLOOKUP(D667,Base!$1:$1048576,3))</f>
        <v/>
      </c>
      <c r="F667" s="73" t="str">
        <f>IF(D667="","",VLOOKUP(D667,Base!$1:$1048576,4))</f>
        <v/>
      </c>
      <c r="G667" s="110"/>
      <c r="H667" s="68"/>
      <c r="I667" s="112"/>
    </row>
    <row r="668" spans="1:9" x14ac:dyDescent="0.3">
      <c r="A668" s="115"/>
      <c r="B668" s="103"/>
      <c r="C668" s="72"/>
      <c r="D668" s="106"/>
      <c r="E668" s="73" t="str">
        <f>IF(D668="","",VLOOKUP(D668,Base!$1:$1048576,3))</f>
        <v/>
      </c>
      <c r="F668" s="73" t="str">
        <f>IF(D668="","",VLOOKUP(D668,Base!$1:$1048576,4))</f>
        <v/>
      </c>
      <c r="G668" s="110"/>
      <c r="H668" s="68"/>
      <c r="I668" s="112"/>
    </row>
    <row r="669" spans="1:9" x14ac:dyDescent="0.3">
      <c r="A669" s="115"/>
      <c r="B669" s="103"/>
      <c r="C669" s="72"/>
      <c r="D669" s="106"/>
      <c r="E669" s="73" t="str">
        <f>IF(D669="","",VLOOKUP(D669,Base!$1:$1048576,3))</f>
        <v/>
      </c>
      <c r="F669" s="73" t="str">
        <f>IF(D669="","",VLOOKUP(D669,Base!$1:$1048576,4))</f>
        <v/>
      </c>
      <c r="G669" s="110"/>
      <c r="H669" s="68"/>
      <c r="I669" s="112"/>
    </row>
    <row r="670" spans="1:9" x14ac:dyDescent="0.3">
      <c r="A670" s="115"/>
      <c r="B670" s="103"/>
      <c r="C670" s="72"/>
      <c r="D670" s="106"/>
      <c r="E670" s="73" t="str">
        <f>IF(D670="","",VLOOKUP(D670,Base!$1:$1048576,3))</f>
        <v/>
      </c>
      <c r="F670" s="73" t="str">
        <f>IF(D670="","",VLOOKUP(D670,Base!$1:$1048576,4))</f>
        <v/>
      </c>
      <c r="G670" s="110"/>
      <c r="H670" s="68"/>
      <c r="I670" s="112"/>
    </row>
    <row r="671" spans="1:9" x14ac:dyDescent="0.3">
      <c r="A671" s="115"/>
      <c r="B671" s="103"/>
      <c r="C671" s="72"/>
      <c r="D671" s="106"/>
      <c r="E671" s="73" t="str">
        <f>IF(D671="","",VLOOKUP(D671,Base!$1:$1048576,3))</f>
        <v/>
      </c>
      <c r="F671" s="73" t="str">
        <f>IF(D671="","",VLOOKUP(D671,Base!$1:$1048576,4))</f>
        <v/>
      </c>
      <c r="G671" s="110"/>
      <c r="H671" s="68"/>
      <c r="I671" s="112"/>
    </row>
    <row r="672" spans="1:9" x14ac:dyDescent="0.3">
      <c r="A672" s="115"/>
      <c r="B672" s="103"/>
      <c r="C672" s="72"/>
      <c r="D672" s="106"/>
      <c r="E672" s="73" t="str">
        <f>IF(D672="","",VLOOKUP(D672,Base!$1:$1048576,3))</f>
        <v/>
      </c>
      <c r="F672" s="73" t="str">
        <f>IF(D672="","",VLOOKUP(D672,Base!$1:$1048576,4))</f>
        <v/>
      </c>
      <c r="G672" s="110"/>
      <c r="H672" s="68"/>
      <c r="I672" s="112"/>
    </row>
    <row r="673" spans="1:9" x14ac:dyDescent="0.3">
      <c r="A673" s="115"/>
      <c r="B673" s="103"/>
      <c r="C673" s="72"/>
      <c r="D673" s="106"/>
      <c r="E673" s="73" t="str">
        <f>IF(D673="","",VLOOKUP(D673,Base!$1:$1048576,3))</f>
        <v/>
      </c>
      <c r="F673" s="73" t="str">
        <f>IF(D673="","",VLOOKUP(D673,Base!$1:$1048576,4))</f>
        <v/>
      </c>
      <c r="G673" s="110"/>
      <c r="H673" s="68"/>
      <c r="I673" s="112"/>
    </row>
    <row r="674" spans="1:9" x14ac:dyDescent="0.3">
      <c r="A674" s="115"/>
      <c r="B674" s="103"/>
      <c r="C674" s="72"/>
      <c r="D674" s="106"/>
      <c r="E674" s="73" t="str">
        <f>IF(D674="","",VLOOKUP(D674,Base!$1:$1048576,3))</f>
        <v/>
      </c>
      <c r="F674" s="73" t="str">
        <f>IF(D674="","",VLOOKUP(D674,Base!$1:$1048576,4))</f>
        <v/>
      </c>
      <c r="G674" s="110"/>
      <c r="H674" s="68"/>
      <c r="I674" s="112"/>
    </row>
    <row r="675" spans="1:9" x14ac:dyDescent="0.3">
      <c r="A675" s="115"/>
      <c r="B675" s="103"/>
      <c r="C675" s="72"/>
      <c r="D675" s="106"/>
      <c r="E675" s="73" t="str">
        <f>IF(D675="","",VLOOKUP(D675,Base!$1:$1048576,3))</f>
        <v/>
      </c>
      <c r="F675" s="73" t="str">
        <f>IF(D675="","",VLOOKUP(D675,Base!$1:$1048576,4))</f>
        <v/>
      </c>
      <c r="G675" s="110"/>
      <c r="H675" s="68"/>
      <c r="I675" s="112"/>
    </row>
    <row r="676" spans="1:9" x14ac:dyDescent="0.3">
      <c r="A676" s="115"/>
      <c r="B676" s="103"/>
      <c r="C676" s="72"/>
      <c r="D676" s="106"/>
      <c r="E676" s="73" t="str">
        <f>IF(D676="","",VLOOKUP(D676,Base!$1:$1048576,3))</f>
        <v/>
      </c>
      <c r="F676" s="73" t="str">
        <f>IF(D676="","",VLOOKUP(D676,Base!$1:$1048576,4))</f>
        <v/>
      </c>
      <c r="G676" s="110"/>
      <c r="H676" s="68"/>
      <c r="I676" s="112"/>
    </row>
    <row r="677" spans="1:9" x14ac:dyDescent="0.3">
      <c r="A677" s="115"/>
      <c r="B677" s="103"/>
      <c r="C677" s="72"/>
      <c r="D677" s="106"/>
      <c r="E677" s="73" t="str">
        <f>IF(D677="","",VLOOKUP(D677,Base!$1:$1048576,3))</f>
        <v/>
      </c>
      <c r="F677" s="73" t="str">
        <f>IF(D677="","",VLOOKUP(D677,Base!$1:$1048576,4))</f>
        <v/>
      </c>
      <c r="G677" s="110"/>
      <c r="H677" s="68"/>
      <c r="I677" s="112"/>
    </row>
    <row r="678" spans="1:9" x14ac:dyDescent="0.3">
      <c r="A678" s="115"/>
      <c r="B678" s="103"/>
      <c r="C678" s="72"/>
      <c r="D678" s="106"/>
      <c r="E678" s="73" t="str">
        <f>IF(D678="","",VLOOKUP(D678,Base!$1:$1048576,3))</f>
        <v/>
      </c>
      <c r="F678" s="73" t="str">
        <f>IF(D678="","",VLOOKUP(D678,Base!$1:$1048576,4))</f>
        <v/>
      </c>
      <c r="G678" s="110"/>
      <c r="H678" s="68"/>
      <c r="I678" s="112"/>
    </row>
    <row r="679" spans="1:9" x14ac:dyDescent="0.3">
      <c r="A679" s="115"/>
      <c r="B679" s="103"/>
      <c r="C679" s="72"/>
      <c r="D679" s="106"/>
      <c r="E679" s="73" t="str">
        <f>IF(D679="","",VLOOKUP(D679,Base!$1:$1048576,3))</f>
        <v/>
      </c>
      <c r="F679" s="73" t="str">
        <f>IF(D679="","",VLOOKUP(D679,Base!$1:$1048576,4))</f>
        <v/>
      </c>
      <c r="G679" s="110"/>
      <c r="H679" s="68"/>
      <c r="I679" s="112"/>
    </row>
    <row r="680" spans="1:9" x14ac:dyDescent="0.3">
      <c r="A680" s="115"/>
      <c r="B680" s="103"/>
      <c r="C680" s="72"/>
      <c r="D680" s="106"/>
      <c r="E680" s="73" t="str">
        <f>IF(D680="","",VLOOKUP(D680,Base!$1:$1048576,3))</f>
        <v/>
      </c>
      <c r="F680" s="73" t="str">
        <f>IF(D680="","",VLOOKUP(D680,Base!$1:$1048576,4))</f>
        <v/>
      </c>
      <c r="G680" s="110"/>
      <c r="H680" s="68"/>
      <c r="I680" s="112"/>
    </row>
    <row r="681" spans="1:9" x14ac:dyDescent="0.3">
      <c r="A681" s="115"/>
      <c r="B681" s="103"/>
      <c r="C681" s="72"/>
      <c r="D681" s="106"/>
      <c r="E681" s="73" t="str">
        <f>IF(D681="","",VLOOKUP(D681,Base!$1:$1048576,3))</f>
        <v/>
      </c>
      <c r="F681" s="73" t="str">
        <f>IF(D681="","",VLOOKUP(D681,Base!$1:$1048576,4))</f>
        <v/>
      </c>
      <c r="G681" s="110"/>
      <c r="H681" s="68"/>
      <c r="I681" s="112"/>
    </row>
    <row r="682" spans="1:9" x14ac:dyDescent="0.3">
      <c r="A682" s="115"/>
      <c r="B682" s="103"/>
      <c r="C682" s="72"/>
      <c r="D682" s="106"/>
      <c r="E682" s="73" t="str">
        <f>IF(D682="","",VLOOKUP(D682,Base!$1:$1048576,3))</f>
        <v/>
      </c>
      <c r="F682" s="73" t="str">
        <f>IF(D682="","",VLOOKUP(D682,Base!$1:$1048576,4))</f>
        <v/>
      </c>
      <c r="G682" s="110"/>
      <c r="H682" s="68"/>
      <c r="I682" s="112"/>
    </row>
    <row r="683" spans="1:9" x14ac:dyDescent="0.3">
      <c r="A683" s="115"/>
      <c r="B683" s="103"/>
      <c r="C683" s="72"/>
      <c r="D683" s="106"/>
      <c r="E683" s="73" t="str">
        <f>IF(D683="","",VLOOKUP(D683,Base!$1:$1048576,3))</f>
        <v/>
      </c>
      <c r="F683" s="73" t="str">
        <f>IF(D683="","",VLOOKUP(D683,Base!$1:$1048576,4))</f>
        <v/>
      </c>
      <c r="G683" s="110"/>
      <c r="H683" s="68"/>
      <c r="I683" s="112"/>
    </row>
    <row r="684" spans="1:9" x14ac:dyDescent="0.3">
      <c r="A684" s="115"/>
      <c r="B684" s="103"/>
      <c r="C684" s="72"/>
      <c r="D684" s="106"/>
      <c r="E684" s="73" t="str">
        <f>IF(D684="","",VLOOKUP(D684,Base!$1:$1048576,3))</f>
        <v/>
      </c>
      <c r="F684" s="73" t="str">
        <f>IF(D684="","",VLOOKUP(D684,Base!$1:$1048576,4))</f>
        <v/>
      </c>
      <c r="G684" s="110"/>
      <c r="H684" s="68"/>
      <c r="I684" s="112"/>
    </row>
    <row r="685" spans="1:9" x14ac:dyDescent="0.3">
      <c r="A685" s="115"/>
      <c r="B685" s="103"/>
      <c r="C685" s="72"/>
      <c r="D685" s="106"/>
      <c r="E685" s="73" t="str">
        <f>IF(D685="","",VLOOKUP(D685,Base!$1:$1048576,3))</f>
        <v/>
      </c>
      <c r="F685" s="73" t="str">
        <f>IF(D685="","",VLOOKUP(D685,Base!$1:$1048576,4))</f>
        <v/>
      </c>
      <c r="G685" s="110"/>
      <c r="H685" s="68"/>
      <c r="I685" s="112"/>
    </row>
    <row r="686" spans="1:9" x14ac:dyDescent="0.3">
      <c r="A686" s="115"/>
      <c r="B686" s="103"/>
      <c r="C686" s="72"/>
      <c r="D686" s="106"/>
      <c r="E686" s="73" t="str">
        <f>IF(D686="","",VLOOKUP(D686,Base!$1:$1048576,3))</f>
        <v/>
      </c>
      <c r="F686" s="73" t="str">
        <f>IF(D686="","",VLOOKUP(D686,Base!$1:$1048576,4))</f>
        <v/>
      </c>
      <c r="G686" s="110"/>
      <c r="H686" s="68"/>
      <c r="I686" s="112"/>
    </row>
    <row r="687" spans="1:9" x14ac:dyDescent="0.3">
      <c r="A687" s="115"/>
      <c r="B687" s="103"/>
      <c r="C687" s="72"/>
      <c r="D687" s="106"/>
      <c r="E687" s="73" t="str">
        <f>IF(D687="","",VLOOKUP(D687,Base!$1:$1048576,3))</f>
        <v/>
      </c>
      <c r="F687" s="73" t="str">
        <f>IF(D687="","",VLOOKUP(D687,Base!$1:$1048576,4))</f>
        <v/>
      </c>
      <c r="G687" s="110"/>
      <c r="H687" s="68"/>
      <c r="I687" s="112"/>
    </row>
    <row r="688" spans="1:9" x14ac:dyDescent="0.3">
      <c r="A688" s="115"/>
      <c r="B688" s="103"/>
      <c r="C688" s="72"/>
      <c r="D688" s="106"/>
      <c r="E688" s="73" t="str">
        <f>IF(D688="","",VLOOKUP(D688,Base!$1:$1048576,3))</f>
        <v/>
      </c>
      <c r="F688" s="73" t="str">
        <f>IF(D688="","",VLOOKUP(D688,Base!$1:$1048576,4))</f>
        <v/>
      </c>
      <c r="G688" s="110"/>
      <c r="H688" s="68"/>
      <c r="I688" s="112"/>
    </row>
    <row r="689" spans="1:9" x14ac:dyDescent="0.3">
      <c r="A689" s="115"/>
      <c r="B689" s="103"/>
      <c r="C689" s="72"/>
      <c r="D689" s="106"/>
      <c r="E689" s="73" t="str">
        <f>IF(D689="","",VLOOKUP(D689,Base!$1:$1048576,3))</f>
        <v/>
      </c>
      <c r="F689" s="73" t="str">
        <f>IF(D689="","",VLOOKUP(D689,Base!$1:$1048576,4))</f>
        <v/>
      </c>
      <c r="G689" s="110"/>
      <c r="H689" s="68"/>
      <c r="I689" s="112"/>
    </row>
    <row r="690" spans="1:9" x14ac:dyDescent="0.3">
      <c r="A690" s="115"/>
      <c r="B690" s="103"/>
      <c r="C690" s="72"/>
      <c r="D690" s="106"/>
      <c r="E690" s="73" t="str">
        <f>IF(D690="","",VLOOKUP(D690,Base!$1:$1048576,3))</f>
        <v/>
      </c>
      <c r="F690" s="73" t="str">
        <f>IF(D690="","",VLOOKUP(D690,Base!$1:$1048576,4))</f>
        <v/>
      </c>
      <c r="G690" s="110"/>
      <c r="H690" s="68"/>
      <c r="I690" s="112"/>
    </row>
    <row r="691" spans="1:9" x14ac:dyDescent="0.3">
      <c r="A691" s="115"/>
      <c r="B691" s="103"/>
      <c r="C691" s="72"/>
      <c r="D691" s="106"/>
      <c r="E691" s="73" t="str">
        <f>IF(D691="","",VLOOKUP(D691,Base!$1:$1048576,3))</f>
        <v/>
      </c>
      <c r="F691" s="73" t="str">
        <f>IF(D691="","",VLOOKUP(D691,Base!$1:$1048576,4))</f>
        <v/>
      </c>
      <c r="G691" s="110"/>
      <c r="H691" s="68"/>
      <c r="I691" s="112"/>
    </row>
    <row r="692" spans="1:9" x14ac:dyDescent="0.3">
      <c r="A692" s="115"/>
      <c r="B692" s="103"/>
      <c r="C692" s="72"/>
      <c r="D692" s="106"/>
      <c r="E692" s="73" t="str">
        <f>IF(D692="","",VLOOKUP(D692,Base!$1:$1048576,3))</f>
        <v/>
      </c>
      <c r="F692" s="73" t="str">
        <f>IF(D692="","",VLOOKUP(D692,Base!$1:$1048576,4))</f>
        <v/>
      </c>
      <c r="G692" s="110"/>
      <c r="H692" s="68"/>
      <c r="I692" s="112"/>
    </row>
    <row r="693" spans="1:9" x14ac:dyDescent="0.3">
      <c r="A693" s="115"/>
      <c r="B693" s="103"/>
      <c r="C693" s="72"/>
      <c r="D693" s="106"/>
      <c r="E693" s="73" t="str">
        <f>IF(D693="","",VLOOKUP(D693,Base!$1:$1048576,3))</f>
        <v/>
      </c>
      <c r="F693" s="73" t="str">
        <f>IF(D693="","",VLOOKUP(D693,Base!$1:$1048576,4))</f>
        <v/>
      </c>
      <c r="G693" s="110"/>
      <c r="H693" s="68"/>
      <c r="I693" s="112"/>
    </row>
    <row r="694" spans="1:9" x14ac:dyDescent="0.3">
      <c r="A694" s="115"/>
      <c r="B694" s="103"/>
      <c r="C694" s="72"/>
      <c r="D694" s="106"/>
      <c r="E694" s="73" t="str">
        <f>IF(D694="","",VLOOKUP(D694,Base!$1:$1048576,3))</f>
        <v/>
      </c>
      <c r="F694" s="73" t="str">
        <f>IF(D694="","",VLOOKUP(D694,Base!$1:$1048576,4))</f>
        <v/>
      </c>
      <c r="G694" s="110"/>
      <c r="H694" s="68"/>
      <c r="I694" s="112"/>
    </row>
    <row r="695" spans="1:9" x14ac:dyDescent="0.3">
      <c r="A695" s="115"/>
      <c r="B695" s="103"/>
      <c r="C695" s="72"/>
      <c r="D695" s="106"/>
      <c r="E695" s="73" t="str">
        <f>IF(D695="","",VLOOKUP(D695,Base!$1:$1048576,3))</f>
        <v/>
      </c>
      <c r="F695" s="73" t="str">
        <f>IF(D695="","",VLOOKUP(D695,Base!$1:$1048576,4))</f>
        <v/>
      </c>
      <c r="G695" s="110"/>
      <c r="H695" s="68"/>
      <c r="I695" s="112"/>
    </row>
    <row r="696" spans="1:9" x14ac:dyDescent="0.3">
      <c r="A696" s="115"/>
      <c r="B696" s="103"/>
      <c r="C696" s="72"/>
      <c r="D696" s="106"/>
      <c r="E696" s="73" t="str">
        <f>IF(D696="","",VLOOKUP(D696,Base!$1:$1048576,3))</f>
        <v/>
      </c>
      <c r="F696" s="73" t="str">
        <f>IF(D696="","",VLOOKUP(D696,Base!$1:$1048576,4))</f>
        <v/>
      </c>
      <c r="G696" s="110"/>
      <c r="H696" s="68"/>
      <c r="I696" s="112"/>
    </row>
    <row r="697" spans="1:9" x14ac:dyDescent="0.3">
      <c r="A697" s="115"/>
      <c r="B697" s="103"/>
      <c r="C697" s="72"/>
      <c r="D697" s="106"/>
      <c r="E697" s="73" t="str">
        <f>IF(D697="","",VLOOKUP(D697,Base!$1:$1048576,3))</f>
        <v/>
      </c>
      <c r="F697" s="73" t="str">
        <f>IF(D697="","",VLOOKUP(D697,Base!$1:$1048576,4))</f>
        <v/>
      </c>
      <c r="G697" s="110"/>
      <c r="H697" s="68"/>
      <c r="I697" s="112"/>
    </row>
    <row r="698" spans="1:9" x14ac:dyDescent="0.3">
      <c r="A698" s="115"/>
      <c r="B698" s="103"/>
      <c r="C698" s="72"/>
      <c r="D698" s="106"/>
      <c r="E698" s="73" t="str">
        <f>IF(D698="","",VLOOKUP(D698,Base!$1:$1048576,3))</f>
        <v/>
      </c>
      <c r="F698" s="73" t="str">
        <f>IF(D698="","",VLOOKUP(D698,Base!$1:$1048576,4))</f>
        <v/>
      </c>
      <c r="G698" s="110"/>
      <c r="H698" s="68"/>
      <c r="I698" s="112"/>
    </row>
    <row r="699" spans="1:9" x14ac:dyDescent="0.3">
      <c r="A699" s="115"/>
      <c r="B699" s="103"/>
      <c r="C699" s="72"/>
      <c r="D699" s="106"/>
      <c r="E699" s="73" t="str">
        <f>IF(D699="","",VLOOKUP(D699,Base!$1:$1048576,3))</f>
        <v/>
      </c>
      <c r="F699" s="73" t="str">
        <f>IF(D699="","",VLOOKUP(D699,Base!$1:$1048576,4))</f>
        <v/>
      </c>
      <c r="G699" s="110"/>
      <c r="H699" s="68"/>
      <c r="I699" s="112"/>
    </row>
    <row r="700" spans="1:9" x14ac:dyDescent="0.3">
      <c r="A700" s="115"/>
      <c r="B700" s="103"/>
      <c r="C700" s="72"/>
      <c r="D700" s="106"/>
      <c r="E700" s="73" t="str">
        <f>IF(D700="","",VLOOKUP(D700,Base!$1:$1048576,3))</f>
        <v/>
      </c>
      <c r="F700" s="73" t="str">
        <f>IF(D700="","",VLOOKUP(D700,Base!$1:$1048576,4))</f>
        <v/>
      </c>
      <c r="G700" s="110"/>
      <c r="H700" s="68"/>
      <c r="I700" s="112"/>
    </row>
    <row r="701" spans="1:9" x14ac:dyDescent="0.3">
      <c r="A701" s="115"/>
      <c r="B701" s="103"/>
      <c r="C701" s="72"/>
      <c r="D701" s="106"/>
      <c r="E701" s="73" t="str">
        <f>IF(D701="","",VLOOKUP(D701,Base!$1:$1048576,3))</f>
        <v/>
      </c>
      <c r="F701" s="73" t="str">
        <f>IF(D701="","",VLOOKUP(D701,Base!$1:$1048576,4))</f>
        <v/>
      </c>
      <c r="G701" s="110"/>
      <c r="H701" s="68"/>
      <c r="I701" s="112"/>
    </row>
    <row r="702" spans="1:9" x14ac:dyDescent="0.3">
      <c r="A702" s="115"/>
      <c r="B702" s="103"/>
      <c r="C702" s="72"/>
      <c r="D702" s="106"/>
      <c r="E702" s="73" t="str">
        <f>IF(D702="","",VLOOKUP(D702,Base!$1:$1048576,3))</f>
        <v/>
      </c>
      <c r="F702" s="73" t="str">
        <f>IF(D702="","",VLOOKUP(D702,Base!$1:$1048576,4))</f>
        <v/>
      </c>
      <c r="G702" s="110"/>
      <c r="H702" s="68"/>
      <c r="I702" s="112"/>
    </row>
    <row r="703" spans="1:9" x14ac:dyDescent="0.3">
      <c r="A703" s="115"/>
      <c r="B703" s="103"/>
      <c r="C703" s="72"/>
      <c r="D703" s="106"/>
      <c r="E703" s="73" t="str">
        <f>IF(D703="","",VLOOKUP(D703,Base!$1:$1048576,3))</f>
        <v/>
      </c>
      <c r="F703" s="73" t="str">
        <f>IF(D703="","",VLOOKUP(D703,Base!$1:$1048576,4))</f>
        <v/>
      </c>
      <c r="G703" s="110"/>
      <c r="H703" s="68"/>
      <c r="I703" s="112"/>
    </row>
    <row r="704" spans="1:9" x14ac:dyDescent="0.3">
      <c r="A704" s="115"/>
      <c r="B704" s="103"/>
      <c r="C704" s="72"/>
      <c r="D704" s="106"/>
      <c r="E704" s="73" t="str">
        <f>IF(D704="","",VLOOKUP(D704,Base!$1:$1048576,3))</f>
        <v/>
      </c>
      <c r="F704" s="73" t="str">
        <f>IF(D704="","",VLOOKUP(D704,Base!$1:$1048576,4))</f>
        <v/>
      </c>
      <c r="G704" s="110"/>
      <c r="H704" s="68"/>
      <c r="I704" s="112"/>
    </row>
    <row r="705" spans="1:9" x14ac:dyDescent="0.3">
      <c r="A705" s="115"/>
      <c r="B705" s="103"/>
      <c r="C705" s="72"/>
      <c r="D705" s="106"/>
      <c r="E705" s="73" t="str">
        <f>IF(D705="","",VLOOKUP(D705,Base!$1:$1048576,3))</f>
        <v/>
      </c>
      <c r="F705" s="73" t="str">
        <f>IF(D705="","",VLOOKUP(D705,Base!$1:$1048576,4))</f>
        <v/>
      </c>
      <c r="G705" s="110"/>
      <c r="H705" s="68"/>
      <c r="I705" s="112"/>
    </row>
    <row r="706" spans="1:9" x14ac:dyDescent="0.3">
      <c r="A706" s="115"/>
      <c r="B706" s="103"/>
      <c r="C706" s="72"/>
      <c r="D706" s="106"/>
      <c r="E706" s="73" t="str">
        <f>IF(D706="","",VLOOKUP(D706,Base!$1:$1048576,3))</f>
        <v/>
      </c>
      <c r="F706" s="73" t="str">
        <f>IF(D706="","",VLOOKUP(D706,Base!$1:$1048576,4))</f>
        <v/>
      </c>
      <c r="G706" s="110"/>
      <c r="H706" s="68"/>
      <c r="I706" s="112"/>
    </row>
    <row r="707" spans="1:9" x14ac:dyDescent="0.3">
      <c r="A707" s="115"/>
      <c r="B707" s="103"/>
      <c r="C707" s="72"/>
      <c r="D707" s="106"/>
      <c r="E707" s="73" t="str">
        <f>IF(D707="","",VLOOKUP(D707,Base!$1:$1048576,3))</f>
        <v/>
      </c>
      <c r="F707" s="73" t="str">
        <f>IF(D707="","",VLOOKUP(D707,Base!$1:$1048576,4))</f>
        <v/>
      </c>
      <c r="G707" s="110"/>
      <c r="H707" s="68"/>
      <c r="I707" s="112"/>
    </row>
    <row r="708" spans="1:9" x14ac:dyDescent="0.3">
      <c r="A708" s="115"/>
      <c r="B708" s="103"/>
      <c r="C708" s="72"/>
      <c r="D708" s="106"/>
      <c r="E708" s="73" t="str">
        <f>IF(D708="","",VLOOKUP(D708,Base!$1:$1048576,3))</f>
        <v/>
      </c>
      <c r="F708" s="73" t="str">
        <f>IF(D708="","",VLOOKUP(D708,Base!$1:$1048576,4))</f>
        <v/>
      </c>
      <c r="G708" s="110"/>
      <c r="H708" s="68"/>
      <c r="I708" s="112"/>
    </row>
    <row r="709" spans="1:9" x14ac:dyDescent="0.3">
      <c r="A709" s="115"/>
      <c r="B709" s="103"/>
      <c r="C709" s="72"/>
      <c r="D709" s="106"/>
      <c r="E709" s="73" t="str">
        <f>IF(D709="","",VLOOKUP(D709,Base!$1:$1048576,3))</f>
        <v/>
      </c>
      <c r="F709" s="73" t="str">
        <f>IF(D709="","",VLOOKUP(D709,Base!$1:$1048576,4))</f>
        <v/>
      </c>
      <c r="G709" s="110"/>
      <c r="H709" s="68"/>
      <c r="I709" s="112"/>
    </row>
    <row r="710" spans="1:9" x14ac:dyDescent="0.3">
      <c r="A710" s="115"/>
      <c r="B710" s="103"/>
      <c r="C710" s="72"/>
      <c r="D710" s="106"/>
      <c r="E710" s="73" t="str">
        <f>IF(D710="","",VLOOKUP(D710,Base!$1:$1048576,3))</f>
        <v/>
      </c>
      <c r="F710" s="73" t="str">
        <f>IF(D710="","",VLOOKUP(D710,Base!$1:$1048576,4))</f>
        <v/>
      </c>
      <c r="G710" s="110"/>
      <c r="H710" s="68"/>
      <c r="I710" s="112"/>
    </row>
    <row r="711" spans="1:9" x14ac:dyDescent="0.3">
      <c r="A711" s="115"/>
      <c r="B711" s="103"/>
      <c r="C711" s="72"/>
      <c r="D711" s="106"/>
      <c r="E711" s="73" t="str">
        <f>IF(D711="","",VLOOKUP(D711,Base!$1:$1048576,3))</f>
        <v/>
      </c>
      <c r="F711" s="73" t="str">
        <f>IF(D711="","",VLOOKUP(D711,Base!$1:$1048576,4))</f>
        <v/>
      </c>
      <c r="G711" s="110"/>
      <c r="H711" s="68"/>
      <c r="I711" s="112"/>
    </row>
    <row r="712" spans="1:9" x14ac:dyDescent="0.3">
      <c r="A712" s="115"/>
      <c r="B712" s="103"/>
      <c r="C712" s="72"/>
      <c r="D712" s="106"/>
      <c r="E712" s="73" t="str">
        <f>IF(D712="","",VLOOKUP(D712,Base!$1:$1048576,3))</f>
        <v/>
      </c>
      <c r="F712" s="73" t="str">
        <f>IF(D712="","",VLOOKUP(D712,Base!$1:$1048576,4))</f>
        <v/>
      </c>
      <c r="G712" s="110"/>
      <c r="H712" s="68"/>
      <c r="I712" s="112"/>
    </row>
    <row r="713" spans="1:9" x14ac:dyDescent="0.3">
      <c r="A713" s="115"/>
      <c r="B713" s="103"/>
      <c r="C713" s="72"/>
      <c r="D713" s="106"/>
      <c r="E713" s="73" t="str">
        <f>IF(D713="","",VLOOKUP(D713,Base!$1:$1048576,3))</f>
        <v/>
      </c>
      <c r="F713" s="73" t="str">
        <f>IF(D713="","",VLOOKUP(D713,Base!$1:$1048576,4))</f>
        <v/>
      </c>
      <c r="G713" s="110"/>
      <c r="H713" s="68"/>
      <c r="I713" s="112"/>
    </row>
    <row r="714" spans="1:9" x14ac:dyDescent="0.3">
      <c r="A714" s="115"/>
      <c r="B714" s="103"/>
      <c r="C714" s="72"/>
      <c r="D714" s="106"/>
      <c r="E714" s="73" t="str">
        <f>IF(D714="","",VLOOKUP(D714,Base!$1:$1048576,3))</f>
        <v/>
      </c>
      <c r="F714" s="73" t="str">
        <f>IF(D714="","",VLOOKUP(D714,Base!$1:$1048576,4))</f>
        <v/>
      </c>
      <c r="G714" s="110"/>
      <c r="H714" s="68"/>
      <c r="I714" s="112"/>
    </row>
    <row r="715" spans="1:9" x14ac:dyDescent="0.3">
      <c r="A715" s="115"/>
      <c r="B715" s="103"/>
      <c r="C715" s="72"/>
      <c r="D715" s="106"/>
      <c r="E715" s="73" t="str">
        <f>IF(D715="","",VLOOKUP(D715,Base!$1:$1048576,3))</f>
        <v/>
      </c>
      <c r="F715" s="73" t="str">
        <f>IF(D715="","",VLOOKUP(D715,Base!$1:$1048576,4))</f>
        <v/>
      </c>
      <c r="G715" s="110"/>
      <c r="H715" s="68"/>
      <c r="I715" s="112"/>
    </row>
    <row r="716" spans="1:9" x14ac:dyDescent="0.3">
      <c r="A716" s="115"/>
      <c r="B716" s="103"/>
      <c r="C716" s="72"/>
      <c r="D716" s="106"/>
      <c r="E716" s="73" t="str">
        <f>IF(D716="","",VLOOKUP(D716,Base!$1:$1048576,3))</f>
        <v/>
      </c>
      <c r="F716" s="73" t="str">
        <f>IF(D716="","",VLOOKUP(D716,Base!$1:$1048576,4))</f>
        <v/>
      </c>
      <c r="G716" s="110"/>
      <c r="H716" s="68"/>
      <c r="I716" s="112"/>
    </row>
    <row r="717" spans="1:9" x14ac:dyDescent="0.3">
      <c r="A717" s="115"/>
      <c r="B717" s="103"/>
      <c r="C717" s="72"/>
      <c r="D717" s="106"/>
      <c r="E717" s="73" t="str">
        <f>IF(D717="","",VLOOKUP(D717,Base!$1:$1048576,3))</f>
        <v/>
      </c>
      <c r="F717" s="73" t="str">
        <f>IF(D717="","",VLOOKUP(D717,Base!$1:$1048576,4))</f>
        <v/>
      </c>
      <c r="G717" s="110"/>
      <c r="H717" s="68"/>
      <c r="I717" s="112"/>
    </row>
    <row r="718" spans="1:9" x14ac:dyDescent="0.3">
      <c r="A718" s="115"/>
      <c r="B718" s="103"/>
      <c r="C718" s="72"/>
      <c r="D718" s="106"/>
      <c r="E718" s="73" t="str">
        <f>IF(D718="","",VLOOKUP(D718,Base!$1:$1048576,3))</f>
        <v/>
      </c>
      <c r="F718" s="73" t="str">
        <f>IF(D718="","",VLOOKUP(D718,Base!$1:$1048576,4))</f>
        <v/>
      </c>
      <c r="G718" s="110"/>
      <c r="H718" s="68"/>
      <c r="I718" s="112"/>
    </row>
    <row r="719" spans="1:9" x14ac:dyDescent="0.3">
      <c r="A719" s="115"/>
      <c r="B719" s="103"/>
      <c r="C719" s="72"/>
      <c r="D719" s="106"/>
      <c r="E719" s="73" t="str">
        <f>IF(D719="","",VLOOKUP(D719,Base!$1:$1048576,3))</f>
        <v/>
      </c>
      <c r="F719" s="73" t="str">
        <f>IF(D719="","",VLOOKUP(D719,Base!$1:$1048576,4))</f>
        <v/>
      </c>
      <c r="G719" s="110"/>
      <c r="H719" s="68"/>
      <c r="I719" s="112"/>
    </row>
    <row r="720" spans="1:9" x14ac:dyDescent="0.3">
      <c r="A720" s="115"/>
      <c r="B720" s="103"/>
      <c r="C720" s="72"/>
      <c r="D720" s="106"/>
      <c r="E720" s="73" t="str">
        <f>IF(D720="","",VLOOKUP(D720,Base!$1:$1048576,3))</f>
        <v/>
      </c>
      <c r="F720" s="73" t="str">
        <f>IF(D720="","",VLOOKUP(D720,Base!$1:$1048576,4))</f>
        <v/>
      </c>
      <c r="G720" s="110"/>
      <c r="H720" s="68"/>
      <c r="I720" s="112"/>
    </row>
    <row r="721" spans="1:9" x14ac:dyDescent="0.3">
      <c r="A721" s="115"/>
      <c r="B721" s="103"/>
      <c r="C721" s="72"/>
      <c r="D721" s="106"/>
      <c r="E721" s="73" t="str">
        <f>IF(D721="","",VLOOKUP(D721,Base!$1:$1048576,3))</f>
        <v/>
      </c>
      <c r="F721" s="73" t="str">
        <f>IF(D721="","",VLOOKUP(D721,Base!$1:$1048576,4))</f>
        <v/>
      </c>
      <c r="G721" s="110"/>
      <c r="H721" s="68"/>
      <c r="I721" s="112"/>
    </row>
    <row r="722" spans="1:9" x14ac:dyDescent="0.3">
      <c r="A722" s="115"/>
      <c r="B722" s="103"/>
      <c r="C722" s="72"/>
      <c r="D722" s="106"/>
      <c r="E722" s="73" t="str">
        <f>IF(D722="","",VLOOKUP(D722,Base!$1:$1048576,3))</f>
        <v/>
      </c>
      <c r="F722" s="73" t="str">
        <f>IF(D722="","",VLOOKUP(D722,Base!$1:$1048576,4))</f>
        <v/>
      </c>
      <c r="G722" s="110"/>
      <c r="H722" s="68"/>
      <c r="I722" s="112"/>
    </row>
    <row r="723" spans="1:9" x14ac:dyDescent="0.3">
      <c r="A723" s="115"/>
      <c r="B723" s="103"/>
      <c r="C723" s="72"/>
      <c r="D723" s="106"/>
      <c r="E723" s="73" t="str">
        <f>IF(D723="","",VLOOKUP(D723,Base!$1:$1048576,3))</f>
        <v/>
      </c>
      <c r="F723" s="73" t="str">
        <f>IF(D723="","",VLOOKUP(D723,Base!$1:$1048576,4))</f>
        <v/>
      </c>
      <c r="G723" s="110"/>
      <c r="H723" s="68"/>
      <c r="I723" s="112"/>
    </row>
    <row r="724" spans="1:9" x14ac:dyDescent="0.3">
      <c r="A724" s="115"/>
      <c r="B724" s="103"/>
      <c r="C724" s="72"/>
      <c r="D724" s="106"/>
      <c r="E724" s="73" t="str">
        <f>IF(D724="","",VLOOKUP(D724,Base!$1:$1048576,3))</f>
        <v/>
      </c>
      <c r="F724" s="73" t="str">
        <f>IF(D724="","",VLOOKUP(D724,Base!$1:$1048576,4))</f>
        <v/>
      </c>
      <c r="G724" s="110"/>
      <c r="H724" s="68"/>
      <c r="I724" s="112"/>
    </row>
    <row r="725" spans="1:9" x14ac:dyDescent="0.3">
      <c r="A725" s="115"/>
      <c r="B725" s="103"/>
      <c r="C725" s="72"/>
      <c r="D725" s="106"/>
      <c r="E725" s="73" t="str">
        <f>IF(D725="","",VLOOKUP(D725,Base!$1:$1048576,3))</f>
        <v/>
      </c>
      <c r="F725" s="73" t="str">
        <f>IF(D725="","",VLOOKUP(D725,Base!$1:$1048576,4))</f>
        <v/>
      </c>
      <c r="G725" s="110"/>
      <c r="H725" s="68"/>
      <c r="I725" s="112"/>
    </row>
    <row r="726" spans="1:9" x14ac:dyDescent="0.3">
      <c r="A726" s="115"/>
      <c r="B726" s="103"/>
      <c r="C726" s="72"/>
      <c r="D726" s="106"/>
      <c r="E726" s="73" t="str">
        <f>IF(D726="","",VLOOKUP(D726,Base!$1:$1048576,3))</f>
        <v/>
      </c>
      <c r="F726" s="73" t="str">
        <f>IF(D726="","",VLOOKUP(D726,Base!$1:$1048576,4))</f>
        <v/>
      </c>
      <c r="G726" s="110"/>
      <c r="H726" s="68"/>
      <c r="I726" s="112"/>
    </row>
    <row r="727" spans="1:9" x14ac:dyDescent="0.3">
      <c r="A727" s="115"/>
      <c r="B727" s="103"/>
      <c r="C727" s="72"/>
      <c r="D727" s="106"/>
      <c r="E727" s="73" t="str">
        <f>IF(D727="","",VLOOKUP(D727,Base!$1:$1048576,3))</f>
        <v/>
      </c>
      <c r="F727" s="73" t="str">
        <f>IF(D727="","",VLOOKUP(D727,Base!$1:$1048576,4))</f>
        <v/>
      </c>
      <c r="G727" s="110"/>
      <c r="H727" s="68"/>
      <c r="I727" s="112"/>
    </row>
    <row r="728" spans="1:9" x14ac:dyDescent="0.3">
      <c r="A728" s="115"/>
      <c r="B728" s="103"/>
      <c r="C728" s="72"/>
      <c r="D728" s="106"/>
      <c r="E728" s="73" t="str">
        <f>IF(D728="","",VLOOKUP(D728,Base!$1:$1048576,3))</f>
        <v/>
      </c>
      <c r="F728" s="73" t="str">
        <f>IF(D728="","",VLOOKUP(D728,Base!$1:$1048576,4))</f>
        <v/>
      </c>
      <c r="G728" s="110"/>
      <c r="H728" s="68"/>
      <c r="I728" s="112"/>
    </row>
    <row r="729" spans="1:9" x14ac:dyDescent="0.3">
      <c r="A729" s="115"/>
      <c r="B729" s="103"/>
      <c r="C729" s="72"/>
      <c r="D729" s="106"/>
      <c r="E729" s="73" t="str">
        <f>IF(D729="","",VLOOKUP(D729,Base!$1:$1048576,3))</f>
        <v/>
      </c>
      <c r="F729" s="73" t="str">
        <f>IF(D729="","",VLOOKUP(D729,Base!$1:$1048576,4))</f>
        <v/>
      </c>
      <c r="G729" s="110"/>
      <c r="H729" s="68"/>
      <c r="I729" s="112"/>
    </row>
    <row r="730" spans="1:9" x14ac:dyDescent="0.3">
      <c r="A730" s="115"/>
      <c r="B730" s="103"/>
      <c r="C730" s="72"/>
      <c r="D730" s="106"/>
      <c r="E730" s="73" t="str">
        <f>IF(D730="","",VLOOKUP(D730,Base!$1:$1048576,3))</f>
        <v/>
      </c>
      <c r="F730" s="73" t="str">
        <f>IF(D730="","",VLOOKUP(D730,Base!$1:$1048576,4))</f>
        <v/>
      </c>
      <c r="G730" s="110"/>
      <c r="H730" s="68"/>
      <c r="I730" s="112"/>
    </row>
    <row r="731" spans="1:9" x14ac:dyDescent="0.3">
      <c r="A731" s="115"/>
      <c r="B731" s="103"/>
      <c r="C731" s="72"/>
      <c r="D731" s="106"/>
      <c r="E731" s="73" t="str">
        <f>IF(D731="","",VLOOKUP(D731,Base!$1:$1048576,3))</f>
        <v/>
      </c>
      <c r="F731" s="73" t="str">
        <f>IF(D731="","",VLOOKUP(D731,Base!$1:$1048576,4))</f>
        <v/>
      </c>
      <c r="G731" s="110"/>
      <c r="H731" s="68"/>
      <c r="I731" s="112"/>
    </row>
    <row r="732" spans="1:9" x14ac:dyDescent="0.3">
      <c r="A732" s="115"/>
      <c r="B732" s="103"/>
      <c r="C732" s="72"/>
      <c r="D732" s="106"/>
      <c r="E732" s="73" t="str">
        <f>IF(D732="","",VLOOKUP(D732,Base!$1:$1048576,3))</f>
        <v/>
      </c>
      <c r="F732" s="73" t="str">
        <f>IF(D732="","",VLOOKUP(D732,Base!$1:$1048576,4))</f>
        <v/>
      </c>
      <c r="G732" s="110"/>
      <c r="H732" s="68"/>
      <c r="I732" s="112"/>
    </row>
    <row r="733" spans="1:9" x14ac:dyDescent="0.3">
      <c r="A733" s="115"/>
      <c r="B733" s="103"/>
      <c r="C733" s="72"/>
      <c r="D733" s="106"/>
      <c r="E733" s="73" t="str">
        <f>IF(D733="","",VLOOKUP(D733,Base!$1:$1048576,3))</f>
        <v/>
      </c>
      <c r="F733" s="73" t="str">
        <f>IF(D733="","",VLOOKUP(D733,Base!$1:$1048576,4))</f>
        <v/>
      </c>
      <c r="G733" s="110"/>
      <c r="H733" s="68"/>
      <c r="I733" s="112"/>
    </row>
    <row r="734" spans="1:9" x14ac:dyDescent="0.3">
      <c r="A734" s="115"/>
      <c r="B734" s="103"/>
      <c r="C734" s="72"/>
      <c r="D734" s="106"/>
      <c r="E734" s="73" t="str">
        <f>IF(D734="","",VLOOKUP(D734,Base!$1:$1048576,3))</f>
        <v/>
      </c>
      <c r="F734" s="73" t="str">
        <f>IF(D734="","",VLOOKUP(D734,Base!$1:$1048576,4))</f>
        <v/>
      </c>
      <c r="G734" s="110"/>
      <c r="H734" s="68"/>
      <c r="I734" s="112"/>
    </row>
    <row r="735" spans="1:9" x14ac:dyDescent="0.3">
      <c r="A735" s="115"/>
      <c r="B735" s="103"/>
      <c r="C735" s="72"/>
      <c r="D735" s="106"/>
      <c r="E735" s="73" t="str">
        <f>IF(D735="","",VLOOKUP(D735,Base!$1:$1048576,3))</f>
        <v/>
      </c>
      <c r="F735" s="73" t="str">
        <f>IF(D735="","",VLOOKUP(D735,Base!$1:$1048576,4))</f>
        <v/>
      </c>
      <c r="G735" s="110"/>
      <c r="H735" s="68"/>
      <c r="I735" s="112"/>
    </row>
    <row r="736" spans="1:9" x14ac:dyDescent="0.3">
      <c r="A736" s="115"/>
      <c r="B736" s="103"/>
      <c r="C736" s="72"/>
      <c r="D736" s="106"/>
      <c r="E736" s="73" t="str">
        <f>IF(D736="","",VLOOKUP(D736,Base!$1:$1048576,3))</f>
        <v/>
      </c>
      <c r="F736" s="73" t="str">
        <f>IF(D736="","",VLOOKUP(D736,Base!$1:$1048576,4))</f>
        <v/>
      </c>
      <c r="G736" s="110"/>
      <c r="H736" s="68"/>
      <c r="I736" s="112"/>
    </row>
    <row r="737" spans="1:9" x14ac:dyDescent="0.3">
      <c r="A737" s="115"/>
      <c r="B737" s="103"/>
      <c r="C737" s="72"/>
      <c r="D737" s="106"/>
      <c r="E737" s="73" t="str">
        <f>IF(D737="","",VLOOKUP(D737,Base!$1:$1048576,3))</f>
        <v/>
      </c>
      <c r="F737" s="73" t="str">
        <f>IF(D737="","",VLOOKUP(D737,Base!$1:$1048576,4))</f>
        <v/>
      </c>
      <c r="G737" s="110"/>
      <c r="H737" s="68"/>
      <c r="I737" s="112"/>
    </row>
    <row r="738" spans="1:9" x14ac:dyDescent="0.3">
      <c r="A738" s="115"/>
      <c r="B738" s="103"/>
      <c r="C738" s="72"/>
      <c r="D738" s="106"/>
      <c r="E738" s="73" t="str">
        <f>IF(D738="","",VLOOKUP(D738,Base!$1:$1048576,3))</f>
        <v/>
      </c>
      <c r="F738" s="73" t="str">
        <f>IF(D738="","",VLOOKUP(D738,Base!$1:$1048576,4))</f>
        <v/>
      </c>
      <c r="G738" s="110"/>
      <c r="H738" s="68"/>
      <c r="I738" s="112"/>
    </row>
    <row r="739" spans="1:9" x14ac:dyDescent="0.3">
      <c r="A739" s="115"/>
      <c r="B739" s="103"/>
      <c r="C739" s="72"/>
      <c r="D739" s="106"/>
      <c r="E739" s="73" t="str">
        <f>IF(D739="","",VLOOKUP(D739,Base!$1:$1048576,3))</f>
        <v/>
      </c>
      <c r="F739" s="73" t="str">
        <f>IF(D739="","",VLOOKUP(D739,Base!$1:$1048576,4))</f>
        <v/>
      </c>
      <c r="G739" s="110"/>
      <c r="H739" s="68"/>
      <c r="I739" s="112"/>
    </row>
    <row r="740" spans="1:9" x14ac:dyDescent="0.3">
      <c r="A740" s="115"/>
      <c r="B740" s="103"/>
      <c r="C740" s="72"/>
      <c r="D740" s="106"/>
      <c r="E740" s="73" t="str">
        <f>IF(D740="","",VLOOKUP(D740,Base!$1:$1048576,3))</f>
        <v/>
      </c>
      <c r="F740" s="73" t="str">
        <f>IF(D740="","",VLOOKUP(D740,Base!$1:$1048576,4))</f>
        <v/>
      </c>
      <c r="G740" s="110"/>
      <c r="H740" s="68"/>
      <c r="I740" s="112"/>
    </row>
    <row r="741" spans="1:9" x14ac:dyDescent="0.3">
      <c r="A741" s="115"/>
      <c r="B741" s="103"/>
      <c r="C741" s="72"/>
      <c r="D741" s="106"/>
      <c r="E741" s="73" t="str">
        <f>IF(D741="","",VLOOKUP(D741,Base!$1:$1048576,3))</f>
        <v/>
      </c>
      <c r="F741" s="73" t="str">
        <f>IF(D741="","",VLOOKUP(D741,Base!$1:$1048576,4))</f>
        <v/>
      </c>
      <c r="G741" s="110"/>
      <c r="H741" s="68"/>
      <c r="I741" s="112"/>
    </row>
    <row r="742" spans="1:9" x14ac:dyDescent="0.3">
      <c r="A742" s="115"/>
      <c r="B742" s="103"/>
      <c r="C742" s="72"/>
      <c r="D742" s="106"/>
      <c r="E742" s="73" t="str">
        <f>IF(D742="","",VLOOKUP(D742,Base!$1:$1048576,3))</f>
        <v/>
      </c>
      <c r="F742" s="73" t="str">
        <f>IF(D742="","",VLOOKUP(D742,Base!$1:$1048576,4))</f>
        <v/>
      </c>
      <c r="G742" s="110"/>
      <c r="H742" s="68"/>
      <c r="I742" s="112"/>
    </row>
    <row r="743" spans="1:9" x14ac:dyDescent="0.3">
      <c r="A743" s="115"/>
      <c r="B743" s="103"/>
      <c r="C743" s="72"/>
      <c r="D743" s="106"/>
      <c r="E743" s="73" t="str">
        <f>IF(D743="","",VLOOKUP(D743,Base!$1:$1048576,3))</f>
        <v/>
      </c>
      <c r="F743" s="73" t="str">
        <f>IF(D743="","",VLOOKUP(D743,Base!$1:$1048576,4))</f>
        <v/>
      </c>
      <c r="G743" s="110"/>
      <c r="H743" s="68"/>
      <c r="I743" s="112"/>
    </row>
    <row r="744" spans="1:9" x14ac:dyDescent="0.3">
      <c r="A744" s="115"/>
      <c r="B744" s="103"/>
      <c r="C744" s="72"/>
      <c r="D744" s="106"/>
      <c r="E744" s="73" t="str">
        <f>IF(D744="","",VLOOKUP(D744,Base!$1:$1048576,3))</f>
        <v/>
      </c>
      <c r="F744" s="73" t="str">
        <f>IF(D744="","",VLOOKUP(D744,Base!$1:$1048576,4))</f>
        <v/>
      </c>
      <c r="G744" s="110"/>
      <c r="H744" s="68"/>
      <c r="I744" s="112"/>
    </row>
    <row r="745" spans="1:9" x14ac:dyDescent="0.3">
      <c r="A745" s="115"/>
      <c r="B745" s="103"/>
      <c r="C745" s="72"/>
      <c r="D745" s="106"/>
      <c r="E745" s="73" t="str">
        <f>IF(D745="","",VLOOKUP(D745,Base!$1:$1048576,3))</f>
        <v/>
      </c>
      <c r="F745" s="73" t="str">
        <f>IF(D745="","",VLOOKUP(D745,Base!$1:$1048576,4))</f>
        <v/>
      </c>
      <c r="G745" s="110"/>
      <c r="H745" s="68"/>
      <c r="I745" s="112"/>
    </row>
    <row r="746" spans="1:9" x14ac:dyDescent="0.3">
      <c r="A746" s="115"/>
      <c r="B746" s="103"/>
      <c r="C746" s="72"/>
      <c r="D746" s="106"/>
      <c r="E746" s="73" t="str">
        <f>IF(D746="","",VLOOKUP(D746,Base!$1:$1048576,3))</f>
        <v/>
      </c>
      <c r="F746" s="73" t="str">
        <f>IF(D746="","",VLOOKUP(D746,Base!$1:$1048576,4))</f>
        <v/>
      </c>
      <c r="G746" s="110"/>
      <c r="H746" s="68"/>
      <c r="I746" s="112"/>
    </row>
    <row r="747" spans="1:9" x14ac:dyDescent="0.3">
      <c r="A747" s="115"/>
      <c r="B747" s="103"/>
      <c r="C747" s="72"/>
      <c r="D747" s="106"/>
      <c r="E747" s="73" t="str">
        <f>IF(D747="","",VLOOKUP(D747,Base!$1:$1048576,3))</f>
        <v/>
      </c>
      <c r="F747" s="73" t="str">
        <f>IF(D747="","",VLOOKUP(D747,Base!$1:$1048576,4))</f>
        <v/>
      </c>
      <c r="G747" s="110"/>
      <c r="H747" s="68"/>
      <c r="I747" s="112"/>
    </row>
    <row r="748" spans="1:9" x14ac:dyDescent="0.3">
      <c r="A748" s="115"/>
      <c r="B748" s="103"/>
      <c r="C748" s="72"/>
      <c r="D748" s="106"/>
      <c r="E748" s="73" t="str">
        <f>IF(D748="","",VLOOKUP(D748,Base!$1:$1048576,3))</f>
        <v/>
      </c>
      <c r="F748" s="73" t="str">
        <f>IF(D748="","",VLOOKUP(D748,Base!$1:$1048576,4))</f>
        <v/>
      </c>
      <c r="G748" s="110"/>
      <c r="H748" s="68"/>
      <c r="I748" s="112"/>
    </row>
    <row r="749" spans="1:9" x14ac:dyDescent="0.3">
      <c r="A749" s="115"/>
      <c r="B749" s="103"/>
      <c r="C749" s="72"/>
      <c r="D749" s="106"/>
      <c r="E749" s="73" t="str">
        <f>IF(D749="","",VLOOKUP(D749,Base!$1:$1048576,3))</f>
        <v/>
      </c>
      <c r="F749" s="73" t="str">
        <f>IF(D749="","",VLOOKUP(D749,Base!$1:$1048576,4))</f>
        <v/>
      </c>
      <c r="G749" s="110"/>
      <c r="H749" s="68"/>
      <c r="I749" s="112"/>
    </row>
    <row r="750" spans="1:9" x14ac:dyDescent="0.3">
      <c r="A750" s="115"/>
      <c r="B750" s="103"/>
      <c r="C750" s="72"/>
      <c r="D750" s="106"/>
      <c r="E750" s="73" t="str">
        <f>IF(D750="","",VLOOKUP(D750,Base!$1:$1048576,3))</f>
        <v/>
      </c>
      <c r="F750" s="73" t="str">
        <f>IF(D750="","",VLOOKUP(D750,Base!$1:$1048576,4))</f>
        <v/>
      </c>
      <c r="G750" s="110"/>
      <c r="H750" s="68"/>
      <c r="I750" s="112"/>
    </row>
    <row r="751" spans="1:9" x14ac:dyDescent="0.3">
      <c r="A751" s="115"/>
      <c r="B751" s="103"/>
      <c r="C751" s="72"/>
      <c r="D751" s="106"/>
      <c r="E751" s="73" t="str">
        <f>IF(D751="","",VLOOKUP(D751,Base!$1:$1048576,3))</f>
        <v/>
      </c>
      <c r="F751" s="73" t="str">
        <f>IF(D751="","",VLOOKUP(D751,Base!$1:$1048576,4))</f>
        <v/>
      </c>
      <c r="G751" s="110"/>
      <c r="H751" s="68"/>
      <c r="I751" s="112"/>
    </row>
    <row r="752" spans="1:9" x14ac:dyDescent="0.3">
      <c r="A752" s="115"/>
      <c r="B752" s="103"/>
      <c r="C752" s="72"/>
      <c r="D752" s="106"/>
      <c r="E752" s="73" t="str">
        <f>IF(D752="","",VLOOKUP(D752,Base!$1:$1048576,3))</f>
        <v/>
      </c>
      <c r="F752" s="73" t="str">
        <f>IF(D752="","",VLOOKUP(D752,Base!$1:$1048576,4))</f>
        <v/>
      </c>
      <c r="G752" s="110"/>
      <c r="H752" s="68"/>
      <c r="I752" s="112"/>
    </row>
    <row r="753" spans="1:9" x14ac:dyDescent="0.3">
      <c r="A753" s="115"/>
      <c r="B753" s="103"/>
      <c r="C753" s="72"/>
      <c r="D753" s="106"/>
      <c r="E753" s="73" t="str">
        <f>IF(D753="","",VLOOKUP(D753,Base!$1:$1048576,3))</f>
        <v/>
      </c>
      <c r="F753" s="73" t="str">
        <f>IF(D753="","",VLOOKUP(D753,Base!$1:$1048576,4))</f>
        <v/>
      </c>
      <c r="G753" s="110"/>
      <c r="H753" s="68"/>
      <c r="I753" s="112"/>
    </row>
    <row r="754" spans="1:9" x14ac:dyDescent="0.3">
      <c r="A754" s="115"/>
      <c r="B754" s="103"/>
      <c r="C754" s="72"/>
      <c r="D754" s="106"/>
      <c r="E754" s="73" t="str">
        <f>IF(D754="","",VLOOKUP(D754,Base!$1:$1048576,3))</f>
        <v/>
      </c>
      <c r="F754" s="73" t="str">
        <f>IF(D754="","",VLOOKUP(D754,Base!$1:$1048576,4))</f>
        <v/>
      </c>
      <c r="G754" s="110"/>
      <c r="H754" s="68"/>
      <c r="I754" s="112"/>
    </row>
    <row r="755" spans="1:9" x14ac:dyDescent="0.3">
      <c r="A755" s="115"/>
      <c r="B755" s="103"/>
      <c r="C755" s="72"/>
      <c r="D755" s="106"/>
      <c r="E755" s="73" t="str">
        <f>IF(D755="","",VLOOKUP(D755,Base!$1:$1048576,3))</f>
        <v/>
      </c>
      <c r="F755" s="73" t="str">
        <f>IF(D755="","",VLOOKUP(D755,Base!$1:$1048576,4))</f>
        <v/>
      </c>
      <c r="G755" s="110"/>
      <c r="H755" s="68"/>
      <c r="I755" s="112"/>
    </row>
    <row r="756" spans="1:9" x14ac:dyDescent="0.3">
      <c r="A756" s="115"/>
      <c r="B756" s="103"/>
      <c r="C756" s="72"/>
      <c r="D756" s="106"/>
      <c r="E756" s="73" t="str">
        <f>IF(D756="","",VLOOKUP(D756,Base!$1:$1048576,3))</f>
        <v/>
      </c>
      <c r="F756" s="73" t="str">
        <f>IF(D756="","",VLOOKUP(D756,Base!$1:$1048576,4))</f>
        <v/>
      </c>
      <c r="G756" s="110"/>
      <c r="H756" s="68"/>
      <c r="I756" s="112"/>
    </row>
    <row r="757" spans="1:9" x14ac:dyDescent="0.3">
      <c r="A757" s="115"/>
      <c r="B757" s="103"/>
      <c r="C757" s="72"/>
      <c r="D757" s="106"/>
      <c r="E757" s="73" t="str">
        <f>IF(D757="","",VLOOKUP(D757,Base!$1:$1048576,3))</f>
        <v/>
      </c>
      <c r="F757" s="73" t="str">
        <f>IF(D757="","",VLOOKUP(D757,Base!$1:$1048576,4))</f>
        <v/>
      </c>
      <c r="G757" s="110"/>
      <c r="H757" s="68"/>
      <c r="I757" s="112"/>
    </row>
    <row r="758" spans="1:9" x14ac:dyDescent="0.3">
      <c r="A758" s="115"/>
      <c r="B758" s="103"/>
      <c r="C758" s="72"/>
      <c r="D758" s="106"/>
      <c r="E758" s="73" t="str">
        <f>IF(D758="","",VLOOKUP(D758,Base!$1:$1048576,3))</f>
        <v/>
      </c>
      <c r="F758" s="73" t="str">
        <f>IF(D758="","",VLOOKUP(D758,Base!$1:$1048576,4))</f>
        <v/>
      </c>
      <c r="G758" s="110"/>
      <c r="H758" s="68"/>
      <c r="I758" s="112"/>
    </row>
    <row r="759" spans="1:9" x14ac:dyDescent="0.3">
      <c r="A759" s="115"/>
      <c r="B759" s="103"/>
      <c r="C759" s="72"/>
      <c r="D759" s="106"/>
      <c r="E759" s="73" t="str">
        <f>IF(D759="","",VLOOKUP(D759,Base!$1:$1048576,3))</f>
        <v/>
      </c>
      <c r="F759" s="73" t="str">
        <f>IF(D759="","",VLOOKUP(D759,Base!$1:$1048576,4))</f>
        <v/>
      </c>
      <c r="G759" s="110"/>
      <c r="H759" s="68"/>
      <c r="I759" s="112"/>
    </row>
    <row r="760" spans="1:9" x14ac:dyDescent="0.3">
      <c r="A760" s="115"/>
      <c r="B760" s="103"/>
      <c r="C760" s="72"/>
      <c r="D760" s="106"/>
      <c r="E760" s="73" t="str">
        <f>IF(D760="","",VLOOKUP(D760,Base!$1:$1048576,3))</f>
        <v/>
      </c>
      <c r="F760" s="73" t="str">
        <f>IF(D760="","",VLOOKUP(D760,Base!$1:$1048576,4))</f>
        <v/>
      </c>
      <c r="G760" s="110"/>
      <c r="H760" s="68"/>
      <c r="I760" s="112"/>
    </row>
    <row r="761" spans="1:9" x14ac:dyDescent="0.3">
      <c r="A761" s="115"/>
      <c r="B761" s="103"/>
      <c r="C761" s="72"/>
      <c r="D761" s="106"/>
      <c r="E761" s="73" t="str">
        <f>IF(D761="","",VLOOKUP(D761,Base!$1:$1048576,3))</f>
        <v/>
      </c>
      <c r="F761" s="73" t="str">
        <f>IF(D761="","",VLOOKUP(D761,Base!$1:$1048576,4))</f>
        <v/>
      </c>
      <c r="G761" s="110"/>
      <c r="H761" s="68"/>
      <c r="I761" s="112"/>
    </row>
    <row r="762" spans="1:9" x14ac:dyDescent="0.3">
      <c r="A762" s="115"/>
      <c r="B762" s="103"/>
      <c r="C762" s="72"/>
      <c r="D762" s="106"/>
      <c r="E762" s="73" t="str">
        <f>IF(D762="","",VLOOKUP(D762,Base!$1:$1048576,3))</f>
        <v/>
      </c>
      <c r="F762" s="73" t="str">
        <f>IF(D762="","",VLOOKUP(D762,Base!$1:$1048576,4))</f>
        <v/>
      </c>
      <c r="G762" s="110"/>
      <c r="H762" s="68"/>
      <c r="I762" s="112"/>
    </row>
    <row r="763" spans="1:9" x14ac:dyDescent="0.3">
      <c r="A763" s="115"/>
      <c r="B763" s="103"/>
      <c r="C763" s="72"/>
      <c r="D763" s="106"/>
      <c r="E763" s="73" t="str">
        <f>IF(D763="","",VLOOKUP(D763,Base!$1:$1048576,3))</f>
        <v/>
      </c>
      <c r="F763" s="73" t="str">
        <f>IF(D763="","",VLOOKUP(D763,Base!$1:$1048576,4))</f>
        <v/>
      </c>
      <c r="G763" s="110"/>
      <c r="H763" s="68"/>
      <c r="I763" s="112"/>
    </row>
    <row r="764" spans="1:9" x14ac:dyDescent="0.3">
      <c r="A764" s="115"/>
      <c r="B764" s="103"/>
      <c r="C764" s="72"/>
      <c r="D764" s="106"/>
      <c r="E764" s="73" t="str">
        <f>IF(D764="","",VLOOKUP(D764,Base!$1:$1048576,3))</f>
        <v/>
      </c>
      <c r="F764" s="73" t="str">
        <f>IF(D764="","",VLOOKUP(D764,Base!$1:$1048576,4))</f>
        <v/>
      </c>
      <c r="G764" s="110"/>
      <c r="H764" s="68"/>
      <c r="I764" s="112"/>
    </row>
    <row r="765" spans="1:9" x14ac:dyDescent="0.3">
      <c r="A765" s="115"/>
      <c r="B765" s="103"/>
      <c r="C765" s="72"/>
      <c r="D765" s="106"/>
      <c r="E765" s="73" t="str">
        <f>IF(D765="","",VLOOKUP(D765,Base!$1:$1048576,3))</f>
        <v/>
      </c>
      <c r="F765" s="73" t="str">
        <f>IF(D765="","",VLOOKUP(D765,Base!$1:$1048576,4))</f>
        <v/>
      </c>
      <c r="G765" s="110"/>
      <c r="H765" s="68"/>
      <c r="I765" s="112"/>
    </row>
    <row r="766" spans="1:9" x14ac:dyDescent="0.3">
      <c r="A766" s="115"/>
      <c r="B766" s="103"/>
      <c r="C766" s="72"/>
      <c r="D766" s="106"/>
      <c r="E766" s="73" t="str">
        <f>IF(D766="","",VLOOKUP(D766,Base!$1:$1048576,3))</f>
        <v/>
      </c>
      <c r="F766" s="73" t="str">
        <f>IF(D766="","",VLOOKUP(D766,Base!$1:$1048576,4))</f>
        <v/>
      </c>
      <c r="G766" s="110"/>
      <c r="H766" s="68"/>
      <c r="I766" s="112"/>
    </row>
    <row r="767" spans="1:9" x14ac:dyDescent="0.3">
      <c r="A767" s="115"/>
      <c r="B767" s="103"/>
      <c r="C767" s="72"/>
      <c r="D767" s="106"/>
      <c r="E767" s="73" t="str">
        <f>IF(D767="","",VLOOKUP(D767,Base!$1:$1048576,3))</f>
        <v/>
      </c>
      <c r="F767" s="73" t="str">
        <f>IF(D767="","",VLOOKUP(D767,Base!$1:$1048576,4))</f>
        <v/>
      </c>
      <c r="G767" s="110"/>
      <c r="H767" s="68"/>
      <c r="I767" s="112"/>
    </row>
    <row r="768" spans="1:9" x14ac:dyDescent="0.3">
      <c r="A768" s="115"/>
      <c r="B768" s="103"/>
      <c r="C768" s="72"/>
      <c r="D768" s="106"/>
      <c r="E768" s="73" t="str">
        <f>IF(D768="","",VLOOKUP(D768,Base!$1:$1048576,3))</f>
        <v/>
      </c>
      <c r="F768" s="73" t="str">
        <f>IF(D768="","",VLOOKUP(D768,Base!$1:$1048576,4))</f>
        <v/>
      </c>
      <c r="G768" s="110"/>
      <c r="H768" s="68"/>
      <c r="I768" s="112"/>
    </row>
    <row r="769" spans="1:9" x14ac:dyDescent="0.3">
      <c r="A769" s="115"/>
      <c r="B769" s="103"/>
      <c r="C769" s="72"/>
      <c r="D769" s="106"/>
      <c r="E769" s="73" t="str">
        <f>IF(D769="","",VLOOKUP(D769,Base!$1:$1048576,3))</f>
        <v/>
      </c>
      <c r="F769" s="73" t="str">
        <f>IF(D769="","",VLOOKUP(D769,Base!$1:$1048576,4))</f>
        <v/>
      </c>
      <c r="G769" s="110"/>
      <c r="H769" s="68"/>
      <c r="I769" s="112"/>
    </row>
    <row r="770" spans="1:9" x14ac:dyDescent="0.3">
      <c r="A770" s="115"/>
      <c r="B770" s="103"/>
      <c r="C770" s="72"/>
      <c r="D770" s="106"/>
      <c r="E770" s="73" t="str">
        <f>IF(D770="","",VLOOKUP(D770,Base!$1:$1048576,3))</f>
        <v/>
      </c>
      <c r="F770" s="73" t="str">
        <f>IF(D770="","",VLOOKUP(D770,Base!$1:$1048576,4))</f>
        <v/>
      </c>
      <c r="G770" s="110"/>
      <c r="H770" s="68"/>
      <c r="I770" s="112"/>
    </row>
    <row r="771" spans="1:9" x14ac:dyDescent="0.3">
      <c r="A771" s="115"/>
      <c r="B771" s="103"/>
      <c r="C771" s="72"/>
      <c r="D771" s="106"/>
      <c r="E771" s="73" t="str">
        <f>IF(D771="","",VLOOKUP(D771,Base!$1:$1048576,3))</f>
        <v/>
      </c>
      <c r="F771" s="73" t="str">
        <f>IF(D771="","",VLOOKUP(D771,Base!$1:$1048576,4))</f>
        <v/>
      </c>
      <c r="G771" s="110"/>
      <c r="H771" s="68"/>
      <c r="I771" s="112"/>
    </row>
    <row r="772" spans="1:9" x14ac:dyDescent="0.3">
      <c r="A772" s="115"/>
      <c r="B772" s="103"/>
      <c r="C772" s="72"/>
      <c r="D772" s="106"/>
      <c r="E772" s="73" t="str">
        <f>IF(D772="","",VLOOKUP(D772,Base!$1:$1048576,3))</f>
        <v/>
      </c>
      <c r="F772" s="73" t="str">
        <f>IF(D772="","",VLOOKUP(D772,Base!$1:$1048576,4))</f>
        <v/>
      </c>
      <c r="G772" s="110"/>
      <c r="H772" s="68"/>
      <c r="I772" s="112"/>
    </row>
    <row r="773" spans="1:9" x14ac:dyDescent="0.3">
      <c r="A773" s="115"/>
      <c r="B773" s="103"/>
      <c r="C773" s="72"/>
      <c r="D773" s="106"/>
      <c r="E773" s="73" t="str">
        <f>IF(D773="","",VLOOKUP(D773,Base!$1:$1048576,3))</f>
        <v/>
      </c>
      <c r="F773" s="73" t="str">
        <f>IF(D773="","",VLOOKUP(D773,Base!$1:$1048576,4))</f>
        <v/>
      </c>
      <c r="G773" s="110"/>
      <c r="H773" s="68"/>
      <c r="I773" s="112"/>
    </row>
    <row r="774" spans="1:9" x14ac:dyDescent="0.3">
      <c r="A774" s="115"/>
      <c r="B774" s="103"/>
      <c r="C774" s="72"/>
      <c r="D774" s="106"/>
      <c r="E774" s="73" t="str">
        <f>IF(D774="","",VLOOKUP(D774,Base!$1:$1048576,3))</f>
        <v/>
      </c>
      <c r="F774" s="73" t="str">
        <f>IF(D774="","",VLOOKUP(D774,Base!$1:$1048576,4))</f>
        <v/>
      </c>
      <c r="G774" s="110"/>
      <c r="H774" s="68"/>
      <c r="I774" s="112"/>
    </row>
    <row r="775" spans="1:9" x14ac:dyDescent="0.3">
      <c r="A775" s="115"/>
      <c r="B775" s="103"/>
      <c r="C775" s="72"/>
      <c r="D775" s="106"/>
      <c r="E775" s="73" t="str">
        <f>IF(D775="","",VLOOKUP(D775,Base!$1:$1048576,3))</f>
        <v/>
      </c>
      <c r="F775" s="73" t="str">
        <f>IF(D775="","",VLOOKUP(D775,Base!$1:$1048576,4))</f>
        <v/>
      </c>
      <c r="G775" s="110"/>
      <c r="H775" s="68"/>
      <c r="I775" s="112"/>
    </row>
    <row r="776" spans="1:9" x14ac:dyDescent="0.3">
      <c r="A776" s="115"/>
      <c r="B776" s="103"/>
      <c r="C776" s="72"/>
      <c r="D776" s="106"/>
      <c r="E776" s="73" t="str">
        <f>IF(D776="","",VLOOKUP(D776,Base!$1:$1048576,3))</f>
        <v/>
      </c>
      <c r="F776" s="73" t="str">
        <f>IF(D776="","",VLOOKUP(D776,Base!$1:$1048576,4))</f>
        <v/>
      </c>
      <c r="G776" s="110"/>
      <c r="H776" s="68"/>
      <c r="I776" s="112"/>
    </row>
    <row r="777" spans="1:9" x14ac:dyDescent="0.3">
      <c r="A777" s="115"/>
      <c r="B777" s="103"/>
      <c r="C777" s="72"/>
      <c r="D777" s="106"/>
      <c r="E777" s="73" t="str">
        <f>IF(D777="","",VLOOKUP(D777,Base!$1:$1048576,3))</f>
        <v/>
      </c>
      <c r="F777" s="73" t="str">
        <f>IF(D777="","",VLOOKUP(D777,Base!$1:$1048576,4))</f>
        <v/>
      </c>
      <c r="G777" s="110"/>
      <c r="H777" s="68"/>
      <c r="I777" s="112"/>
    </row>
    <row r="778" spans="1:9" x14ac:dyDescent="0.3">
      <c r="A778" s="115"/>
      <c r="B778" s="103"/>
      <c r="C778" s="72"/>
      <c r="D778" s="106"/>
      <c r="E778" s="73" t="str">
        <f>IF(D778="","",VLOOKUP(D778,Base!$1:$1048576,3))</f>
        <v/>
      </c>
      <c r="F778" s="73" t="str">
        <f>IF(D778="","",VLOOKUP(D778,Base!$1:$1048576,4))</f>
        <v/>
      </c>
      <c r="G778" s="110"/>
      <c r="H778" s="68"/>
      <c r="I778" s="112"/>
    </row>
    <row r="779" spans="1:9" x14ac:dyDescent="0.3">
      <c r="A779" s="115"/>
      <c r="B779" s="103"/>
      <c r="C779" s="72"/>
      <c r="D779" s="106"/>
      <c r="E779" s="73" t="str">
        <f>IF(D779="","",VLOOKUP(D779,Base!$1:$1048576,3))</f>
        <v/>
      </c>
      <c r="F779" s="73" t="str">
        <f>IF(D779="","",VLOOKUP(D779,Base!$1:$1048576,4))</f>
        <v/>
      </c>
      <c r="G779" s="110"/>
      <c r="H779" s="68"/>
      <c r="I779" s="112"/>
    </row>
    <row r="780" spans="1:9" x14ac:dyDescent="0.3">
      <c r="A780" s="115"/>
      <c r="B780" s="103"/>
      <c r="C780" s="72"/>
      <c r="D780" s="106"/>
      <c r="E780" s="73" t="str">
        <f>IF(D780="","",VLOOKUP(D780,Base!$1:$1048576,3))</f>
        <v/>
      </c>
      <c r="F780" s="73" t="str">
        <f>IF(D780="","",VLOOKUP(D780,Base!$1:$1048576,4))</f>
        <v/>
      </c>
      <c r="G780" s="110"/>
      <c r="H780" s="68"/>
      <c r="I780" s="112"/>
    </row>
    <row r="781" spans="1:9" x14ac:dyDescent="0.3">
      <c r="A781" s="115"/>
      <c r="B781" s="103"/>
      <c r="C781" s="72"/>
      <c r="D781" s="106"/>
      <c r="E781" s="73" t="str">
        <f>IF(D781="","",VLOOKUP(D781,Base!$1:$1048576,3))</f>
        <v/>
      </c>
      <c r="F781" s="73" t="str">
        <f>IF(D781="","",VLOOKUP(D781,Base!$1:$1048576,4))</f>
        <v/>
      </c>
      <c r="G781" s="110"/>
      <c r="H781" s="68"/>
      <c r="I781" s="112"/>
    </row>
    <row r="782" spans="1:9" x14ac:dyDescent="0.3">
      <c r="A782" s="115"/>
      <c r="B782" s="103"/>
      <c r="C782" s="72"/>
      <c r="D782" s="106"/>
      <c r="E782" s="73" t="str">
        <f>IF(D782="","",VLOOKUP(D782,Base!$1:$1048576,3))</f>
        <v/>
      </c>
      <c r="F782" s="73" t="str">
        <f>IF(D782="","",VLOOKUP(D782,Base!$1:$1048576,4))</f>
        <v/>
      </c>
      <c r="G782" s="110"/>
      <c r="H782" s="68"/>
      <c r="I782" s="112"/>
    </row>
    <row r="783" spans="1:9" x14ac:dyDescent="0.3">
      <c r="A783" s="115"/>
      <c r="B783" s="103"/>
      <c r="C783" s="72"/>
      <c r="D783" s="106"/>
      <c r="E783" s="73" t="str">
        <f>IF(D783="","",VLOOKUP(D783,Base!$1:$1048576,3))</f>
        <v/>
      </c>
      <c r="F783" s="73" t="str">
        <f>IF(D783="","",VLOOKUP(D783,Base!$1:$1048576,4))</f>
        <v/>
      </c>
      <c r="G783" s="110"/>
      <c r="H783" s="68"/>
      <c r="I783" s="112"/>
    </row>
    <row r="784" spans="1:9" x14ac:dyDescent="0.3">
      <c r="A784" s="115"/>
      <c r="B784" s="103"/>
      <c r="C784" s="72"/>
      <c r="D784" s="106"/>
      <c r="E784" s="73" t="str">
        <f>IF(D784="","",VLOOKUP(D784,Base!$1:$1048576,3))</f>
        <v/>
      </c>
      <c r="F784" s="73" t="str">
        <f>IF(D784="","",VLOOKUP(D784,Base!$1:$1048576,4))</f>
        <v/>
      </c>
      <c r="G784" s="110"/>
      <c r="H784" s="68"/>
      <c r="I784" s="112"/>
    </row>
    <row r="785" spans="1:9" x14ac:dyDescent="0.3">
      <c r="A785" s="115"/>
      <c r="B785" s="103"/>
      <c r="C785" s="72"/>
      <c r="D785" s="106"/>
      <c r="E785" s="73" t="str">
        <f>IF(D785="","",VLOOKUP(D785,Base!$1:$1048576,3))</f>
        <v/>
      </c>
      <c r="F785" s="73" t="str">
        <f>IF(D785="","",VLOOKUP(D785,Base!$1:$1048576,4))</f>
        <v/>
      </c>
      <c r="G785" s="110"/>
      <c r="H785" s="68"/>
      <c r="I785" s="112"/>
    </row>
    <row r="786" spans="1:9" x14ac:dyDescent="0.3">
      <c r="A786" s="115"/>
      <c r="B786" s="103"/>
      <c r="C786" s="72"/>
      <c r="D786" s="106"/>
      <c r="E786" s="73" t="str">
        <f>IF(D786="","",VLOOKUP(D786,Base!$1:$1048576,3))</f>
        <v/>
      </c>
      <c r="F786" s="73" t="str">
        <f>IF(D786="","",VLOOKUP(D786,Base!$1:$1048576,4))</f>
        <v/>
      </c>
      <c r="G786" s="110"/>
      <c r="H786" s="68"/>
      <c r="I786" s="112"/>
    </row>
    <row r="787" spans="1:9" x14ac:dyDescent="0.3">
      <c r="A787" s="115"/>
      <c r="B787" s="103"/>
      <c r="C787" s="72"/>
      <c r="D787" s="106"/>
      <c r="E787" s="73" t="str">
        <f>IF(D787="","",VLOOKUP(D787,Base!$1:$1048576,3))</f>
        <v/>
      </c>
      <c r="F787" s="73" t="str">
        <f>IF(D787="","",VLOOKUP(D787,Base!$1:$1048576,4))</f>
        <v/>
      </c>
      <c r="G787" s="110"/>
      <c r="H787" s="68"/>
      <c r="I787" s="112"/>
    </row>
    <row r="788" spans="1:9" x14ac:dyDescent="0.3">
      <c r="A788" s="115"/>
      <c r="B788" s="103"/>
      <c r="C788" s="72"/>
      <c r="D788" s="106"/>
      <c r="E788" s="73" t="str">
        <f>IF(D788="","",VLOOKUP(D788,Base!$1:$1048576,3))</f>
        <v/>
      </c>
      <c r="F788" s="73" t="str">
        <f>IF(D788="","",VLOOKUP(D788,Base!$1:$1048576,4))</f>
        <v/>
      </c>
      <c r="G788" s="110"/>
      <c r="H788" s="68"/>
      <c r="I788" s="112"/>
    </row>
    <row r="789" spans="1:9" x14ac:dyDescent="0.3">
      <c r="A789" s="115"/>
      <c r="B789" s="103"/>
      <c r="C789" s="72"/>
      <c r="D789" s="106"/>
      <c r="E789" s="73" t="str">
        <f>IF(D789="","",VLOOKUP(D789,Base!$1:$1048576,3))</f>
        <v/>
      </c>
      <c r="F789" s="73" t="str">
        <f>IF(D789="","",VLOOKUP(D789,Base!$1:$1048576,4))</f>
        <v/>
      </c>
      <c r="G789" s="110"/>
      <c r="H789" s="68"/>
      <c r="I789" s="112"/>
    </row>
    <row r="790" spans="1:9" x14ac:dyDescent="0.3">
      <c r="A790" s="115"/>
      <c r="B790" s="103"/>
      <c r="C790" s="72"/>
      <c r="D790" s="106"/>
      <c r="E790" s="73" t="str">
        <f>IF(D790="","",VLOOKUP(D790,Base!$1:$1048576,3))</f>
        <v/>
      </c>
      <c r="F790" s="73" t="str">
        <f>IF(D790="","",VLOOKUP(D790,Base!$1:$1048576,4))</f>
        <v/>
      </c>
      <c r="G790" s="110"/>
      <c r="H790" s="68"/>
      <c r="I790" s="112"/>
    </row>
    <row r="791" spans="1:9" x14ac:dyDescent="0.3">
      <c r="A791" s="115"/>
      <c r="B791" s="103"/>
      <c r="C791" s="72"/>
      <c r="D791" s="106"/>
      <c r="E791" s="73" t="str">
        <f>IF(D791="","",VLOOKUP(D791,Base!$1:$1048576,3))</f>
        <v/>
      </c>
      <c r="F791" s="73" t="str">
        <f>IF(D791="","",VLOOKUP(D791,Base!$1:$1048576,4))</f>
        <v/>
      </c>
      <c r="G791" s="110"/>
      <c r="H791" s="68"/>
      <c r="I791" s="112"/>
    </row>
    <row r="792" spans="1:9" x14ac:dyDescent="0.3">
      <c r="A792" s="115"/>
      <c r="B792" s="103"/>
      <c r="C792" s="72"/>
      <c r="D792" s="106"/>
      <c r="E792" s="73" t="str">
        <f>IF(D792="","",VLOOKUP(D792,Base!$1:$1048576,3))</f>
        <v/>
      </c>
      <c r="F792" s="73" t="str">
        <f>IF(D792="","",VLOOKUP(D792,Base!$1:$1048576,4))</f>
        <v/>
      </c>
      <c r="G792" s="110"/>
      <c r="H792" s="68"/>
      <c r="I792" s="112"/>
    </row>
    <row r="793" spans="1:9" x14ac:dyDescent="0.3">
      <c r="A793" s="115"/>
      <c r="B793" s="103"/>
      <c r="C793" s="72"/>
      <c r="D793" s="106"/>
      <c r="E793" s="73" t="str">
        <f>IF(D793="","",VLOOKUP(D793,Base!$1:$1048576,3))</f>
        <v/>
      </c>
      <c r="F793" s="73" t="str">
        <f>IF(D793="","",VLOOKUP(D793,Base!$1:$1048576,4))</f>
        <v/>
      </c>
      <c r="G793" s="110"/>
      <c r="H793" s="68"/>
      <c r="I793" s="112"/>
    </row>
    <row r="794" spans="1:9" x14ac:dyDescent="0.3">
      <c r="A794" s="115"/>
      <c r="B794" s="103"/>
      <c r="C794" s="72"/>
      <c r="D794" s="106"/>
      <c r="E794" s="73" t="str">
        <f>IF(D794="","",VLOOKUP(D794,Base!$1:$1048576,3))</f>
        <v/>
      </c>
      <c r="F794" s="73" t="str">
        <f>IF(D794="","",VLOOKUP(D794,Base!$1:$1048576,4))</f>
        <v/>
      </c>
      <c r="G794" s="110"/>
      <c r="H794" s="68"/>
      <c r="I794" s="112"/>
    </row>
    <row r="795" spans="1:9" x14ac:dyDescent="0.3">
      <c r="A795" s="115"/>
      <c r="B795" s="103"/>
      <c r="C795" s="72"/>
      <c r="D795" s="106"/>
      <c r="E795" s="73" t="str">
        <f>IF(D795="","",VLOOKUP(D795,Base!$1:$1048576,3))</f>
        <v/>
      </c>
      <c r="F795" s="73" t="str">
        <f>IF(D795="","",VLOOKUP(D795,Base!$1:$1048576,4))</f>
        <v/>
      </c>
      <c r="G795" s="110"/>
      <c r="H795" s="68"/>
      <c r="I795" s="112"/>
    </row>
    <row r="796" spans="1:9" x14ac:dyDescent="0.3">
      <c r="A796" s="115"/>
      <c r="B796" s="103"/>
      <c r="C796" s="72"/>
      <c r="D796" s="106"/>
      <c r="E796" s="73" t="str">
        <f>IF(D796="","",VLOOKUP(D796,Base!$1:$1048576,3))</f>
        <v/>
      </c>
      <c r="F796" s="73" t="str">
        <f>IF(D796="","",VLOOKUP(D796,Base!$1:$1048576,4))</f>
        <v/>
      </c>
      <c r="G796" s="110"/>
      <c r="H796" s="68"/>
      <c r="I796" s="112"/>
    </row>
    <row r="797" spans="1:9" x14ac:dyDescent="0.3">
      <c r="A797" s="115"/>
      <c r="B797" s="103"/>
      <c r="C797" s="72"/>
      <c r="D797" s="106"/>
      <c r="E797" s="73" t="str">
        <f>IF(D797="","",VLOOKUP(D797,Base!$1:$1048576,3))</f>
        <v/>
      </c>
      <c r="F797" s="73" t="str">
        <f>IF(D797="","",VLOOKUP(D797,Base!$1:$1048576,4))</f>
        <v/>
      </c>
      <c r="G797" s="110"/>
      <c r="H797" s="68"/>
      <c r="I797" s="112"/>
    </row>
    <row r="798" spans="1:9" x14ac:dyDescent="0.3">
      <c r="A798" s="115"/>
      <c r="B798" s="103"/>
      <c r="C798" s="72"/>
      <c r="D798" s="106"/>
      <c r="E798" s="73" t="str">
        <f>IF(D798="","",VLOOKUP(D798,Base!$1:$1048576,3))</f>
        <v/>
      </c>
      <c r="F798" s="73" t="str">
        <f>IF(D798="","",VLOOKUP(D798,Base!$1:$1048576,4))</f>
        <v/>
      </c>
      <c r="G798" s="110"/>
      <c r="H798" s="68"/>
      <c r="I798" s="112"/>
    </row>
    <row r="799" spans="1:9" x14ac:dyDescent="0.3">
      <c r="A799" s="115"/>
      <c r="B799" s="103"/>
      <c r="C799" s="72"/>
      <c r="D799" s="106"/>
      <c r="E799" s="73" t="str">
        <f>IF(D799="","",VLOOKUP(D799,Base!$1:$1048576,3))</f>
        <v/>
      </c>
      <c r="F799" s="73" t="str">
        <f>IF(D799="","",VLOOKUP(D799,Base!$1:$1048576,4))</f>
        <v/>
      </c>
      <c r="G799" s="110"/>
      <c r="H799" s="68"/>
      <c r="I799" s="112"/>
    </row>
    <row r="800" spans="1:9" x14ac:dyDescent="0.3">
      <c r="A800" s="115"/>
      <c r="B800" s="103"/>
      <c r="C800" s="72"/>
      <c r="D800" s="106"/>
      <c r="E800" s="73" t="str">
        <f>IF(D800="","",VLOOKUP(D800,Base!$1:$1048576,3))</f>
        <v/>
      </c>
      <c r="F800" s="73" t="str">
        <f>IF(D800="","",VLOOKUP(D800,Base!$1:$1048576,4))</f>
        <v/>
      </c>
      <c r="G800" s="110"/>
      <c r="H800" s="68"/>
      <c r="I800" s="112"/>
    </row>
    <row r="801" spans="1:9" x14ac:dyDescent="0.3">
      <c r="A801" s="115"/>
      <c r="B801" s="103"/>
      <c r="C801" s="72"/>
      <c r="D801" s="106"/>
      <c r="E801" s="73" t="str">
        <f>IF(D801="","",VLOOKUP(D801,Base!$1:$1048576,3))</f>
        <v/>
      </c>
      <c r="F801" s="73" t="str">
        <f>IF(D801="","",VLOOKUP(D801,Base!$1:$1048576,4))</f>
        <v/>
      </c>
      <c r="G801" s="110"/>
      <c r="H801" s="68"/>
      <c r="I801" s="112"/>
    </row>
    <row r="802" spans="1:9" x14ac:dyDescent="0.3">
      <c r="A802" s="115"/>
      <c r="B802" s="103"/>
      <c r="C802" s="72"/>
      <c r="D802" s="106"/>
      <c r="E802" s="73" t="str">
        <f>IF(D802="","",VLOOKUP(D802,Base!$1:$1048576,3))</f>
        <v/>
      </c>
      <c r="F802" s="73" t="str">
        <f>IF(D802="","",VLOOKUP(D802,Base!$1:$1048576,4))</f>
        <v/>
      </c>
      <c r="G802" s="110"/>
      <c r="H802" s="68"/>
      <c r="I802" s="112"/>
    </row>
    <row r="803" spans="1:9" x14ac:dyDescent="0.3">
      <c r="A803" s="115"/>
      <c r="B803" s="103"/>
      <c r="C803" s="72"/>
      <c r="D803" s="106"/>
      <c r="E803" s="73" t="str">
        <f>IF(D803="","",VLOOKUP(D803,Base!$1:$1048576,3))</f>
        <v/>
      </c>
      <c r="F803" s="73" t="str">
        <f>IF(D803="","",VLOOKUP(D803,Base!$1:$1048576,4))</f>
        <v/>
      </c>
      <c r="G803" s="110"/>
      <c r="H803" s="68"/>
      <c r="I803" s="112"/>
    </row>
    <row r="804" spans="1:9" x14ac:dyDescent="0.3">
      <c r="A804" s="115"/>
      <c r="B804" s="103"/>
      <c r="C804" s="72"/>
      <c r="D804" s="106"/>
      <c r="E804" s="73" t="str">
        <f>IF(D804="","",VLOOKUP(D804,Base!$1:$1048576,3))</f>
        <v/>
      </c>
      <c r="F804" s="73" t="str">
        <f>IF(D804="","",VLOOKUP(D804,Base!$1:$1048576,4))</f>
        <v/>
      </c>
      <c r="G804" s="110"/>
      <c r="H804" s="68"/>
      <c r="I804" s="112"/>
    </row>
    <row r="805" spans="1:9" x14ac:dyDescent="0.3">
      <c r="A805" s="115"/>
      <c r="B805" s="103"/>
      <c r="C805" s="72"/>
      <c r="D805" s="106"/>
      <c r="E805" s="73" t="str">
        <f>IF(D805="","",VLOOKUP(D805,Base!$1:$1048576,3))</f>
        <v/>
      </c>
      <c r="F805" s="73" t="str">
        <f>IF(D805="","",VLOOKUP(D805,Base!$1:$1048576,4))</f>
        <v/>
      </c>
      <c r="G805" s="110"/>
      <c r="H805" s="68"/>
      <c r="I805" s="112"/>
    </row>
    <row r="806" spans="1:9" x14ac:dyDescent="0.3">
      <c r="A806" s="115"/>
      <c r="B806" s="103"/>
      <c r="C806" s="72"/>
      <c r="D806" s="106"/>
      <c r="E806" s="73" t="str">
        <f>IF(D806="","",VLOOKUP(D806,Base!$1:$1048576,3))</f>
        <v/>
      </c>
      <c r="F806" s="73" t="str">
        <f>IF(D806="","",VLOOKUP(D806,Base!$1:$1048576,4))</f>
        <v/>
      </c>
      <c r="G806" s="110"/>
      <c r="H806" s="68"/>
      <c r="I806" s="112"/>
    </row>
    <row r="807" spans="1:9" x14ac:dyDescent="0.3">
      <c r="A807" s="115"/>
      <c r="B807" s="103"/>
      <c r="C807" s="72"/>
      <c r="D807" s="106"/>
      <c r="E807" s="73" t="str">
        <f>IF(D807="","",VLOOKUP(D807,Base!$1:$1048576,3))</f>
        <v/>
      </c>
      <c r="F807" s="73" t="str">
        <f>IF(D807="","",VLOOKUP(D807,Base!$1:$1048576,4))</f>
        <v/>
      </c>
      <c r="G807" s="110"/>
      <c r="H807" s="68"/>
      <c r="I807" s="112"/>
    </row>
    <row r="808" spans="1:9" x14ac:dyDescent="0.3">
      <c r="A808" s="115"/>
      <c r="B808" s="103"/>
      <c r="C808" s="72"/>
      <c r="D808" s="106"/>
      <c r="E808" s="73" t="str">
        <f>IF(D808="","",VLOOKUP(D808,Base!$1:$1048576,3))</f>
        <v/>
      </c>
      <c r="F808" s="73" t="str">
        <f>IF(D808="","",VLOOKUP(D808,Base!$1:$1048576,4))</f>
        <v/>
      </c>
      <c r="G808" s="110"/>
      <c r="H808" s="68"/>
      <c r="I808" s="112"/>
    </row>
    <row r="809" spans="1:9" x14ac:dyDescent="0.3">
      <c r="A809" s="115"/>
      <c r="B809" s="103"/>
      <c r="C809" s="72"/>
      <c r="D809" s="106"/>
      <c r="E809" s="73" t="str">
        <f>IF(D809="","",VLOOKUP(D809,Base!$1:$1048576,3))</f>
        <v/>
      </c>
      <c r="F809" s="73" t="str">
        <f>IF(D809="","",VLOOKUP(D809,Base!$1:$1048576,4))</f>
        <v/>
      </c>
      <c r="G809" s="110"/>
      <c r="H809" s="68"/>
      <c r="I809" s="112"/>
    </row>
    <row r="810" spans="1:9" x14ac:dyDescent="0.3">
      <c r="A810" s="115"/>
      <c r="B810" s="103"/>
      <c r="C810" s="72"/>
      <c r="D810" s="106"/>
      <c r="E810" s="73" t="str">
        <f>IF(D810="","",VLOOKUP(D810,Base!$1:$1048576,3))</f>
        <v/>
      </c>
      <c r="F810" s="73" t="str">
        <f>IF(D810="","",VLOOKUP(D810,Base!$1:$1048576,4))</f>
        <v/>
      </c>
      <c r="G810" s="110"/>
      <c r="H810" s="68"/>
      <c r="I810" s="112"/>
    </row>
    <row r="811" spans="1:9" x14ac:dyDescent="0.3">
      <c r="A811" s="115"/>
      <c r="B811" s="103"/>
      <c r="C811" s="72"/>
      <c r="D811" s="106"/>
      <c r="E811" s="73" t="str">
        <f>IF(D811="","",VLOOKUP(D811,Base!$1:$1048576,3))</f>
        <v/>
      </c>
      <c r="F811" s="73" t="str">
        <f>IF(D811="","",VLOOKUP(D811,Base!$1:$1048576,4))</f>
        <v/>
      </c>
      <c r="G811" s="110"/>
      <c r="H811" s="68"/>
      <c r="I811" s="112"/>
    </row>
    <row r="812" spans="1:9" x14ac:dyDescent="0.3">
      <c r="A812" s="115"/>
      <c r="B812" s="103"/>
      <c r="C812" s="72"/>
      <c r="D812" s="106"/>
      <c r="E812" s="73" t="str">
        <f>IF(D812="","",VLOOKUP(D812,Base!$1:$1048576,3))</f>
        <v/>
      </c>
      <c r="F812" s="73" t="str">
        <f>IF(D812="","",VLOOKUP(D812,Base!$1:$1048576,4))</f>
        <v/>
      </c>
      <c r="G812" s="110"/>
      <c r="H812" s="68"/>
      <c r="I812" s="112"/>
    </row>
    <row r="813" spans="1:9" x14ac:dyDescent="0.3">
      <c r="A813" s="115"/>
      <c r="B813" s="103"/>
      <c r="C813" s="72"/>
      <c r="D813" s="106"/>
      <c r="E813" s="73" t="str">
        <f>IF(D813="","",VLOOKUP(D813,Base!$1:$1048576,3))</f>
        <v/>
      </c>
      <c r="F813" s="73" t="str">
        <f>IF(D813="","",VLOOKUP(D813,Base!$1:$1048576,4))</f>
        <v/>
      </c>
      <c r="G813" s="110"/>
      <c r="H813" s="68"/>
      <c r="I813" s="112"/>
    </row>
    <row r="814" spans="1:9" x14ac:dyDescent="0.3">
      <c r="A814" s="115"/>
      <c r="B814" s="103"/>
      <c r="C814" s="72"/>
      <c r="D814" s="106"/>
      <c r="E814" s="73" t="str">
        <f>IF(D814="","",VLOOKUP(D814,Base!$1:$1048576,3))</f>
        <v/>
      </c>
      <c r="F814" s="73" t="str">
        <f>IF(D814="","",VLOOKUP(D814,Base!$1:$1048576,4))</f>
        <v/>
      </c>
      <c r="G814" s="110"/>
      <c r="H814" s="68"/>
      <c r="I814" s="112"/>
    </row>
    <row r="815" spans="1:9" x14ac:dyDescent="0.3">
      <c r="A815" s="115"/>
      <c r="B815" s="103"/>
      <c r="C815" s="72"/>
      <c r="D815" s="106"/>
      <c r="E815" s="73" t="str">
        <f>IF(D815="","",VLOOKUP(D815,Base!$1:$1048576,3))</f>
        <v/>
      </c>
      <c r="F815" s="73" t="str">
        <f>IF(D815="","",VLOOKUP(D815,Base!$1:$1048576,4))</f>
        <v/>
      </c>
      <c r="G815" s="110"/>
      <c r="H815" s="68"/>
      <c r="I815" s="112"/>
    </row>
    <row r="816" spans="1:9" x14ac:dyDescent="0.3">
      <c r="A816" s="115"/>
      <c r="B816" s="103"/>
      <c r="C816" s="72"/>
      <c r="D816" s="106"/>
      <c r="E816" s="73" t="str">
        <f>IF(D816="","",VLOOKUP(D816,Base!$1:$1048576,3))</f>
        <v/>
      </c>
      <c r="F816" s="73" t="str">
        <f>IF(D816="","",VLOOKUP(D816,Base!$1:$1048576,4))</f>
        <v/>
      </c>
      <c r="G816" s="110"/>
      <c r="H816" s="68"/>
      <c r="I816" s="112"/>
    </row>
    <row r="817" spans="1:9" x14ac:dyDescent="0.3">
      <c r="A817" s="115"/>
      <c r="B817" s="103"/>
      <c r="C817" s="72"/>
      <c r="D817" s="106"/>
      <c r="E817" s="73" t="str">
        <f>IF(D817="","",VLOOKUP(D817,Base!$1:$1048576,3))</f>
        <v/>
      </c>
      <c r="F817" s="73" t="str">
        <f>IF(D817="","",VLOOKUP(D817,Base!$1:$1048576,4))</f>
        <v/>
      </c>
      <c r="G817" s="110"/>
      <c r="H817" s="68"/>
      <c r="I817" s="112"/>
    </row>
    <row r="818" spans="1:9" x14ac:dyDescent="0.3">
      <c r="A818" s="115"/>
      <c r="B818" s="103"/>
      <c r="C818" s="72"/>
      <c r="D818" s="106"/>
      <c r="E818" s="73" t="str">
        <f>IF(D818="","",VLOOKUP(D818,Base!$1:$1048576,3))</f>
        <v/>
      </c>
      <c r="F818" s="73" t="str">
        <f>IF(D818="","",VLOOKUP(D818,Base!$1:$1048576,4))</f>
        <v/>
      </c>
      <c r="G818" s="110"/>
      <c r="H818" s="68"/>
      <c r="I818" s="112"/>
    </row>
    <row r="819" spans="1:9" x14ac:dyDescent="0.3">
      <c r="A819" s="115"/>
      <c r="B819" s="103"/>
      <c r="C819" s="72"/>
      <c r="D819" s="106"/>
      <c r="E819" s="73" t="str">
        <f>IF(D819="","",VLOOKUP(D819,Base!$1:$1048576,3))</f>
        <v/>
      </c>
      <c r="F819" s="73" t="str">
        <f>IF(D819="","",VLOOKUP(D819,Base!$1:$1048576,4))</f>
        <v/>
      </c>
      <c r="G819" s="110"/>
      <c r="H819" s="68"/>
      <c r="I819" s="112"/>
    </row>
    <row r="820" spans="1:9" x14ac:dyDescent="0.3">
      <c r="A820" s="115"/>
      <c r="B820" s="103"/>
      <c r="C820" s="72"/>
      <c r="D820" s="106"/>
      <c r="E820" s="73" t="str">
        <f>IF(D820="","",VLOOKUP(D820,Base!$1:$1048576,3))</f>
        <v/>
      </c>
      <c r="F820" s="73" t="str">
        <f>IF(D820="","",VLOOKUP(D820,Base!$1:$1048576,4))</f>
        <v/>
      </c>
      <c r="G820" s="110"/>
      <c r="H820" s="68"/>
      <c r="I820" s="112"/>
    </row>
    <row r="821" spans="1:9" x14ac:dyDescent="0.3">
      <c r="A821" s="115"/>
      <c r="B821" s="103"/>
      <c r="C821" s="72"/>
      <c r="D821" s="106"/>
      <c r="E821" s="73" t="str">
        <f>IF(D821="","",VLOOKUP(D821,Base!$1:$1048576,3))</f>
        <v/>
      </c>
      <c r="F821" s="73" t="str">
        <f>IF(D821="","",VLOOKUP(D821,Base!$1:$1048576,4))</f>
        <v/>
      </c>
      <c r="G821" s="110"/>
      <c r="H821" s="68"/>
      <c r="I821" s="112"/>
    </row>
    <row r="822" spans="1:9" x14ac:dyDescent="0.3">
      <c r="A822" s="115"/>
      <c r="B822" s="103"/>
      <c r="C822" s="72"/>
      <c r="D822" s="106"/>
      <c r="E822" s="73" t="str">
        <f>IF(D822="","",VLOOKUP(D822,Base!$1:$1048576,3))</f>
        <v/>
      </c>
      <c r="F822" s="73" t="str">
        <f>IF(D822="","",VLOOKUP(D822,Base!$1:$1048576,4))</f>
        <v/>
      </c>
      <c r="G822" s="110"/>
      <c r="H822" s="68"/>
      <c r="I822" s="112"/>
    </row>
    <row r="823" spans="1:9" x14ac:dyDescent="0.3">
      <c r="A823" s="115"/>
      <c r="B823" s="103"/>
      <c r="C823" s="72"/>
      <c r="D823" s="106"/>
      <c r="E823" s="73" t="str">
        <f>IF(D823="","",VLOOKUP(D823,Base!$1:$1048576,3))</f>
        <v/>
      </c>
      <c r="F823" s="73" t="str">
        <f>IF(D823="","",VLOOKUP(D823,Base!$1:$1048576,4))</f>
        <v/>
      </c>
      <c r="G823" s="110"/>
      <c r="H823" s="68"/>
      <c r="I823" s="112"/>
    </row>
    <row r="824" spans="1:9" x14ac:dyDescent="0.3">
      <c r="A824" s="115"/>
      <c r="B824" s="103"/>
      <c r="C824" s="72"/>
      <c r="D824" s="106"/>
      <c r="E824" s="73" t="str">
        <f>IF(D824="","",VLOOKUP(D824,Base!$1:$1048576,3))</f>
        <v/>
      </c>
      <c r="F824" s="73" t="str">
        <f>IF(D824="","",VLOOKUP(D824,Base!$1:$1048576,4))</f>
        <v/>
      </c>
      <c r="G824" s="110"/>
      <c r="H824" s="68"/>
      <c r="I824" s="112"/>
    </row>
    <row r="825" spans="1:9" x14ac:dyDescent="0.3">
      <c r="A825" s="115"/>
      <c r="B825" s="103"/>
      <c r="C825" s="72"/>
      <c r="D825" s="106"/>
      <c r="E825" s="73" t="str">
        <f>IF(D825="","",VLOOKUP(D825,Base!$1:$1048576,3))</f>
        <v/>
      </c>
      <c r="F825" s="73" t="str">
        <f>IF(D825="","",VLOOKUP(D825,Base!$1:$1048576,4))</f>
        <v/>
      </c>
      <c r="G825" s="110"/>
      <c r="H825" s="68"/>
      <c r="I825" s="112"/>
    </row>
    <row r="826" spans="1:9" x14ac:dyDescent="0.3">
      <c r="A826" s="115"/>
      <c r="B826" s="103"/>
      <c r="C826" s="72"/>
      <c r="D826" s="106"/>
      <c r="E826" s="73" t="str">
        <f>IF(D826="","",VLOOKUP(D826,Base!$1:$1048576,3))</f>
        <v/>
      </c>
      <c r="F826" s="73" t="str">
        <f>IF(D826="","",VLOOKUP(D826,Base!$1:$1048576,4))</f>
        <v/>
      </c>
      <c r="G826" s="110"/>
      <c r="H826" s="68"/>
      <c r="I826" s="112"/>
    </row>
    <row r="827" spans="1:9" x14ac:dyDescent="0.3">
      <c r="A827" s="115"/>
      <c r="B827" s="103"/>
      <c r="C827" s="72"/>
      <c r="D827" s="106"/>
      <c r="E827" s="73" t="str">
        <f>IF(D827="","",VLOOKUP(D827,Base!$1:$1048576,3))</f>
        <v/>
      </c>
      <c r="F827" s="73" t="str">
        <f>IF(D827="","",VLOOKUP(D827,Base!$1:$1048576,4))</f>
        <v/>
      </c>
      <c r="G827" s="110"/>
      <c r="H827" s="68"/>
      <c r="I827" s="112"/>
    </row>
    <row r="828" spans="1:9" x14ac:dyDescent="0.3">
      <c r="A828" s="115"/>
      <c r="B828" s="103"/>
      <c r="C828" s="72"/>
      <c r="D828" s="106"/>
      <c r="E828" s="73" t="str">
        <f>IF(D828="","",VLOOKUP(D828,Base!$1:$1048576,3))</f>
        <v/>
      </c>
      <c r="F828" s="73" t="str">
        <f>IF(D828="","",VLOOKUP(D828,Base!$1:$1048576,4))</f>
        <v/>
      </c>
      <c r="G828" s="110"/>
      <c r="H828" s="68"/>
      <c r="I828" s="112"/>
    </row>
    <row r="829" spans="1:9" x14ac:dyDescent="0.3">
      <c r="A829" s="115"/>
      <c r="B829" s="103"/>
      <c r="C829" s="72"/>
      <c r="D829" s="106"/>
      <c r="E829" s="73" t="str">
        <f>IF(D829="","",VLOOKUP(D829,Base!$1:$1048576,3))</f>
        <v/>
      </c>
      <c r="F829" s="73" t="str">
        <f>IF(D829="","",VLOOKUP(D829,Base!$1:$1048576,4))</f>
        <v/>
      </c>
      <c r="G829" s="110"/>
      <c r="H829" s="68"/>
      <c r="I829" s="112"/>
    </row>
    <row r="830" spans="1:9" x14ac:dyDescent="0.3">
      <c r="A830" s="115"/>
      <c r="B830" s="103"/>
      <c r="C830" s="72"/>
      <c r="D830" s="106"/>
      <c r="E830" s="73" t="str">
        <f>IF(D830="","",VLOOKUP(D830,Base!$1:$1048576,3))</f>
        <v/>
      </c>
      <c r="F830" s="73" t="str">
        <f>IF(D830="","",VLOOKUP(D830,Base!$1:$1048576,4))</f>
        <v/>
      </c>
      <c r="G830" s="110"/>
      <c r="H830" s="68"/>
      <c r="I830" s="112"/>
    </row>
    <row r="831" spans="1:9" x14ac:dyDescent="0.3">
      <c r="A831" s="115"/>
      <c r="B831" s="103"/>
      <c r="C831" s="72"/>
      <c r="D831" s="106"/>
      <c r="E831" s="73" t="str">
        <f>IF(D831="","",VLOOKUP(D831,Base!$1:$1048576,3))</f>
        <v/>
      </c>
      <c r="F831" s="73" t="str">
        <f>IF(D831="","",VLOOKUP(D831,Base!$1:$1048576,4))</f>
        <v/>
      </c>
      <c r="G831" s="110"/>
      <c r="H831" s="68"/>
      <c r="I831" s="112"/>
    </row>
    <row r="832" spans="1:9" x14ac:dyDescent="0.3">
      <c r="A832" s="115"/>
      <c r="B832" s="103"/>
      <c r="C832" s="72"/>
      <c r="D832" s="106"/>
      <c r="E832" s="73" t="str">
        <f>IF(D832="","",VLOOKUP(D832,Base!$1:$1048576,3))</f>
        <v/>
      </c>
      <c r="F832" s="73" t="str">
        <f>IF(D832="","",VLOOKUP(D832,Base!$1:$1048576,4))</f>
        <v/>
      </c>
      <c r="G832" s="110"/>
      <c r="H832" s="68"/>
      <c r="I832" s="112"/>
    </row>
    <row r="833" spans="1:9" x14ac:dyDescent="0.3">
      <c r="A833" s="115"/>
      <c r="B833" s="103"/>
      <c r="C833" s="72"/>
      <c r="D833" s="106"/>
      <c r="E833" s="73" t="str">
        <f>IF(D833="","",VLOOKUP(D833,Base!$1:$1048576,3))</f>
        <v/>
      </c>
      <c r="F833" s="73" t="str">
        <f>IF(D833="","",VLOOKUP(D833,Base!$1:$1048576,4))</f>
        <v/>
      </c>
      <c r="G833" s="110"/>
      <c r="H833" s="68"/>
      <c r="I833" s="112"/>
    </row>
    <row r="834" spans="1:9" x14ac:dyDescent="0.3">
      <c r="A834" s="115"/>
      <c r="B834" s="103"/>
      <c r="C834" s="72"/>
      <c r="D834" s="106"/>
      <c r="E834" s="73" t="str">
        <f>IF(D834="","",VLOOKUP(D834,Base!$1:$1048576,3))</f>
        <v/>
      </c>
      <c r="F834" s="73" t="str">
        <f>IF(D834="","",VLOOKUP(D834,Base!$1:$1048576,4))</f>
        <v/>
      </c>
      <c r="G834" s="110"/>
      <c r="H834" s="68"/>
      <c r="I834" s="112"/>
    </row>
    <row r="835" spans="1:9" x14ac:dyDescent="0.3">
      <c r="A835" s="115"/>
      <c r="B835" s="103"/>
      <c r="C835" s="72"/>
      <c r="D835" s="106"/>
      <c r="E835" s="73" t="str">
        <f>IF(D835="","",VLOOKUP(D835,Base!$1:$1048576,3))</f>
        <v/>
      </c>
      <c r="F835" s="73" t="str">
        <f>IF(D835="","",VLOOKUP(D835,Base!$1:$1048576,4))</f>
        <v/>
      </c>
      <c r="G835" s="110"/>
      <c r="H835" s="68"/>
      <c r="I835" s="112"/>
    </row>
    <row r="836" spans="1:9" x14ac:dyDescent="0.3">
      <c r="A836" s="115"/>
      <c r="B836" s="103"/>
      <c r="C836" s="72"/>
      <c r="D836" s="106"/>
      <c r="E836" s="73" t="str">
        <f>IF(D836="","",VLOOKUP(D836,Base!$1:$1048576,3))</f>
        <v/>
      </c>
      <c r="F836" s="73" t="str">
        <f>IF(D836="","",VLOOKUP(D836,Base!$1:$1048576,4))</f>
        <v/>
      </c>
      <c r="G836" s="110"/>
      <c r="H836" s="68"/>
      <c r="I836" s="112"/>
    </row>
    <row r="837" spans="1:9" x14ac:dyDescent="0.3">
      <c r="A837" s="115"/>
      <c r="B837" s="103"/>
      <c r="C837" s="72"/>
      <c r="D837" s="106"/>
      <c r="E837" s="73" t="str">
        <f>IF(D837="","",VLOOKUP(D837,Base!$1:$1048576,3))</f>
        <v/>
      </c>
      <c r="F837" s="73" t="str">
        <f>IF(D837="","",VLOOKUP(D837,Base!$1:$1048576,4))</f>
        <v/>
      </c>
      <c r="G837" s="110"/>
      <c r="H837" s="68"/>
      <c r="I837" s="112"/>
    </row>
    <row r="838" spans="1:9" x14ac:dyDescent="0.3">
      <c r="A838" s="115"/>
      <c r="B838" s="103"/>
      <c r="C838" s="72"/>
      <c r="D838" s="106"/>
      <c r="E838" s="73" t="str">
        <f>IF(D838="","",VLOOKUP(D838,Base!$1:$1048576,3))</f>
        <v/>
      </c>
      <c r="F838" s="73" t="str">
        <f>IF(D838="","",VLOOKUP(D838,Base!$1:$1048576,4))</f>
        <v/>
      </c>
      <c r="G838" s="110"/>
      <c r="H838" s="68"/>
      <c r="I838" s="112"/>
    </row>
    <row r="839" spans="1:9" x14ac:dyDescent="0.3">
      <c r="A839" s="115"/>
      <c r="B839" s="103"/>
      <c r="C839" s="72"/>
      <c r="D839" s="106"/>
      <c r="E839" s="73" t="str">
        <f>IF(D839="","",VLOOKUP(D839,Base!$1:$1048576,3))</f>
        <v/>
      </c>
      <c r="F839" s="73" t="str">
        <f>IF(D839="","",VLOOKUP(D839,Base!$1:$1048576,4))</f>
        <v/>
      </c>
      <c r="G839" s="110"/>
      <c r="H839" s="68"/>
      <c r="I839" s="112"/>
    </row>
    <row r="840" spans="1:9" x14ac:dyDescent="0.3">
      <c r="A840" s="115"/>
      <c r="B840" s="103"/>
      <c r="C840" s="72"/>
      <c r="D840" s="106"/>
      <c r="E840" s="73" t="str">
        <f>IF(D840="","",VLOOKUP(D840,Base!$1:$1048576,3))</f>
        <v/>
      </c>
      <c r="F840" s="73" t="str">
        <f>IF(D840="","",VLOOKUP(D840,Base!$1:$1048576,4))</f>
        <v/>
      </c>
      <c r="G840" s="110"/>
      <c r="H840" s="68"/>
      <c r="I840" s="112"/>
    </row>
    <row r="841" spans="1:9" x14ac:dyDescent="0.3">
      <c r="A841" s="115"/>
      <c r="B841" s="103"/>
      <c r="C841" s="72"/>
      <c r="D841" s="106"/>
      <c r="E841" s="73" t="str">
        <f>IF(D841="","",VLOOKUP(D841,Base!$1:$1048576,3))</f>
        <v/>
      </c>
      <c r="F841" s="73" t="str">
        <f>IF(D841="","",VLOOKUP(D841,Base!$1:$1048576,4))</f>
        <v/>
      </c>
      <c r="G841" s="110"/>
      <c r="H841" s="68"/>
      <c r="I841" s="112"/>
    </row>
    <row r="842" spans="1:9" x14ac:dyDescent="0.3">
      <c r="A842" s="115"/>
      <c r="B842" s="103"/>
      <c r="C842" s="72"/>
      <c r="D842" s="106"/>
      <c r="E842" s="73" t="str">
        <f>IF(D842="","",VLOOKUP(D842,Base!$1:$1048576,3))</f>
        <v/>
      </c>
      <c r="F842" s="73" t="str">
        <f>IF(D842="","",VLOOKUP(D842,Base!$1:$1048576,4))</f>
        <v/>
      </c>
      <c r="G842" s="110"/>
      <c r="H842" s="68"/>
      <c r="I842" s="112"/>
    </row>
    <row r="843" spans="1:9" x14ac:dyDescent="0.3">
      <c r="A843" s="115"/>
      <c r="B843" s="103"/>
      <c r="C843" s="72"/>
      <c r="D843" s="106"/>
      <c r="E843" s="73" t="str">
        <f>IF(D843="","",VLOOKUP(D843,Base!$1:$1048576,3))</f>
        <v/>
      </c>
      <c r="F843" s="73" t="str">
        <f>IF(D843="","",VLOOKUP(D843,Base!$1:$1048576,4))</f>
        <v/>
      </c>
      <c r="G843" s="110"/>
      <c r="H843" s="68"/>
      <c r="I843" s="112"/>
    </row>
    <row r="844" spans="1:9" x14ac:dyDescent="0.3">
      <c r="A844" s="115"/>
      <c r="B844" s="103"/>
      <c r="C844" s="72"/>
      <c r="D844" s="106"/>
      <c r="E844" s="73" t="str">
        <f>IF(D844="","",VLOOKUP(D844,Base!$1:$1048576,3))</f>
        <v/>
      </c>
      <c r="F844" s="73" t="str">
        <f>IF(D844="","",VLOOKUP(D844,Base!$1:$1048576,4))</f>
        <v/>
      </c>
      <c r="G844" s="110"/>
      <c r="H844" s="68"/>
      <c r="I844" s="112"/>
    </row>
    <row r="845" spans="1:9" x14ac:dyDescent="0.3">
      <c r="A845" s="115"/>
      <c r="B845" s="103"/>
      <c r="C845" s="72"/>
      <c r="D845" s="106"/>
      <c r="E845" s="73" t="str">
        <f>IF(D845="","",VLOOKUP(D845,Base!$1:$1048576,3))</f>
        <v/>
      </c>
      <c r="F845" s="73" t="str">
        <f>IF(D845="","",VLOOKUP(D845,Base!$1:$1048576,4))</f>
        <v/>
      </c>
      <c r="G845" s="110"/>
      <c r="H845" s="68"/>
      <c r="I845" s="112"/>
    </row>
    <row r="846" spans="1:9" x14ac:dyDescent="0.3">
      <c r="A846" s="115"/>
      <c r="B846" s="103"/>
      <c r="C846" s="72"/>
      <c r="D846" s="106"/>
      <c r="E846" s="73" t="str">
        <f>IF(D846="","",VLOOKUP(D846,Base!$1:$1048576,3))</f>
        <v/>
      </c>
      <c r="F846" s="73" t="str">
        <f>IF(D846="","",VLOOKUP(D846,Base!$1:$1048576,4))</f>
        <v/>
      </c>
      <c r="G846" s="110"/>
      <c r="H846" s="68"/>
      <c r="I846" s="112"/>
    </row>
    <row r="847" spans="1:9" x14ac:dyDescent="0.3">
      <c r="A847" s="115"/>
      <c r="B847" s="103"/>
      <c r="C847" s="72"/>
      <c r="D847" s="106"/>
      <c r="E847" s="73" t="str">
        <f>IF(D847="","",VLOOKUP(D847,Base!$1:$1048576,3))</f>
        <v/>
      </c>
      <c r="F847" s="73" t="str">
        <f>IF(D847="","",VLOOKUP(D847,Base!$1:$1048576,4))</f>
        <v/>
      </c>
      <c r="G847" s="110"/>
      <c r="H847" s="68"/>
      <c r="I847" s="112"/>
    </row>
    <row r="848" spans="1:9" x14ac:dyDescent="0.3">
      <c r="A848" s="115"/>
      <c r="B848" s="103"/>
      <c r="C848" s="72"/>
      <c r="D848" s="106"/>
      <c r="E848" s="73" t="str">
        <f>IF(D848="","",VLOOKUP(D848,Base!$1:$1048576,3))</f>
        <v/>
      </c>
      <c r="F848" s="73" t="str">
        <f>IF(D848="","",VLOOKUP(D848,Base!$1:$1048576,4))</f>
        <v/>
      </c>
      <c r="G848" s="110"/>
      <c r="H848" s="68"/>
      <c r="I848" s="112"/>
    </row>
    <row r="849" spans="1:9" x14ac:dyDescent="0.3">
      <c r="A849" s="115"/>
      <c r="B849" s="103"/>
      <c r="C849" s="72"/>
      <c r="D849" s="106"/>
      <c r="E849" s="73" t="str">
        <f>IF(D849="","",VLOOKUP(D849,Base!$1:$1048576,3))</f>
        <v/>
      </c>
      <c r="F849" s="73" t="str">
        <f>IF(D849="","",VLOOKUP(D849,Base!$1:$1048576,4))</f>
        <v/>
      </c>
      <c r="G849" s="110"/>
      <c r="H849" s="68"/>
      <c r="I849" s="112"/>
    </row>
    <row r="850" spans="1:9" x14ac:dyDescent="0.3">
      <c r="A850" s="115"/>
      <c r="B850" s="103"/>
      <c r="C850" s="72"/>
      <c r="D850" s="106"/>
      <c r="E850" s="73" t="str">
        <f>IF(D850="","",VLOOKUP(D850,Base!$1:$1048576,3))</f>
        <v/>
      </c>
      <c r="F850" s="73" t="str">
        <f>IF(D850="","",VLOOKUP(D850,Base!$1:$1048576,4))</f>
        <v/>
      </c>
      <c r="G850" s="110"/>
      <c r="H850" s="68"/>
      <c r="I850" s="112"/>
    </row>
    <row r="851" spans="1:9" x14ac:dyDescent="0.3">
      <c r="A851" s="115"/>
      <c r="B851" s="103"/>
      <c r="C851" s="72"/>
      <c r="D851" s="106"/>
      <c r="E851" s="73" t="str">
        <f>IF(D851="","",VLOOKUP(D851,Base!$1:$1048576,3))</f>
        <v/>
      </c>
      <c r="F851" s="73" t="str">
        <f>IF(D851="","",VLOOKUP(D851,Base!$1:$1048576,4))</f>
        <v/>
      </c>
      <c r="G851" s="110"/>
      <c r="H851" s="68"/>
      <c r="I851" s="112"/>
    </row>
    <row r="852" spans="1:9" x14ac:dyDescent="0.3">
      <c r="A852" s="115"/>
      <c r="B852" s="103"/>
      <c r="C852" s="72"/>
      <c r="D852" s="106"/>
      <c r="E852" s="73" t="str">
        <f>IF(D852="","",VLOOKUP(D852,Base!$1:$1048576,3))</f>
        <v/>
      </c>
      <c r="F852" s="73" t="str">
        <f>IF(D852="","",VLOOKUP(D852,Base!$1:$1048576,4))</f>
        <v/>
      </c>
      <c r="G852" s="110"/>
      <c r="H852" s="68"/>
      <c r="I852" s="112"/>
    </row>
    <row r="853" spans="1:9" x14ac:dyDescent="0.3">
      <c r="A853" s="115"/>
      <c r="B853" s="103"/>
      <c r="C853" s="72"/>
      <c r="D853" s="106"/>
      <c r="E853" s="73" t="str">
        <f>IF(D853="","",VLOOKUP(D853,Base!$1:$1048576,3))</f>
        <v/>
      </c>
      <c r="F853" s="73" t="str">
        <f>IF(D853="","",VLOOKUP(D853,Base!$1:$1048576,4))</f>
        <v/>
      </c>
      <c r="G853" s="110"/>
      <c r="H853" s="68"/>
      <c r="I853" s="112"/>
    </row>
    <row r="854" spans="1:9" x14ac:dyDescent="0.3">
      <c r="A854" s="115"/>
      <c r="B854" s="103"/>
      <c r="C854" s="72"/>
      <c r="D854" s="106"/>
      <c r="E854" s="73" t="str">
        <f>IF(D854="","",VLOOKUP(D854,Base!$1:$1048576,3))</f>
        <v/>
      </c>
      <c r="F854" s="73" t="str">
        <f>IF(D854="","",VLOOKUP(D854,Base!$1:$1048576,4))</f>
        <v/>
      </c>
      <c r="G854" s="110"/>
      <c r="H854" s="68"/>
      <c r="I854" s="112"/>
    </row>
    <row r="855" spans="1:9" x14ac:dyDescent="0.3">
      <c r="A855" s="115"/>
      <c r="B855" s="103"/>
      <c r="C855" s="72"/>
      <c r="D855" s="106"/>
      <c r="E855" s="73" t="str">
        <f>IF(D855="","",VLOOKUP(D855,Base!$1:$1048576,3))</f>
        <v/>
      </c>
      <c r="F855" s="73" t="str">
        <f>IF(D855="","",VLOOKUP(D855,Base!$1:$1048576,4))</f>
        <v/>
      </c>
      <c r="G855" s="110"/>
      <c r="H855" s="68"/>
      <c r="I855" s="112"/>
    </row>
    <row r="856" spans="1:9" x14ac:dyDescent="0.3">
      <c r="A856" s="115"/>
      <c r="B856" s="103"/>
      <c r="C856" s="72"/>
      <c r="D856" s="106"/>
      <c r="E856" s="73" t="str">
        <f>IF(D856="","",VLOOKUP(D856,Base!$1:$1048576,3))</f>
        <v/>
      </c>
      <c r="F856" s="73" t="str">
        <f>IF(D856="","",VLOOKUP(D856,Base!$1:$1048576,4))</f>
        <v/>
      </c>
      <c r="G856" s="110"/>
      <c r="H856" s="68"/>
      <c r="I856" s="112"/>
    </row>
    <row r="857" spans="1:9" x14ac:dyDescent="0.3">
      <c r="A857" s="115"/>
      <c r="B857" s="103"/>
      <c r="C857" s="72"/>
      <c r="D857" s="106"/>
      <c r="E857" s="73" t="str">
        <f>IF(D857="","",VLOOKUP(D857,Base!$1:$1048576,3))</f>
        <v/>
      </c>
      <c r="F857" s="73" t="str">
        <f>IF(D857="","",VLOOKUP(D857,Base!$1:$1048576,4))</f>
        <v/>
      </c>
      <c r="G857" s="110"/>
      <c r="H857" s="68"/>
      <c r="I857" s="112"/>
    </row>
    <row r="858" spans="1:9" x14ac:dyDescent="0.3">
      <c r="A858" s="115"/>
      <c r="B858" s="103"/>
      <c r="C858" s="72"/>
      <c r="D858" s="106"/>
      <c r="E858" s="73" t="str">
        <f>IF(D858="","",VLOOKUP(D858,Base!$1:$1048576,3))</f>
        <v/>
      </c>
      <c r="F858" s="73" t="str">
        <f>IF(D858="","",VLOOKUP(D858,Base!$1:$1048576,4))</f>
        <v/>
      </c>
      <c r="G858" s="110"/>
      <c r="H858" s="68"/>
      <c r="I858" s="112"/>
    </row>
    <row r="859" spans="1:9" x14ac:dyDescent="0.3">
      <c r="A859" s="115"/>
      <c r="B859" s="103"/>
      <c r="C859" s="72"/>
      <c r="D859" s="106"/>
      <c r="E859" s="73" t="str">
        <f>IF(D859="","",VLOOKUP(D859,Base!$1:$1048576,3))</f>
        <v/>
      </c>
      <c r="F859" s="73" t="str">
        <f>IF(D859="","",VLOOKUP(D859,Base!$1:$1048576,4))</f>
        <v/>
      </c>
      <c r="G859" s="110"/>
      <c r="H859" s="68"/>
      <c r="I859" s="112"/>
    </row>
    <row r="860" spans="1:9" x14ac:dyDescent="0.3">
      <c r="A860" s="115"/>
      <c r="B860" s="103"/>
      <c r="C860" s="72"/>
      <c r="D860" s="106"/>
      <c r="E860" s="73" t="str">
        <f>IF(D860="","",VLOOKUP(D860,Base!$1:$1048576,3))</f>
        <v/>
      </c>
      <c r="F860" s="73" t="str">
        <f>IF(D860="","",VLOOKUP(D860,Base!$1:$1048576,4))</f>
        <v/>
      </c>
      <c r="G860" s="110"/>
      <c r="H860" s="68"/>
      <c r="I860" s="112"/>
    </row>
    <row r="861" spans="1:9" x14ac:dyDescent="0.3">
      <c r="A861" s="115"/>
      <c r="B861" s="103"/>
      <c r="C861" s="72"/>
      <c r="D861" s="106"/>
      <c r="E861" s="73" t="str">
        <f>IF(D861="","",VLOOKUP(D861,Base!$1:$1048576,3))</f>
        <v/>
      </c>
      <c r="F861" s="73" t="str">
        <f>IF(D861="","",VLOOKUP(D861,Base!$1:$1048576,4))</f>
        <v/>
      </c>
      <c r="G861" s="110"/>
      <c r="H861" s="68"/>
      <c r="I861" s="112"/>
    </row>
    <row r="862" spans="1:9" x14ac:dyDescent="0.3">
      <c r="A862" s="115"/>
      <c r="B862" s="103"/>
      <c r="C862" s="72"/>
      <c r="D862" s="106"/>
      <c r="E862" s="73" t="str">
        <f>IF(D862="","",VLOOKUP(D862,Base!$1:$1048576,3))</f>
        <v/>
      </c>
      <c r="F862" s="73" t="str">
        <f>IF(D862="","",VLOOKUP(D862,Base!$1:$1048576,4))</f>
        <v/>
      </c>
      <c r="G862" s="110"/>
      <c r="H862" s="68"/>
      <c r="I862" s="112"/>
    </row>
    <row r="863" spans="1:9" x14ac:dyDescent="0.3">
      <c r="A863" s="115"/>
      <c r="B863" s="103"/>
      <c r="C863" s="72"/>
      <c r="D863" s="106"/>
      <c r="E863" s="73" t="str">
        <f>IF(D863="","",VLOOKUP(D863,Base!$1:$1048576,3))</f>
        <v/>
      </c>
      <c r="F863" s="73" t="str">
        <f>IF(D863="","",VLOOKUP(D863,Base!$1:$1048576,4))</f>
        <v/>
      </c>
      <c r="G863" s="110"/>
      <c r="H863" s="68"/>
      <c r="I863" s="112"/>
    </row>
    <row r="864" spans="1:9" x14ac:dyDescent="0.3">
      <c r="A864" s="115"/>
      <c r="B864" s="103"/>
      <c r="C864" s="72"/>
      <c r="D864" s="106"/>
      <c r="E864" s="73" t="str">
        <f>IF(D864="","",VLOOKUP(D864,Base!$1:$1048576,3))</f>
        <v/>
      </c>
      <c r="F864" s="73" t="str">
        <f>IF(D864="","",VLOOKUP(D864,Base!$1:$1048576,4))</f>
        <v/>
      </c>
      <c r="G864" s="110"/>
      <c r="H864" s="68"/>
      <c r="I864" s="112"/>
    </row>
    <row r="865" spans="1:9" x14ac:dyDescent="0.3">
      <c r="A865" s="115"/>
      <c r="B865" s="103"/>
      <c r="C865" s="72"/>
      <c r="D865" s="106"/>
      <c r="E865" s="73" t="str">
        <f>IF(D865="","",VLOOKUP(D865,Base!$1:$1048576,3))</f>
        <v/>
      </c>
      <c r="F865" s="73" t="str">
        <f>IF(D865="","",VLOOKUP(D865,Base!$1:$1048576,4))</f>
        <v/>
      </c>
      <c r="G865" s="110"/>
      <c r="H865" s="68"/>
      <c r="I865" s="112"/>
    </row>
    <row r="866" spans="1:9" x14ac:dyDescent="0.3">
      <c r="A866" s="115"/>
      <c r="B866" s="103"/>
      <c r="C866" s="72"/>
      <c r="D866" s="106"/>
      <c r="E866" s="73" t="str">
        <f>IF(D866="","",VLOOKUP(D866,Base!$1:$1048576,3))</f>
        <v/>
      </c>
      <c r="F866" s="73" t="str">
        <f>IF(D866="","",VLOOKUP(D866,Base!$1:$1048576,4))</f>
        <v/>
      </c>
      <c r="G866" s="110"/>
      <c r="H866" s="68"/>
      <c r="I866" s="112"/>
    </row>
    <row r="867" spans="1:9" x14ac:dyDescent="0.3">
      <c r="A867" s="115"/>
      <c r="B867" s="103"/>
      <c r="C867" s="72"/>
      <c r="D867" s="106"/>
      <c r="E867" s="73" t="str">
        <f>IF(D867="","",VLOOKUP(D867,Base!$1:$1048576,3))</f>
        <v/>
      </c>
      <c r="F867" s="73" t="str">
        <f>IF(D867="","",VLOOKUP(D867,Base!$1:$1048576,4))</f>
        <v/>
      </c>
      <c r="G867" s="110"/>
      <c r="H867" s="68"/>
      <c r="I867" s="112"/>
    </row>
    <row r="868" spans="1:9" x14ac:dyDescent="0.3">
      <c r="A868" s="115"/>
      <c r="B868" s="103"/>
      <c r="C868" s="72"/>
      <c r="D868" s="106"/>
      <c r="E868" s="73" t="str">
        <f>IF(D868="","",VLOOKUP(D868,Base!$1:$1048576,3))</f>
        <v/>
      </c>
      <c r="F868" s="73" t="str">
        <f>IF(D868="","",VLOOKUP(D868,Base!$1:$1048576,4))</f>
        <v/>
      </c>
      <c r="G868" s="110"/>
      <c r="H868" s="68"/>
      <c r="I868" s="112"/>
    </row>
    <row r="869" spans="1:9" x14ac:dyDescent="0.3">
      <c r="A869" s="115"/>
      <c r="B869" s="103"/>
      <c r="C869" s="72"/>
      <c r="D869" s="106"/>
      <c r="E869" s="73" t="str">
        <f>IF(D869="","",VLOOKUP(D869,Base!$1:$1048576,3))</f>
        <v/>
      </c>
      <c r="F869" s="73" t="str">
        <f>IF(D869="","",VLOOKUP(D869,Base!$1:$1048576,4))</f>
        <v/>
      </c>
      <c r="G869" s="110"/>
      <c r="H869" s="68"/>
      <c r="I869" s="112"/>
    </row>
    <row r="870" spans="1:9" x14ac:dyDescent="0.3">
      <c r="A870" s="115"/>
      <c r="B870" s="103"/>
      <c r="C870" s="72"/>
      <c r="D870" s="106"/>
      <c r="E870" s="73" t="str">
        <f>IF(D870="","",VLOOKUP(D870,Base!$1:$1048576,3))</f>
        <v/>
      </c>
      <c r="F870" s="73" t="str">
        <f>IF(D870="","",VLOOKUP(D870,Base!$1:$1048576,4))</f>
        <v/>
      </c>
      <c r="G870" s="110"/>
      <c r="H870" s="68"/>
      <c r="I870" s="112"/>
    </row>
    <row r="871" spans="1:9" x14ac:dyDescent="0.3">
      <c r="A871" s="115"/>
      <c r="B871" s="103"/>
      <c r="C871" s="72"/>
      <c r="D871" s="106"/>
      <c r="E871" s="73" t="str">
        <f>IF(D871="","",VLOOKUP(D871,Base!$1:$1048576,3))</f>
        <v/>
      </c>
      <c r="F871" s="73" t="str">
        <f>IF(D871="","",VLOOKUP(D871,Base!$1:$1048576,4))</f>
        <v/>
      </c>
      <c r="G871" s="110"/>
      <c r="H871" s="68"/>
      <c r="I871" s="112"/>
    </row>
    <row r="872" spans="1:9" x14ac:dyDescent="0.3">
      <c r="A872" s="115"/>
      <c r="B872" s="103"/>
      <c r="C872" s="72"/>
      <c r="D872" s="106"/>
      <c r="E872" s="73" t="str">
        <f>IF(D872="","",VLOOKUP(D872,Base!$1:$1048576,3))</f>
        <v/>
      </c>
      <c r="F872" s="73" t="str">
        <f>IF(D872="","",VLOOKUP(D872,Base!$1:$1048576,4))</f>
        <v/>
      </c>
      <c r="G872" s="110"/>
      <c r="H872" s="68"/>
      <c r="I872" s="112"/>
    </row>
    <row r="873" spans="1:9" x14ac:dyDescent="0.3">
      <c r="A873" s="115"/>
      <c r="B873" s="103"/>
      <c r="C873" s="72"/>
      <c r="D873" s="106"/>
      <c r="E873" s="73" t="str">
        <f>IF(D873="","",VLOOKUP(D873,Base!$1:$1048576,3))</f>
        <v/>
      </c>
      <c r="F873" s="73" t="str">
        <f>IF(D873="","",VLOOKUP(D873,Base!$1:$1048576,4))</f>
        <v/>
      </c>
      <c r="G873" s="110"/>
      <c r="H873" s="68"/>
      <c r="I873" s="112"/>
    </row>
    <row r="874" spans="1:9" x14ac:dyDescent="0.3">
      <c r="A874" s="115"/>
      <c r="B874" s="103"/>
      <c r="C874" s="72"/>
      <c r="D874" s="106"/>
      <c r="E874" s="73" t="str">
        <f>IF(D874="","",VLOOKUP(D874,Base!$1:$1048576,3))</f>
        <v/>
      </c>
      <c r="F874" s="73" t="str">
        <f>IF(D874="","",VLOOKUP(D874,Base!$1:$1048576,4))</f>
        <v/>
      </c>
      <c r="G874" s="110"/>
      <c r="H874" s="68"/>
      <c r="I874" s="112"/>
    </row>
    <row r="875" spans="1:9" x14ac:dyDescent="0.3">
      <c r="A875" s="115"/>
      <c r="B875" s="103"/>
      <c r="C875" s="72"/>
      <c r="D875" s="106"/>
      <c r="E875" s="73" t="str">
        <f>IF(D875="","",VLOOKUP(D875,Base!$1:$1048576,3))</f>
        <v/>
      </c>
      <c r="F875" s="73" t="str">
        <f>IF(D875="","",VLOOKUP(D875,Base!$1:$1048576,4))</f>
        <v/>
      </c>
      <c r="G875" s="110"/>
      <c r="H875" s="68"/>
      <c r="I875" s="112"/>
    </row>
    <row r="876" spans="1:9" x14ac:dyDescent="0.3">
      <c r="A876" s="115"/>
      <c r="B876" s="103"/>
      <c r="C876" s="72"/>
      <c r="D876" s="106"/>
      <c r="E876" s="73" t="str">
        <f>IF(D876="","",VLOOKUP(D876,Base!$1:$1048576,3))</f>
        <v/>
      </c>
      <c r="F876" s="73" t="str">
        <f>IF(D876="","",VLOOKUP(D876,Base!$1:$1048576,4))</f>
        <v/>
      </c>
      <c r="G876" s="110"/>
      <c r="H876" s="68"/>
      <c r="I876" s="112"/>
    </row>
    <row r="877" spans="1:9" x14ac:dyDescent="0.3">
      <c r="A877" s="115"/>
      <c r="B877" s="103"/>
      <c r="C877" s="72"/>
      <c r="D877" s="106"/>
      <c r="E877" s="73" t="str">
        <f>IF(D877="","",VLOOKUP(D877,Base!$1:$1048576,3))</f>
        <v/>
      </c>
      <c r="F877" s="73" t="str">
        <f>IF(D877="","",VLOOKUP(D877,Base!$1:$1048576,4))</f>
        <v/>
      </c>
      <c r="G877" s="110"/>
      <c r="H877" s="68"/>
      <c r="I877" s="112"/>
    </row>
    <row r="878" spans="1:9" x14ac:dyDescent="0.3">
      <c r="A878" s="115"/>
      <c r="B878" s="103"/>
      <c r="C878" s="72"/>
      <c r="D878" s="106"/>
      <c r="E878" s="73" t="str">
        <f>IF(D878="","",VLOOKUP(D878,Base!$1:$1048576,3))</f>
        <v/>
      </c>
      <c r="F878" s="73" t="str">
        <f>IF(D878="","",VLOOKUP(D878,Base!$1:$1048576,4))</f>
        <v/>
      </c>
      <c r="G878" s="110"/>
      <c r="H878" s="68"/>
      <c r="I878" s="112"/>
    </row>
    <row r="879" spans="1:9" x14ac:dyDescent="0.3">
      <c r="A879" s="115"/>
      <c r="B879" s="103"/>
      <c r="C879" s="72"/>
      <c r="D879" s="106"/>
      <c r="E879" s="73" t="str">
        <f>IF(D879="","",VLOOKUP(D879,Base!$1:$1048576,3))</f>
        <v/>
      </c>
      <c r="F879" s="73" t="str">
        <f>IF(D879="","",VLOOKUP(D879,Base!$1:$1048576,4))</f>
        <v/>
      </c>
      <c r="G879" s="110"/>
      <c r="H879" s="68"/>
      <c r="I879" s="112"/>
    </row>
    <row r="880" spans="1:9" x14ac:dyDescent="0.3">
      <c r="A880" s="115"/>
      <c r="B880" s="103"/>
      <c r="C880" s="72"/>
      <c r="D880" s="106"/>
      <c r="E880" s="73" t="str">
        <f>IF(D880="","",VLOOKUP(D880,Base!$1:$1048576,3))</f>
        <v/>
      </c>
      <c r="F880" s="73" t="str">
        <f>IF(D880="","",VLOOKUP(D880,Base!$1:$1048576,4))</f>
        <v/>
      </c>
      <c r="G880" s="110"/>
      <c r="H880" s="68"/>
      <c r="I880" s="112"/>
    </row>
    <row r="881" spans="1:9" x14ac:dyDescent="0.3">
      <c r="A881" s="115"/>
      <c r="B881" s="103"/>
      <c r="C881" s="72"/>
      <c r="D881" s="106"/>
      <c r="E881" s="73" t="str">
        <f>IF(D881="","",VLOOKUP(D881,Base!$1:$1048576,3))</f>
        <v/>
      </c>
      <c r="F881" s="73" t="str">
        <f>IF(D881="","",VLOOKUP(D881,Base!$1:$1048576,4))</f>
        <v/>
      </c>
      <c r="G881" s="110"/>
      <c r="H881" s="68"/>
      <c r="I881" s="112"/>
    </row>
    <row r="882" spans="1:9" x14ac:dyDescent="0.3">
      <c r="A882" s="115"/>
      <c r="B882" s="103"/>
      <c r="C882" s="72"/>
      <c r="D882" s="106"/>
      <c r="E882" s="73" t="str">
        <f>IF(D882="","",VLOOKUP(D882,Base!$1:$1048576,3))</f>
        <v/>
      </c>
      <c r="F882" s="73" t="str">
        <f>IF(D882="","",VLOOKUP(D882,Base!$1:$1048576,4))</f>
        <v/>
      </c>
      <c r="G882" s="110"/>
      <c r="H882" s="68"/>
      <c r="I882" s="112"/>
    </row>
    <row r="883" spans="1:9" x14ac:dyDescent="0.3">
      <c r="A883" s="115"/>
      <c r="B883" s="103"/>
      <c r="C883" s="72"/>
      <c r="D883" s="106"/>
      <c r="E883" s="73" t="str">
        <f>IF(D883="","",VLOOKUP(D883,Base!$1:$1048576,3))</f>
        <v/>
      </c>
      <c r="F883" s="73" t="str">
        <f>IF(D883="","",VLOOKUP(D883,Base!$1:$1048576,4))</f>
        <v/>
      </c>
      <c r="G883" s="110"/>
      <c r="H883" s="68"/>
      <c r="I883" s="112"/>
    </row>
    <row r="884" spans="1:9" x14ac:dyDescent="0.3">
      <c r="A884" s="115"/>
      <c r="B884" s="103"/>
      <c r="C884" s="72"/>
      <c r="D884" s="106"/>
      <c r="E884" s="73" t="str">
        <f>IF(D884="","",VLOOKUP(D884,Base!$1:$1048576,3))</f>
        <v/>
      </c>
      <c r="F884" s="73" t="str">
        <f>IF(D884="","",VLOOKUP(D884,Base!$1:$1048576,4))</f>
        <v/>
      </c>
      <c r="G884" s="110"/>
      <c r="H884" s="68"/>
      <c r="I884" s="112"/>
    </row>
    <row r="885" spans="1:9" x14ac:dyDescent="0.3">
      <c r="A885" s="115"/>
      <c r="B885" s="103"/>
      <c r="C885" s="72"/>
      <c r="D885" s="106"/>
      <c r="E885" s="73" t="str">
        <f>IF(D885="","",VLOOKUP(D885,Base!$1:$1048576,3))</f>
        <v/>
      </c>
      <c r="F885" s="73" t="str">
        <f>IF(D885="","",VLOOKUP(D885,Base!$1:$1048576,4))</f>
        <v/>
      </c>
      <c r="G885" s="110"/>
      <c r="H885" s="68"/>
      <c r="I885" s="112"/>
    </row>
    <row r="886" spans="1:9" x14ac:dyDescent="0.3">
      <c r="A886" s="115"/>
      <c r="B886" s="103"/>
      <c r="C886" s="72"/>
      <c r="D886" s="106"/>
      <c r="E886" s="73" t="str">
        <f>IF(D886="","",VLOOKUP(D886,Base!$1:$1048576,3))</f>
        <v/>
      </c>
      <c r="F886" s="73" t="str">
        <f>IF(D886="","",VLOOKUP(D886,Base!$1:$1048576,4))</f>
        <v/>
      </c>
      <c r="G886" s="110"/>
      <c r="H886" s="68"/>
      <c r="I886" s="112"/>
    </row>
    <row r="887" spans="1:9" x14ac:dyDescent="0.3">
      <c r="A887" s="115"/>
      <c r="B887" s="103"/>
      <c r="C887" s="72"/>
      <c r="D887" s="106"/>
      <c r="E887" s="73" t="str">
        <f>IF(D887="","",VLOOKUP(D887,Base!$1:$1048576,3))</f>
        <v/>
      </c>
      <c r="F887" s="73" t="str">
        <f>IF(D887="","",VLOOKUP(D887,Base!$1:$1048576,4))</f>
        <v/>
      </c>
      <c r="G887" s="110"/>
      <c r="H887" s="68"/>
      <c r="I887" s="112"/>
    </row>
    <row r="888" spans="1:9" x14ac:dyDescent="0.3">
      <c r="A888" s="115"/>
      <c r="B888" s="103"/>
      <c r="C888" s="72"/>
      <c r="D888" s="106"/>
      <c r="E888" s="73" t="str">
        <f>IF(D888="","",VLOOKUP(D888,Base!$1:$1048576,3))</f>
        <v/>
      </c>
      <c r="F888" s="73" t="str">
        <f>IF(D888="","",VLOOKUP(D888,Base!$1:$1048576,4))</f>
        <v/>
      </c>
      <c r="G888" s="110"/>
      <c r="H888" s="68"/>
      <c r="I888" s="112"/>
    </row>
    <row r="889" spans="1:9" x14ac:dyDescent="0.3">
      <c r="A889" s="115"/>
      <c r="B889" s="103"/>
      <c r="C889" s="72"/>
      <c r="D889" s="106"/>
      <c r="E889" s="73" t="str">
        <f>IF(D889="","",VLOOKUP(D889,Base!$1:$1048576,3))</f>
        <v/>
      </c>
      <c r="F889" s="73" t="str">
        <f>IF(D889="","",VLOOKUP(D889,Base!$1:$1048576,4))</f>
        <v/>
      </c>
      <c r="G889" s="110"/>
      <c r="H889" s="68"/>
      <c r="I889" s="112"/>
    </row>
    <row r="890" spans="1:9" x14ac:dyDescent="0.3">
      <c r="A890" s="115"/>
      <c r="B890" s="103"/>
      <c r="C890" s="72"/>
      <c r="D890" s="106"/>
      <c r="E890" s="73" t="str">
        <f>IF(D890="","",VLOOKUP(D890,Base!$1:$1048576,3))</f>
        <v/>
      </c>
      <c r="F890" s="73" t="str">
        <f>IF(D890="","",VLOOKUP(D890,Base!$1:$1048576,4))</f>
        <v/>
      </c>
      <c r="G890" s="110"/>
      <c r="H890" s="68"/>
      <c r="I890" s="112"/>
    </row>
    <row r="891" spans="1:9" x14ac:dyDescent="0.3">
      <c r="A891" s="115"/>
      <c r="B891" s="103"/>
      <c r="C891" s="72"/>
      <c r="D891" s="106"/>
      <c r="E891" s="73" t="str">
        <f>IF(D891="","",VLOOKUP(D891,Base!$1:$1048576,3))</f>
        <v/>
      </c>
      <c r="F891" s="73" t="str">
        <f>IF(D891="","",VLOOKUP(D891,Base!$1:$1048576,4))</f>
        <v/>
      </c>
      <c r="G891" s="110"/>
      <c r="H891" s="68"/>
      <c r="I891" s="112"/>
    </row>
    <row r="892" spans="1:9" x14ac:dyDescent="0.3">
      <c r="A892" s="115"/>
      <c r="B892" s="103"/>
      <c r="C892" s="72"/>
      <c r="D892" s="106"/>
      <c r="E892" s="73" t="str">
        <f>IF(D892="","",VLOOKUP(D892,Base!$1:$1048576,3))</f>
        <v/>
      </c>
      <c r="F892" s="73" t="str">
        <f>IF(D892="","",VLOOKUP(D892,Base!$1:$1048576,4))</f>
        <v/>
      </c>
      <c r="G892" s="110"/>
      <c r="H892" s="68"/>
      <c r="I892" s="112"/>
    </row>
    <row r="893" spans="1:9" x14ac:dyDescent="0.3">
      <c r="A893" s="115"/>
      <c r="B893" s="103"/>
      <c r="C893" s="72"/>
      <c r="D893" s="106"/>
      <c r="E893" s="73" t="str">
        <f>IF(D893="","",VLOOKUP(D893,Base!$1:$1048576,3))</f>
        <v/>
      </c>
      <c r="F893" s="73" t="str">
        <f>IF(D893="","",VLOOKUP(D893,Base!$1:$1048576,4))</f>
        <v/>
      </c>
      <c r="G893" s="110"/>
      <c r="H893" s="68"/>
      <c r="I893" s="112"/>
    </row>
    <row r="894" spans="1:9" x14ac:dyDescent="0.3">
      <c r="A894" s="115"/>
      <c r="B894" s="103"/>
      <c r="C894" s="72"/>
      <c r="D894" s="106"/>
      <c r="E894" s="73" t="str">
        <f>IF(D894="","",VLOOKUP(D894,Base!$1:$1048576,3))</f>
        <v/>
      </c>
      <c r="F894" s="73" t="str">
        <f>IF(D894="","",VLOOKUP(D894,Base!$1:$1048576,4))</f>
        <v/>
      </c>
      <c r="G894" s="110"/>
      <c r="H894" s="68"/>
      <c r="I894" s="112"/>
    </row>
    <row r="895" spans="1:9" x14ac:dyDescent="0.3">
      <c r="A895" s="115"/>
      <c r="B895" s="103"/>
      <c r="C895" s="72"/>
      <c r="D895" s="106"/>
      <c r="E895" s="73" t="str">
        <f>IF(D895="","",VLOOKUP(D895,Base!$1:$1048576,3))</f>
        <v/>
      </c>
      <c r="F895" s="73" t="str">
        <f>IF(D895="","",VLOOKUP(D895,Base!$1:$1048576,4))</f>
        <v/>
      </c>
      <c r="G895" s="110"/>
      <c r="H895" s="68"/>
      <c r="I895" s="112"/>
    </row>
    <row r="896" spans="1:9" x14ac:dyDescent="0.3">
      <c r="A896" s="115"/>
      <c r="B896" s="103"/>
      <c r="C896" s="72"/>
      <c r="D896" s="106"/>
      <c r="E896" s="73" t="str">
        <f>IF(D896="","",VLOOKUP(D896,Base!$1:$1048576,3))</f>
        <v/>
      </c>
      <c r="F896" s="73" t="str">
        <f>IF(D896="","",VLOOKUP(D896,Base!$1:$1048576,4))</f>
        <v/>
      </c>
      <c r="G896" s="110"/>
      <c r="H896" s="68"/>
      <c r="I896" s="112"/>
    </row>
    <row r="897" spans="1:9" x14ac:dyDescent="0.3">
      <c r="A897" s="115"/>
      <c r="B897" s="103"/>
      <c r="C897" s="72"/>
      <c r="D897" s="106"/>
      <c r="E897" s="73" t="str">
        <f>IF(D897="","",VLOOKUP(D897,Base!$1:$1048576,3))</f>
        <v/>
      </c>
      <c r="F897" s="73" t="str">
        <f>IF(D897="","",VLOOKUP(D897,Base!$1:$1048576,4))</f>
        <v/>
      </c>
      <c r="G897" s="110"/>
      <c r="H897" s="68"/>
      <c r="I897" s="112"/>
    </row>
    <row r="898" spans="1:9" x14ac:dyDescent="0.3">
      <c r="A898" s="115"/>
      <c r="B898" s="103"/>
      <c r="C898" s="72"/>
      <c r="D898" s="106"/>
      <c r="E898" s="73" t="str">
        <f>IF(D898="","",VLOOKUP(D898,Base!$1:$1048576,3))</f>
        <v/>
      </c>
      <c r="F898" s="73" t="str">
        <f>IF(D898="","",VLOOKUP(D898,Base!$1:$1048576,4))</f>
        <v/>
      </c>
      <c r="G898" s="110"/>
      <c r="H898" s="68"/>
      <c r="I898" s="112"/>
    </row>
    <row r="899" spans="1:9" x14ac:dyDescent="0.3">
      <c r="A899" s="115"/>
      <c r="B899" s="103"/>
      <c r="C899" s="72"/>
      <c r="D899" s="106"/>
      <c r="E899" s="73" t="str">
        <f>IF(D899="","",VLOOKUP(D899,Base!$1:$1048576,3))</f>
        <v/>
      </c>
      <c r="F899" s="73" t="str">
        <f>IF(D899="","",VLOOKUP(D899,Base!$1:$1048576,4))</f>
        <v/>
      </c>
      <c r="G899" s="110"/>
      <c r="H899" s="68"/>
      <c r="I899" s="112"/>
    </row>
    <row r="900" spans="1:9" x14ac:dyDescent="0.3">
      <c r="A900" s="115"/>
      <c r="B900" s="103"/>
      <c r="C900" s="72"/>
      <c r="D900" s="106"/>
      <c r="E900" s="73" t="str">
        <f>IF(D900="","",VLOOKUP(D900,Base!$1:$1048576,3))</f>
        <v/>
      </c>
      <c r="F900" s="73" t="str">
        <f>IF(D900="","",VLOOKUP(D900,Base!$1:$1048576,4))</f>
        <v/>
      </c>
      <c r="G900" s="110"/>
      <c r="H900" s="68"/>
      <c r="I900" s="112"/>
    </row>
    <row r="901" spans="1:9" x14ac:dyDescent="0.3">
      <c r="A901" s="115"/>
      <c r="B901" s="103"/>
      <c r="C901" s="72"/>
      <c r="D901" s="106"/>
      <c r="E901" s="73" t="str">
        <f>IF(D901="","",VLOOKUP(D901,Base!$1:$1048576,3))</f>
        <v/>
      </c>
      <c r="F901" s="73" t="str">
        <f>IF(D901="","",VLOOKUP(D901,Base!$1:$1048576,4))</f>
        <v/>
      </c>
      <c r="G901" s="110"/>
      <c r="H901" s="68"/>
      <c r="I901" s="112"/>
    </row>
    <row r="902" spans="1:9" x14ac:dyDescent="0.3">
      <c r="A902" s="115"/>
      <c r="B902" s="103"/>
      <c r="C902" s="72"/>
      <c r="D902" s="106"/>
      <c r="E902" s="73" t="str">
        <f>IF(D902="","",VLOOKUP(D902,Base!$1:$1048576,3))</f>
        <v/>
      </c>
      <c r="F902" s="73" t="str">
        <f>IF(D902="","",VLOOKUP(D902,Base!$1:$1048576,4))</f>
        <v/>
      </c>
      <c r="G902" s="110"/>
      <c r="H902" s="68"/>
      <c r="I902" s="112"/>
    </row>
    <row r="903" spans="1:9" x14ac:dyDescent="0.3">
      <c r="A903" s="115"/>
      <c r="B903" s="103"/>
      <c r="C903" s="72"/>
      <c r="D903" s="106"/>
      <c r="E903" s="73" t="str">
        <f>IF(D903="","",VLOOKUP(D903,Base!$1:$1048576,3))</f>
        <v/>
      </c>
      <c r="F903" s="73" t="str">
        <f>IF(D903="","",VLOOKUP(D903,Base!$1:$1048576,4))</f>
        <v/>
      </c>
      <c r="G903" s="110"/>
      <c r="H903" s="68"/>
      <c r="I903" s="112"/>
    </row>
    <row r="904" spans="1:9" x14ac:dyDescent="0.3">
      <c r="A904" s="115"/>
      <c r="B904" s="103"/>
      <c r="C904" s="72"/>
      <c r="D904" s="106"/>
      <c r="E904" s="73" t="str">
        <f>IF(D904="","",VLOOKUP(D904,Base!$1:$1048576,3))</f>
        <v/>
      </c>
      <c r="F904" s="73" t="str">
        <f>IF(D904="","",VLOOKUP(D904,Base!$1:$1048576,4))</f>
        <v/>
      </c>
      <c r="G904" s="110"/>
      <c r="H904" s="68"/>
      <c r="I904" s="112"/>
    </row>
    <row r="905" spans="1:9" x14ac:dyDescent="0.3">
      <c r="A905" s="115"/>
      <c r="B905" s="103"/>
      <c r="C905" s="72"/>
      <c r="D905" s="106"/>
      <c r="E905" s="73" t="str">
        <f>IF(D905="","",VLOOKUP(D905,Base!$1:$1048576,3))</f>
        <v/>
      </c>
      <c r="F905" s="73" t="str">
        <f>IF(D905="","",VLOOKUP(D905,Base!$1:$1048576,4))</f>
        <v/>
      </c>
      <c r="G905" s="110"/>
      <c r="H905" s="68"/>
      <c r="I905" s="112"/>
    </row>
    <row r="906" spans="1:9" x14ac:dyDescent="0.3">
      <c r="A906" s="115"/>
      <c r="B906" s="103"/>
      <c r="C906" s="72"/>
      <c r="D906" s="106"/>
      <c r="E906" s="73" t="str">
        <f>IF(D906="","",VLOOKUP(D906,Base!$1:$1048576,3))</f>
        <v/>
      </c>
      <c r="F906" s="73" t="str">
        <f>IF(D906="","",VLOOKUP(D906,Base!$1:$1048576,4))</f>
        <v/>
      </c>
      <c r="G906" s="110"/>
      <c r="H906" s="68"/>
      <c r="I906" s="112"/>
    </row>
    <row r="907" spans="1:9" x14ac:dyDescent="0.3">
      <c r="A907" s="115"/>
      <c r="B907" s="103"/>
      <c r="C907" s="72"/>
      <c r="D907" s="106"/>
      <c r="E907" s="73" t="str">
        <f>IF(D907="","",VLOOKUP(D907,Base!$1:$1048576,3))</f>
        <v/>
      </c>
      <c r="F907" s="73" t="str">
        <f>IF(D907="","",VLOOKUP(D907,Base!$1:$1048576,4))</f>
        <v/>
      </c>
      <c r="G907" s="110"/>
      <c r="H907" s="68"/>
      <c r="I907" s="112"/>
    </row>
    <row r="908" spans="1:9" x14ac:dyDescent="0.3">
      <c r="A908" s="115"/>
      <c r="B908" s="103"/>
      <c r="C908" s="72"/>
      <c r="D908" s="106"/>
      <c r="E908" s="73" t="str">
        <f>IF(D908="","",VLOOKUP(D908,Base!$1:$1048576,3))</f>
        <v/>
      </c>
      <c r="F908" s="73" t="str">
        <f>IF(D908="","",VLOOKUP(D908,Base!$1:$1048576,4))</f>
        <v/>
      </c>
      <c r="G908" s="110"/>
      <c r="H908" s="68"/>
      <c r="I908" s="112"/>
    </row>
    <row r="909" spans="1:9" x14ac:dyDescent="0.3">
      <c r="A909" s="115"/>
      <c r="B909" s="103"/>
      <c r="C909" s="72"/>
      <c r="D909" s="106"/>
      <c r="E909" s="73" t="str">
        <f>IF(D909="","",VLOOKUP(D909,Base!$1:$1048576,3))</f>
        <v/>
      </c>
      <c r="F909" s="73" t="str">
        <f>IF(D909="","",VLOOKUP(D909,Base!$1:$1048576,4))</f>
        <v/>
      </c>
      <c r="G909" s="110"/>
      <c r="H909" s="68"/>
      <c r="I909" s="112"/>
    </row>
    <row r="910" spans="1:9" x14ac:dyDescent="0.3">
      <c r="A910" s="115"/>
      <c r="B910" s="103"/>
      <c r="C910" s="72"/>
      <c r="D910" s="106"/>
      <c r="E910" s="73" t="str">
        <f>IF(D910="","",VLOOKUP(D910,Base!$1:$1048576,3))</f>
        <v/>
      </c>
      <c r="F910" s="73" t="str">
        <f>IF(D910="","",VLOOKUP(D910,Base!$1:$1048576,4))</f>
        <v/>
      </c>
      <c r="G910" s="110"/>
      <c r="H910" s="68"/>
      <c r="I910" s="112"/>
    </row>
    <row r="911" spans="1:9" x14ac:dyDescent="0.3">
      <c r="A911" s="115"/>
      <c r="B911" s="103"/>
      <c r="C911" s="72"/>
      <c r="D911" s="106"/>
      <c r="E911" s="73" t="str">
        <f>IF(D911="","",VLOOKUP(D911,Base!$1:$1048576,3))</f>
        <v/>
      </c>
      <c r="F911" s="73" t="str">
        <f>IF(D911="","",VLOOKUP(D911,Base!$1:$1048576,4))</f>
        <v/>
      </c>
      <c r="G911" s="110"/>
      <c r="H911" s="68"/>
      <c r="I911" s="112"/>
    </row>
    <row r="912" spans="1:9" x14ac:dyDescent="0.3">
      <c r="A912" s="115"/>
      <c r="B912" s="103"/>
      <c r="C912" s="72"/>
      <c r="D912" s="106"/>
      <c r="E912" s="73" t="str">
        <f>IF(D912="","",VLOOKUP(D912,Base!$1:$1048576,3))</f>
        <v/>
      </c>
      <c r="F912" s="73" t="str">
        <f>IF(D912="","",VLOOKUP(D912,Base!$1:$1048576,4))</f>
        <v/>
      </c>
      <c r="G912" s="110"/>
      <c r="H912" s="68"/>
      <c r="I912" s="112"/>
    </row>
    <row r="913" spans="1:9" x14ac:dyDescent="0.3">
      <c r="A913" s="115"/>
      <c r="B913" s="103"/>
      <c r="C913" s="72"/>
      <c r="D913" s="106"/>
      <c r="E913" s="73" t="str">
        <f>IF(D913="","",VLOOKUP(D913,Base!$1:$1048576,3))</f>
        <v/>
      </c>
      <c r="F913" s="73" t="str">
        <f>IF(D913="","",VLOOKUP(D913,Base!$1:$1048576,4))</f>
        <v/>
      </c>
      <c r="G913" s="110"/>
      <c r="H913" s="68"/>
      <c r="I913" s="112"/>
    </row>
    <row r="914" spans="1:9" x14ac:dyDescent="0.3">
      <c r="A914" s="115"/>
      <c r="B914" s="103"/>
      <c r="C914" s="72"/>
      <c r="D914" s="106"/>
      <c r="E914" s="73" t="str">
        <f>IF(D914="","",VLOOKUP(D914,Base!$1:$1048576,3))</f>
        <v/>
      </c>
      <c r="F914" s="73" t="str">
        <f>IF(D914="","",VLOOKUP(D914,Base!$1:$1048576,4))</f>
        <v/>
      </c>
      <c r="G914" s="110"/>
      <c r="H914" s="68"/>
      <c r="I914" s="112"/>
    </row>
    <row r="915" spans="1:9" x14ac:dyDescent="0.3">
      <c r="A915" s="115"/>
      <c r="B915" s="103"/>
      <c r="C915" s="72"/>
      <c r="D915" s="106"/>
      <c r="E915" s="73" t="str">
        <f>IF(D915="","",VLOOKUP(D915,Base!$1:$1048576,3))</f>
        <v/>
      </c>
      <c r="F915" s="73" t="str">
        <f>IF(D915="","",VLOOKUP(D915,Base!$1:$1048576,4))</f>
        <v/>
      </c>
      <c r="G915" s="110"/>
      <c r="H915" s="68"/>
      <c r="I915" s="112"/>
    </row>
    <row r="916" spans="1:9" x14ac:dyDescent="0.3">
      <c r="A916" s="115"/>
      <c r="B916" s="103"/>
      <c r="C916" s="72"/>
      <c r="D916" s="106"/>
      <c r="E916" s="73" t="str">
        <f>IF(D916="","",VLOOKUP(D916,Base!$1:$1048576,3))</f>
        <v/>
      </c>
      <c r="F916" s="73" t="str">
        <f>IF(D916="","",VLOOKUP(D916,Base!$1:$1048576,4))</f>
        <v/>
      </c>
      <c r="G916" s="110"/>
      <c r="H916" s="68"/>
      <c r="I916" s="112"/>
    </row>
    <row r="917" spans="1:9" x14ac:dyDescent="0.3">
      <c r="A917" s="115"/>
      <c r="B917" s="103"/>
      <c r="C917" s="72"/>
      <c r="D917" s="106"/>
      <c r="E917" s="73" t="str">
        <f>IF(D917="","",VLOOKUP(D917,Base!$1:$1048576,3))</f>
        <v/>
      </c>
      <c r="F917" s="73" t="str">
        <f>IF(D917="","",VLOOKUP(D917,Base!$1:$1048576,4))</f>
        <v/>
      </c>
      <c r="G917" s="110"/>
      <c r="H917" s="68"/>
      <c r="I917" s="112"/>
    </row>
    <row r="918" spans="1:9" x14ac:dyDescent="0.3">
      <c r="A918" s="115"/>
      <c r="B918" s="103"/>
      <c r="C918" s="72"/>
      <c r="D918" s="106"/>
      <c r="E918" s="73" t="str">
        <f>IF(D918="","",VLOOKUP(D918,Base!$1:$1048576,3))</f>
        <v/>
      </c>
      <c r="F918" s="73" t="str">
        <f>IF(D918="","",VLOOKUP(D918,Base!$1:$1048576,4))</f>
        <v/>
      </c>
      <c r="G918" s="110"/>
      <c r="H918" s="68"/>
      <c r="I918" s="112"/>
    </row>
    <row r="919" spans="1:9" x14ac:dyDescent="0.3">
      <c r="A919" s="115"/>
      <c r="B919" s="103"/>
      <c r="C919" s="72"/>
      <c r="D919" s="106"/>
      <c r="E919" s="73" t="str">
        <f>IF(D919="","",VLOOKUP(D919,Base!$1:$1048576,3))</f>
        <v/>
      </c>
      <c r="F919" s="73" t="str">
        <f>IF(D919="","",VLOOKUP(D919,Base!$1:$1048576,4))</f>
        <v/>
      </c>
      <c r="G919" s="110"/>
      <c r="H919" s="68"/>
      <c r="I919" s="112"/>
    </row>
    <row r="920" spans="1:9" x14ac:dyDescent="0.3">
      <c r="A920" s="115"/>
      <c r="B920" s="103"/>
      <c r="C920" s="72"/>
      <c r="D920" s="106"/>
      <c r="E920" s="73" t="str">
        <f>IF(D920="","",VLOOKUP(D920,Base!$1:$1048576,3))</f>
        <v/>
      </c>
      <c r="F920" s="73" t="str">
        <f>IF(D920="","",VLOOKUP(D920,Base!$1:$1048576,4))</f>
        <v/>
      </c>
      <c r="G920" s="110"/>
      <c r="H920" s="68"/>
      <c r="I920" s="112"/>
    </row>
    <row r="921" spans="1:9" x14ac:dyDescent="0.3">
      <c r="A921" s="115"/>
      <c r="B921" s="103"/>
      <c r="C921" s="72"/>
      <c r="D921" s="106"/>
      <c r="E921" s="73" t="str">
        <f>IF(D921="","",VLOOKUP(D921,Base!$1:$1048576,3))</f>
        <v/>
      </c>
      <c r="F921" s="73" t="str">
        <f>IF(D921="","",VLOOKUP(D921,Base!$1:$1048576,4))</f>
        <v/>
      </c>
      <c r="G921" s="110"/>
      <c r="H921" s="68"/>
      <c r="I921" s="112"/>
    </row>
    <row r="922" spans="1:9" x14ac:dyDescent="0.3">
      <c r="A922" s="115"/>
      <c r="B922" s="103"/>
      <c r="C922" s="72"/>
      <c r="D922" s="106"/>
      <c r="E922" s="73" t="str">
        <f>IF(D922="","",VLOOKUP(D922,Base!$1:$1048576,3))</f>
        <v/>
      </c>
      <c r="F922" s="73" t="str">
        <f>IF(D922="","",VLOOKUP(D922,Base!$1:$1048576,4))</f>
        <v/>
      </c>
      <c r="G922" s="110"/>
      <c r="H922" s="68"/>
      <c r="I922" s="112"/>
    </row>
    <row r="923" spans="1:9" x14ac:dyDescent="0.3">
      <c r="A923" s="115"/>
      <c r="B923" s="103"/>
      <c r="C923" s="72"/>
      <c r="D923" s="106"/>
      <c r="E923" s="73" t="str">
        <f>IF(D923="","",VLOOKUP(D923,Base!$1:$1048576,3))</f>
        <v/>
      </c>
      <c r="F923" s="73" t="str">
        <f>IF(D923="","",VLOOKUP(D923,Base!$1:$1048576,4))</f>
        <v/>
      </c>
      <c r="G923" s="110"/>
      <c r="H923" s="68"/>
      <c r="I923" s="112"/>
    </row>
    <row r="924" spans="1:9" x14ac:dyDescent="0.3">
      <c r="A924" s="115"/>
      <c r="B924" s="103"/>
      <c r="C924" s="72"/>
      <c r="D924" s="106"/>
      <c r="E924" s="73" t="str">
        <f>IF(D924="","",VLOOKUP(D924,Base!$1:$1048576,3))</f>
        <v/>
      </c>
      <c r="F924" s="73" t="str">
        <f>IF(D924="","",VLOOKUP(D924,Base!$1:$1048576,4))</f>
        <v/>
      </c>
      <c r="G924" s="110"/>
      <c r="H924" s="68"/>
      <c r="I924" s="112"/>
    </row>
    <row r="925" spans="1:9" x14ac:dyDescent="0.3">
      <c r="A925" s="115"/>
      <c r="B925" s="103"/>
      <c r="C925" s="72"/>
      <c r="D925" s="106"/>
      <c r="E925" s="73" t="str">
        <f>IF(D925="","",VLOOKUP(D925,Base!$1:$1048576,3))</f>
        <v/>
      </c>
      <c r="F925" s="73" t="str">
        <f>IF(D925="","",VLOOKUP(D925,Base!$1:$1048576,4))</f>
        <v/>
      </c>
      <c r="G925" s="110"/>
      <c r="H925" s="68"/>
      <c r="I925" s="112"/>
    </row>
    <row r="926" spans="1:9" x14ac:dyDescent="0.3">
      <c r="A926" s="115"/>
      <c r="B926" s="103"/>
      <c r="C926" s="72"/>
      <c r="D926" s="106"/>
      <c r="E926" s="73" t="str">
        <f>IF(D926="","",VLOOKUP(D926,Base!$1:$1048576,3))</f>
        <v/>
      </c>
      <c r="F926" s="73" t="str">
        <f>IF(D926="","",VLOOKUP(D926,Base!$1:$1048576,4))</f>
        <v/>
      </c>
      <c r="G926" s="110"/>
      <c r="H926" s="68"/>
      <c r="I926" s="112"/>
    </row>
    <row r="927" spans="1:9" x14ac:dyDescent="0.3">
      <c r="A927" s="115"/>
      <c r="B927" s="103"/>
      <c r="C927" s="72"/>
      <c r="D927" s="106"/>
      <c r="E927" s="73" t="str">
        <f>IF(D927="","",VLOOKUP(D927,Base!$1:$1048576,3))</f>
        <v/>
      </c>
      <c r="F927" s="73" t="str">
        <f>IF(D927="","",VLOOKUP(D927,Base!$1:$1048576,4))</f>
        <v/>
      </c>
      <c r="G927" s="110"/>
      <c r="H927" s="68"/>
      <c r="I927" s="112"/>
    </row>
    <row r="928" spans="1:9" x14ac:dyDescent="0.3">
      <c r="A928" s="115"/>
      <c r="B928" s="103"/>
      <c r="C928" s="72"/>
      <c r="D928" s="106"/>
      <c r="E928" s="73" t="str">
        <f>IF(D928="","",VLOOKUP(D928,Base!$1:$1048576,3))</f>
        <v/>
      </c>
      <c r="F928" s="73" t="str">
        <f>IF(D928="","",VLOOKUP(D928,Base!$1:$1048576,4))</f>
        <v/>
      </c>
      <c r="G928" s="110"/>
      <c r="H928" s="68"/>
      <c r="I928" s="112"/>
    </row>
    <row r="929" spans="1:9" x14ac:dyDescent="0.3">
      <c r="A929" s="115"/>
      <c r="B929" s="103"/>
      <c r="C929" s="72"/>
      <c r="D929" s="106"/>
      <c r="E929" s="73" t="str">
        <f>IF(D929="","",VLOOKUP(D929,Base!$1:$1048576,3))</f>
        <v/>
      </c>
      <c r="F929" s="73" t="str">
        <f>IF(D929="","",VLOOKUP(D929,Base!$1:$1048576,4))</f>
        <v/>
      </c>
      <c r="G929" s="110"/>
      <c r="H929" s="68"/>
      <c r="I929" s="112"/>
    </row>
    <row r="930" spans="1:9" x14ac:dyDescent="0.3">
      <c r="A930" s="115"/>
      <c r="B930" s="103"/>
      <c r="C930" s="72"/>
      <c r="D930" s="106"/>
      <c r="E930" s="73" t="str">
        <f>IF(D930="","",VLOOKUP(D930,Base!$1:$1048576,3))</f>
        <v/>
      </c>
      <c r="F930" s="73" t="str">
        <f>IF(D930="","",VLOOKUP(D930,Base!$1:$1048576,4))</f>
        <v/>
      </c>
      <c r="G930" s="110"/>
      <c r="H930" s="68"/>
      <c r="I930" s="112"/>
    </row>
    <row r="931" spans="1:9" x14ac:dyDescent="0.3">
      <c r="A931" s="115"/>
      <c r="B931" s="103"/>
      <c r="C931" s="72"/>
      <c r="D931" s="106"/>
      <c r="E931" s="73" t="str">
        <f>IF(D931="","",VLOOKUP(D931,Base!$1:$1048576,3))</f>
        <v/>
      </c>
      <c r="F931" s="73" t="str">
        <f>IF(D931="","",VLOOKUP(D931,Base!$1:$1048576,4))</f>
        <v/>
      </c>
      <c r="G931" s="110"/>
      <c r="H931" s="68"/>
      <c r="I931" s="112"/>
    </row>
    <row r="932" spans="1:9" x14ac:dyDescent="0.3">
      <c r="A932" s="115"/>
      <c r="B932" s="103"/>
      <c r="C932" s="72"/>
      <c r="D932" s="106"/>
      <c r="E932" s="73" t="str">
        <f>IF(D932="","",VLOOKUP(D932,Base!$1:$1048576,3))</f>
        <v/>
      </c>
      <c r="F932" s="73" t="str">
        <f>IF(D932="","",VLOOKUP(D932,Base!$1:$1048576,4))</f>
        <v/>
      </c>
      <c r="G932" s="110"/>
      <c r="H932" s="68"/>
      <c r="I932" s="112"/>
    </row>
    <row r="933" spans="1:9" x14ac:dyDescent="0.3">
      <c r="A933" s="115"/>
      <c r="B933" s="103"/>
      <c r="C933" s="72"/>
      <c r="D933" s="106"/>
      <c r="E933" s="73" t="str">
        <f>IF(D933="","",VLOOKUP(D933,Base!$1:$1048576,3))</f>
        <v/>
      </c>
      <c r="F933" s="73" t="str">
        <f>IF(D933="","",VLOOKUP(D933,Base!$1:$1048576,4))</f>
        <v/>
      </c>
      <c r="G933" s="110"/>
      <c r="H933" s="68"/>
      <c r="I933" s="112"/>
    </row>
    <row r="934" spans="1:9" x14ac:dyDescent="0.3">
      <c r="A934" s="115"/>
      <c r="B934" s="103"/>
      <c r="C934" s="72"/>
      <c r="D934" s="106"/>
      <c r="E934" s="73" t="str">
        <f>IF(D934="","",VLOOKUP(D934,Base!$1:$1048576,3))</f>
        <v/>
      </c>
      <c r="F934" s="73" t="str">
        <f>IF(D934="","",VLOOKUP(D934,Base!$1:$1048576,4))</f>
        <v/>
      </c>
      <c r="G934" s="110"/>
      <c r="H934" s="68"/>
      <c r="I934" s="112"/>
    </row>
    <row r="935" spans="1:9" x14ac:dyDescent="0.3">
      <c r="A935" s="115"/>
      <c r="B935" s="103"/>
      <c r="C935" s="72"/>
      <c r="D935" s="106"/>
      <c r="E935" s="73" t="str">
        <f>IF(D935="","",VLOOKUP(D935,Base!$1:$1048576,3))</f>
        <v/>
      </c>
      <c r="F935" s="73" t="str">
        <f>IF(D935="","",VLOOKUP(D935,Base!$1:$1048576,4))</f>
        <v/>
      </c>
      <c r="G935" s="110"/>
      <c r="H935" s="68"/>
      <c r="I935" s="112"/>
    </row>
    <row r="936" spans="1:9" x14ac:dyDescent="0.3">
      <c r="A936" s="115"/>
      <c r="B936" s="103"/>
      <c r="C936" s="72"/>
      <c r="D936" s="106"/>
      <c r="E936" s="73" t="str">
        <f>IF(D936="","",VLOOKUP(D936,Base!$1:$1048576,3))</f>
        <v/>
      </c>
      <c r="F936" s="73" t="str">
        <f>IF(D936="","",VLOOKUP(D936,Base!$1:$1048576,4))</f>
        <v/>
      </c>
      <c r="G936" s="110"/>
      <c r="H936" s="68"/>
      <c r="I936" s="112"/>
    </row>
    <row r="937" spans="1:9" x14ac:dyDescent="0.3">
      <c r="A937" s="115"/>
      <c r="B937" s="103"/>
      <c r="C937" s="72"/>
      <c r="D937" s="106"/>
      <c r="E937" s="73" t="str">
        <f>IF(D937="","",VLOOKUP(D937,Base!$1:$1048576,3))</f>
        <v/>
      </c>
      <c r="F937" s="73" t="str">
        <f>IF(D937="","",VLOOKUP(D937,Base!$1:$1048576,4))</f>
        <v/>
      </c>
      <c r="G937" s="110"/>
      <c r="H937" s="68"/>
      <c r="I937" s="112"/>
    </row>
    <row r="938" spans="1:9" x14ac:dyDescent="0.3">
      <c r="A938" s="115"/>
      <c r="B938" s="103"/>
      <c r="C938" s="72"/>
      <c r="D938" s="106"/>
      <c r="E938" s="73" t="str">
        <f>IF(D938="","",VLOOKUP(D938,Base!$1:$1048576,3))</f>
        <v/>
      </c>
      <c r="F938" s="73" t="str">
        <f>IF(D938="","",VLOOKUP(D938,Base!$1:$1048576,4))</f>
        <v/>
      </c>
      <c r="G938" s="110"/>
      <c r="H938" s="68"/>
      <c r="I938" s="112"/>
    </row>
    <row r="939" spans="1:9" x14ac:dyDescent="0.3">
      <c r="A939" s="115"/>
      <c r="B939" s="103"/>
      <c r="C939" s="72"/>
      <c r="D939" s="106"/>
      <c r="E939" s="73" t="str">
        <f>IF(D939="","",VLOOKUP(D939,Base!$1:$1048576,3))</f>
        <v/>
      </c>
      <c r="F939" s="73" t="str">
        <f>IF(D939="","",VLOOKUP(D939,Base!$1:$1048576,4))</f>
        <v/>
      </c>
      <c r="G939" s="110"/>
      <c r="H939" s="68"/>
      <c r="I939" s="112"/>
    </row>
    <row r="940" spans="1:9" x14ac:dyDescent="0.3">
      <c r="A940" s="115"/>
      <c r="B940" s="103"/>
      <c r="C940" s="72"/>
      <c r="D940" s="106"/>
      <c r="E940" s="73" t="str">
        <f>IF(D940="","",VLOOKUP(D940,Base!$1:$1048576,3))</f>
        <v/>
      </c>
      <c r="F940" s="73" t="str">
        <f>IF(D940="","",VLOOKUP(D940,Base!$1:$1048576,4))</f>
        <v/>
      </c>
      <c r="G940" s="110"/>
      <c r="H940" s="68"/>
      <c r="I940" s="112"/>
    </row>
    <row r="941" spans="1:9" x14ac:dyDescent="0.3">
      <c r="A941" s="115"/>
      <c r="B941" s="103"/>
      <c r="C941" s="72"/>
      <c r="D941" s="106"/>
      <c r="E941" s="73" t="str">
        <f>IF(D941="","",VLOOKUP(D941,Base!$1:$1048576,3))</f>
        <v/>
      </c>
      <c r="F941" s="73" t="str">
        <f>IF(D941="","",VLOOKUP(D941,Base!$1:$1048576,4))</f>
        <v/>
      </c>
      <c r="G941" s="110"/>
      <c r="H941" s="68"/>
      <c r="I941" s="112"/>
    </row>
    <row r="942" spans="1:9" x14ac:dyDescent="0.3">
      <c r="A942" s="115"/>
      <c r="B942" s="103"/>
      <c r="C942" s="72"/>
      <c r="D942" s="106"/>
      <c r="E942" s="73" t="str">
        <f>IF(D942="","",VLOOKUP(D942,Base!$1:$1048576,3))</f>
        <v/>
      </c>
      <c r="F942" s="73" t="str">
        <f>IF(D942="","",VLOOKUP(D942,Base!$1:$1048576,4))</f>
        <v/>
      </c>
      <c r="G942" s="110"/>
      <c r="H942" s="68"/>
      <c r="I942" s="112"/>
    </row>
    <row r="943" spans="1:9" x14ac:dyDescent="0.3">
      <c r="A943" s="115"/>
      <c r="B943" s="103"/>
      <c r="C943" s="72"/>
      <c r="D943" s="106"/>
      <c r="E943" s="73" t="str">
        <f>IF(D943="","",VLOOKUP(D943,Base!$1:$1048576,3))</f>
        <v/>
      </c>
      <c r="F943" s="73" t="str">
        <f>IF(D943="","",VLOOKUP(D943,Base!$1:$1048576,4))</f>
        <v/>
      </c>
      <c r="G943" s="110"/>
      <c r="H943" s="68"/>
      <c r="I943" s="112"/>
    </row>
    <row r="944" spans="1:9" x14ac:dyDescent="0.3">
      <c r="A944" s="115"/>
      <c r="B944" s="103"/>
      <c r="C944" s="72"/>
      <c r="D944" s="106"/>
      <c r="E944" s="73" t="str">
        <f>IF(D944="","",VLOOKUP(D944,Base!$1:$1048576,3))</f>
        <v/>
      </c>
      <c r="F944" s="73" t="str">
        <f>IF(D944="","",VLOOKUP(D944,Base!$1:$1048576,4))</f>
        <v/>
      </c>
      <c r="G944" s="110"/>
      <c r="H944" s="68"/>
      <c r="I944" s="112"/>
    </row>
    <row r="945" spans="1:9" x14ac:dyDescent="0.3">
      <c r="A945" s="115"/>
      <c r="B945" s="103"/>
      <c r="C945" s="72"/>
      <c r="D945" s="106"/>
      <c r="E945" s="73" t="str">
        <f>IF(D945="","",VLOOKUP(D945,Base!$1:$1048576,3))</f>
        <v/>
      </c>
      <c r="F945" s="73" t="str">
        <f>IF(D945="","",VLOOKUP(D945,Base!$1:$1048576,4))</f>
        <v/>
      </c>
      <c r="G945" s="110"/>
      <c r="H945" s="68"/>
      <c r="I945" s="112"/>
    </row>
    <row r="946" spans="1:9" x14ac:dyDescent="0.3">
      <c r="A946" s="115"/>
      <c r="B946" s="103"/>
      <c r="C946" s="72"/>
      <c r="D946" s="106"/>
      <c r="E946" s="73" t="str">
        <f>IF(D946="","",VLOOKUP(D946,Base!$1:$1048576,3))</f>
        <v/>
      </c>
      <c r="F946" s="73" t="str">
        <f>IF(D946="","",VLOOKUP(D946,Base!$1:$1048576,4))</f>
        <v/>
      </c>
      <c r="G946" s="110"/>
      <c r="H946" s="68"/>
      <c r="I946" s="112"/>
    </row>
    <row r="947" spans="1:9" x14ac:dyDescent="0.3">
      <c r="A947" s="115"/>
      <c r="B947" s="103"/>
      <c r="C947" s="72"/>
      <c r="D947" s="106"/>
      <c r="E947" s="73" t="str">
        <f>IF(D947="","",VLOOKUP(D947,Base!$1:$1048576,3))</f>
        <v/>
      </c>
      <c r="F947" s="73" t="str">
        <f>IF(D947="","",VLOOKUP(D947,Base!$1:$1048576,4))</f>
        <v/>
      </c>
      <c r="G947" s="110"/>
      <c r="H947" s="68"/>
      <c r="I947" s="112"/>
    </row>
    <row r="948" spans="1:9" x14ac:dyDescent="0.3">
      <c r="A948" s="115"/>
      <c r="B948" s="103"/>
      <c r="C948" s="72"/>
      <c r="D948" s="106"/>
      <c r="E948" s="73" t="str">
        <f>IF(D948="","",VLOOKUP(D948,Base!$1:$1048576,3))</f>
        <v/>
      </c>
      <c r="F948" s="73" t="str">
        <f>IF(D948="","",VLOOKUP(D948,Base!$1:$1048576,4))</f>
        <v/>
      </c>
      <c r="G948" s="110"/>
      <c r="H948" s="68"/>
      <c r="I948" s="112"/>
    </row>
    <row r="949" spans="1:9" x14ac:dyDescent="0.3">
      <c r="A949" s="115"/>
      <c r="B949" s="103"/>
      <c r="C949" s="72"/>
      <c r="D949" s="106"/>
      <c r="E949" s="73" t="str">
        <f>IF(D949="","",VLOOKUP(D949,Base!$1:$1048576,3))</f>
        <v/>
      </c>
      <c r="F949" s="73" t="str">
        <f>IF(D949="","",VLOOKUP(D949,Base!$1:$1048576,4))</f>
        <v/>
      </c>
      <c r="G949" s="110"/>
      <c r="H949" s="68"/>
      <c r="I949" s="112"/>
    </row>
    <row r="950" spans="1:9" x14ac:dyDescent="0.3">
      <c r="A950" s="115"/>
      <c r="B950" s="103"/>
      <c r="C950" s="72"/>
      <c r="D950" s="106"/>
      <c r="E950" s="73" t="str">
        <f>IF(D950="","",VLOOKUP(D950,Base!$1:$1048576,3))</f>
        <v/>
      </c>
      <c r="F950" s="73" t="str">
        <f>IF(D950="","",VLOOKUP(D950,Base!$1:$1048576,4))</f>
        <v/>
      </c>
      <c r="G950" s="110"/>
      <c r="H950" s="68"/>
      <c r="I950" s="112"/>
    </row>
    <row r="951" spans="1:9" x14ac:dyDescent="0.3">
      <c r="A951" s="115"/>
      <c r="B951" s="103"/>
      <c r="C951" s="72"/>
      <c r="D951" s="106"/>
      <c r="E951" s="73" t="str">
        <f>IF(D951="","",VLOOKUP(D951,Base!$1:$1048576,3))</f>
        <v/>
      </c>
      <c r="F951" s="73" t="str">
        <f>IF(D951="","",VLOOKUP(D951,Base!$1:$1048576,4))</f>
        <v/>
      </c>
      <c r="G951" s="110"/>
      <c r="H951" s="68"/>
      <c r="I951" s="112"/>
    </row>
    <row r="952" spans="1:9" x14ac:dyDescent="0.3">
      <c r="A952" s="115"/>
      <c r="B952" s="103"/>
      <c r="C952" s="72"/>
      <c r="D952" s="106"/>
      <c r="E952" s="73" t="str">
        <f>IF(D952="","",VLOOKUP(D952,Base!$1:$1048576,3))</f>
        <v/>
      </c>
      <c r="F952" s="73" t="str">
        <f>IF(D952="","",VLOOKUP(D952,Base!$1:$1048576,4))</f>
        <v/>
      </c>
      <c r="G952" s="110"/>
      <c r="H952" s="68"/>
      <c r="I952" s="112"/>
    </row>
    <row r="953" spans="1:9" x14ac:dyDescent="0.3">
      <c r="A953" s="115"/>
      <c r="B953" s="103"/>
      <c r="C953" s="72"/>
      <c r="D953" s="106"/>
      <c r="E953" s="73" t="str">
        <f>IF(D953="","",VLOOKUP(D953,Base!$1:$1048576,3))</f>
        <v/>
      </c>
      <c r="F953" s="73" t="str">
        <f>IF(D953="","",VLOOKUP(D953,Base!$1:$1048576,4))</f>
        <v/>
      </c>
      <c r="G953" s="110"/>
      <c r="H953" s="68"/>
      <c r="I953" s="112"/>
    </row>
    <row r="954" spans="1:9" x14ac:dyDescent="0.3">
      <c r="A954" s="115"/>
      <c r="B954" s="103"/>
      <c r="C954" s="72"/>
      <c r="D954" s="106"/>
      <c r="E954" s="73" t="str">
        <f>IF(D954="","",VLOOKUP(D954,Base!$1:$1048576,3))</f>
        <v/>
      </c>
      <c r="F954" s="73" t="str">
        <f>IF(D954="","",VLOOKUP(D954,Base!$1:$1048576,4))</f>
        <v/>
      </c>
      <c r="G954" s="110"/>
      <c r="H954" s="68"/>
      <c r="I954" s="112"/>
    </row>
    <row r="955" spans="1:9" x14ac:dyDescent="0.3">
      <c r="A955" s="115"/>
      <c r="B955" s="103"/>
      <c r="C955" s="72"/>
      <c r="D955" s="106"/>
      <c r="E955" s="73" t="str">
        <f>IF(D955="","",VLOOKUP(D955,Base!$1:$1048576,3))</f>
        <v/>
      </c>
      <c r="F955" s="73" t="str">
        <f>IF(D955="","",VLOOKUP(D955,Base!$1:$1048576,4))</f>
        <v/>
      </c>
      <c r="G955" s="110"/>
      <c r="H955" s="68"/>
      <c r="I955" s="112"/>
    </row>
    <row r="956" spans="1:9" x14ac:dyDescent="0.3">
      <c r="A956" s="115"/>
      <c r="B956" s="103"/>
      <c r="C956" s="72"/>
      <c r="D956" s="106"/>
      <c r="E956" s="73" t="str">
        <f>IF(D956="","",VLOOKUP(D956,Base!$1:$1048576,3))</f>
        <v/>
      </c>
      <c r="F956" s="73" t="str">
        <f>IF(D956="","",VLOOKUP(D956,Base!$1:$1048576,4))</f>
        <v/>
      </c>
      <c r="G956" s="110"/>
      <c r="H956" s="68"/>
      <c r="I956" s="112"/>
    </row>
    <row r="957" spans="1:9" x14ac:dyDescent="0.3">
      <c r="A957" s="115"/>
      <c r="B957" s="103"/>
      <c r="C957" s="72"/>
      <c r="D957" s="106"/>
      <c r="E957" s="73" t="str">
        <f>IF(D957="","",VLOOKUP(D957,Base!$1:$1048576,3))</f>
        <v/>
      </c>
      <c r="F957" s="73" t="str">
        <f>IF(D957="","",VLOOKUP(D957,Base!$1:$1048576,4))</f>
        <v/>
      </c>
      <c r="G957" s="110"/>
      <c r="H957" s="68"/>
      <c r="I957" s="112"/>
    </row>
    <row r="958" spans="1:9" x14ac:dyDescent="0.3">
      <c r="A958" s="115"/>
      <c r="B958" s="103"/>
      <c r="C958" s="72"/>
      <c r="D958" s="106"/>
      <c r="E958" s="73" t="str">
        <f>IF(D958="","",VLOOKUP(D958,Base!$1:$1048576,3))</f>
        <v/>
      </c>
      <c r="F958" s="73" t="str">
        <f>IF(D958="","",VLOOKUP(D958,Base!$1:$1048576,4))</f>
        <v/>
      </c>
      <c r="G958" s="110"/>
      <c r="H958" s="68"/>
      <c r="I958" s="112"/>
    </row>
    <row r="959" spans="1:9" x14ac:dyDescent="0.3">
      <c r="A959" s="115"/>
      <c r="B959" s="103"/>
      <c r="C959" s="72"/>
      <c r="D959" s="106"/>
      <c r="E959" s="73" t="str">
        <f>IF(D959="","",VLOOKUP(D959,Base!$1:$1048576,3))</f>
        <v/>
      </c>
      <c r="F959" s="73" t="str">
        <f>IF(D959="","",VLOOKUP(D959,Base!$1:$1048576,4))</f>
        <v/>
      </c>
      <c r="G959" s="110"/>
      <c r="H959" s="68"/>
      <c r="I959" s="112"/>
    </row>
    <row r="960" spans="1:9" x14ac:dyDescent="0.3">
      <c r="A960" s="115"/>
      <c r="B960" s="103"/>
      <c r="C960" s="72"/>
      <c r="D960" s="106"/>
      <c r="E960" s="73" t="str">
        <f>IF(D960="","",VLOOKUP(D960,Base!$1:$1048576,3))</f>
        <v/>
      </c>
      <c r="F960" s="73" t="str">
        <f>IF(D960="","",VLOOKUP(D960,Base!$1:$1048576,4))</f>
        <v/>
      </c>
      <c r="G960" s="110"/>
      <c r="H960" s="68"/>
      <c r="I960" s="112"/>
    </row>
    <row r="961" spans="1:9" x14ac:dyDescent="0.3">
      <c r="A961" s="115"/>
      <c r="B961" s="103"/>
      <c r="C961" s="72"/>
      <c r="D961" s="106"/>
      <c r="E961" s="73" t="str">
        <f>IF(D961="","",VLOOKUP(D961,Base!$1:$1048576,3))</f>
        <v/>
      </c>
      <c r="F961" s="73" t="str">
        <f>IF(D961="","",VLOOKUP(D961,Base!$1:$1048576,4))</f>
        <v/>
      </c>
      <c r="G961" s="110"/>
      <c r="H961" s="68"/>
      <c r="I961" s="112"/>
    </row>
    <row r="962" spans="1:9" x14ac:dyDescent="0.3">
      <c r="A962" s="115"/>
      <c r="B962" s="103"/>
      <c r="C962" s="72"/>
      <c r="D962" s="106"/>
      <c r="E962" s="73" t="str">
        <f>IF(D962="","",VLOOKUP(D962,Base!$1:$1048576,3))</f>
        <v/>
      </c>
      <c r="F962" s="73" t="str">
        <f>IF(D962="","",VLOOKUP(D962,Base!$1:$1048576,4))</f>
        <v/>
      </c>
      <c r="G962" s="110"/>
      <c r="H962" s="68"/>
      <c r="I962" s="112"/>
    </row>
    <row r="963" spans="1:9" x14ac:dyDescent="0.3">
      <c r="A963" s="115"/>
      <c r="B963" s="103"/>
      <c r="C963" s="72"/>
      <c r="D963" s="106"/>
      <c r="E963" s="73" t="str">
        <f>IF(D963="","",VLOOKUP(D963,Base!$1:$1048576,3))</f>
        <v/>
      </c>
      <c r="F963" s="73" t="str">
        <f>IF(D963="","",VLOOKUP(D963,Base!$1:$1048576,4))</f>
        <v/>
      </c>
      <c r="G963" s="110"/>
      <c r="H963" s="68"/>
      <c r="I963" s="112"/>
    </row>
    <row r="964" spans="1:9" x14ac:dyDescent="0.3">
      <c r="A964" s="115"/>
      <c r="B964" s="103"/>
      <c r="C964" s="72"/>
      <c r="D964" s="106"/>
      <c r="E964" s="73" t="str">
        <f>IF(D964="","",VLOOKUP(D964,Base!$1:$1048576,3))</f>
        <v/>
      </c>
      <c r="F964" s="73" t="str">
        <f>IF(D964="","",VLOOKUP(D964,Base!$1:$1048576,4))</f>
        <v/>
      </c>
      <c r="G964" s="110"/>
      <c r="H964" s="68"/>
      <c r="I964" s="112"/>
    </row>
    <row r="965" spans="1:9" x14ac:dyDescent="0.3">
      <c r="A965" s="115"/>
      <c r="B965" s="103"/>
      <c r="C965" s="72"/>
      <c r="D965" s="106"/>
      <c r="E965" s="73" t="str">
        <f>IF(D965="","",VLOOKUP(D965,Base!$1:$1048576,3))</f>
        <v/>
      </c>
      <c r="F965" s="73" t="str">
        <f>IF(D965="","",VLOOKUP(D965,Base!$1:$1048576,4))</f>
        <v/>
      </c>
      <c r="G965" s="110"/>
      <c r="H965" s="68"/>
      <c r="I965" s="112"/>
    </row>
    <row r="966" spans="1:9" x14ac:dyDescent="0.3">
      <c r="A966" s="115"/>
      <c r="B966" s="103"/>
      <c r="C966" s="72"/>
      <c r="D966" s="106"/>
      <c r="E966" s="73" t="str">
        <f>IF(D966="","",VLOOKUP(D966,Base!$1:$1048576,3))</f>
        <v/>
      </c>
      <c r="F966" s="73" t="str">
        <f>IF(D966="","",VLOOKUP(D966,Base!$1:$1048576,4))</f>
        <v/>
      </c>
      <c r="G966" s="110"/>
      <c r="H966" s="68"/>
      <c r="I966" s="112"/>
    </row>
    <row r="967" spans="1:9" x14ac:dyDescent="0.3">
      <c r="A967" s="115"/>
      <c r="B967" s="103"/>
      <c r="C967" s="72"/>
      <c r="D967" s="106"/>
      <c r="E967" s="73" t="str">
        <f>IF(D967="","",VLOOKUP(D967,Base!$1:$1048576,3))</f>
        <v/>
      </c>
      <c r="F967" s="73" t="str">
        <f>IF(D967="","",VLOOKUP(D967,Base!$1:$1048576,4))</f>
        <v/>
      </c>
      <c r="G967" s="110"/>
      <c r="H967" s="68"/>
      <c r="I967" s="112"/>
    </row>
    <row r="968" spans="1:9" x14ac:dyDescent="0.3">
      <c r="A968" s="115"/>
      <c r="B968" s="103"/>
      <c r="C968" s="72"/>
      <c r="D968" s="106"/>
      <c r="E968" s="73" t="str">
        <f>IF(D968="","",VLOOKUP(D968,Base!$1:$1048576,3))</f>
        <v/>
      </c>
      <c r="F968" s="73" t="str">
        <f>IF(D968="","",VLOOKUP(D968,Base!$1:$1048576,4))</f>
        <v/>
      </c>
      <c r="G968" s="110"/>
      <c r="H968" s="68"/>
      <c r="I968" s="112"/>
    </row>
    <row r="969" spans="1:9" x14ac:dyDescent="0.3">
      <c r="A969" s="115"/>
      <c r="B969" s="103"/>
      <c r="C969" s="72"/>
      <c r="D969" s="106"/>
      <c r="E969" s="73" t="str">
        <f>IF(D969="","",VLOOKUP(D969,Base!$1:$1048576,3))</f>
        <v/>
      </c>
      <c r="F969" s="73" t="str">
        <f>IF(D969="","",VLOOKUP(D969,Base!$1:$1048576,4))</f>
        <v/>
      </c>
      <c r="G969" s="110"/>
      <c r="H969" s="68"/>
      <c r="I969" s="112"/>
    </row>
    <row r="970" spans="1:9" x14ac:dyDescent="0.3">
      <c r="A970" s="115"/>
      <c r="B970" s="103"/>
      <c r="C970" s="72"/>
      <c r="D970" s="106"/>
      <c r="E970" s="73" t="str">
        <f>IF(D970="","",VLOOKUP(D970,Base!$1:$1048576,3))</f>
        <v/>
      </c>
      <c r="F970" s="73" t="str">
        <f>IF(D970="","",VLOOKUP(D970,Base!$1:$1048576,4))</f>
        <v/>
      </c>
      <c r="G970" s="110"/>
      <c r="H970" s="68"/>
      <c r="I970" s="112"/>
    </row>
    <row r="971" spans="1:9" x14ac:dyDescent="0.3">
      <c r="A971" s="115"/>
      <c r="B971" s="103"/>
      <c r="C971" s="72"/>
      <c r="D971" s="106"/>
      <c r="E971" s="73" t="str">
        <f>IF(D971="","",VLOOKUP(D971,Base!$1:$1048576,3))</f>
        <v/>
      </c>
      <c r="F971" s="73" t="str">
        <f>IF(D971="","",VLOOKUP(D971,Base!$1:$1048576,4))</f>
        <v/>
      </c>
      <c r="G971" s="110"/>
      <c r="H971" s="68"/>
      <c r="I971" s="112"/>
    </row>
    <row r="972" spans="1:9" x14ac:dyDescent="0.3">
      <c r="A972" s="115"/>
      <c r="B972" s="103"/>
      <c r="C972" s="72"/>
      <c r="D972" s="106"/>
      <c r="E972" s="73" t="str">
        <f>IF(D972="","",VLOOKUP(D972,Base!$1:$1048576,3))</f>
        <v/>
      </c>
      <c r="F972" s="73" t="str">
        <f>IF(D972="","",VLOOKUP(D972,Base!$1:$1048576,4))</f>
        <v/>
      </c>
      <c r="G972" s="110"/>
      <c r="H972" s="68"/>
      <c r="I972" s="112"/>
    </row>
    <row r="973" spans="1:9" x14ac:dyDescent="0.3">
      <c r="A973" s="115"/>
      <c r="B973" s="103"/>
      <c r="C973" s="72"/>
      <c r="D973" s="106"/>
      <c r="E973" s="73" t="str">
        <f>IF(D973="","",VLOOKUP(D973,Base!$1:$1048576,3))</f>
        <v/>
      </c>
      <c r="F973" s="73" t="str">
        <f>IF(D973="","",VLOOKUP(D973,Base!$1:$1048576,4))</f>
        <v/>
      </c>
      <c r="G973" s="110"/>
      <c r="H973" s="68"/>
      <c r="I973" s="112"/>
    </row>
    <row r="974" spans="1:9" x14ac:dyDescent="0.3">
      <c r="A974" s="115"/>
      <c r="B974" s="103"/>
      <c r="C974" s="72"/>
      <c r="D974" s="106"/>
      <c r="E974" s="73" t="str">
        <f>IF(D974="","",VLOOKUP(D974,Base!$1:$1048576,3))</f>
        <v/>
      </c>
      <c r="F974" s="73" t="str">
        <f>IF(D974="","",VLOOKUP(D974,Base!$1:$1048576,4))</f>
        <v/>
      </c>
      <c r="G974" s="110"/>
      <c r="H974" s="68"/>
      <c r="I974" s="112"/>
    </row>
    <row r="975" spans="1:9" x14ac:dyDescent="0.3">
      <c r="A975" s="115"/>
      <c r="B975" s="103"/>
      <c r="C975" s="72"/>
      <c r="D975" s="106"/>
      <c r="E975" s="73" t="str">
        <f>IF(D975="","",VLOOKUP(D975,Base!$1:$1048576,3))</f>
        <v/>
      </c>
      <c r="F975" s="73" t="str">
        <f>IF(D975="","",VLOOKUP(D975,Base!$1:$1048576,4))</f>
        <v/>
      </c>
      <c r="G975" s="110"/>
      <c r="H975" s="68"/>
      <c r="I975" s="112"/>
    </row>
    <row r="976" spans="1:9" x14ac:dyDescent="0.3">
      <c r="A976" s="115"/>
      <c r="B976" s="103"/>
      <c r="C976" s="72"/>
      <c r="D976" s="106"/>
      <c r="E976" s="73" t="str">
        <f>IF(D976="","",VLOOKUP(D976,Base!$1:$1048576,3))</f>
        <v/>
      </c>
      <c r="F976" s="73" t="str">
        <f>IF(D976="","",VLOOKUP(D976,Base!$1:$1048576,4))</f>
        <v/>
      </c>
      <c r="G976" s="110"/>
      <c r="H976" s="68"/>
      <c r="I976" s="112"/>
    </row>
    <row r="977" spans="1:9" x14ac:dyDescent="0.3">
      <c r="A977" s="115"/>
      <c r="B977" s="103"/>
      <c r="C977" s="72"/>
      <c r="D977" s="106"/>
      <c r="E977" s="73" t="str">
        <f>IF(D977="","",VLOOKUP(D977,Base!$1:$1048576,3))</f>
        <v/>
      </c>
      <c r="F977" s="73" t="str">
        <f>IF(D977="","",VLOOKUP(D977,Base!$1:$1048576,4))</f>
        <v/>
      </c>
      <c r="G977" s="110"/>
      <c r="H977" s="68"/>
      <c r="I977" s="112"/>
    </row>
    <row r="978" spans="1:9" x14ac:dyDescent="0.3">
      <c r="A978" s="115"/>
      <c r="B978" s="103"/>
      <c r="C978" s="72"/>
      <c r="D978" s="106"/>
      <c r="E978" s="73" t="str">
        <f>IF(D978="","",VLOOKUP(D978,Base!$1:$1048576,3))</f>
        <v/>
      </c>
      <c r="F978" s="73" t="str">
        <f>IF(D978="","",VLOOKUP(D978,Base!$1:$1048576,4))</f>
        <v/>
      </c>
      <c r="G978" s="110"/>
      <c r="H978" s="68"/>
      <c r="I978" s="112"/>
    </row>
    <row r="979" spans="1:9" x14ac:dyDescent="0.3">
      <c r="A979" s="115"/>
      <c r="B979" s="103"/>
      <c r="C979" s="72"/>
      <c r="D979" s="106"/>
      <c r="E979" s="73" t="str">
        <f>IF(D979="","",VLOOKUP(D979,Base!$1:$1048576,3))</f>
        <v/>
      </c>
      <c r="F979" s="73" t="str">
        <f>IF(D979="","",VLOOKUP(D979,Base!$1:$1048576,4))</f>
        <v/>
      </c>
      <c r="G979" s="110"/>
      <c r="H979" s="68"/>
      <c r="I979" s="112"/>
    </row>
    <row r="980" spans="1:9" x14ac:dyDescent="0.3">
      <c r="A980" s="115"/>
      <c r="B980" s="103"/>
      <c r="C980" s="72"/>
      <c r="D980" s="106"/>
      <c r="E980" s="73" t="str">
        <f>IF(D980="","",VLOOKUP(D980,Base!$1:$1048576,3))</f>
        <v/>
      </c>
      <c r="F980" s="73" t="str">
        <f>IF(D980="","",VLOOKUP(D980,Base!$1:$1048576,4))</f>
        <v/>
      </c>
      <c r="G980" s="110"/>
      <c r="H980" s="68"/>
      <c r="I980" s="112"/>
    </row>
    <row r="981" spans="1:9" x14ac:dyDescent="0.3">
      <c r="A981" s="115"/>
      <c r="B981" s="103"/>
      <c r="C981" s="72"/>
      <c r="D981" s="106"/>
      <c r="E981" s="73" t="str">
        <f>IF(D981="","",VLOOKUP(D981,Base!$1:$1048576,3))</f>
        <v/>
      </c>
      <c r="F981" s="73" t="str">
        <f>IF(D981="","",VLOOKUP(D981,Base!$1:$1048576,4))</f>
        <v/>
      </c>
      <c r="G981" s="110"/>
      <c r="H981" s="68"/>
      <c r="I981" s="112"/>
    </row>
    <row r="982" spans="1:9" x14ac:dyDescent="0.3">
      <c r="A982" s="115"/>
      <c r="B982" s="103"/>
      <c r="C982" s="72"/>
      <c r="D982" s="106"/>
      <c r="E982" s="73" t="str">
        <f>IF(D982="","",VLOOKUP(D982,Base!$1:$1048576,3))</f>
        <v/>
      </c>
      <c r="F982" s="73" t="str">
        <f>IF(D982="","",VLOOKUP(D982,Base!$1:$1048576,4))</f>
        <v/>
      </c>
      <c r="G982" s="110"/>
      <c r="H982" s="68"/>
      <c r="I982" s="112"/>
    </row>
    <row r="983" spans="1:9" x14ac:dyDescent="0.3">
      <c r="A983" s="115"/>
      <c r="B983" s="103"/>
      <c r="C983" s="72"/>
      <c r="D983" s="106"/>
      <c r="E983" s="73" t="str">
        <f>IF(D983="","",VLOOKUP(D983,Base!$1:$1048576,3))</f>
        <v/>
      </c>
      <c r="F983" s="73" t="str">
        <f>IF(D983="","",VLOOKUP(D983,Base!$1:$1048576,4))</f>
        <v/>
      </c>
      <c r="G983" s="110"/>
      <c r="H983" s="68"/>
      <c r="I983" s="112"/>
    </row>
    <row r="984" spans="1:9" x14ac:dyDescent="0.3">
      <c r="A984" s="115"/>
      <c r="B984" s="103"/>
      <c r="C984" s="72"/>
      <c r="D984" s="106"/>
      <c r="E984" s="73" t="str">
        <f>IF(D984="","",VLOOKUP(D984,Base!$1:$1048576,3))</f>
        <v/>
      </c>
      <c r="F984" s="73" t="str">
        <f>IF(D984="","",VLOOKUP(D984,Base!$1:$1048576,4))</f>
        <v/>
      </c>
      <c r="G984" s="110"/>
      <c r="H984" s="68"/>
      <c r="I984" s="112"/>
    </row>
    <row r="985" spans="1:9" x14ac:dyDescent="0.3">
      <c r="A985" s="115"/>
      <c r="B985" s="103"/>
      <c r="C985" s="72"/>
      <c r="D985" s="106"/>
      <c r="E985" s="73" t="str">
        <f>IF(D985="","",VLOOKUP(D985,Base!$1:$1048576,3))</f>
        <v/>
      </c>
      <c r="F985" s="73" t="str">
        <f>IF(D985="","",VLOOKUP(D985,Base!$1:$1048576,4))</f>
        <v/>
      </c>
      <c r="G985" s="110"/>
      <c r="H985" s="68"/>
      <c r="I985" s="112"/>
    </row>
    <row r="986" spans="1:9" x14ac:dyDescent="0.3">
      <c r="A986" s="115"/>
      <c r="B986" s="103"/>
      <c r="C986" s="72"/>
      <c r="D986" s="106"/>
      <c r="E986" s="73" t="str">
        <f>IF(D986="","",VLOOKUP(D986,Base!$1:$1048576,3))</f>
        <v/>
      </c>
      <c r="F986" s="73" t="str">
        <f>IF(D986="","",VLOOKUP(D986,Base!$1:$1048576,4))</f>
        <v/>
      </c>
      <c r="G986" s="110"/>
      <c r="H986" s="68"/>
      <c r="I986" s="112"/>
    </row>
    <row r="987" spans="1:9" x14ac:dyDescent="0.3">
      <c r="A987" s="115"/>
      <c r="B987" s="103"/>
      <c r="C987" s="72"/>
      <c r="D987" s="106"/>
      <c r="E987" s="73" t="str">
        <f>IF(D987="","",VLOOKUP(D987,Base!$1:$1048576,3))</f>
        <v/>
      </c>
      <c r="F987" s="73" t="str">
        <f>IF(D987="","",VLOOKUP(D987,Base!$1:$1048576,4))</f>
        <v/>
      </c>
      <c r="G987" s="110"/>
      <c r="H987" s="68"/>
      <c r="I987" s="112"/>
    </row>
    <row r="988" spans="1:9" x14ac:dyDescent="0.3">
      <c r="A988" s="115"/>
      <c r="B988" s="103"/>
      <c r="C988" s="72"/>
      <c r="D988" s="106"/>
      <c r="E988" s="73" t="str">
        <f>IF(D988="","",VLOOKUP(D988,Base!$1:$1048576,3))</f>
        <v/>
      </c>
      <c r="F988" s="73" t="str">
        <f>IF(D988="","",VLOOKUP(D988,Base!$1:$1048576,4))</f>
        <v/>
      </c>
      <c r="G988" s="110"/>
      <c r="H988" s="68"/>
      <c r="I988" s="112"/>
    </row>
    <row r="989" spans="1:9" x14ac:dyDescent="0.3">
      <c r="A989" s="115"/>
      <c r="B989" s="103"/>
      <c r="C989" s="72"/>
      <c r="D989" s="106"/>
      <c r="E989" s="73" t="str">
        <f>IF(D989="","",VLOOKUP(D989,Base!$1:$1048576,3))</f>
        <v/>
      </c>
      <c r="F989" s="73" t="str">
        <f>IF(D989="","",VLOOKUP(D989,Base!$1:$1048576,4))</f>
        <v/>
      </c>
      <c r="G989" s="110"/>
      <c r="H989" s="68"/>
      <c r="I989" s="112"/>
    </row>
    <row r="990" spans="1:9" x14ac:dyDescent="0.3">
      <c r="A990" s="115"/>
      <c r="B990" s="103"/>
      <c r="C990" s="72"/>
      <c r="D990" s="106"/>
      <c r="E990" s="73" t="str">
        <f>IF(D990="","",VLOOKUP(D990,Base!$1:$1048576,3))</f>
        <v/>
      </c>
      <c r="F990" s="73" t="str">
        <f>IF(D990="","",VLOOKUP(D990,Base!$1:$1048576,4))</f>
        <v/>
      </c>
      <c r="G990" s="110"/>
      <c r="H990" s="68"/>
      <c r="I990" s="112"/>
    </row>
    <row r="991" spans="1:9" x14ac:dyDescent="0.3">
      <c r="A991" s="115"/>
      <c r="B991" s="103"/>
      <c r="C991" s="72"/>
      <c r="D991" s="106"/>
      <c r="E991" s="73" t="str">
        <f>IF(D991="","",VLOOKUP(D991,Base!$1:$1048576,3))</f>
        <v/>
      </c>
      <c r="F991" s="73" t="str">
        <f>IF(D991="","",VLOOKUP(D991,Base!$1:$1048576,4))</f>
        <v/>
      </c>
      <c r="G991" s="110"/>
      <c r="H991" s="68"/>
      <c r="I991" s="112"/>
    </row>
    <row r="992" spans="1:9" x14ac:dyDescent="0.3">
      <c r="A992" s="115"/>
      <c r="B992" s="103"/>
      <c r="C992" s="72"/>
      <c r="D992" s="106"/>
      <c r="E992" s="73" t="str">
        <f>IF(D992="","",VLOOKUP(D992,Base!$1:$1048576,3))</f>
        <v/>
      </c>
      <c r="F992" s="73" t="str">
        <f>IF(D992="","",VLOOKUP(D992,Base!$1:$1048576,4))</f>
        <v/>
      </c>
      <c r="G992" s="110"/>
      <c r="H992" s="68"/>
      <c r="I992" s="112"/>
    </row>
    <row r="993" spans="1:9" x14ac:dyDescent="0.3">
      <c r="A993" s="115"/>
      <c r="B993" s="103"/>
      <c r="C993" s="72"/>
      <c r="D993" s="106"/>
      <c r="E993" s="73" t="str">
        <f>IF(D993="","",VLOOKUP(D993,Base!$1:$1048576,3))</f>
        <v/>
      </c>
      <c r="F993" s="73" t="str">
        <f>IF(D993="","",VLOOKUP(D993,Base!$1:$1048576,4))</f>
        <v/>
      </c>
      <c r="G993" s="110"/>
      <c r="H993" s="68"/>
      <c r="I993" s="112"/>
    </row>
    <row r="994" spans="1:9" x14ac:dyDescent="0.3">
      <c r="A994" s="115"/>
      <c r="B994" s="103"/>
      <c r="C994" s="72"/>
      <c r="D994" s="106"/>
      <c r="E994" s="73" t="str">
        <f>IF(D994="","",VLOOKUP(D994,Base!$1:$1048576,3))</f>
        <v/>
      </c>
      <c r="F994" s="73" t="str">
        <f>IF(D994="","",VLOOKUP(D994,Base!$1:$1048576,4))</f>
        <v/>
      </c>
      <c r="G994" s="110"/>
      <c r="H994" s="68"/>
      <c r="I994" s="112"/>
    </row>
    <row r="995" spans="1:9" x14ac:dyDescent="0.3">
      <c r="A995" s="115"/>
      <c r="B995" s="103"/>
      <c r="C995" s="72"/>
      <c r="D995" s="106"/>
      <c r="E995" s="73" t="str">
        <f>IF(D995="","",VLOOKUP(D995,Base!$1:$1048576,3))</f>
        <v/>
      </c>
      <c r="F995" s="73" t="str">
        <f>IF(D995="","",VLOOKUP(D995,Base!$1:$1048576,4))</f>
        <v/>
      </c>
      <c r="G995" s="110"/>
      <c r="H995" s="68"/>
      <c r="I995" s="112"/>
    </row>
    <row r="996" spans="1:9" x14ac:dyDescent="0.3">
      <c r="A996" s="115"/>
      <c r="B996" s="103"/>
      <c r="C996" s="72"/>
      <c r="D996" s="106"/>
      <c r="E996" s="73" t="str">
        <f>IF(D996="","",VLOOKUP(D996,Base!$1:$1048576,3))</f>
        <v/>
      </c>
      <c r="F996" s="73" t="str">
        <f>IF(D996="","",VLOOKUP(D996,Base!$1:$1048576,4))</f>
        <v/>
      </c>
      <c r="G996" s="110"/>
      <c r="H996" s="68"/>
      <c r="I996" s="112"/>
    </row>
    <row r="997" spans="1:9" x14ac:dyDescent="0.3">
      <c r="A997" s="115"/>
      <c r="B997" s="103"/>
      <c r="C997" s="72"/>
      <c r="D997" s="106"/>
      <c r="E997" s="73" t="str">
        <f>IF(D997="","",VLOOKUP(D997,Base!$1:$1048576,3))</f>
        <v/>
      </c>
      <c r="F997" s="73" t="str">
        <f>IF(D997="","",VLOOKUP(D997,Base!$1:$1048576,4))</f>
        <v/>
      </c>
      <c r="G997" s="110"/>
      <c r="H997" s="68"/>
      <c r="I997" s="112"/>
    </row>
    <row r="998" spans="1:9" x14ac:dyDescent="0.3">
      <c r="A998" s="115"/>
      <c r="B998" s="103"/>
      <c r="C998" s="72"/>
      <c r="D998" s="106"/>
      <c r="E998" s="73" t="str">
        <f>IF(D998="","",VLOOKUP(D998,Base!$1:$1048576,3))</f>
        <v/>
      </c>
      <c r="F998" s="73" t="str">
        <f>IF(D998="","",VLOOKUP(D998,Base!$1:$1048576,4))</f>
        <v/>
      </c>
      <c r="G998" s="110"/>
      <c r="H998" s="68"/>
      <c r="I998" s="112"/>
    </row>
    <row r="999" spans="1:9" x14ac:dyDescent="0.3">
      <c r="A999" s="115"/>
      <c r="B999" s="103"/>
      <c r="C999" s="72"/>
      <c r="D999" s="106"/>
      <c r="E999" s="73" t="str">
        <f>IF(D999="","",VLOOKUP(D999,Base!$1:$1048576,3))</f>
        <v/>
      </c>
      <c r="F999" s="73" t="str">
        <f>IF(D999="","",VLOOKUP(D999,Base!$1:$1048576,4))</f>
        <v/>
      </c>
      <c r="G999" s="110"/>
      <c r="H999" s="68"/>
      <c r="I999" s="112"/>
    </row>
    <row r="1000" spans="1:9" x14ac:dyDescent="0.3">
      <c r="A1000" s="115"/>
      <c r="B1000" s="129"/>
      <c r="C1000" s="130"/>
      <c r="D1000" s="131"/>
      <c r="E1000" s="132" t="str">
        <f>IF(D1000="","",VLOOKUP(D1000,Base!$1:$1048576,3))</f>
        <v/>
      </c>
      <c r="F1000" s="132" t="str">
        <f>IF(D1000="","",VLOOKUP(D1000,Base!$1:$1048576,4))</f>
        <v/>
      </c>
      <c r="G1000" s="111"/>
      <c r="H1000" s="133"/>
      <c r="I1000" s="67"/>
    </row>
    <row r="1001" spans="1:9" x14ac:dyDescent="0.3">
      <c r="A1001" s="56"/>
    </row>
    <row r="1002" spans="1:9" x14ac:dyDescent="0.3">
      <c r="A1002" s="56"/>
    </row>
    <row r="1003" spans="1:9" x14ac:dyDescent="0.3">
      <c r="A1003" s="56"/>
    </row>
    <row r="1004" spans="1:9" x14ac:dyDescent="0.3">
      <c r="A1004" s="56"/>
    </row>
    <row r="1005" spans="1:9" x14ac:dyDescent="0.3">
      <c r="A1005" s="56"/>
    </row>
    <row r="1006" spans="1:9" x14ac:dyDescent="0.3">
      <c r="A1006" s="56"/>
    </row>
    <row r="1007" spans="1:9" x14ac:dyDescent="0.3">
      <c r="A1007" s="56"/>
    </row>
    <row r="1008" spans="1:9" x14ac:dyDescent="0.3">
      <c r="A1008" s="56"/>
    </row>
    <row r="1009" spans="1:1" x14ac:dyDescent="0.3">
      <c r="A1009" s="56"/>
    </row>
    <row r="1010" spans="1:1" x14ac:dyDescent="0.3">
      <c r="A1010" s="56"/>
    </row>
    <row r="1011" spans="1:1" x14ac:dyDescent="0.3">
      <c r="A1011" s="56"/>
    </row>
    <row r="1012" spans="1:1" x14ac:dyDescent="0.3">
      <c r="A1012" s="56"/>
    </row>
    <row r="1013" spans="1:1" x14ac:dyDescent="0.3">
      <c r="A1013" s="56"/>
    </row>
    <row r="1014" spans="1:1" x14ac:dyDescent="0.3">
      <c r="A1014" s="56"/>
    </row>
    <row r="1015" spans="1:1" x14ac:dyDescent="0.3">
      <c r="A1015" s="56"/>
    </row>
    <row r="1016" spans="1:1" x14ac:dyDescent="0.3">
      <c r="A1016" s="56"/>
    </row>
    <row r="1017" spans="1:1" x14ac:dyDescent="0.3">
      <c r="A1017" s="56"/>
    </row>
    <row r="1018" spans="1:1" x14ac:dyDescent="0.3">
      <c r="A1018" s="56"/>
    </row>
    <row r="1019" spans="1:1" x14ac:dyDescent="0.3">
      <c r="A1019" s="56"/>
    </row>
    <row r="1020" spans="1:1" x14ac:dyDescent="0.3">
      <c r="A1020" s="56"/>
    </row>
    <row r="1021" spans="1:1" x14ac:dyDescent="0.3">
      <c r="A1021" s="56"/>
    </row>
    <row r="1022" spans="1:1" x14ac:dyDescent="0.3">
      <c r="A1022" s="56"/>
    </row>
    <row r="1023" spans="1:1" x14ac:dyDescent="0.3">
      <c r="A1023" s="56"/>
    </row>
    <row r="1024" spans="1:1" x14ac:dyDescent="0.3">
      <c r="A1024" s="56"/>
    </row>
    <row r="1025" spans="1:1" x14ac:dyDescent="0.3">
      <c r="A1025" s="56"/>
    </row>
    <row r="1026" spans="1:1" x14ac:dyDescent="0.3">
      <c r="A1026" s="56"/>
    </row>
    <row r="1027" spans="1:1" x14ac:dyDescent="0.3">
      <c r="A1027" s="56"/>
    </row>
    <row r="1028" spans="1:1" x14ac:dyDescent="0.3">
      <c r="A1028" s="56"/>
    </row>
    <row r="1029" spans="1:1" x14ac:dyDescent="0.3">
      <c r="A1029" s="56"/>
    </row>
    <row r="1030" spans="1:1" x14ac:dyDescent="0.3">
      <c r="A1030" s="56"/>
    </row>
    <row r="1031" spans="1:1" x14ac:dyDescent="0.3">
      <c r="A1031" s="56"/>
    </row>
    <row r="1032" spans="1:1" x14ac:dyDescent="0.3">
      <c r="A1032" s="56"/>
    </row>
    <row r="1033" spans="1:1" x14ac:dyDescent="0.3">
      <c r="A1033" s="56"/>
    </row>
    <row r="1034" spans="1:1" x14ac:dyDescent="0.3">
      <c r="A1034" s="56"/>
    </row>
    <row r="1035" spans="1:1" x14ac:dyDescent="0.3">
      <c r="A1035" s="56"/>
    </row>
    <row r="1036" spans="1:1" x14ac:dyDescent="0.3">
      <c r="A1036" s="56"/>
    </row>
    <row r="1037" spans="1:1" x14ac:dyDescent="0.3">
      <c r="A1037" s="56"/>
    </row>
    <row r="1038" spans="1:1" x14ac:dyDescent="0.3">
      <c r="A1038" s="56"/>
    </row>
    <row r="1039" spans="1:1" x14ac:dyDescent="0.3">
      <c r="A1039" s="56"/>
    </row>
    <row r="1040" spans="1:1" x14ac:dyDescent="0.3">
      <c r="A1040" s="56"/>
    </row>
    <row r="1041" spans="1:1" x14ac:dyDescent="0.3">
      <c r="A1041" s="56"/>
    </row>
    <row r="1042" spans="1:1" x14ac:dyDescent="0.3">
      <c r="A1042" s="56"/>
    </row>
    <row r="1043" spans="1:1" x14ac:dyDescent="0.3">
      <c r="A1043" s="56"/>
    </row>
    <row r="1044" spans="1:1" x14ac:dyDescent="0.3">
      <c r="A1044" s="56"/>
    </row>
    <row r="1045" spans="1:1" x14ac:dyDescent="0.3">
      <c r="A1045" s="56"/>
    </row>
    <row r="1046" spans="1:1" x14ac:dyDescent="0.3">
      <c r="A1046" s="56"/>
    </row>
    <row r="1047" spans="1:1" x14ac:dyDescent="0.3">
      <c r="A1047" s="56"/>
    </row>
    <row r="1048" spans="1:1" x14ac:dyDescent="0.3">
      <c r="A1048" s="56"/>
    </row>
    <row r="1049" spans="1:1" x14ac:dyDescent="0.3">
      <c r="A1049" s="56"/>
    </row>
    <row r="1050" spans="1:1" x14ac:dyDescent="0.3">
      <c r="A1050" s="56"/>
    </row>
    <row r="1051" spans="1:1" x14ac:dyDescent="0.3">
      <c r="A1051" s="56"/>
    </row>
    <row r="1052" spans="1:1" x14ac:dyDescent="0.3">
      <c r="A1052" s="56"/>
    </row>
    <row r="1053" spans="1:1" x14ac:dyDescent="0.3">
      <c r="A1053" s="56"/>
    </row>
    <row r="1054" spans="1:1" x14ac:dyDescent="0.3">
      <c r="A1054" s="56"/>
    </row>
    <row r="1055" spans="1:1" x14ac:dyDescent="0.3">
      <c r="A1055" s="56"/>
    </row>
    <row r="1056" spans="1:1" x14ac:dyDescent="0.3">
      <c r="A1056" s="56"/>
    </row>
    <row r="1057" spans="1:1" x14ac:dyDescent="0.3">
      <c r="A1057" s="56"/>
    </row>
    <row r="1058" spans="1:1" x14ac:dyDescent="0.3">
      <c r="A1058" s="56"/>
    </row>
    <row r="1059" spans="1:1" x14ac:dyDescent="0.3">
      <c r="A1059" s="56"/>
    </row>
    <row r="1060" spans="1:1" x14ac:dyDescent="0.3">
      <c r="A1060" s="56"/>
    </row>
    <row r="1061" spans="1:1" x14ac:dyDescent="0.3">
      <c r="A1061" s="56"/>
    </row>
    <row r="1062" spans="1:1" x14ac:dyDescent="0.3">
      <c r="A1062" s="56"/>
    </row>
    <row r="1063" spans="1:1" x14ac:dyDescent="0.3">
      <c r="A1063" s="56"/>
    </row>
    <row r="1064" spans="1:1" x14ac:dyDescent="0.3">
      <c r="A1064" s="56"/>
    </row>
    <row r="1065" spans="1:1" x14ac:dyDescent="0.3">
      <c r="A1065" s="56"/>
    </row>
    <row r="1066" spans="1:1" x14ac:dyDescent="0.3">
      <c r="A1066" s="56"/>
    </row>
    <row r="1067" spans="1:1" x14ac:dyDescent="0.3">
      <c r="A1067" s="56"/>
    </row>
    <row r="1068" spans="1:1" x14ac:dyDescent="0.3">
      <c r="A1068" s="56"/>
    </row>
    <row r="1069" spans="1:1" x14ac:dyDescent="0.3">
      <c r="A1069" s="56"/>
    </row>
    <row r="1070" spans="1:1" x14ac:dyDescent="0.3">
      <c r="A1070" s="56"/>
    </row>
    <row r="1071" spans="1:1" x14ac:dyDescent="0.3">
      <c r="A1071" s="56"/>
    </row>
    <row r="1072" spans="1:1" x14ac:dyDescent="0.3">
      <c r="A1072" s="56"/>
    </row>
    <row r="1073" spans="1:1" x14ac:dyDescent="0.3">
      <c r="A1073" s="56"/>
    </row>
    <row r="1074" spans="1:1" x14ac:dyDescent="0.3">
      <c r="A1074" s="56"/>
    </row>
    <row r="1075" spans="1:1" x14ac:dyDescent="0.3">
      <c r="A1075" s="56"/>
    </row>
    <row r="1076" spans="1:1" x14ac:dyDescent="0.3">
      <c r="A1076" s="56"/>
    </row>
    <row r="1077" spans="1:1" x14ac:dyDescent="0.3">
      <c r="A1077" s="56"/>
    </row>
    <row r="1078" spans="1:1" x14ac:dyDescent="0.3">
      <c r="A1078" s="56"/>
    </row>
    <row r="1079" spans="1:1" x14ac:dyDescent="0.3">
      <c r="A1079" s="56"/>
    </row>
    <row r="1080" spans="1:1" x14ac:dyDescent="0.3">
      <c r="A1080" s="56"/>
    </row>
    <row r="1081" spans="1:1" x14ac:dyDescent="0.3">
      <c r="A1081" s="56"/>
    </row>
    <row r="1082" spans="1:1" x14ac:dyDescent="0.3">
      <c r="A1082" s="56"/>
    </row>
    <row r="1083" spans="1:1" x14ac:dyDescent="0.3">
      <c r="A1083" s="56"/>
    </row>
    <row r="1084" spans="1:1" x14ac:dyDescent="0.3">
      <c r="A1084" s="56"/>
    </row>
    <row r="1085" spans="1:1" x14ac:dyDescent="0.3">
      <c r="A1085" s="56"/>
    </row>
    <row r="1086" spans="1:1" x14ac:dyDescent="0.3">
      <c r="A1086" s="56"/>
    </row>
    <row r="1087" spans="1:1" x14ac:dyDescent="0.3">
      <c r="A1087" s="56"/>
    </row>
    <row r="1088" spans="1:1" x14ac:dyDescent="0.3">
      <c r="A1088" s="56"/>
    </row>
    <row r="1089" spans="1:1" x14ac:dyDescent="0.3">
      <c r="A1089" s="56"/>
    </row>
    <row r="1090" spans="1:1" x14ac:dyDescent="0.3">
      <c r="A1090" s="56"/>
    </row>
    <row r="1091" spans="1:1" x14ac:dyDescent="0.3">
      <c r="A1091" s="56"/>
    </row>
    <row r="1092" spans="1:1" x14ac:dyDescent="0.3">
      <c r="A1092" s="56"/>
    </row>
    <row r="1093" spans="1:1" x14ac:dyDescent="0.3">
      <c r="A1093" s="56"/>
    </row>
    <row r="1094" spans="1:1" x14ac:dyDescent="0.3">
      <c r="A1094" s="56"/>
    </row>
    <row r="1095" spans="1:1" x14ac:dyDescent="0.3">
      <c r="A1095" s="56"/>
    </row>
    <row r="1096" spans="1:1" x14ac:dyDescent="0.3">
      <c r="A1096" s="56"/>
    </row>
    <row r="1097" spans="1:1" x14ac:dyDescent="0.3">
      <c r="A1097" s="56"/>
    </row>
    <row r="1098" spans="1:1" x14ac:dyDescent="0.3">
      <c r="A1098" s="56"/>
    </row>
    <row r="1099" spans="1:1" x14ac:dyDescent="0.3">
      <c r="A1099" s="56"/>
    </row>
    <row r="1100" spans="1:1" x14ac:dyDescent="0.3">
      <c r="A1100" s="56"/>
    </row>
    <row r="1101" spans="1:1" x14ac:dyDescent="0.3">
      <c r="A1101" s="56"/>
    </row>
    <row r="1102" spans="1:1" x14ac:dyDescent="0.3">
      <c r="A1102" s="56"/>
    </row>
    <row r="1103" spans="1:1" x14ac:dyDescent="0.3">
      <c r="A1103" s="56"/>
    </row>
    <row r="1104" spans="1:1" x14ac:dyDescent="0.3">
      <c r="A1104" s="56"/>
    </row>
    <row r="1105" spans="1:1" x14ac:dyDescent="0.3">
      <c r="A1105" s="56"/>
    </row>
    <row r="1106" spans="1:1" x14ac:dyDescent="0.3">
      <c r="A1106" s="56"/>
    </row>
    <row r="1107" spans="1:1" x14ac:dyDescent="0.3">
      <c r="A1107" s="56"/>
    </row>
    <row r="1108" spans="1:1" x14ac:dyDescent="0.3">
      <c r="A1108" s="56"/>
    </row>
    <row r="1109" spans="1:1" x14ac:dyDescent="0.3">
      <c r="A1109" s="56"/>
    </row>
    <row r="1110" spans="1:1" x14ac:dyDescent="0.3">
      <c r="A1110" s="56"/>
    </row>
    <row r="1111" spans="1:1" x14ac:dyDescent="0.3">
      <c r="A1111" s="56"/>
    </row>
    <row r="1112" spans="1:1" x14ac:dyDescent="0.3">
      <c r="A1112" s="56"/>
    </row>
    <row r="1113" spans="1:1" x14ac:dyDescent="0.3">
      <c r="A1113" s="56"/>
    </row>
    <row r="1114" spans="1:1" x14ac:dyDescent="0.3">
      <c r="A1114" s="56"/>
    </row>
    <row r="1115" spans="1:1" x14ac:dyDescent="0.3">
      <c r="A1115" s="56"/>
    </row>
    <row r="1116" spans="1:1" x14ac:dyDescent="0.3">
      <c r="A1116" s="56"/>
    </row>
    <row r="1117" spans="1:1" x14ac:dyDescent="0.3">
      <c r="A1117" s="56"/>
    </row>
    <row r="1118" spans="1:1" x14ac:dyDescent="0.3">
      <c r="A1118" s="56"/>
    </row>
    <row r="1119" spans="1:1" x14ac:dyDescent="0.3">
      <c r="A1119" s="56"/>
    </row>
    <row r="1120" spans="1:1" x14ac:dyDescent="0.3">
      <c r="A1120" s="56"/>
    </row>
    <row r="1121" spans="1:1" x14ac:dyDescent="0.3">
      <c r="A1121" s="56"/>
    </row>
    <row r="1122" spans="1:1" x14ac:dyDescent="0.3">
      <c r="A1122" s="56"/>
    </row>
    <row r="1123" spans="1:1" x14ac:dyDescent="0.3">
      <c r="A1123" s="56"/>
    </row>
    <row r="1124" spans="1:1" x14ac:dyDescent="0.3">
      <c r="A1124" s="56"/>
    </row>
    <row r="1125" spans="1:1" x14ac:dyDescent="0.3">
      <c r="A1125" s="56"/>
    </row>
    <row r="1126" spans="1:1" x14ac:dyDescent="0.3">
      <c r="A1126" s="56"/>
    </row>
    <row r="1127" spans="1:1" x14ac:dyDescent="0.3">
      <c r="A1127" s="56"/>
    </row>
    <row r="1128" spans="1:1" x14ac:dyDescent="0.3">
      <c r="A1128" s="56"/>
    </row>
    <row r="1129" spans="1:1" x14ac:dyDescent="0.3">
      <c r="A1129" s="56"/>
    </row>
    <row r="1130" spans="1:1" x14ac:dyDescent="0.3">
      <c r="A1130" s="56"/>
    </row>
    <row r="1131" spans="1:1" x14ac:dyDescent="0.3">
      <c r="A1131" s="56"/>
    </row>
    <row r="1132" spans="1:1" x14ac:dyDescent="0.3">
      <c r="A1132" s="56"/>
    </row>
    <row r="1133" spans="1:1" x14ac:dyDescent="0.3">
      <c r="A1133" s="56"/>
    </row>
    <row r="1134" spans="1:1" x14ac:dyDescent="0.3">
      <c r="A1134" s="56"/>
    </row>
    <row r="1135" spans="1:1" x14ac:dyDescent="0.3">
      <c r="A1135" s="56"/>
    </row>
    <row r="1136" spans="1:1" x14ac:dyDescent="0.3">
      <c r="A1136" s="56"/>
    </row>
    <row r="1137" spans="1:1" x14ac:dyDescent="0.3">
      <c r="A1137" s="56"/>
    </row>
    <row r="1138" spans="1:1" x14ac:dyDescent="0.3">
      <c r="A1138" s="56"/>
    </row>
    <row r="1139" spans="1:1" x14ac:dyDescent="0.3">
      <c r="A1139" s="56"/>
    </row>
    <row r="1140" spans="1:1" x14ac:dyDescent="0.3">
      <c r="A1140" s="56"/>
    </row>
    <row r="1141" spans="1:1" x14ac:dyDescent="0.3">
      <c r="A1141" s="56"/>
    </row>
    <row r="1142" spans="1:1" x14ac:dyDescent="0.3">
      <c r="A1142" s="56"/>
    </row>
    <row r="1143" spans="1:1" x14ac:dyDescent="0.3">
      <c r="A1143" s="56"/>
    </row>
    <row r="1144" spans="1:1" x14ac:dyDescent="0.3">
      <c r="A1144" s="56"/>
    </row>
    <row r="1145" spans="1:1" x14ac:dyDescent="0.3">
      <c r="A1145" s="56"/>
    </row>
    <row r="1146" spans="1:1" x14ac:dyDescent="0.3">
      <c r="A1146" s="56"/>
    </row>
    <row r="1147" spans="1:1" x14ac:dyDescent="0.3">
      <c r="A1147" s="56"/>
    </row>
    <row r="1148" spans="1:1" x14ac:dyDescent="0.3">
      <c r="A1148" s="56"/>
    </row>
    <row r="1149" spans="1:1" x14ac:dyDescent="0.3">
      <c r="A1149" s="56"/>
    </row>
    <row r="1150" spans="1:1" x14ac:dyDescent="0.3">
      <c r="A1150" s="56"/>
    </row>
    <row r="1151" spans="1:1" x14ac:dyDescent="0.3">
      <c r="A1151" s="56"/>
    </row>
    <row r="1152" spans="1:1" x14ac:dyDescent="0.3">
      <c r="A1152" s="56"/>
    </row>
    <row r="1153" spans="1:1" x14ac:dyDescent="0.3">
      <c r="A1153" s="56"/>
    </row>
    <row r="1154" spans="1:1" x14ac:dyDescent="0.3">
      <c r="A1154" s="56"/>
    </row>
    <row r="1155" spans="1:1" x14ac:dyDescent="0.3">
      <c r="A1155" s="56"/>
    </row>
    <row r="1156" spans="1:1" x14ac:dyDescent="0.3">
      <c r="A1156" s="56"/>
    </row>
    <row r="1157" spans="1:1" x14ac:dyDescent="0.3">
      <c r="A1157" s="56"/>
    </row>
    <row r="1158" spans="1:1" x14ac:dyDescent="0.3">
      <c r="A1158" s="56"/>
    </row>
    <row r="1159" spans="1:1" x14ac:dyDescent="0.3">
      <c r="A1159" s="56"/>
    </row>
    <row r="1160" spans="1:1" x14ac:dyDescent="0.3">
      <c r="A1160" s="56"/>
    </row>
    <row r="1161" spans="1:1" x14ac:dyDescent="0.3">
      <c r="A1161" s="56"/>
    </row>
    <row r="1162" spans="1:1" x14ac:dyDescent="0.3">
      <c r="A1162" s="56"/>
    </row>
    <row r="1163" spans="1:1" x14ac:dyDescent="0.3">
      <c r="A1163" s="56"/>
    </row>
    <row r="1164" spans="1:1" x14ac:dyDescent="0.3">
      <c r="A1164" s="56"/>
    </row>
    <row r="1165" spans="1:1" x14ac:dyDescent="0.3">
      <c r="A1165" s="56"/>
    </row>
    <row r="1166" spans="1:1" x14ac:dyDescent="0.3">
      <c r="A1166" s="56"/>
    </row>
    <row r="1167" spans="1:1" x14ac:dyDescent="0.3">
      <c r="A1167" s="56"/>
    </row>
    <row r="1168" spans="1:1" x14ac:dyDescent="0.3">
      <c r="A1168" s="56"/>
    </row>
    <row r="1169" spans="1:1" x14ac:dyDescent="0.3">
      <c r="A1169" s="56"/>
    </row>
    <row r="1170" spans="1:1" x14ac:dyDescent="0.3">
      <c r="A1170" s="56"/>
    </row>
    <row r="1171" spans="1:1" x14ac:dyDescent="0.3">
      <c r="A1171" s="56"/>
    </row>
    <row r="1172" spans="1:1" x14ac:dyDescent="0.3">
      <c r="A1172" s="56"/>
    </row>
    <row r="1173" spans="1:1" x14ac:dyDescent="0.3">
      <c r="A1173" s="56"/>
    </row>
    <row r="1174" spans="1:1" x14ac:dyDescent="0.3">
      <c r="A1174" s="56"/>
    </row>
    <row r="1175" spans="1:1" x14ac:dyDescent="0.3">
      <c r="A1175" s="56"/>
    </row>
    <row r="1176" spans="1:1" x14ac:dyDescent="0.3">
      <c r="A1176" s="56"/>
    </row>
    <row r="1177" spans="1:1" x14ac:dyDescent="0.3">
      <c r="A1177" s="56"/>
    </row>
    <row r="1178" spans="1:1" x14ac:dyDescent="0.3">
      <c r="A1178" s="56"/>
    </row>
    <row r="1179" spans="1:1" x14ac:dyDescent="0.3">
      <c r="A1179" s="56"/>
    </row>
    <row r="1180" spans="1:1" x14ac:dyDescent="0.3">
      <c r="A1180" s="56"/>
    </row>
    <row r="1181" spans="1:1" x14ac:dyDescent="0.3">
      <c r="A1181" s="56"/>
    </row>
    <row r="1182" spans="1:1" x14ac:dyDescent="0.3">
      <c r="A1182" s="56"/>
    </row>
    <row r="1183" spans="1:1" x14ac:dyDescent="0.3">
      <c r="A1183" s="56"/>
    </row>
    <row r="1184" spans="1:1" x14ac:dyDescent="0.3">
      <c r="A1184" s="56"/>
    </row>
    <row r="1185" spans="1:1" x14ac:dyDescent="0.3">
      <c r="A1185" s="56"/>
    </row>
    <row r="1186" spans="1:1" x14ac:dyDescent="0.3">
      <c r="A1186" s="56"/>
    </row>
    <row r="1187" spans="1:1" x14ac:dyDescent="0.3">
      <c r="A1187" s="56"/>
    </row>
    <row r="1188" spans="1:1" x14ac:dyDescent="0.3">
      <c r="A1188" s="56"/>
    </row>
    <row r="1189" spans="1:1" x14ac:dyDescent="0.3">
      <c r="A1189" s="56"/>
    </row>
    <row r="1190" spans="1:1" x14ac:dyDescent="0.3">
      <c r="A1190" s="56"/>
    </row>
    <row r="1191" spans="1:1" x14ac:dyDescent="0.3">
      <c r="A1191" s="56"/>
    </row>
    <row r="1192" spans="1:1" x14ac:dyDescent="0.3">
      <c r="A1192" s="56"/>
    </row>
    <row r="1193" spans="1:1" x14ac:dyDescent="0.3">
      <c r="A1193" s="56"/>
    </row>
    <row r="1194" spans="1:1" x14ac:dyDescent="0.3">
      <c r="A1194" s="56"/>
    </row>
    <row r="1195" spans="1:1" x14ac:dyDescent="0.3">
      <c r="A1195" s="56"/>
    </row>
    <row r="1196" spans="1:1" x14ac:dyDescent="0.3">
      <c r="A1196" s="56"/>
    </row>
    <row r="1197" spans="1:1" x14ac:dyDescent="0.3">
      <c r="A1197" s="56"/>
    </row>
    <row r="1198" spans="1:1" x14ac:dyDescent="0.3">
      <c r="A1198" s="56"/>
    </row>
    <row r="1199" spans="1:1" x14ac:dyDescent="0.3">
      <c r="A1199" s="56"/>
    </row>
    <row r="1200" spans="1:1" x14ac:dyDescent="0.3">
      <c r="A1200" s="56"/>
    </row>
    <row r="1201" spans="1:1" x14ac:dyDescent="0.3">
      <c r="A1201" s="56"/>
    </row>
    <row r="1202" spans="1:1" x14ac:dyDescent="0.3">
      <c r="A1202" s="56"/>
    </row>
    <row r="1203" spans="1:1" x14ac:dyDescent="0.3">
      <c r="A1203" s="56"/>
    </row>
    <row r="1204" spans="1:1" x14ac:dyDescent="0.3">
      <c r="A1204" s="56"/>
    </row>
    <row r="1205" spans="1:1" x14ac:dyDescent="0.3">
      <c r="A1205" s="56"/>
    </row>
    <row r="1206" spans="1:1" x14ac:dyDescent="0.3">
      <c r="A1206" s="56"/>
    </row>
    <row r="1207" spans="1:1" x14ac:dyDescent="0.3">
      <c r="A1207" s="56"/>
    </row>
    <row r="1208" spans="1:1" x14ac:dyDescent="0.3">
      <c r="A1208" s="56"/>
    </row>
    <row r="1209" spans="1:1" x14ac:dyDescent="0.3">
      <c r="A1209" s="56"/>
    </row>
    <row r="1210" spans="1:1" x14ac:dyDescent="0.3">
      <c r="A1210" s="56"/>
    </row>
    <row r="1211" spans="1:1" x14ac:dyDescent="0.3">
      <c r="A1211" s="56"/>
    </row>
    <row r="1212" spans="1:1" x14ac:dyDescent="0.3">
      <c r="A1212" s="56"/>
    </row>
    <row r="1213" spans="1:1" x14ac:dyDescent="0.3">
      <c r="A1213" s="56"/>
    </row>
    <row r="1214" spans="1:1" x14ac:dyDescent="0.3">
      <c r="A1214" s="45"/>
    </row>
  </sheetData>
  <mergeCells count="3">
    <mergeCell ref="G2:I2"/>
    <mergeCell ref="D2:F2"/>
    <mergeCell ref="B2:C2"/>
  </mergeCells>
  <conditionalFormatting sqref="A1:A1048576">
    <cfRule type="containsText" dxfId="4" priority="5" operator="containsText" text="x">
      <formula>NOT(ISERROR(SEARCH("x",A1)))</formula>
    </cfRule>
  </conditionalFormatting>
  <conditionalFormatting sqref="M102:M104">
    <cfRule type="cellIs" dxfId="3" priority="4" operator="equal">
      <formula>""""""</formula>
    </cfRule>
  </conditionalFormatting>
  <conditionalFormatting sqref="M105">
    <cfRule type="cellIs" dxfId="2" priority="3" operator="equal">
      <formula>""""""</formula>
    </cfRule>
  </conditionalFormatting>
  <conditionalFormatting sqref="I102:I104">
    <cfRule type="cellIs" dxfId="1" priority="2" operator="equal">
      <formula>""""""</formula>
    </cfRule>
  </conditionalFormatting>
  <conditionalFormatting sqref="I105">
    <cfRule type="cellIs" dxfId="0" priority="1" operator="equal">
      <formula>""""""</formula>
    </cfRule>
  </conditionalFormatting>
  <dataValidations count="3">
    <dataValidation type="list" allowBlank="1" showInputMessage="1" showErrorMessage="1" sqref="C4:C53 C109:C229" xr:uid="{613ED711-5501-4AA7-BBF9-0CE6F6593947}">
      <formula1>LieuxIntervention</formula1>
    </dataValidation>
    <dataValidation type="list" allowBlank="1" showInputMessage="1" showErrorMessage="1" sqref="J4:J67" xr:uid="{0832D510-5D78-4880-B53C-D8F286F2B7A8}">
      <formula1>NivAcq</formula1>
    </dataValidation>
    <dataValidation type="list" allowBlank="1" showInputMessage="1" showErrorMessage="1" sqref="G4:G442" xr:uid="{FB5D6C4E-9536-4F11-82AB-0C2438B94976}">
      <formula1>Durée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5" r:id="rId4" name="ListBox1">
          <controlPr defaultSize="0" autoLine="0" r:id="rId5">
            <anchor moveWithCells="1">
              <from>
                <xdr:col>7</xdr:col>
                <xdr:colOff>2484120</xdr:colOff>
                <xdr:row>194</xdr:row>
                <xdr:rowOff>129540</xdr:rowOff>
              </from>
              <to>
                <xdr:col>8</xdr:col>
                <xdr:colOff>4465320</xdr:colOff>
                <xdr:row>230</xdr:row>
                <xdr:rowOff>15240</xdr:rowOff>
              </to>
            </anchor>
          </controlPr>
        </control>
      </mc:Choice>
      <mc:Fallback>
        <control shapeId="3075" r:id="rId4" name="ListBox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14D64-EBA9-4358-B083-7AEC77EBD0D6}">
  <sheetPr codeName="Feuil3">
    <tabColor rgb="FF7171FF"/>
  </sheetPr>
  <dimension ref="A1:O179"/>
  <sheetViews>
    <sheetView zoomScale="70" zoomScaleNormal="70" workbookViewId="0">
      <pane ySplit="3" topLeftCell="A4" activePane="bottomLeft" state="frozen"/>
      <selection pane="bottomLeft" activeCell="A2" sqref="A2:I2"/>
    </sheetView>
  </sheetViews>
  <sheetFormatPr baseColWidth="10" defaultRowHeight="14.4" x14ac:dyDescent="0.3"/>
  <cols>
    <col min="1" max="1" width="9.21875" style="54" bestFit="1" customWidth="1"/>
    <col min="2" max="2" width="7" style="54" customWidth="1"/>
    <col min="3" max="3" width="29.33203125" customWidth="1"/>
    <col min="4" max="4" width="33.6640625" customWidth="1"/>
    <col min="5" max="5" width="11.5546875" style="87" customWidth="1"/>
    <col min="6" max="6" width="11.5546875" style="54" bestFit="1" customWidth="1"/>
    <col min="7" max="7" width="26.88671875" bestFit="1" customWidth="1"/>
    <col min="8" max="8" width="3.33203125" style="70" customWidth="1"/>
    <col min="9" max="9" width="3.33203125" customWidth="1"/>
    <col min="10" max="10" width="19" customWidth="1"/>
    <col min="11" max="11" width="38.109375" customWidth="1"/>
    <col min="12" max="12" width="12.77734375" customWidth="1"/>
    <col min="13" max="13" width="22.5546875" customWidth="1"/>
  </cols>
  <sheetData>
    <row r="1" spans="1:15" ht="9" customHeight="1" x14ac:dyDescent="0.3">
      <c r="A1" s="56">
        <v>1</v>
      </c>
      <c r="B1" s="56">
        <f>SUM(A1+1)</f>
        <v>2</v>
      </c>
      <c r="C1" s="4">
        <f t="shared" ref="C1:D1" si="0">SUM(B1+1)</f>
        <v>3</v>
      </c>
      <c r="D1" s="4">
        <f t="shared" si="0"/>
        <v>4</v>
      </c>
      <c r="E1" s="4">
        <f t="shared" ref="E1" si="1">SUM(D1+1)</f>
        <v>5</v>
      </c>
      <c r="F1" s="4">
        <f t="shared" ref="F1" si="2">SUM(E1+1)</f>
        <v>6</v>
      </c>
      <c r="G1" s="4">
        <f t="shared" ref="G1" si="3">SUM(F1+1)</f>
        <v>7</v>
      </c>
      <c r="H1" s="4">
        <f t="shared" ref="H1" si="4">SUM(G1+1)</f>
        <v>8</v>
      </c>
      <c r="I1" s="4">
        <f t="shared" ref="I1" si="5">SUM(H1+1)</f>
        <v>9</v>
      </c>
      <c r="J1" s="4">
        <f t="shared" ref="J1" si="6">SUM(I1+1)</f>
        <v>10</v>
      </c>
      <c r="K1" s="4">
        <f t="shared" ref="K1" si="7">SUM(J1+1)</f>
        <v>11</v>
      </c>
      <c r="L1" s="4">
        <f t="shared" ref="L1" si="8">SUM(K1+1)</f>
        <v>12</v>
      </c>
      <c r="M1" s="4">
        <f t="shared" ref="M1" si="9">SUM(L1+1)</f>
        <v>13</v>
      </c>
    </row>
    <row r="2" spans="1:15" x14ac:dyDescent="0.3">
      <c r="A2" s="192" t="s">
        <v>6</v>
      </c>
      <c r="B2" s="193"/>
      <c r="C2" s="193"/>
      <c r="D2" s="193"/>
      <c r="E2" s="193"/>
      <c r="F2" s="193"/>
      <c r="G2" s="193"/>
      <c r="H2" s="193"/>
      <c r="I2" s="194"/>
      <c r="J2" s="137" t="s">
        <v>19</v>
      </c>
      <c r="K2" s="138"/>
      <c r="L2" s="136"/>
      <c r="M2" s="136"/>
    </row>
    <row r="3" spans="1:15" s="4" customFormat="1" ht="82.2" customHeight="1" x14ac:dyDescent="0.3">
      <c r="A3" s="37" t="s">
        <v>2</v>
      </c>
      <c r="B3" s="37" t="s">
        <v>8</v>
      </c>
      <c r="C3" s="38" t="s">
        <v>0</v>
      </c>
      <c r="D3" s="38" t="s">
        <v>1</v>
      </c>
      <c r="E3" s="86" t="s">
        <v>265</v>
      </c>
      <c r="F3" s="38" t="s">
        <v>13</v>
      </c>
      <c r="G3" s="38" t="s">
        <v>73</v>
      </c>
      <c r="H3" s="40" t="s">
        <v>149</v>
      </c>
      <c r="I3" s="40" t="s">
        <v>147</v>
      </c>
      <c r="J3" s="36" t="s">
        <v>24</v>
      </c>
      <c r="K3" s="36" t="s">
        <v>5</v>
      </c>
      <c r="L3" s="39" t="s">
        <v>3</v>
      </c>
      <c r="M3" s="39" t="s">
        <v>4</v>
      </c>
      <c r="N3"/>
      <c r="O3"/>
    </row>
    <row r="4" spans="1:15" x14ac:dyDescent="0.3">
      <c r="A4" s="5">
        <v>1</v>
      </c>
      <c r="B4" s="5" t="s">
        <v>87</v>
      </c>
      <c r="C4" s="1" t="s">
        <v>136</v>
      </c>
      <c r="D4" s="1" t="s">
        <v>88</v>
      </c>
      <c r="E4" s="90" t="s">
        <v>35</v>
      </c>
      <c r="F4" s="57" t="s">
        <v>238</v>
      </c>
      <c r="G4" s="1" t="s">
        <v>57</v>
      </c>
      <c r="H4" s="68"/>
      <c r="I4" s="82"/>
      <c r="J4" s="110">
        <v>27842</v>
      </c>
      <c r="K4" s="83"/>
      <c r="L4" s="79" t="s">
        <v>39</v>
      </c>
      <c r="M4" s="1" t="s">
        <v>79</v>
      </c>
    </row>
    <row r="5" spans="1:15" x14ac:dyDescent="0.3">
      <c r="A5" s="5">
        <v>2</v>
      </c>
      <c r="B5" s="5" t="s">
        <v>93</v>
      </c>
      <c r="C5" s="79" t="s">
        <v>136</v>
      </c>
      <c r="D5" s="79" t="s">
        <v>74</v>
      </c>
      <c r="E5" s="90" t="s">
        <v>35</v>
      </c>
      <c r="F5" s="57" t="s">
        <v>238</v>
      </c>
      <c r="G5" s="1" t="s">
        <v>50</v>
      </c>
      <c r="H5" s="68"/>
      <c r="I5" s="82"/>
      <c r="J5" s="110">
        <v>845247</v>
      </c>
      <c r="K5" s="110" t="s">
        <v>94</v>
      </c>
      <c r="L5" s="79" t="s">
        <v>39</v>
      </c>
      <c r="M5" s="1" t="s">
        <v>91</v>
      </c>
    </row>
    <row r="6" spans="1:15" x14ac:dyDescent="0.3">
      <c r="A6" s="5">
        <v>3</v>
      </c>
      <c r="B6" s="5" t="s">
        <v>93</v>
      </c>
      <c r="C6" s="79" t="s">
        <v>136</v>
      </c>
      <c r="D6" s="1" t="s">
        <v>75</v>
      </c>
      <c r="E6" s="90" t="s">
        <v>35</v>
      </c>
      <c r="F6" s="57" t="s">
        <v>238</v>
      </c>
      <c r="G6" s="1" t="s">
        <v>85</v>
      </c>
      <c r="H6" s="68" t="s">
        <v>72</v>
      </c>
      <c r="I6" s="82"/>
      <c r="J6" s="110">
        <v>54285</v>
      </c>
      <c r="K6" s="110" t="s">
        <v>94</v>
      </c>
      <c r="L6" s="79" t="s">
        <v>39</v>
      </c>
      <c r="M6" s="1" t="s">
        <v>206</v>
      </c>
    </row>
    <row r="7" spans="1:15" x14ac:dyDescent="0.3">
      <c r="A7" s="5">
        <v>4</v>
      </c>
      <c r="B7" s="5" t="s">
        <v>93</v>
      </c>
      <c r="C7" s="79" t="s">
        <v>136</v>
      </c>
      <c r="D7" s="1" t="s">
        <v>76</v>
      </c>
      <c r="E7" s="90" t="s">
        <v>35</v>
      </c>
      <c r="F7" s="57" t="s">
        <v>238</v>
      </c>
      <c r="G7" s="1" t="s">
        <v>57</v>
      </c>
      <c r="H7" s="68"/>
      <c r="I7" s="82"/>
      <c r="J7" s="110">
        <v>848</v>
      </c>
      <c r="K7" s="110" t="s">
        <v>94</v>
      </c>
      <c r="L7" s="79" t="s">
        <v>39</v>
      </c>
      <c r="M7" s="1" t="s">
        <v>79</v>
      </c>
    </row>
    <row r="8" spans="1:15" x14ac:dyDescent="0.3">
      <c r="A8" s="5">
        <v>5</v>
      </c>
      <c r="B8" s="5" t="s">
        <v>87</v>
      </c>
      <c r="C8" s="79" t="s">
        <v>136</v>
      </c>
      <c r="D8" s="1" t="s">
        <v>77</v>
      </c>
      <c r="E8" s="90" t="s">
        <v>35</v>
      </c>
      <c r="F8" s="57" t="s">
        <v>238</v>
      </c>
      <c r="G8" s="1" t="s">
        <v>69</v>
      </c>
      <c r="H8" s="69" t="s">
        <v>72</v>
      </c>
      <c r="I8" s="92"/>
      <c r="J8" s="78">
        <v>8</v>
      </c>
      <c r="K8" s="110" t="s">
        <v>94</v>
      </c>
      <c r="L8" s="79" t="s">
        <v>38</v>
      </c>
      <c r="M8" s="1" t="s">
        <v>89</v>
      </c>
    </row>
    <row r="9" spans="1:15" x14ac:dyDescent="0.3">
      <c r="A9" s="5">
        <v>6</v>
      </c>
      <c r="B9" s="5" t="s">
        <v>93</v>
      </c>
      <c r="C9" s="79" t="s">
        <v>136</v>
      </c>
      <c r="D9" s="1" t="s">
        <v>78</v>
      </c>
      <c r="E9" s="91" t="s">
        <v>264</v>
      </c>
      <c r="F9" s="57" t="s">
        <v>15</v>
      </c>
      <c r="G9" s="1" t="s">
        <v>85</v>
      </c>
      <c r="H9" s="68"/>
      <c r="I9" s="82"/>
      <c r="J9" s="110">
        <v>252</v>
      </c>
      <c r="K9" s="110" t="s">
        <v>94</v>
      </c>
      <c r="L9" s="79" t="s">
        <v>41</v>
      </c>
      <c r="M9" s="1" t="s">
        <v>90</v>
      </c>
    </row>
    <row r="10" spans="1:15" x14ac:dyDescent="0.3">
      <c r="A10" s="5">
        <v>7</v>
      </c>
      <c r="B10" s="5" t="s">
        <v>93</v>
      </c>
      <c r="C10" s="79" t="s">
        <v>136</v>
      </c>
      <c r="D10" s="33" t="s">
        <v>80</v>
      </c>
      <c r="E10" s="91" t="s">
        <v>264</v>
      </c>
      <c r="F10" s="57" t="s">
        <v>15</v>
      </c>
      <c r="G10" s="1" t="s">
        <v>56</v>
      </c>
      <c r="H10" s="68"/>
      <c r="I10" s="82" t="s">
        <v>72</v>
      </c>
      <c r="J10" s="110"/>
      <c r="K10" s="76" t="s">
        <v>94</v>
      </c>
      <c r="L10" s="1"/>
      <c r="M10" s="1"/>
    </row>
    <row r="11" spans="1:15" x14ac:dyDescent="0.3">
      <c r="A11" s="5">
        <v>8</v>
      </c>
      <c r="B11" s="5" t="s">
        <v>93</v>
      </c>
      <c r="C11" s="79" t="s">
        <v>136</v>
      </c>
      <c r="D11" s="1" t="s">
        <v>99</v>
      </c>
      <c r="E11" s="90" t="s">
        <v>35</v>
      </c>
      <c r="F11" s="57" t="s">
        <v>238</v>
      </c>
      <c r="G11" s="1" t="s">
        <v>50</v>
      </c>
      <c r="H11" s="68"/>
      <c r="I11" s="82"/>
      <c r="J11" s="110"/>
      <c r="K11" s="110" t="s">
        <v>94</v>
      </c>
      <c r="L11" s="1"/>
      <c r="M11" s="1"/>
    </row>
    <row r="12" spans="1:15" x14ac:dyDescent="0.3">
      <c r="A12" s="5">
        <v>9</v>
      </c>
      <c r="B12" s="5" t="s">
        <v>87</v>
      </c>
      <c r="C12" s="79" t="s">
        <v>136</v>
      </c>
      <c r="D12" s="1" t="s">
        <v>95</v>
      </c>
      <c r="E12" s="90" t="s">
        <v>35</v>
      </c>
      <c r="F12" s="57" t="s">
        <v>238</v>
      </c>
      <c r="G12" s="1" t="s">
        <v>86</v>
      </c>
      <c r="H12" s="68"/>
      <c r="I12" s="82"/>
      <c r="J12" s="77"/>
      <c r="K12" s="83"/>
      <c r="L12" s="1"/>
      <c r="M12" s="1"/>
    </row>
    <row r="13" spans="1:15" x14ac:dyDescent="0.3">
      <c r="A13" s="5">
        <v>10</v>
      </c>
      <c r="B13" s="5" t="s">
        <v>93</v>
      </c>
      <c r="C13" s="79" t="s">
        <v>136</v>
      </c>
      <c r="D13" s="1" t="s">
        <v>96</v>
      </c>
      <c r="E13" s="90" t="s">
        <v>35</v>
      </c>
      <c r="F13" s="57" t="s">
        <v>238</v>
      </c>
      <c r="G13" s="1" t="s">
        <v>50</v>
      </c>
      <c r="H13" s="68" t="s">
        <v>72</v>
      </c>
      <c r="I13" s="82"/>
      <c r="J13" s="110"/>
      <c r="K13" s="83"/>
      <c r="L13" s="1"/>
      <c r="M13" s="1"/>
    </row>
    <row r="14" spans="1:15" x14ac:dyDescent="0.3">
      <c r="A14" s="5">
        <v>11</v>
      </c>
      <c r="B14" s="5" t="s">
        <v>87</v>
      </c>
      <c r="C14" s="79" t="s">
        <v>136</v>
      </c>
      <c r="D14" s="79" t="s">
        <v>97</v>
      </c>
      <c r="E14" s="90" t="s">
        <v>35</v>
      </c>
      <c r="F14" s="57" t="s">
        <v>238</v>
      </c>
      <c r="G14" s="1" t="s">
        <v>67</v>
      </c>
      <c r="H14" s="68" t="s">
        <v>72</v>
      </c>
      <c r="I14" s="82"/>
      <c r="J14" s="110"/>
      <c r="K14" s="110"/>
      <c r="L14" s="1"/>
      <c r="M14" s="1"/>
    </row>
    <row r="15" spans="1:15" x14ac:dyDescent="0.3">
      <c r="A15" s="5">
        <v>12</v>
      </c>
      <c r="B15" s="5" t="s">
        <v>93</v>
      </c>
      <c r="C15" s="79" t="s">
        <v>136</v>
      </c>
      <c r="D15" s="79" t="s">
        <v>98</v>
      </c>
      <c r="E15" s="90" t="s">
        <v>35</v>
      </c>
      <c r="F15" s="57" t="s">
        <v>238</v>
      </c>
      <c r="G15" s="1" t="s">
        <v>68</v>
      </c>
      <c r="H15" s="68" t="s">
        <v>72</v>
      </c>
      <c r="I15" s="82"/>
      <c r="J15" s="110"/>
      <c r="K15" s="110"/>
      <c r="L15" s="1"/>
      <c r="M15" s="1"/>
    </row>
    <row r="16" spans="1:15" x14ac:dyDescent="0.3">
      <c r="A16" s="5">
        <v>13</v>
      </c>
      <c r="B16" s="5" t="s">
        <v>93</v>
      </c>
      <c r="C16" s="79" t="s">
        <v>136</v>
      </c>
      <c r="D16" s="1" t="s">
        <v>102</v>
      </c>
      <c r="E16" s="90" t="s">
        <v>35</v>
      </c>
      <c r="F16" s="57" t="s">
        <v>238</v>
      </c>
      <c r="G16" s="1" t="s">
        <v>50</v>
      </c>
      <c r="H16" s="68"/>
      <c r="I16" s="82"/>
      <c r="J16" s="110"/>
      <c r="K16" s="110"/>
      <c r="L16" s="1"/>
      <c r="M16" s="1"/>
    </row>
    <row r="17" spans="1:13" x14ac:dyDescent="0.3">
      <c r="A17" s="5">
        <v>14</v>
      </c>
      <c r="B17" s="5" t="s">
        <v>93</v>
      </c>
      <c r="C17" s="79" t="s">
        <v>136</v>
      </c>
      <c r="D17" s="1" t="s">
        <v>100</v>
      </c>
      <c r="E17" s="91" t="s">
        <v>264</v>
      </c>
      <c r="F17" s="57" t="s">
        <v>14</v>
      </c>
      <c r="G17" s="1" t="s">
        <v>53</v>
      </c>
      <c r="H17" s="68"/>
      <c r="I17" s="82"/>
      <c r="J17" s="77"/>
      <c r="K17" s="83"/>
      <c r="L17" s="1"/>
      <c r="M17" s="1"/>
    </row>
    <row r="18" spans="1:13" x14ac:dyDescent="0.3">
      <c r="A18" s="5">
        <v>15</v>
      </c>
      <c r="B18" s="5" t="s">
        <v>87</v>
      </c>
      <c r="C18" s="79" t="s">
        <v>136</v>
      </c>
      <c r="D18" s="1" t="s">
        <v>101</v>
      </c>
      <c r="E18" s="91" t="s">
        <v>264</v>
      </c>
      <c r="F18" s="57" t="s">
        <v>15</v>
      </c>
      <c r="G18" s="1" t="s">
        <v>53</v>
      </c>
      <c r="H18" s="68"/>
      <c r="I18" s="82"/>
      <c r="J18" s="77"/>
      <c r="K18" s="110"/>
      <c r="L18" s="1"/>
      <c r="M18" s="1"/>
    </row>
    <row r="19" spans="1:13" x14ac:dyDescent="0.3">
      <c r="A19" s="5">
        <v>16</v>
      </c>
      <c r="B19" s="5" t="s">
        <v>93</v>
      </c>
      <c r="C19" s="79" t="s">
        <v>136</v>
      </c>
      <c r="D19" s="1" t="s">
        <v>103</v>
      </c>
      <c r="E19" s="90" t="s">
        <v>35</v>
      </c>
      <c r="F19" s="57" t="s">
        <v>238</v>
      </c>
      <c r="G19" s="1" t="s">
        <v>60</v>
      </c>
      <c r="H19" s="68"/>
      <c r="I19" s="82"/>
      <c r="J19" s="110"/>
      <c r="K19" s="110"/>
      <c r="L19" s="1"/>
      <c r="M19" s="1"/>
    </row>
    <row r="20" spans="1:13" x14ac:dyDescent="0.3">
      <c r="A20" s="5">
        <v>17</v>
      </c>
      <c r="B20" s="5" t="s">
        <v>93</v>
      </c>
      <c r="C20" s="79" t="s">
        <v>136</v>
      </c>
      <c r="D20" s="1" t="s">
        <v>104</v>
      </c>
      <c r="E20" s="90" t="s">
        <v>35</v>
      </c>
      <c r="F20" s="57" t="s">
        <v>238</v>
      </c>
      <c r="G20" s="1" t="s">
        <v>83</v>
      </c>
      <c r="H20" s="68"/>
      <c r="I20" s="82"/>
      <c r="J20" s="77"/>
      <c r="K20" s="84"/>
      <c r="L20" s="1"/>
      <c r="M20" s="1"/>
    </row>
    <row r="21" spans="1:13" x14ac:dyDescent="0.3">
      <c r="A21" s="5">
        <v>18</v>
      </c>
      <c r="B21" s="5" t="s">
        <v>87</v>
      </c>
      <c r="C21" s="79" t="s">
        <v>136</v>
      </c>
      <c r="D21" s="1" t="s">
        <v>105</v>
      </c>
      <c r="E21" s="90" t="s">
        <v>263</v>
      </c>
      <c r="F21" s="57" t="s">
        <v>239</v>
      </c>
      <c r="G21" s="1"/>
      <c r="H21" s="68"/>
      <c r="I21" s="82"/>
      <c r="J21" s="110"/>
      <c r="K21" s="83"/>
      <c r="L21" s="1" t="s">
        <v>23</v>
      </c>
      <c r="M21" s="1"/>
    </row>
    <row r="22" spans="1:13" x14ac:dyDescent="0.3">
      <c r="A22" s="5">
        <v>19</v>
      </c>
      <c r="B22" s="5" t="s">
        <v>93</v>
      </c>
      <c r="C22" s="79" t="s">
        <v>136</v>
      </c>
      <c r="D22" s="1" t="s">
        <v>106</v>
      </c>
      <c r="E22" s="90" t="s">
        <v>35</v>
      </c>
      <c r="F22" s="57" t="s">
        <v>238</v>
      </c>
      <c r="G22" s="1"/>
      <c r="H22" s="68"/>
      <c r="I22" s="82"/>
      <c r="J22" s="77"/>
      <c r="K22" s="83"/>
      <c r="L22" s="1"/>
      <c r="M22" s="1"/>
    </row>
    <row r="23" spans="1:13" x14ac:dyDescent="0.3">
      <c r="A23" s="5">
        <v>20</v>
      </c>
      <c r="B23" s="5" t="s">
        <v>93</v>
      </c>
      <c r="C23" s="79" t="s">
        <v>136</v>
      </c>
      <c r="D23" s="1" t="s">
        <v>107</v>
      </c>
      <c r="E23" s="90" t="s">
        <v>35</v>
      </c>
      <c r="F23" s="57" t="s">
        <v>239</v>
      </c>
      <c r="G23" s="1"/>
      <c r="H23" s="68"/>
      <c r="I23" s="82"/>
      <c r="J23" s="77"/>
      <c r="K23" s="83"/>
      <c r="L23" s="1"/>
      <c r="M23" s="1"/>
    </row>
    <row r="24" spans="1:13" x14ac:dyDescent="0.3">
      <c r="A24" s="5">
        <v>21</v>
      </c>
      <c r="B24" s="5" t="s">
        <v>93</v>
      </c>
      <c r="C24" s="79" t="s">
        <v>136</v>
      </c>
      <c r="D24" s="1" t="s">
        <v>108</v>
      </c>
      <c r="E24" s="90" t="s">
        <v>263</v>
      </c>
      <c r="F24" s="57" t="s">
        <v>239</v>
      </c>
      <c r="G24" s="1"/>
      <c r="H24" s="68"/>
      <c r="I24" s="82"/>
      <c r="J24" s="110"/>
      <c r="K24" s="83"/>
      <c r="L24" s="1"/>
      <c r="M24" s="1"/>
    </row>
    <row r="25" spans="1:13" x14ac:dyDescent="0.3">
      <c r="A25" s="5">
        <v>22</v>
      </c>
      <c r="B25" s="5" t="s">
        <v>93</v>
      </c>
      <c r="C25" s="79" t="s">
        <v>136</v>
      </c>
      <c r="D25" s="1" t="s">
        <v>109</v>
      </c>
      <c r="E25" s="90" t="s">
        <v>35</v>
      </c>
      <c r="F25" s="57" t="s">
        <v>238</v>
      </c>
      <c r="G25" s="1" t="s">
        <v>53</v>
      </c>
      <c r="H25" s="68"/>
      <c r="I25" s="82"/>
      <c r="J25" s="110"/>
      <c r="K25" s="83"/>
      <c r="L25" s="1"/>
      <c r="M25" s="1"/>
    </row>
    <row r="26" spans="1:13" x14ac:dyDescent="0.3">
      <c r="A26" s="5">
        <v>23</v>
      </c>
      <c r="B26" s="5" t="s">
        <v>87</v>
      </c>
      <c r="C26" s="79" t="s">
        <v>136</v>
      </c>
      <c r="D26" s="1" t="s">
        <v>110</v>
      </c>
      <c r="E26" s="90" t="s">
        <v>35</v>
      </c>
      <c r="F26" s="57" t="s">
        <v>238</v>
      </c>
      <c r="G26" s="1"/>
      <c r="H26" s="68"/>
      <c r="I26" s="82" t="s">
        <v>72</v>
      </c>
      <c r="J26" s="77"/>
      <c r="K26" s="83"/>
      <c r="L26" s="1"/>
      <c r="M26" s="1"/>
    </row>
    <row r="27" spans="1:13" x14ac:dyDescent="0.3">
      <c r="A27" s="5">
        <v>24</v>
      </c>
      <c r="B27" s="5" t="s">
        <v>93</v>
      </c>
      <c r="C27" s="79" t="s">
        <v>136</v>
      </c>
      <c r="D27" s="1" t="s">
        <v>259</v>
      </c>
      <c r="E27" s="90" t="s">
        <v>35</v>
      </c>
      <c r="F27" s="57" t="s">
        <v>238</v>
      </c>
      <c r="G27" s="1"/>
      <c r="H27" s="68"/>
      <c r="I27" s="82" t="s">
        <v>72</v>
      </c>
      <c r="J27" s="77"/>
      <c r="K27" s="110"/>
      <c r="L27" s="1"/>
      <c r="M27" s="1"/>
    </row>
    <row r="28" spans="1:13" x14ac:dyDescent="0.3">
      <c r="A28" s="5">
        <v>25</v>
      </c>
      <c r="B28" s="5" t="s">
        <v>87</v>
      </c>
      <c r="C28" s="79" t="s">
        <v>136</v>
      </c>
      <c r="D28" s="1" t="s">
        <v>259</v>
      </c>
      <c r="E28" s="90" t="s">
        <v>35</v>
      </c>
      <c r="F28" s="57" t="s">
        <v>238</v>
      </c>
      <c r="G28" s="1"/>
      <c r="H28" s="68"/>
      <c r="I28" s="82"/>
      <c r="J28" s="76"/>
      <c r="K28" s="83"/>
      <c r="L28" s="1"/>
      <c r="M28" s="1"/>
    </row>
    <row r="29" spans="1:13" x14ac:dyDescent="0.3">
      <c r="A29" s="5">
        <v>26</v>
      </c>
      <c r="B29" s="5" t="s">
        <v>93</v>
      </c>
      <c r="C29" s="79" t="s">
        <v>136</v>
      </c>
      <c r="D29" s="1" t="s">
        <v>111</v>
      </c>
      <c r="E29" s="90" t="s">
        <v>35</v>
      </c>
      <c r="F29" s="57" t="s">
        <v>238</v>
      </c>
      <c r="G29" s="1" t="s">
        <v>86</v>
      </c>
      <c r="H29" s="68"/>
      <c r="I29" s="82"/>
      <c r="J29" s="77"/>
      <c r="K29" s="110"/>
      <c r="L29" s="1"/>
      <c r="M29" s="1"/>
    </row>
    <row r="30" spans="1:13" x14ac:dyDescent="0.3">
      <c r="A30" s="5">
        <v>27</v>
      </c>
      <c r="B30" s="5" t="s">
        <v>93</v>
      </c>
      <c r="C30" s="79" t="s">
        <v>136</v>
      </c>
      <c r="D30" s="1" t="s">
        <v>100</v>
      </c>
      <c r="E30" s="90" t="s">
        <v>35</v>
      </c>
      <c r="F30" s="57" t="s">
        <v>238</v>
      </c>
      <c r="G30" s="1" t="s">
        <v>53</v>
      </c>
      <c r="H30" s="68"/>
      <c r="I30" s="82"/>
      <c r="J30" s="77"/>
      <c r="K30" s="76"/>
      <c r="L30" s="1"/>
      <c r="M30" s="1"/>
    </row>
    <row r="31" spans="1:13" x14ac:dyDescent="0.3">
      <c r="A31" s="5">
        <v>28</v>
      </c>
      <c r="B31" s="5" t="s">
        <v>87</v>
      </c>
      <c r="C31" s="79" t="s">
        <v>136</v>
      </c>
      <c r="D31" s="79" t="s">
        <v>112</v>
      </c>
      <c r="E31" s="90" t="s">
        <v>35</v>
      </c>
      <c r="F31" s="57" t="s">
        <v>239</v>
      </c>
      <c r="G31" s="1" t="s">
        <v>50</v>
      </c>
      <c r="H31" s="68"/>
      <c r="I31" s="82"/>
      <c r="J31" s="82"/>
      <c r="K31" s="110"/>
      <c r="L31" s="1"/>
      <c r="M31" s="1"/>
    </row>
    <row r="32" spans="1:13" x14ac:dyDescent="0.3">
      <c r="A32" s="5">
        <v>29</v>
      </c>
      <c r="B32" s="5" t="s">
        <v>87</v>
      </c>
      <c r="C32" s="79" t="s">
        <v>136</v>
      </c>
      <c r="D32" s="79" t="s">
        <v>113</v>
      </c>
      <c r="E32" s="90" t="s">
        <v>35</v>
      </c>
      <c r="F32" s="57" t="s">
        <v>239</v>
      </c>
      <c r="G32" s="1" t="s">
        <v>53</v>
      </c>
      <c r="H32" s="68"/>
      <c r="I32" s="82"/>
      <c r="J32" s="77"/>
      <c r="K32" s="83"/>
      <c r="L32" s="1"/>
      <c r="M32" s="1"/>
    </row>
    <row r="33" spans="1:13" x14ac:dyDescent="0.3">
      <c r="A33" s="5">
        <v>30</v>
      </c>
      <c r="B33" s="5" t="s">
        <v>93</v>
      </c>
      <c r="C33" s="79" t="s">
        <v>136</v>
      </c>
      <c r="D33" s="79" t="s">
        <v>114</v>
      </c>
      <c r="E33" s="90" t="s">
        <v>35</v>
      </c>
      <c r="F33" s="57" t="s">
        <v>238</v>
      </c>
      <c r="G33" s="1" t="s">
        <v>67</v>
      </c>
      <c r="H33" s="68" t="s">
        <v>72</v>
      </c>
      <c r="I33" s="82"/>
      <c r="J33" s="77"/>
      <c r="K33" s="83"/>
      <c r="L33" s="1"/>
      <c r="M33" s="1"/>
    </row>
    <row r="34" spans="1:13" x14ac:dyDescent="0.3">
      <c r="A34" s="5">
        <v>31</v>
      </c>
      <c r="B34" s="5" t="s">
        <v>93</v>
      </c>
      <c r="C34" s="79" t="s">
        <v>136</v>
      </c>
      <c r="D34" s="79" t="s">
        <v>115</v>
      </c>
      <c r="E34" s="90" t="s">
        <v>35</v>
      </c>
      <c r="F34" s="57" t="s">
        <v>238</v>
      </c>
      <c r="G34" s="1" t="s">
        <v>68</v>
      </c>
      <c r="H34" s="68" t="s">
        <v>72</v>
      </c>
      <c r="I34" s="82"/>
      <c r="J34" s="76"/>
      <c r="K34" s="76"/>
      <c r="L34" s="1"/>
      <c r="M34" s="1"/>
    </row>
    <row r="35" spans="1:13" x14ac:dyDescent="0.3">
      <c r="A35" s="5">
        <v>32</v>
      </c>
      <c r="B35" s="5" t="s">
        <v>93</v>
      </c>
      <c r="C35" s="79" t="s">
        <v>136</v>
      </c>
      <c r="D35" s="79" t="s">
        <v>103</v>
      </c>
      <c r="E35" s="90" t="s">
        <v>35</v>
      </c>
      <c r="F35" s="57" t="s">
        <v>238</v>
      </c>
      <c r="G35" s="1" t="s">
        <v>86</v>
      </c>
      <c r="H35" s="68"/>
      <c r="I35" s="82"/>
      <c r="J35" s="82"/>
      <c r="K35" s="85"/>
      <c r="L35" s="1"/>
      <c r="M35" s="1"/>
    </row>
    <row r="36" spans="1:13" x14ac:dyDescent="0.3">
      <c r="A36" s="5">
        <v>33</v>
      </c>
      <c r="B36" s="5" t="s">
        <v>93</v>
      </c>
      <c r="C36" s="79" t="s">
        <v>136</v>
      </c>
      <c r="D36" s="79" t="s">
        <v>210</v>
      </c>
      <c r="E36" s="90" t="s">
        <v>263</v>
      </c>
      <c r="F36" s="57" t="s">
        <v>239</v>
      </c>
      <c r="G36" s="1"/>
      <c r="H36" s="68"/>
      <c r="I36" s="82"/>
      <c r="J36" s="76"/>
      <c r="K36" s="83"/>
      <c r="L36" s="1"/>
      <c r="M36" s="1"/>
    </row>
    <row r="37" spans="1:13" x14ac:dyDescent="0.3">
      <c r="A37" s="5">
        <v>34</v>
      </c>
      <c r="B37" s="5" t="s">
        <v>93</v>
      </c>
      <c r="C37" s="79" t="s">
        <v>136</v>
      </c>
      <c r="D37" s="79" t="s">
        <v>116</v>
      </c>
      <c r="E37" s="90" t="s">
        <v>264</v>
      </c>
      <c r="F37" s="57" t="s">
        <v>15</v>
      </c>
      <c r="G37" s="1"/>
      <c r="H37" s="68"/>
      <c r="I37" s="82"/>
      <c r="J37" s="77"/>
      <c r="K37" s="110"/>
      <c r="L37" s="1"/>
      <c r="M37" s="1"/>
    </row>
    <row r="38" spans="1:13" x14ac:dyDescent="0.3">
      <c r="A38" s="5">
        <v>35</v>
      </c>
      <c r="B38" s="5" t="s">
        <v>87</v>
      </c>
      <c r="C38" s="79" t="s">
        <v>136</v>
      </c>
      <c r="D38" s="79" t="s">
        <v>117</v>
      </c>
      <c r="E38" s="90" t="s">
        <v>35</v>
      </c>
      <c r="F38" s="57" t="s">
        <v>238</v>
      </c>
      <c r="G38" s="1" t="s">
        <v>68</v>
      </c>
      <c r="H38" s="68" t="s">
        <v>72</v>
      </c>
      <c r="I38" s="82"/>
      <c r="J38" s="110"/>
      <c r="K38" s="83"/>
      <c r="L38" s="1"/>
      <c r="M38" s="1"/>
    </row>
    <row r="39" spans="1:13" x14ac:dyDescent="0.3">
      <c r="A39" s="5">
        <v>36</v>
      </c>
      <c r="B39" s="5" t="s">
        <v>87</v>
      </c>
      <c r="C39" s="79" t="s">
        <v>136</v>
      </c>
      <c r="D39" s="79" t="s">
        <v>259</v>
      </c>
      <c r="E39" s="90" t="s">
        <v>35</v>
      </c>
      <c r="F39" s="57" t="s">
        <v>238</v>
      </c>
      <c r="G39" s="1" t="s">
        <v>50</v>
      </c>
      <c r="H39" s="68"/>
      <c r="I39" s="82"/>
      <c r="J39" s="110"/>
      <c r="K39" s="83"/>
      <c r="L39" s="1" t="s">
        <v>39</v>
      </c>
      <c r="M39" s="1" t="s">
        <v>240</v>
      </c>
    </row>
    <row r="40" spans="1:13" x14ac:dyDescent="0.3">
      <c r="A40" s="5">
        <v>37</v>
      </c>
      <c r="B40" s="5" t="s">
        <v>93</v>
      </c>
      <c r="C40" s="79" t="s">
        <v>136</v>
      </c>
      <c r="D40" s="79" t="s">
        <v>118</v>
      </c>
      <c r="E40" s="90" t="s">
        <v>35</v>
      </c>
      <c r="F40" s="57" t="s">
        <v>238</v>
      </c>
      <c r="G40" s="1" t="s">
        <v>57</v>
      </c>
      <c r="H40" s="68"/>
      <c r="I40" s="82"/>
      <c r="J40" s="76"/>
      <c r="K40" s="83"/>
      <c r="L40" s="1"/>
      <c r="M40" s="1"/>
    </row>
    <row r="41" spans="1:13" x14ac:dyDescent="0.3">
      <c r="A41" s="5">
        <v>38</v>
      </c>
      <c r="B41" s="5" t="s">
        <v>93</v>
      </c>
      <c r="C41" s="79" t="s">
        <v>136</v>
      </c>
      <c r="D41" s="79" t="s">
        <v>119</v>
      </c>
      <c r="E41" s="90" t="s">
        <v>35</v>
      </c>
      <c r="F41" s="57" t="s">
        <v>238</v>
      </c>
      <c r="G41" s="1" t="s">
        <v>67</v>
      </c>
      <c r="H41" s="68" t="s">
        <v>72</v>
      </c>
      <c r="I41" s="82"/>
      <c r="J41" s="110"/>
      <c r="K41" s="83"/>
      <c r="L41" s="1"/>
      <c r="M41" s="1"/>
    </row>
    <row r="42" spans="1:13" x14ac:dyDescent="0.3">
      <c r="A42" s="5">
        <v>39</v>
      </c>
      <c r="B42" s="5" t="s">
        <v>93</v>
      </c>
      <c r="C42" s="79" t="s">
        <v>136</v>
      </c>
      <c r="D42" s="79" t="s">
        <v>120</v>
      </c>
      <c r="E42" s="90" t="s">
        <v>35</v>
      </c>
      <c r="F42" s="57" t="s">
        <v>238</v>
      </c>
      <c r="G42" s="1" t="s">
        <v>66</v>
      </c>
      <c r="H42" s="68"/>
      <c r="I42" s="82"/>
      <c r="J42" s="110"/>
      <c r="K42" s="110"/>
      <c r="L42" s="1"/>
      <c r="M42" s="1"/>
    </row>
    <row r="43" spans="1:13" x14ac:dyDescent="0.3">
      <c r="A43" s="5">
        <v>40</v>
      </c>
      <c r="B43" s="5" t="s">
        <v>92</v>
      </c>
      <c r="C43" s="79" t="s">
        <v>136</v>
      </c>
      <c r="D43" s="79" t="s">
        <v>259</v>
      </c>
      <c r="E43" s="90" t="s">
        <v>35</v>
      </c>
      <c r="F43" s="57" t="s">
        <v>238</v>
      </c>
      <c r="G43" s="1" t="s">
        <v>56</v>
      </c>
      <c r="H43" s="68"/>
      <c r="I43" s="82"/>
      <c r="J43" s="76"/>
      <c r="K43" s="83"/>
      <c r="L43" s="1"/>
      <c r="M43" s="1"/>
    </row>
    <row r="44" spans="1:13" x14ac:dyDescent="0.3">
      <c r="A44" s="5">
        <v>41</v>
      </c>
      <c r="B44" s="5" t="s">
        <v>93</v>
      </c>
      <c r="C44" s="79" t="s">
        <v>136</v>
      </c>
      <c r="D44" s="79" t="s">
        <v>121</v>
      </c>
      <c r="E44" s="90" t="s">
        <v>35</v>
      </c>
      <c r="F44" s="57" t="s">
        <v>238</v>
      </c>
      <c r="G44" s="1" t="s">
        <v>86</v>
      </c>
      <c r="H44" s="68" t="s">
        <v>72</v>
      </c>
      <c r="I44" s="82"/>
      <c r="J44" s="110"/>
      <c r="K44" s="76"/>
      <c r="L44" s="1"/>
      <c r="M44" s="1"/>
    </row>
    <row r="45" spans="1:13" x14ac:dyDescent="0.3">
      <c r="A45" s="5">
        <v>42</v>
      </c>
      <c r="B45" s="5" t="s">
        <v>93</v>
      </c>
      <c r="C45" s="79" t="s">
        <v>136</v>
      </c>
      <c r="D45" s="79" t="s">
        <v>122</v>
      </c>
      <c r="E45" s="90" t="s">
        <v>264</v>
      </c>
      <c r="F45" s="57" t="s">
        <v>15</v>
      </c>
      <c r="G45" s="1"/>
      <c r="H45" s="68"/>
      <c r="I45" s="82"/>
      <c r="J45" s="110"/>
      <c r="K45" s="76"/>
      <c r="L45" s="1"/>
      <c r="M45" s="1"/>
    </row>
    <row r="46" spans="1:13" x14ac:dyDescent="0.3">
      <c r="A46" s="5">
        <v>43</v>
      </c>
      <c r="B46" s="5" t="s">
        <v>87</v>
      </c>
      <c r="C46" s="79" t="s">
        <v>136</v>
      </c>
      <c r="D46" s="1" t="s">
        <v>123</v>
      </c>
      <c r="E46" s="90" t="s">
        <v>262</v>
      </c>
      <c r="F46" s="57" t="s">
        <v>237</v>
      </c>
      <c r="G46" s="1" t="s">
        <v>85</v>
      </c>
      <c r="H46" s="68"/>
      <c r="I46" s="82"/>
      <c r="J46" s="110"/>
      <c r="K46" s="110"/>
      <c r="L46" s="1"/>
      <c r="M46" s="1"/>
    </row>
    <row r="47" spans="1:13" x14ac:dyDescent="0.3">
      <c r="A47" s="5">
        <v>44</v>
      </c>
      <c r="B47" s="5" t="s">
        <v>93</v>
      </c>
      <c r="C47" s="79" t="s">
        <v>136</v>
      </c>
      <c r="D47" s="1" t="s">
        <v>124</v>
      </c>
      <c r="E47" s="90" t="s">
        <v>35</v>
      </c>
      <c r="F47" s="57" t="s">
        <v>238</v>
      </c>
      <c r="G47" s="1" t="s">
        <v>85</v>
      </c>
      <c r="H47" s="68"/>
      <c r="I47" s="82"/>
      <c r="J47" s="76"/>
      <c r="K47" s="83"/>
      <c r="L47" s="1"/>
      <c r="M47" s="1"/>
    </row>
    <row r="48" spans="1:13" x14ac:dyDescent="0.3">
      <c r="A48" s="5">
        <v>45</v>
      </c>
      <c r="B48" s="5" t="s">
        <v>87</v>
      </c>
      <c r="C48" s="79" t="s">
        <v>136</v>
      </c>
      <c r="D48" s="1" t="s">
        <v>125</v>
      </c>
      <c r="E48" s="90" t="s">
        <v>263</v>
      </c>
      <c r="F48" s="57" t="s">
        <v>239</v>
      </c>
      <c r="G48" s="1"/>
      <c r="H48" s="68"/>
      <c r="I48" s="82"/>
      <c r="J48" s="110"/>
      <c r="K48" s="83"/>
      <c r="L48" s="1"/>
      <c r="M48" s="1"/>
    </row>
    <row r="49" spans="1:13" x14ac:dyDescent="0.3">
      <c r="A49" s="5">
        <v>46</v>
      </c>
      <c r="B49" s="5" t="s">
        <v>93</v>
      </c>
      <c r="C49" s="79" t="s">
        <v>136</v>
      </c>
      <c r="D49" s="1" t="s">
        <v>116</v>
      </c>
      <c r="E49" s="90" t="s">
        <v>264</v>
      </c>
      <c r="F49" s="57" t="s">
        <v>14</v>
      </c>
      <c r="G49" s="1"/>
      <c r="H49" s="68"/>
      <c r="I49" s="82"/>
      <c r="J49" s="76"/>
      <c r="K49" s="110"/>
      <c r="L49" s="1"/>
      <c r="M49" s="1"/>
    </row>
    <row r="50" spans="1:13" x14ac:dyDescent="0.3">
      <c r="A50" s="5">
        <v>47</v>
      </c>
      <c r="B50" s="5" t="s">
        <v>87</v>
      </c>
      <c r="C50" s="79" t="s">
        <v>136</v>
      </c>
      <c r="D50" s="1" t="s">
        <v>126</v>
      </c>
      <c r="E50" s="90" t="s">
        <v>35</v>
      </c>
      <c r="F50" s="57" t="s">
        <v>238</v>
      </c>
      <c r="G50" s="1" t="s">
        <v>86</v>
      </c>
      <c r="H50" s="68"/>
      <c r="I50" s="82"/>
      <c r="J50" s="110"/>
      <c r="K50" s="83"/>
      <c r="L50" s="1"/>
      <c r="M50" s="1"/>
    </row>
    <row r="51" spans="1:13" x14ac:dyDescent="0.3">
      <c r="A51" s="5">
        <v>48</v>
      </c>
      <c r="B51" s="5" t="s">
        <v>87</v>
      </c>
      <c r="C51" s="79" t="s">
        <v>136</v>
      </c>
      <c r="D51" s="1" t="s">
        <v>127</v>
      </c>
      <c r="E51" s="90" t="s">
        <v>35</v>
      </c>
      <c r="F51" s="57" t="s">
        <v>238</v>
      </c>
      <c r="G51" s="1"/>
      <c r="H51" s="68"/>
      <c r="I51" s="82"/>
      <c r="J51" s="82"/>
      <c r="K51" s="83"/>
      <c r="L51" s="1"/>
      <c r="M51" s="1"/>
    </row>
    <row r="52" spans="1:13" x14ac:dyDescent="0.3">
      <c r="A52" s="5">
        <v>49</v>
      </c>
      <c r="B52" s="5" t="s">
        <v>87</v>
      </c>
      <c r="C52" s="79" t="s">
        <v>136</v>
      </c>
      <c r="D52" s="1" t="s">
        <v>128</v>
      </c>
      <c r="E52" s="90" t="s">
        <v>35</v>
      </c>
      <c r="F52" s="57" t="s">
        <v>238</v>
      </c>
      <c r="G52" s="1" t="s">
        <v>46</v>
      </c>
      <c r="H52" s="68"/>
      <c r="I52" s="82"/>
      <c r="J52" s="110"/>
      <c r="K52" s="83"/>
      <c r="L52" s="1"/>
      <c r="M52" s="1"/>
    </row>
    <row r="53" spans="1:13" x14ac:dyDescent="0.3">
      <c r="A53" s="5">
        <v>50</v>
      </c>
      <c r="B53" s="5" t="s">
        <v>87</v>
      </c>
      <c r="C53" s="79" t="s">
        <v>136</v>
      </c>
      <c r="D53" s="1" t="s">
        <v>129</v>
      </c>
      <c r="E53" s="90" t="s">
        <v>35</v>
      </c>
      <c r="F53" s="57" t="s">
        <v>14</v>
      </c>
      <c r="G53" s="1" t="s">
        <v>57</v>
      </c>
      <c r="H53" s="68"/>
      <c r="I53" s="82"/>
      <c r="J53" s="110"/>
      <c r="K53" s="110"/>
      <c r="L53" s="1"/>
      <c r="M53" s="1"/>
    </row>
    <row r="54" spans="1:13" x14ac:dyDescent="0.3">
      <c r="A54" s="5">
        <v>51</v>
      </c>
      <c r="B54" s="5" t="s">
        <v>93</v>
      </c>
      <c r="C54" s="79" t="s">
        <v>136</v>
      </c>
      <c r="D54" s="1" t="s">
        <v>130</v>
      </c>
      <c r="E54" s="90" t="s">
        <v>35</v>
      </c>
      <c r="F54" s="57" t="s">
        <v>239</v>
      </c>
      <c r="G54" s="1"/>
      <c r="H54" s="68"/>
      <c r="I54" s="82"/>
      <c r="J54" s="110"/>
      <c r="K54" s="110"/>
      <c r="L54" s="1"/>
      <c r="M54" s="1"/>
    </row>
    <row r="55" spans="1:13" x14ac:dyDescent="0.3">
      <c r="A55" s="5">
        <v>52</v>
      </c>
      <c r="B55" s="5" t="s">
        <v>93</v>
      </c>
      <c r="C55" s="79" t="s">
        <v>136</v>
      </c>
      <c r="D55" s="1" t="s">
        <v>131</v>
      </c>
      <c r="E55" s="90" t="s">
        <v>35</v>
      </c>
      <c r="F55" s="57" t="s">
        <v>238</v>
      </c>
      <c r="G55" s="1" t="s">
        <v>68</v>
      </c>
      <c r="H55" s="68"/>
      <c r="I55" s="82"/>
      <c r="J55" s="110"/>
      <c r="K55" s="110"/>
      <c r="L55" s="1"/>
      <c r="M55" s="1"/>
    </row>
    <row r="56" spans="1:13" x14ac:dyDescent="0.3">
      <c r="A56" s="5">
        <v>53</v>
      </c>
      <c r="B56" s="5" t="s">
        <v>93</v>
      </c>
      <c r="C56" s="79" t="s">
        <v>136</v>
      </c>
      <c r="D56" s="79" t="s">
        <v>121</v>
      </c>
      <c r="E56" s="90" t="s">
        <v>35</v>
      </c>
      <c r="F56" s="57" t="s">
        <v>238</v>
      </c>
      <c r="G56" s="1" t="s">
        <v>53</v>
      </c>
      <c r="H56" s="68"/>
      <c r="I56" s="82"/>
      <c r="J56" s="110"/>
      <c r="K56" s="110"/>
      <c r="L56" s="1"/>
      <c r="M56" s="1"/>
    </row>
    <row r="57" spans="1:13" x14ac:dyDescent="0.3">
      <c r="A57" s="5">
        <v>54</v>
      </c>
      <c r="B57" s="5" t="s">
        <v>87</v>
      </c>
      <c r="C57" s="79" t="s">
        <v>136</v>
      </c>
      <c r="D57" s="1" t="s">
        <v>132</v>
      </c>
      <c r="E57" s="90" t="s">
        <v>35</v>
      </c>
      <c r="F57" s="57" t="s">
        <v>238</v>
      </c>
      <c r="G57" s="1"/>
      <c r="H57" s="68"/>
      <c r="I57" s="82"/>
      <c r="J57" s="110"/>
      <c r="K57" s="110"/>
      <c r="L57" s="1"/>
      <c r="M57" s="1"/>
    </row>
    <row r="58" spans="1:13" x14ac:dyDescent="0.3">
      <c r="A58" s="5">
        <v>55</v>
      </c>
      <c r="B58" s="5" t="s">
        <v>93</v>
      </c>
      <c r="C58" s="79" t="s">
        <v>136</v>
      </c>
      <c r="D58" s="79" t="s">
        <v>133</v>
      </c>
      <c r="E58" s="90" t="s">
        <v>35</v>
      </c>
      <c r="F58" s="57" t="s">
        <v>238</v>
      </c>
      <c r="G58" s="1" t="s">
        <v>67</v>
      </c>
      <c r="H58" s="68"/>
      <c r="I58" s="82"/>
      <c r="J58" s="110"/>
      <c r="K58" s="110"/>
      <c r="L58" s="1"/>
      <c r="M58" s="1"/>
    </row>
    <row r="59" spans="1:13" x14ac:dyDescent="0.3">
      <c r="A59" s="5">
        <v>56</v>
      </c>
      <c r="B59" s="5" t="s">
        <v>93</v>
      </c>
      <c r="C59" s="79" t="s">
        <v>136</v>
      </c>
      <c r="D59" s="1" t="s">
        <v>99</v>
      </c>
      <c r="E59" s="90" t="s">
        <v>35</v>
      </c>
      <c r="F59" s="57" t="s">
        <v>238</v>
      </c>
      <c r="G59" s="1"/>
      <c r="H59" s="68"/>
      <c r="I59" s="82"/>
      <c r="J59" s="110"/>
      <c r="K59" s="110"/>
      <c r="L59" s="1" t="s">
        <v>39</v>
      </c>
      <c r="M59" s="1" t="s">
        <v>241</v>
      </c>
    </row>
    <row r="60" spans="1:13" x14ac:dyDescent="0.3">
      <c r="A60" s="5">
        <v>57</v>
      </c>
      <c r="B60" s="5" t="s">
        <v>87</v>
      </c>
      <c r="C60" s="79" t="s">
        <v>136</v>
      </c>
      <c r="D60" s="79" t="s">
        <v>134</v>
      </c>
      <c r="E60" s="90" t="s">
        <v>35</v>
      </c>
      <c r="F60" s="57" t="s">
        <v>238</v>
      </c>
      <c r="G60" s="1" t="s">
        <v>68</v>
      </c>
      <c r="H60" s="68" t="s">
        <v>72</v>
      </c>
      <c r="I60" s="82"/>
      <c r="J60" s="110"/>
      <c r="K60" s="110"/>
      <c r="L60" s="1"/>
      <c r="M60" s="1"/>
    </row>
    <row r="61" spans="1:13" x14ac:dyDescent="0.3">
      <c r="A61" s="5">
        <v>58</v>
      </c>
      <c r="B61" s="5" t="s">
        <v>93</v>
      </c>
      <c r="C61" s="79" t="s">
        <v>136</v>
      </c>
      <c r="D61" s="79" t="s">
        <v>137</v>
      </c>
      <c r="E61" s="90" t="s">
        <v>35</v>
      </c>
      <c r="F61" s="57" t="s">
        <v>239</v>
      </c>
      <c r="G61" s="1"/>
      <c r="H61" s="68"/>
      <c r="I61" s="82"/>
      <c r="J61" s="110"/>
      <c r="K61" s="110"/>
      <c r="L61" s="1"/>
      <c r="M61" s="1"/>
    </row>
    <row r="62" spans="1:13" x14ac:dyDescent="0.3">
      <c r="A62" s="5">
        <v>59</v>
      </c>
      <c r="B62" s="5" t="s">
        <v>87</v>
      </c>
      <c r="C62" s="79" t="s">
        <v>136</v>
      </c>
      <c r="D62" s="79" t="s">
        <v>129</v>
      </c>
      <c r="E62" s="90" t="s">
        <v>35</v>
      </c>
      <c r="F62" s="57" t="s">
        <v>238</v>
      </c>
      <c r="G62" s="1" t="s">
        <v>50</v>
      </c>
      <c r="H62" s="68"/>
      <c r="I62" s="82"/>
      <c r="J62" s="110"/>
      <c r="K62" s="110"/>
      <c r="L62" s="1"/>
      <c r="M62" s="1"/>
    </row>
    <row r="63" spans="1:13" x14ac:dyDescent="0.3">
      <c r="A63" s="5">
        <v>60</v>
      </c>
      <c r="B63" s="5" t="s">
        <v>93</v>
      </c>
      <c r="C63" s="79" t="s">
        <v>136</v>
      </c>
      <c r="D63" s="79" t="s">
        <v>135</v>
      </c>
      <c r="E63" s="90" t="s">
        <v>264</v>
      </c>
      <c r="F63" s="57" t="s">
        <v>15</v>
      </c>
      <c r="G63" s="1"/>
      <c r="H63" s="68"/>
      <c r="I63" s="82"/>
      <c r="J63" s="110"/>
      <c r="K63" s="110"/>
      <c r="L63" s="1"/>
      <c r="M63" s="1"/>
    </row>
    <row r="64" spans="1:13" x14ac:dyDescent="0.3">
      <c r="A64" s="5">
        <v>61</v>
      </c>
      <c r="B64" s="5" t="s">
        <v>87</v>
      </c>
      <c r="C64" s="79" t="s">
        <v>136</v>
      </c>
      <c r="D64" s="79" t="s">
        <v>251</v>
      </c>
      <c r="E64" s="90">
        <v>-12</v>
      </c>
      <c r="F64" s="57" t="s">
        <v>237</v>
      </c>
      <c r="G64" s="1"/>
      <c r="H64" s="68"/>
      <c r="I64" s="82"/>
      <c r="J64" s="110"/>
      <c r="K64" s="110"/>
      <c r="L64" s="1"/>
      <c r="M64" s="1"/>
    </row>
    <row r="65" spans="1:13" x14ac:dyDescent="0.3">
      <c r="A65" s="5">
        <v>62</v>
      </c>
      <c r="B65" s="5" t="s">
        <v>92</v>
      </c>
      <c r="C65" s="79" t="s">
        <v>136</v>
      </c>
      <c r="D65" s="79" t="s">
        <v>136</v>
      </c>
      <c r="E65" s="90" t="s">
        <v>35</v>
      </c>
      <c r="F65" s="57" t="s">
        <v>238</v>
      </c>
      <c r="G65" s="1"/>
      <c r="H65" s="68"/>
      <c r="I65" s="82"/>
      <c r="J65" s="110"/>
      <c r="K65" s="110"/>
      <c r="L65" s="1"/>
      <c r="M65" s="1"/>
    </row>
    <row r="66" spans="1:13" x14ac:dyDescent="0.3">
      <c r="A66" s="5">
        <v>63</v>
      </c>
      <c r="B66" s="5" t="s">
        <v>92</v>
      </c>
      <c r="C66" s="79" t="s">
        <v>136</v>
      </c>
      <c r="D66" s="79" t="s">
        <v>136</v>
      </c>
      <c r="E66" s="90" t="s">
        <v>35</v>
      </c>
      <c r="F66" s="57" t="s">
        <v>238</v>
      </c>
      <c r="G66" s="1"/>
      <c r="H66" s="68"/>
      <c r="I66" s="82"/>
      <c r="J66" s="110"/>
      <c r="K66" s="110"/>
      <c r="L66" s="1"/>
      <c r="M66" s="1"/>
    </row>
    <row r="67" spans="1:13" x14ac:dyDescent="0.3">
      <c r="A67" s="5">
        <v>64</v>
      </c>
      <c r="B67" s="5" t="s">
        <v>93</v>
      </c>
      <c r="C67" s="79" t="s">
        <v>136</v>
      </c>
      <c r="D67" s="79" t="s">
        <v>250</v>
      </c>
      <c r="E67" s="90" t="s">
        <v>264</v>
      </c>
      <c r="F67" s="57" t="s">
        <v>237</v>
      </c>
      <c r="G67" s="1"/>
      <c r="H67" s="68"/>
      <c r="I67" s="82"/>
      <c r="J67" s="110"/>
      <c r="K67" s="110"/>
      <c r="L67" s="1"/>
      <c r="M67" s="1"/>
    </row>
    <row r="68" spans="1:13" x14ac:dyDescent="0.3">
      <c r="A68" s="5">
        <v>65</v>
      </c>
      <c r="B68" s="5" t="s">
        <v>92</v>
      </c>
      <c r="C68" s="79" t="s">
        <v>136</v>
      </c>
      <c r="D68" s="80" t="s">
        <v>136</v>
      </c>
      <c r="E68" s="90" t="s">
        <v>35</v>
      </c>
      <c r="F68" s="57" t="s">
        <v>239</v>
      </c>
      <c r="G68" s="1"/>
      <c r="H68" s="68"/>
      <c r="I68" s="82"/>
      <c r="J68" s="110"/>
      <c r="K68" s="110"/>
      <c r="L68" s="1"/>
      <c r="M68" s="1"/>
    </row>
    <row r="69" spans="1:13" x14ac:dyDescent="0.3">
      <c r="A69" s="5">
        <v>66</v>
      </c>
      <c r="B69" s="5" t="s">
        <v>87</v>
      </c>
      <c r="C69" s="79" t="s">
        <v>136</v>
      </c>
      <c r="D69" s="80" t="s">
        <v>136</v>
      </c>
      <c r="E69" s="90">
        <v>-12</v>
      </c>
      <c r="F69" s="57" t="s">
        <v>237</v>
      </c>
      <c r="G69" s="1"/>
      <c r="H69" s="68"/>
      <c r="I69" s="82"/>
      <c r="J69" s="110"/>
      <c r="K69" s="110"/>
      <c r="L69" s="1"/>
      <c r="M69" s="1"/>
    </row>
    <row r="70" spans="1:13" x14ac:dyDescent="0.3">
      <c r="A70" s="5">
        <v>67</v>
      </c>
      <c r="B70" s="5" t="s">
        <v>92</v>
      </c>
      <c r="C70" s="79" t="s">
        <v>136</v>
      </c>
      <c r="D70" s="80" t="s">
        <v>136</v>
      </c>
      <c r="E70" s="90" t="s">
        <v>35</v>
      </c>
      <c r="F70" s="57" t="s">
        <v>238</v>
      </c>
      <c r="G70" s="1"/>
      <c r="H70" s="68"/>
      <c r="I70" s="82"/>
      <c r="J70" s="110"/>
      <c r="K70" s="110"/>
      <c r="L70" s="1"/>
      <c r="M70" s="1"/>
    </row>
    <row r="71" spans="1:13" x14ac:dyDescent="0.3">
      <c r="A71" s="5">
        <v>68</v>
      </c>
      <c r="B71" s="5" t="s">
        <v>92</v>
      </c>
      <c r="C71" s="79" t="s">
        <v>136</v>
      </c>
      <c r="D71" s="80" t="s">
        <v>136</v>
      </c>
      <c r="E71" s="90" t="s">
        <v>264</v>
      </c>
      <c r="F71" s="57" t="s">
        <v>15</v>
      </c>
      <c r="G71" s="1"/>
      <c r="H71" s="68"/>
      <c r="I71" s="82"/>
      <c r="J71" s="110"/>
      <c r="K71" s="110"/>
      <c r="L71" s="1"/>
      <c r="M71" s="1"/>
    </row>
    <row r="72" spans="1:13" x14ac:dyDescent="0.3">
      <c r="A72" s="5">
        <v>69</v>
      </c>
      <c r="B72" s="5" t="s">
        <v>92</v>
      </c>
      <c r="C72" s="79" t="s">
        <v>136</v>
      </c>
      <c r="D72" s="80" t="s">
        <v>136</v>
      </c>
      <c r="E72" s="90" t="s">
        <v>35</v>
      </c>
      <c r="F72" s="57" t="s">
        <v>238</v>
      </c>
      <c r="G72" s="1"/>
      <c r="H72" s="68"/>
      <c r="I72" s="82"/>
      <c r="J72" s="110"/>
      <c r="K72" s="110"/>
      <c r="L72" s="1"/>
      <c r="M72" s="1"/>
    </row>
    <row r="73" spans="1:13" x14ac:dyDescent="0.3">
      <c r="A73" s="5">
        <v>70</v>
      </c>
      <c r="B73" s="5" t="s">
        <v>92</v>
      </c>
      <c r="C73" s="79" t="s">
        <v>136</v>
      </c>
      <c r="D73" s="80" t="s">
        <v>136</v>
      </c>
      <c r="E73" s="90" t="s">
        <v>35</v>
      </c>
      <c r="F73" s="57" t="s">
        <v>238</v>
      </c>
      <c r="G73" s="1"/>
      <c r="H73" s="68"/>
      <c r="I73" s="82"/>
      <c r="J73" s="110"/>
      <c r="K73" s="110"/>
      <c r="L73" s="1"/>
      <c r="M73" s="1"/>
    </row>
    <row r="74" spans="1:13" x14ac:dyDescent="0.3">
      <c r="A74" s="5">
        <v>71</v>
      </c>
      <c r="B74" s="5" t="s">
        <v>92</v>
      </c>
      <c r="C74" s="79" t="s">
        <v>136</v>
      </c>
      <c r="D74" s="80" t="s">
        <v>136</v>
      </c>
      <c r="E74" s="90" t="s">
        <v>35</v>
      </c>
      <c r="F74" s="57" t="s">
        <v>238</v>
      </c>
      <c r="G74" s="1"/>
      <c r="H74" s="68"/>
      <c r="I74" s="82"/>
      <c r="J74" s="110"/>
      <c r="K74" s="110"/>
      <c r="L74" s="1"/>
      <c r="M74" s="1"/>
    </row>
    <row r="75" spans="1:13" x14ac:dyDescent="0.3">
      <c r="A75" s="5">
        <v>72</v>
      </c>
      <c r="B75" s="5" t="s">
        <v>92</v>
      </c>
      <c r="C75" s="79" t="s">
        <v>136</v>
      </c>
      <c r="D75" s="80" t="s">
        <v>136</v>
      </c>
      <c r="E75" s="90" t="s">
        <v>35</v>
      </c>
      <c r="F75" s="57" t="s">
        <v>238</v>
      </c>
      <c r="G75" s="1"/>
      <c r="H75" s="68"/>
      <c r="I75" s="82"/>
      <c r="J75" s="110"/>
      <c r="K75" s="110"/>
      <c r="L75" s="1"/>
      <c r="M75" s="1"/>
    </row>
    <row r="76" spans="1:13" x14ac:dyDescent="0.3">
      <c r="A76" s="5">
        <v>73</v>
      </c>
      <c r="B76" s="5" t="s">
        <v>93</v>
      </c>
      <c r="C76" s="79" t="s">
        <v>136</v>
      </c>
      <c r="D76" s="80" t="s">
        <v>136</v>
      </c>
      <c r="E76" s="90" t="s">
        <v>35</v>
      </c>
      <c r="F76" s="57" t="s">
        <v>238</v>
      </c>
      <c r="G76" s="1"/>
      <c r="H76" s="68"/>
      <c r="I76" s="82"/>
      <c r="J76" s="76"/>
      <c r="K76" s="110"/>
      <c r="L76" s="1"/>
      <c r="M76" s="1"/>
    </row>
    <row r="77" spans="1:13" x14ac:dyDescent="0.3">
      <c r="A77" s="5">
        <v>74</v>
      </c>
      <c r="B77" s="5" t="s">
        <v>93</v>
      </c>
      <c r="C77" s="79" t="s">
        <v>136</v>
      </c>
      <c r="D77" s="80" t="s">
        <v>136</v>
      </c>
      <c r="E77" s="90" t="s">
        <v>35</v>
      </c>
      <c r="F77" s="57" t="s">
        <v>238</v>
      </c>
      <c r="G77" s="1"/>
      <c r="H77" s="68"/>
      <c r="I77" s="82"/>
      <c r="J77" s="76"/>
      <c r="K77" s="110"/>
      <c r="L77" s="1"/>
      <c r="M77" s="1"/>
    </row>
    <row r="78" spans="1:13" x14ac:dyDescent="0.3">
      <c r="A78" s="5">
        <v>75</v>
      </c>
      <c r="B78" s="5" t="s">
        <v>93</v>
      </c>
      <c r="C78" s="79" t="s">
        <v>136</v>
      </c>
      <c r="D78" s="80" t="s">
        <v>136</v>
      </c>
      <c r="E78" s="90" t="s">
        <v>35</v>
      </c>
      <c r="F78" s="57" t="s">
        <v>238</v>
      </c>
      <c r="G78" s="1"/>
      <c r="H78" s="68"/>
      <c r="I78" s="82"/>
      <c r="J78" s="110"/>
      <c r="K78" s="76"/>
      <c r="L78" s="1"/>
      <c r="M78" s="1"/>
    </row>
    <row r="79" spans="1:13" x14ac:dyDescent="0.3">
      <c r="A79" s="5">
        <v>76</v>
      </c>
      <c r="B79" s="5" t="s">
        <v>92</v>
      </c>
      <c r="C79" s="79" t="s">
        <v>136</v>
      </c>
      <c r="D79" s="80" t="s">
        <v>136</v>
      </c>
      <c r="E79" s="90" t="s">
        <v>35</v>
      </c>
      <c r="F79" s="57" t="s">
        <v>238</v>
      </c>
      <c r="G79" s="1"/>
      <c r="H79" s="68"/>
      <c r="I79" s="82"/>
      <c r="J79" s="110"/>
      <c r="K79" s="76"/>
      <c r="L79" s="1"/>
      <c r="M79" s="1"/>
    </row>
    <row r="80" spans="1:13" x14ac:dyDescent="0.3">
      <c r="A80" s="5">
        <v>77</v>
      </c>
      <c r="B80" s="5" t="s">
        <v>93</v>
      </c>
      <c r="C80" s="79" t="s">
        <v>136</v>
      </c>
      <c r="D80" s="80" t="s">
        <v>136</v>
      </c>
      <c r="E80" s="90" t="s">
        <v>35</v>
      </c>
      <c r="F80" s="57" t="s">
        <v>238</v>
      </c>
      <c r="G80" s="1"/>
      <c r="H80" s="68"/>
      <c r="I80" s="82"/>
      <c r="J80" s="76"/>
      <c r="K80" s="110"/>
      <c r="L80" s="1"/>
      <c r="M80" s="1"/>
    </row>
    <row r="81" spans="1:13" x14ac:dyDescent="0.3">
      <c r="A81" s="5">
        <v>78</v>
      </c>
      <c r="B81" s="5" t="s">
        <v>92</v>
      </c>
      <c r="C81" s="79" t="s">
        <v>136</v>
      </c>
      <c r="D81" s="80" t="s">
        <v>136</v>
      </c>
      <c r="E81" s="90" t="s">
        <v>266</v>
      </c>
      <c r="F81" s="57" t="s">
        <v>239</v>
      </c>
      <c r="G81" s="1"/>
      <c r="H81" s="68"/>
      <c r="I81" s="82"/>
      <c r="J81" s="110"/>
      <c r="K81" s="110"/>
      <c r="L81" s="1"/>
      <c r="M81" s="1"/>
    </row>
    <row r="82" spans="1:13" x14ac:dyDescent="0.3">
      <c r="A82" s="5">
        <v>79</v>
      </c>
      <c r="B82" s="5" t="s">
        <v>92</v>
      </c>
      <c r="C82" s="79" t="s">
        <v>136</v>
      </c>
      <c r="D82" s="80" t="s">
        <v>136</v>
      </c>
      <c r="E82" s="90" t="s">
        <v>266</v>
      </c>
      <c r="F82" s="57" t="s">
        <v>239</v>
      </c>
      <c r="G82" s="1"/>
      <c r="H82" s="68"/>
      <c r="I82" s="82"/>
      <c r="J82" s="110"/>
      <c r="K82" s="110"/>
      <c r="L82" s="1"/>
      <c r="M82" s="1"/>
    </row>
    <row r="83" spans="1:13" x14ac:dyDescent="0.3">
      <c r="A83" s="5">
        <v>80</v>
      </c>
      <c r="B83" s="5" t="s">
        <v>87</v>
      </c>
      <c r="C83" s="79" t="s">
        <v>136</v>
      </c>
      <c r="D83" s="80" t="s">
        <v>136</v>
      </c>
      <c r="E83" s="90" t="s">
        <v>264</v>
      </c>
      <c r="F83" s="57" t="s">
        <v>239</v>
      </c>
      <c r="G83" s="1"/>
      <c r="H83" s="68"/>
      <c r="I83" s="82"/>
      <c r="J83" s="76"/>
      <c r="K83" s="76"/>
      <c r="L83" s="1"/>
      <c r="M83" s="1"/>
    </row>
    <row r="84" spans="1:13" x14ac:dyDescent="0.3">
      <c r="A84" s="5">
        <v>81</v>
      </c>
      <c r="B84" s="5" t="s">
        <v>93</v>
      </c>
      <c r="C84" s="79" t="s">
        <v>136</v>
      </c>
      <c r="D84" s="80" t="s">
        <v>136</v>
      </c>
      <c r="E84" s="90" t="s">
        <v>35</v>
      </c>
      <c r="F84" s="57" t="s">
        <v>239</v>
      </c>
      <c r="G84" s="1"/>
      <c r="H84" s="68"/>
      <c r="I84" s="82"/>
      <c r="J84" s="110"/>
      <c r="K84" s="110"/>
      <c r="L84" s="1"/>
      <c r="M84" s="1"/>
    </row>
    <row r="85" spans="1:13" x14ac:dyDescent="0.3">
      <c r="A85" s="5">
        <v>82</v>
      </c>
      <c r="B85" s="5" t="s">
        <v>93</v>
      </c>
      <c r="C85" s="79" t="s">
        <v>136</v>
      </c>
      <c r="D85" s="80" t="s">
        <v>136</v>
      </c>
      <c r="E85" s="90" t="s">
        <v>266</v>
      </c>
      <c r="F85" s="57" t="s">
        <v>239</v>
      </c>
      <c r="G85" s="1"/>
      <c r="H85" s="68"/>
      <c r="I85" s="82"/>
      <c r="J85" s="110"/>
      <c r="K85" s="110"/>
      <c r="L85" s="1"/>
      <c r="M85" s="1"/>
    </row>
    <row r="86" spans="1:13" x14ac:dyDescent="0.3">
      <c r="A86" s="5">
        <v>83</v>
      </c>
      <c r="B86" s="5" t="s">
        <v>92</v>
      </c>
      <c r="C86" s="79" t="s">
        <v>136</v>
      </c>
      <c r="D86" s="80" t="s">
        <v>136</v>
      </c>
      <c r="E86" s="90" t="s">
        <v>262</v>
      </c>
      <c r="F86" s="57" t="s">
        <v>237</v>
      </c>
      <c r="G86" s="1"/>
      <c r="H86" s="68"/>
      <c r="I86" s="82"/>
      <c r="J86" s="110"/>
      <c r="K86" s="110"/>
      <c r="L86" s="1"/>
      <c r="M86" s="1"/>
    </row>
    <row r="87" spans="1:13" x14ac:dyDescent="0.3">
      <c r="A87" s="5">
        <v>84</v>
      </c>
      <c r="B87" s="5" t="s">
        <v>92</v>
      </c>
      <c r="C87" s="79" t="s">
        <v>136</v>
      </c>
      <c r="D87" s="96" t="s">
        <v>136</v>
      </c>
      <c r="E87" s="90" t="s">
        <v>35</v>
      </c>
      <c r="F87" s="57" t="s">
        <v>238</v>
      </c>
      <c r="G87" s="1"/>
      <c r="H87" s="68"/>
      <c r="I87" s="82"/>
      <c r="J87" s="110"/>
      <c r="K87" s="110"/>
      <c r="L87" s="1"/>
      <c r="M87" s="1"/>
    </row>
    <row r="88" spans="1:13" x14ac:dyDescent="0.3">
      <c r="A88" s="5">
        <v>85</v>
      </c>
      <c r="B88" s="94" t="s">
        <v>93</v>
      </c>
      <c r="C88" s="79" t="s">
        <v>136</v>
      </c>
      <c r="D88" s="80" t="s">
        <v>136</v>
      </c>
      <c r="E88" s="95" t="s">
        <v>266</v>
      </c>
      <c r="F88" s="57" t="s">
        <v>239</v>
      </c>
      <c r="G88" s="1"/>
      <c r="H88" s="68"/>
      <c r="I88" s="82"/>
      <c r="J88" s="110"/>
      <c r="K88" s="110"/>
      <c r="L88" s="1"/>
      <c r="M88" s="1"/>
    </row>
    <row r="89" spans="1:13" x14ac:dyDescent="0.3">
      <c r="A89" s="5">
        <v>86</v>
      </c>
      <c r="B89" s="94" t="s">
        <v>93</v>
      </c>
      <c r="C89" s="79" t="s">
        <v>136</v>
      </c>
      <c r="D89" s="80" t="s">
        <v>136</v>
      </c>
      <c r="E89" s="95" t="s">
        <v>266</v>
      </c>
      <c r="F89" s="57" t="s">
        <v>239</v>
      </c>
      <c r="G89" s="1"/>
      <c r="H89" s="68"/>
      <c r="I89" s="82"/>
      <c r="J89" s="110"/>
      <c r="K89" s="110"/>
      <c r="L89" s="1"/>
      <c r="M89" s="1"/>
    </row>
    <row r="90" spans="1:13" x14ac:dyDescent="0.3">
      <c r="A90" s="5">
        <v>87</v>
      </c>
      <c r="B90" s="5" t="s">
        <v>92</v>
      </c>
      <c r="C90" s="79" t="s">
        <v>136</v>
      </c>
      <c r="D90" s="52" t="s">
        <v>136</v>
      </c>
      <c r="E90" s="90" t="s">
        <v>266</v>
      </c>
      <c r="F90" s="57" t="s">
        <v>239</v>
      </c>
      <c r="G90" s="1"/>
      <c r="H90" s="68"/>
      <c r="I90" s="82"/>
      <c r="J90" s="110"/>
      <c r="K90" s="110"/>
      <c r="L90" s="1"/>
      <c r="M90" s="1"/>
    </row>
    <row r="91" spans="1:13" x14ac:dyDescent="0.3">
      <c r="A91" s="5">
        <v>88</v>
      </c>
      <c r="B91" s="5" t="s">
        <v>92</v>
      </c>
      <c r="C91" s="79" t="s">
        <v>136</v>
      </c>
      <c r="D91" s="80" t="s">
        <v>136</v>
      </c>
      <c r="E91" s="90" t="s">
        <v>266</v>
      </c>
      <c r="F91" s="57" t="s">
        <v>239</v>
      </c>
      <c r="G91" s="1"/>
      <c r="H91" s="68"/>
      <c r="I91" s="82"/>
      <c r="J91" s="110"/>
      <c r="K91" s="110"/>
      <c r="L91" s="1"/>
      <c r="M91" s="1"/>
    </row>
    <row r="92" spans="1:13" x14ac:dyDescent="0.3">
      <c r="A92" s="5">
        <v>89</v>
      </c>
      <c r="B92" s="5" t="s">
        <v>92</v>
      </c>
      <c r="C92" s="79" t="s">
        <v>136</v>
      </c>
      <c r="D92" s="80" t="s">
        <v>136</v>
      </c>
      <c r="E92" s="90" t="s">
        <v>266</v>
      </c>
      <c r="F92" s="57" t="s">
        <v>239</v>
      </c>
      <c r="G92" s="1"/>
      <c r="H92" s="68"/>
      <c r="I92" s="82"/>
      <c r="J92" s="110"/>
      <c r="K92" s="110"/>
      <c r="L92" s="1"/>
      <c r="M92" s="1"/>
    </row>
    <row r="93" spans="1:13" x14ac:dyDescent="0.3">
      <c r="A93" s="5">
        <v>90</v>
      </c>
      <c r="B93" s="5" t="s">
        <v>92</v>
      </c>
      <c r="C93" s="79" t="s">
        <v>136</v>
      </c>
      <c r="D93" s="80" t="s">
        <v>136</v>
      </c>
      <c r="E93" s="90" t="s">
        <v>266</v>
      </c>
      <c r="F93" s="57" t="s">
        <v>239</v>
      </c>
      <c r="G93" s="1"/>
      <c r="H93" s="68"/>
      <c r="I93" s="82"/>
      <c r="J93" s="110"/>
      <c r="K93" s="110"/>
      <c r="L93" s="1"/>
      <c r="M93" s="1"/>
    </row>
    <row r="94" spans="1:13" x14ac:dyDescent="0.3">
      <c r="A94" s="5">
        <v>91</v>
      </c>
      <c r="B94" s="5" t="s">
        <v>92</v>
      </c>
      <c r="C94" s="79" t="s">
        <v>136</v>
      </c>
      <c r="D94" s="107" t="s">
        <v>136</v>
      </c>
      <c r="E94" s="90" t="s">
        <v>266</v>
      </c>
      <c r="F94" s="57" t="s">
        <v>239</v>
      </c>
      <c r="G94" s="1"/>
      <c r="H94" s="68"/>
      <c r="I94" s="82"/>
      <c r="J94" s="110"/>
      <c r="K94" s="110"/>
      <c r="L94" s="1"/>
      <c r="M94" s="1"/>
    </row>
    <row r="95" spans="1:13" x14ac:dyDescent="0.3">
      <c r="A95" s="5">
        <v>92</v>
      </c>
      <c r="B95" s="5" t="s">
        <v>93</v>
      </c>
      <c r="C95" s="79" t="s">
        <v>136</v>
      </c>
      <c r="D95" s="79" t="s">
        <v>148</v>
      </c>
      <c r="E95" s="90" t="s">
        <v>35</v>
      </c>
      <c r="F95" s="57" t="s">
        <v>239</v>
      </c>
      <c r="G95" s="1"/>
      <c r="H95" s="68"/>
      <c r="I95" s="82" t="s">
        <v>72</v>
      </c>
      <c r="J95" s="110"/>
      <c r="K95" s="110"/>
      <c r="L95" s="1"/>
      <c r="M95" s="1"/>
    </row>
    <row r="96" spans="1:13" x14ac:dyDescent="0.3">
      <c r="A96" s="5">
        <v>93</v>
      </c>
      <c r="B96" s="5" t="s">
        <v>87</v>
      </c>
      <c r="C96" s="79" t="s">
        <v>136</v>
      </c>
      <c r="D96" s="79" t="s">
        <v>322</v>
      </c>
      <c r="E96" s="90" t="s">
        <v>35</v>
      </c>
      <c r="F96" s="57" t="s">
        <v>238</v>
      </c>
      <c r="G96" s="1" t="s">
        <v>52</v>
      </c>
      <c r="H96" s="68"/>
      <c r="I96" s="82"/>
      <c r="J96" s="110"/>
      <c r="K96" s="110"/>
      <c r="L96" s="1"/>
      <c r="M96" s="1"/>
    </row>
    <row r="97" spans="1:13" x14ac:dyDescent="0.3">
      <c r="A97" s="5">
        <v>94</v>
      </c>
      <c r="B97" s="5" t="s">
        <v>93</v>
      </c>
      <c r="C97" s="79" t="s">
        <v>136</v>
      </c>
      <c r="D97" s="79" t="s">
        <v>211</v>
      </c>
      <c r="E97" s="90" t="s">
        <v>35</v>
      </c>
      <c r="F97" s="57" t="s">
        <v>238</v>
      </c>
      <c r="G97" s="1"/>
      <c r="H97" s="68"/>
      <c r="I97" s="82"/>
      <c r="J97" s="110"/>
      <c r="K97" s="110"/>
      <c r="L97" s="1"/>
      <c r="M97" s="1"/>
    </row>
    <row r="98" spans="1:13" x14ac:dyDescent="0.3">
      <c r="A98" s="5">
        <v>95</v>
      </c>
      <c r="B98" s="5" t="s">
        <v>93</v>
      </c>
      <c r="C98" s="79" t="s">
        <v>136</v>
      </c>
      <c r="D98" s="79" t="s">
        <v>259</v>
      </c>
      <c r="E98" s="90" t="s">
        <v>35</v>
      </c>
      <c r="F98" s="57" t="s">
        <v>238</v>
      </c>
      <c r="G98" s="1" t="s">
        <v>67</v>
      </c>
      <c r="H98" s="68"/>
      <c r="I98" s="82"/>
      <c r="J98" s="76"/>
      <c r="K98" s="110"/>
      <c r="L98" s="1"/>
      <c r="M98" s="1"/>
    </row>
    <row r="99" spans="1:13" x14ac:dyDescent="0.3">
      <c r="A99" s="5">
        <v>96</v>
      </c>
      <c r="B99" s="5" t="s">
        <v>93</v>
      </c>
      <c r="C99" s="79" t="s">
        <v>136</v>
      </c>
      <c r="D99" s="79" t="s">
        <v>212</v>
      </c>
      <c r="E99" s="90" t="s">
        <v>35</v>
      </c>
      <c r="F99" s="57" t="s">
        <v>238</v>
      </c>
      <c r="G99" s="1" t="s">
        <v>45</v>
      </c>
      <c r="H99" s="68"/>
      <c r="I99" s="82"/>
      <c r="J99" s="76"/>
      <c r="K99" s="110"/>
      <c r="L99" s="1"/>
      <c r="M99" s="1"/>
    </row>
    <row r="100" spans="1:13" x14ac:dyDescent="0.3">
      <c r="A100" s="5">
        <v>97</v>
      </c>
      <c r="B100" s="5" t="s">
        <v>93</v>
      </c>
      <c r="C100" s="79" t="s">
        <v>136</v>
      </c>
      <c r="D100" s="79" t="s">
        <v>213</v>
      </c>
      <c r="E100" s="90" t="s">
        <v>264</v>
      </c>
      <c r="F100" s="57" t="s">
        <v>15</v>
      </c>
      <c r="G100" s="1" t="s">
        <v>53</v>
      </c>
      <c r="H100" s="68"/>
      <c r="I100" s="82"/>
      <c r="J100" s="110"/>
      <c r="K100" s="110"/>
      <c r="L100" s="1" t="s">
        <v>23</v>
      </c>
      <c r="M100" s="1"/>
    </row>
    <row r="101" spans="1:13" x14ac:dyDescent="0.3">
      <c r="A101" s="5">
        <v>98</v>
      </c>
      <c r="B101" s="5" t="s">
        <v>93</v>
      </c>
      <c r="C101" s="79" t="s">
        <v>136</v>
      </c>
      <c r="D101" s="79" t="s">
        <v>214</v>
      </c>
      <c r="E101" s="90" t="s">
        <v>35</v>
      </c>
      <c r="F101" s="57" t="s">
        <v>239</v>
      </c>
      <c r="G101" s="1"/>
      <c r="H101" s="68"/>
      <c r="I101" s="82"/>
      <c r="J101" s="76"/>
      <c r="K101" s="110"/>
      <c r="L101" s="1"/>
      <c r="M101" s="1"/>
    </row>
    <row r="102" spans="1:13" x14ac:dyDescent="0.3">
      <c r="A102" s="5">
        <v>99</v>
      </c>
      <c r="B102" s="5" t="s">
        <v>93</v>
      </c>
      <c r="C102" s="79" t="s">
        <v>136</v>
      </c>
      <c r="D102" s="79" t="s">
        <v>215</v>
      </c>
      <c r="E102" s="90" t="s">
        <v>35</v>
      </c>
      <c r="F102" s="57" t="s">
        <v>239</v>
      </c>
      <c r="G102" s="1"/>
      <c r="H102" s="68"/>
      <c r="I102" s="82"/>
      <c r="J102" s="76"/>
      <c r="K102" s="110"/>
      <c r="L102" s="1"/>
      <c r="M102" s="1"/>
    </row>
    <row r="103" spans="1:13" x14ac:dyDescent="0.3">
      <c r="A103" s="5">
        <v>100</v>
      </c>
      <c r="B103" s="5" t="s">
        <v>93</v>
      </c>
      <c r="C103" s="79" t="s">
        <v>136</v>
      </c>
      <c r="D103" s="79" t="s">
        <v>216</v>
      </c>
      <c r="E103" s="90" t="s">
        <v>264</v>
      </c>
      <c r="F103" s="57" t="s">
        <v>239</v>
      </c>
      <c r="G103" s="1" t="s">
        <v>50</v>
      </c>
      <c r="H103" s="68"/>
      <c r="I103" s="82"/>
      <c r="J103" s="76"/>
      <c r="K103" s="110"/>
      <c r="L103" s="1"/>
      <c r="M103" s="1"/>
    </row>
    <row r="104" spans="1:13" x14ac:dyDescent="0.3">
      <c r="A104" s="5">
        <v>101</v>
      </c>
      <c r="B104" s="5" t="s">
        <v>93</v>
      </c>
      <c r="C104" s="79" t="s">
        <v>136</v>
      </c>
      <c r="D104" s="79" t="s">
        <v>259</v>
      </c>
      <c r="E104" s="90" t="s">
        <v>35</v>
      </c>
      <c r="F104" s="5" t="s">
        <v>239</v>
      </c>
      <c r="G104" s="1"/>
      <c r="H104" s="68"/>
      <c r="I104" s="82"/>
      <c r="J104" s="82"/>
      <c r="K104" s="82"/>
      <c r="L104" s="1"/>
      <c r="M104" s="1"/>
    </row>
    <row r="105" spans="1:13" x14ac:dyDescent="0.3">
      <c r="A105" s="5">
        <v>102</v>
      </c>
      <c r="B105" s="5" t="s">
        <v>93</v>
      </c>
      <c r="C105" s="79" t="s">
        <v>136</v>
      </c>
      <c r="D105" s="79" t="s">
        <v>217</v>
      </c>
      <c r="E105" s="90" t="s">
        <v>35</v>
      </c>
      <c r="F105" s="5" t="s">
        <v>239</v>
      </c>
      <c r="G105" s="1"/>
      <c r="H105" s="68"/>
      <c r="I105" s="82"/>
      <c r="J105" s="82"/>
      <c r="K105" s="82"/>
      <c r="L105" s="1"/>
      <c r="M105" s="1"/>
    </row>
    <row r="106" spans="1:13" x14ac:dyDescent="0.3">
      <c r="A106" s="5">
        <v>103</v>
      </c>
      <c r="B106" s="5" t="s">
        <v>87</v>
      </c>
      <c r="C106" s="79" t="s">
        <v>136</v>
      </c>
      <c r="D106" s="79" t="s">
        <v>218</v>
      </c>
      <c r="E106" s="90" t="s">
        <v>35</v>
      </c>
      <c r="F106" s="5" t="s">
        <v>238</v>
      </c>
      <c r="G106" s="1"/>
      <c r="H106" s="68"/>
      <c r="I106" s="82"/>
      <c r="J106" s="82"/>
      <c r="K106" s="82"/>
      <c r="L106" s="1"/>
      <c r="M106" s="1"/>
    </row>
    <row r="107" spans="1:13" x14ac:dyDescent="0.3">
      <c r="A107" s="5">
        <v>104</v>
      </c>
      <c r="B107" s="5" t="s">
        <v>87</v>
      </c>
      <c r="C107" s="79" t="s">
        <v>136</v>
      </c>
      <c r="D107" s="79" t="s">
        <v>259</v>
      </c>
      <c r="E107" s="90" t="s">
        <v>264</v>
      </c>
      <c r="F107" s="5" t="s">
        <v>239</v>
      </c>
      <c r="G107" s="1"/>
      <c r="H107" s="68"/>
      <c r="I107" s="82"/>
      <c r="J107" s="82"/>
      <c r="K107" s="82"/>
      <c r="L107" s="1"/>
      <c r="M107" s="1"/>
    </row>
    <row r="108" spans="1:13" x14ac:dyDescent="0.3">
      <c r="A108" s="5">
        <v>105</v>
      </c>
      <c r="B108" s="5" t="s">
        <v>93</v>
      </c>
      <c r="C108" s="79" t="s">
        <v>136</v>
      </c>
      <c r="D108" s="79" t="s">
        <v>219</v>
      </c>
      <c r="E108" s="90" t="s">
        <v>35</v>
      </c>
      <c r="F108" s="5" t="s">
        <v>238</v>
      </c>
      <c r="G108" s="1"/>
      <c r="H108" s="68"/>
      <c r="I108" s="82"/>
      <c r="J108" s="82"/>
      <c r="K108" s="82"/>
      <c r="L108" s="1"/>
      <c r="M108" s="1"/>
    </row>
    <row r="109" spans="1:13" x14ac:dyDescent="0.3">
      <c r="A109" s="5">
        <v>106</v>
      </c>
      <c r="B109" s="5" t="s">
        <v>93</v>
      </c>
      <c r="C109" s="79" t="s">
        <v>136</v>
      </c>
      <c r="D109" s="79" t="s">
        <v>220</v>
      </c>
      <c r="E109" s="90" t="s">
        <v>35</v>
      </c>
      <c r="F109" s="5" t="s">
        <v>239</v>
      </c>
      <c r="G109" s="1"/>
      <c r="H109" s="68"/>
      <c r="I109" s="82"/>
      <c r="J109" s="82"/>
      <c r="K109" s="82"/>
      <c r="L109" s="1"/>
      <c r="M109" s="1"/>
    </row>
    <row r="110" spans="1:13" x14ac:dyDescent="0.3">
      <c r="A110" s="5">
        <v>107</v>
      </c>
      <c r="B110" s="5" t="s">
        <v>93</v>
      </c>
      <c r="C110" s="79" t="s">
        <v>136</v>
      </c>
      <c r="D110" s="79" t="s">
        <v>221</v>
      </c>
      <c r="E110" s="90" t="s">
        <v>35</v>
      </c>
      <c r="F110" s="5" t="s">
        <v>239</v>
      </c>
      <c r="G110" s="1"/>
      <c r="H110" s="68"/>
      <c r="I110" s="82"/>
      <c r="J110" s="82"/>
      <c r="K110" s="82"/>
      <c r="L110" s="1"/>
      <c r="M110" s="1"/>
    </row>
    <row r="111" spans="1:13" x14ac:dyDescent="0.3">
      <c r="A111" s="5">
        <v>108</v>
      </c>
      <c r="B111" s="5" t="s">
        <v>93</v>
      </c>
      <c r="C111" s="79" t="s">
        <v>136</v>
      </c>
      <c r="D111" s="79" t="s">
        <v>222</v>
      </c>
      <c r="E111" s="90" t="s">
        <v>35</v>
      </c>
      <c r="F111" s="5" t="s">
        <v>239</v>
      </c>
      <c r="G111" s="1"/>
      <c r="H111" s="68"/>
      <c r="I111" s="82"/>
      <c r="J111" s="82"/>
      <c r="K111" s="82"/>
      <c r="L111" s="1"/>
      <c r="M111" s="1"/>
    </row>
    <row r="112" spans="1:13" x14ac:dyDescent="0.3">
      <c r="A112" s="5">
        <v>109</v>
      </c>
      <c r="B112" s="5" t="s">
        <v>93</v>
      </c>
      <c r="C112" s="79" t="s">
        <v>136</v>
      </c>
      <c r="D112" s="79" t="s">
        <v>223</v>
      </c>
      <c r="E112" s="90" t="s">
        <v>35</v>
      </c>
      <c r="F112" s="5" t="s">
        <v>238</v>
      </c>
      <c r="G112" s="1" t="s">
        <v>68</v>
      </c>
      <c r="H112" s="68"/>
      <c r="I112" s="82"/>
      <c r="J112" s="82"/>
      <c r="K112" s="82"/>
      <c r="L112" s="1"/>
      <c r="M112" s="1"/>
    </row>
    <row r="113" spans="1:13" x14ac:dyDescent="0.3">
      <c r="A113" s="5">
        <v>110</v>
      </c>
      <c r="B113" s="5" t="s">
        <v>92</v>
      </c>
      <c r="C113" s="79" t="s">
        <v>136</v>
      </c>
      <c r="D113" s="80" t="s">
        <v>136</v>
      </c>
      <c r="E113" s="90" t="s">
        <v>266</v>
      </c>
      <c r="F113" s="5" t="s">
        <v>239</v>
      </c>
      <c r="G113" s="1"/>
      <c r="H113" s="68"/>
      <c r="I113" s="82"/>
      <c r="J113" s="82"/>
      <c r="K113" s="82"/>
      <c r="L113" s="1"/>
      <c r="M113" s="1"/>
    </row>
    <row r="114" spans="1:13" x14ac:dyDescent="0.3">
      <c r="A114" s="5">
        <v>111</v>
      </c>
      <c r="B114" s="5" t="s">
        <v>87</v>
      </c>
      <c r="C114" s="79" t="s">
        <v>136</v>
      </c>
      <c r="D114" s="79" t="s">
        <v>224</v>
      </c>
      <c r="E114" s="90" t="s">
        <v>35</v>
      </c>
      <c r="F114" s="5" t="s">
        <v>239</v>
      </c>
      <c r="G114" s="1"/>
      <c r="H114" s="68"/>
      <c r="I114" s="82"/>
      <c r="J114" s="82"/>
      <c r="K114" s="82"/>
      <c r="L114" s="1"/>
      <c r="M114" s="1"/>
    </row>
    <row r="115" spans="1:13" x14ac:dyDescent="0.3">
      <c r="A115" s="5">
        <v>112</v>
      </c>
      <c r="B115" s="5" t="s">
        <v>93</v>
      </c>
      <c r="C115" s="79" t="s">
        <v>136</v>
      </c>
      <c r="D115" s="80" t="s">
        <v>136</v>
      </c>
      <c r="E115" s="90" t="s">
        <v>266</v>
      </c>
      <c r="F115" s="5" t="s">
        <v>239</v>
      </c>
      <c r="G115" s="1"/>
      <c r="H115" s="68"/>
      <c r="I115" s="82"/>
      <c r="J115" s="82"/>
      <c r="K115" s="82"/>
      <c r="L115" s="1"/>
      <c r="M115" s="1"/>
    </row>
    <row r="116" spans="1:13" x14ac:dyDescent="0.3">
      <c r="A116" s="5">
        <v>113</v>
      </c>
      <c r="B116" s="5" t="s">
        <v>87</v>
      </c>
      <c r="C116" s="79" t="s">
        <v>136</v>
      </c>
      <c r="D116" s="79" t="s">
        <v>225</v>
      </c>
      <c r="E116" s="90" t="s">
        <v>35</v>
      </c>
      <c r="F116" s="5" t="s">
        <v>15</v>
      </c>
      <c r="G116" s="1" t="s">
        <v>71</v>
      </c>
      <c r="H116" s="68"/>
      <c r="I116" s="82"/>
      <c r="J116" s="82"/>
      <c r="K116" s="82"/>
      <c r="L116" s="1"/>
      <c r="M116" s="1"/>
    </row>
    <row r="117" spans="1:13" x14ac:dyDescent="0.3">
      <c r="A117" s="5">
        <v>114</v>
      </c>
      <c r="B117" s="5" t="s">
        <v>93</v>
      </c>
      <c r="C117" s="79" t="s">
        <v>136</v>
      </c>
      <c r="D117" s="79" t="s">
        <v>226</v>
      </c>
      <c r="E117" s="90" t="s">
        <v>35</v>
      </c>
      <c r="F117" s="5" t="s">
        <v>15</v>
      </c>
      <c r="G117" s="1" t="s">
        <v>71</v>
      </c>
      <c r="H117" s="68"/>
      <c r="I117" s="82"/>
      <c r="J117" s="82"/>
      <c r="K117" s="82"/>
      <c r="L117" s="1"/>
      <c r="M117" s="1"/>
    </row>
    <row r="118" spans="1:13" x14ac:dyDescent="0.3">
      <c r="A118" s="5">
        <v>115</v>
      </c>
      <c r="B118" s="5" t="s">
        <v>93</v>
      </c>
      <c r="C118" s="79" t="s">
        <v>136</v>
      </c>
      <c r="D118" s="79" t="s">
        <v>227</v>
      </c>
      <c r="E118" s="90" t="s">
        <v>35</v>
      </c>
      <c r="F118" s="5" t="s">
        <v>15</v>
      </c>
      <c r="G118" s="1" t="s">
        <v>71</v>
      </c>
      <c r="H118" s="68"/>
      <c r="I118" s="82"/>
      <c r="J118" s="82"/>
      <c r="K118" s="82"/>
      <c r="L118" s="1"/>
      <c r="M118" s="1"/>
    </row>
    <row r="119" spans="1:13" x14ac:dyDescent="0.3">
      <c r="A119" s="5">
        <v>116</v>
      </c>
      <c r="B119" s="5" t="s">
        <v>87</v>
      </c>
      <c r="C119" s="79" t="s">
        <v>136</v>
      </c>
      <c r="D119" s="79" t="s">
        <v>228</v>
      </c>
      <c r="E119" s="90" t="s">
        <v>35</v>
      </c>
      <c r="F119" s="5" t="s">
        <v>238</v>
      </c>
      <c r="G119" s="1" t="s">
        <v>71</v>
      </c>
      <c r="H119" s="68"/>
      <c r="I119" s="82"/>
      <c r="J119" s="82"/>
      <c r="K119" s="82"/>
      <c r="L119" s="1"/>
      <c r="M119" s="1"/>
    </row>
    <row r="120" spans="1:13" x14ac:dyDescent="0.3">
      <c r="A120" s="5">
        <v>117</v>
      </c>
      <c r="B120" s="5" t="s">
        <v>93</v>
      </c>
      <c r="C120" s="79" t="s">
        <v>136</v>
      </c>
      <c r="D120" s="79" t="s">
        <v>229</v>
      </c>
      <c r="E120" s="90" t="s">
        <v>35</v>
      </c>
      <c r="F120" s="5" t="s">
        <v>238</v>
      </c>
      <c r="G120" s="1" t="s">
        <v>71</v>
      </c>
      <c r="H120" s="68"/>
      <c r="I120" s="82"/>
      <c r="J120" s="82"/>
      <c r="K120" s="82"/>
      <c r="L120" s="1"/>
      <c r="M120" s="1"/>
    </row>
    <row r="121" spans="1:13" x14ac:dyDescent="0.3">
      <c r="A121" s="5">
        <v>118</v>
      </c>
      <c r="B121" s="5" t="s">
        <v>93</v>
      </c>
      <c r="C121" s="79" t="s">
        <v>136</v>
      </c>
      <c r="D121" s="79" t="s">
        <v>230</v>
      </c>
      <c r="E121" s="90" t="s">
        <v>35</v>
      </c>
      <c r="F121" s="5" t="s">
        <v>238</v>
      </c>
      <c r="G121" s="1" t="s">
        <v>71</v>
      </c>
      <c r="H121" s="68"/>
      <c r="I121" s="82"/>
      <c r="J121" s="82"/>
      <c r="K121" s="82"/>
      <c r="L121" s="1"/>
      <c r="M121" s="1"/>
    </row>
    <row r="122" spans="1:13" x14ac:dyDescent="0.3">
      <c r="A122" s="5">
        <v>119</v>
      </c>
      <c r="B122" s="5" t="s">
        <v>93</v>
      </c>
      <c r="C122" s="79" t="s">
        <v>136</v>
      </c>
      <c r="D122" s="79" t="s">
        <v>231</v>
      </c>
      <c r="E122" s="90" t="s">
        <v>35</v>
      </c>
      <c r="F122" s="5" t="s">
        <v>239</v>
      </c>
      <c r="G122" s="1" t="s">
        <v>71</v>
      </c>
      <c r="H122" s="68"/>
      <c r="I122" s="82"/>
      <c r="J122" s="82"/>
      <c r="K122" s="82"/>
      <c r="L122" s="1"/>
      <c r="M122" s="1"/>
    </row>
    <row r="123" spans="1:13" x14ac:dyDescent="0.3">
      <c r="A123" s="5">
        <v>120</v>
      </c>
      <c r="B123" s="5" t="s">
        <v>93</v>
      </c>
      <c r="C123" s="79" t="s">
        <v>136</v>
      </c>
      <c r="D123" s="79" t="s">
        <v>232</v>
      </c>
      <c r="E123" s="90" t="s">
        <v>35</v>
      </c>
      <c r="F123" s="5" t="s">
        <v>238</v>
      </c>
      <c r="G123" s="1" t="s">
        <v>71</v>
      </c>
      <c r="H123" s="68"/>
      <c r="I123" s="82"/>
      <c r="J123" s="82"/>
      <c r="K123" s="82"/>
      <c r="L123" s="1"/>
      <c r="M123" s="1"/>
    </row>
    <row r="124" spans="1:13" x14ac:dyDescent="0.3">
      <c r="A124" s="5">
        <v>121</v>
      </c>
      <c r="B124" s="5" t="s">
        <v>93</v>
      </c>
      <c r="C124" s="79" t="s">
        <v>136</v>
      </c>
      <c r="D124" s="79" t="s">
        <v>233</v>
      </c>
      <c r="E124" s="90" t="s">
        <v>35</v>
      </c>
      <c r="F124" s="5" t="s">
        <v>238</v>
      </c>
      <c r="G124" s="1" t="s">
        <v>71</v>
      </c>
      <c r="H124" s="68"/>
      <c r="I124" s="82"/>
      <c r="J124" s="82"/>
      <c r="K124" s="82"/>
      <c r="L124" s="1"/>
      <c r="M124" s="1"/>
    </row>
    <row r="125" spans="1:13" x14ac:dyDescent="0.3">
      <c r="A125" s="5">
        <v>122</v>
      </c>
      <c r="B125" s="5" t="s">
        <v>87</v>
      </c>
      <c r="C125" s="79" t="s">
        <v>136</v>
      </c>
      <c r="D125" s="79" t="s">
        <v>234</v>
      </c>
      <c r="E125" s="90" t="s">
        <v>262</v>
      </c>
      <c r="F125" s="5" t="s">
        <v>237</v>
      </c>
      <c r="G125" s="1" t="s">
        <v>71</v>
      </c>
      <c r="H125" s="68"/>
      <c r="I125" s="82"/>
      <c r="J125" s="82"/>
      <c r="K125" s="82"/>
      <c r="L125" s="1"/>
      <c r="M125" s="1"/>
    </row>
    <row r="126" spans="1:13" x14ac:dyDescent="0.3">
      <c r="A126" s="5">
        <v>123</v>
      </c>
      <c r="B126" s="5" t="s">
        <v>93</v>
      </c>
      <c r="C126" s="79" t="s">
        <v>136</v>
      </c>
      <c r="D126" s="79" t="s">
        <v>235</v>
      </c>
      <c r="E126" s="90" t="s">
        <v>35</v>
      </c>
      <c r="F126" s="5" t="s">
        <v>238</v>
      </c>
      <c r="G126" s="1" t="s">
        <v>45</v>
      </c>
      <c r="H126" s="68"/>
      <c r="I126" s="82"/>
      <c r="J126" s="82"/>
      <c r="K126" s="82"/>
      <c r="L126" s="1"/>
      <c r="M126" s="1"/>
    </row>
    <row r="127" spans="1:13" x14ac:dyDescent="0.3">
      <c r="A127" s="5">
        <v>124</v>
      </c>
      <c r="B127" s="5" t="s">
        <v>93</v>
      </c>
      <c r="C127" s="79" t="s">
        <v>136</v>
      </c>
      <c r="D127" s="79" t="s">
        <v>236</v>
      </c>
      <c r="E127" s="90" t="s">
        <v>35</v>
      </c>
      <c r="F127" s="5" t="s">
        <v>238</v>
      </c>
      <c r="G127" s="1" t="s">
        <v>45</v>
      </c>
      <c r="H127" s="68"/>
      <c r="I127" s="82"/>
      <c r="J127" s="82"/>
      <c r="K127" s="82"/>
      <c r="L127" s="1"/>
      <c r="M127" s="1"/>
    </row>
    <row r="128" spans="1:13" x14ac:dyDescent="0.3">
      <c r="A128" s="5">
        <v>125</v>
      </c>
      <c r="B128" s="5" t="s">
        <v>87</v>
      </c>
      <c r="C128" s="79" t="s">
        <v>136</v>
      </c>
      <c r="D128" s="80" t="s">
        <v>136</v>
      </c>
      <c r="E128" s="90" t="s">
        <v>35</v>
      </c>
      <c r="F128" s="5" t="s">
        <v>238</v>
      </c>
      <c r="G128" s="1" t="s">
        <v>57</v>
      </c>
      <c r="H128" s="68"/>
      <c r="I128" s="82"/>
      <c r="J128" s="82"/>
      <c r="K128" s="82"/>
      <c r="L128" s="1"/>
      <c r="M128" s="1"/>
    </row>
    <row r="129" spans="1:13" x14ac:dyDescent="0.3">
      <c r="A129" s="5">
        <v>126</v>
      </c>
      <c r="B129" s="5" t="s">
        <v>92</v>
      </c>
      <c r="C129" s="79" t="s">
        <v>136</v>
      </c>
      <c r="D129" s="80" t="s">
        <v>136</v>
      </c>
      <c r="E129" s="90" t="s">
        <v>266</v>
      </c>
      <c r="F129" s="5" t="s">
        <v>239</v>
      </c>
      <c r="G129" s="1"/>
      <c r="H129" s="68"/>
      <c r="I129" s="82"/>
      <c r="J129" s="82"/>
      <c r="K129" s="82"/>
      <c r="L129" s="1"/>
      <c r="M129" s="1"/>
    </row>
    <row r="130" spans="1:13" x14ac:dyDescent="0.3">
      <c r="A130" s="5">
        <v>127</v>
      </c>
      <c r="B130" s="5" t="s">
        <v>92</v>
      </c>
      <c r="C130" s="79" t="s">
        <v>136</v>
      </c>
      <c r="D130" s="80" t="s">
        <v>136</v>
      </c>
      <c r="E130" s="90" t="s">
        <v>266</v>
      </c>
      <c r="F130" s="5" t="s">
        <v>239</v>
      </c>
      <c r="G130" s="1"/>
      <c r="H130" s="68"/>
      <c r="I130" s="82"/>
      <c r="J130" s="82"/>
      <c r="K130" s="82"/>
      <c r="L130" s="1"/>
      <c r="M130" s="1"/>
    </row>
    <row r="131" spans="1:13" x14ac:dyDescent="0.3">
      <c r="A131" s="5">
        <v>128</v>
      </c>
      <c r="B131" s="5" t="s">
        <v>93</v>
      </c>
      <c r="C131" s="79" t="s">
        <v>136</v>
      </c>
      <c r="D131" s="80" t="s">
        <v>136</v>
      </c>
      <c r="E131" s="90" t="s">
        <v>266</v>
      </c>
      <c r="F131" s="5" t="s">
        <v>239</v>
      </c>
      <c r="G131" s="1"/>
      <c r="H131" s="68"/>
      <c r="I131" s="82"/>
      <c r="J131" s="82"/>
      <c r="K131" s="82"/>
      <c r="L131" s="1"/>
      <c r="M131" s="1"/>
    </row>
    <row r="132" spans="1:13" x14ac:dyDescent="0.3">
      <c r="A132" s="5">
        <v>129</v>
      </c>
      <c r="B132" s="5" t="s">
        <v>93</v>
      </c>
      <c r="C132" s="79" t="s">
        <v>136</v>
      </c>
      <c r="D132" s="80" t="s">
        <v>304</v>
      </c>
      <c r="E132" s="90" t="s">
        <v>266</v>
      </c>
      <c r="F132" s="5" t="s">
        <v>239</v>
      </c>
      <c r="G132" s="1"/>
      <c r="H132" s="68"/>
      <c r="I132" s="82"/>
      <c r="J132" s="82"/>
      <c r="K132" s="82"/>
      <c r="L132" s="1"/>
      <c r="M132" s="1"/>
    </row>
    <row r="133" spans="1:13" x14ac:dyDescent="0.3">
      <c r="A133" s="5">
        <v>130</v>
      </c>
      <c r="B133" s="5" t="s">
        <v>87</v>
      </c>
      <c r="C133" s="79" t="s">
        <v>136</v>
      </c>
      <c r="D133" s="80" t="s">
        <v>305</v>
      </c>
      <c r="E133" s="90" t="s">
        <v>266</v>
      </c>
      <c r="F133" s="5" t="s">
        <v>239</v>
      </c>
      <c r="G133" s="1"/>
      <c r="H133" s="68"/>
      <c r="I133" s="82"/>
      <c r="J133" s="82"/>
      <c r="K133" s="82"/>
      <c r="L133" s="1"/>
      <c r="M133" s="1"/>
    </row>
    <row r="134" spans="1:13" x14ac:dyDescent="0.3">
      <c r="A134" s="5">
        <v>131</v>
      </c>
      <c r="B134" s="5" t="s">
        <v>93</v>
      </c>
      <c r="C134" s="79" t="s">
        <v>136</v>
      </c>
      <c r="D134" s="80" t="s">
        <v>307</v>
      </c>
      <c r="E134" s="90" t="s">
        <v>266</v>
      </c>
      <c r="F134" s="5" t="s">
        <v>239</v>
      </c>
      <c r="G134" s="1"/>
      <c r="H134" s="68"/>
      <c r="I134" s="82"/>
      <c r="J134" s="82"/>
      <c r="K134" s="82"/>
      <c r="L134" s="1"/>
      <c r="M134" s="1"/>
    </row>
    <row r="135" spans="1:13" x14ac:dyDescent="0.3">
      <c r="A135" s="5">
        <v>132</v>
      </c>
      <c r="B135" s="5" t="s">
        <v>87</v>
      </c>
      <c r="C135" s="79" t="s">
        <v>136</v>
      </c>
      <c r="D135" s="80" t="s">
        <v>306</v>
      </c>
      <c r="E135" s="90" t="s">
        <v>266</v>
      </c>
      <c r="F135" s="5" t="s">
        <v>239</v>
      </c>
      <c r="G135" s="1"/>
      <c r="H135" s="68"/>
      <c r="I135" s="82"/>
      <c r="J135" s="82"/>
      <c r="K135" s="82"/>
      <c r="L135" s="1"/>
      <c r="M135" s="1"/>
    </row>
    <row r="136" spans="1:13" x14ac:dyDescent="0.3">
      <c r="A136" s="5">
        <v>133</v>
      </c>
      <c r="B136" s="5" t="s">
        <v>92</v>
      </c>
      <c r="C136" s="79" t="s">
        <v>136</v>
      </c>
      <c r="D136" s="81" t="s">
        <v>136</v>
      </c>
      <c r="E136" s="90" t="s">
        <v>266</v>
      </c>
      <c r="F136" s="5" t="s">
        <v>239</v>
      </c>
      <c r="G136" s="1"/>
      <c r="H136" s="68"/>
      <c r="I136" s="82"/>
      <c r="J136" s="82"/>
      <c r="K136" s="82"/>
      <c r="L136" s="1"/>
      <c r="M136" s="1"/>
    </row>
    <row r="137" spans="1:13" x14ac:dyDescent="0.3">
      <c r="A137" s="5">
        <v>134</v>
      </c>
      <c r="B137" s="5" t="s">
        <v>92</v>
      </c>
      <c r="C137" s="79" t="s">
        <v>136</v>
      </c>
      <c r="D137" s="81" t="s">
        <v>136</v>
      </c>
      <c r="E137" s="90" t="s">
        <v>266</v>
      </c>
      <c r="F137" s="5" t="s">
        <v>239</v>
      </c>
      <c r="G137" s="1"/>
      <c r="H137" s="68"/>
      <c r="I137" s="82"/>
      <c r="J137" s="82"/>
      <c r="K137" s="82"/>
      <c r="L137" s="1"/>
      <c r="M137" s="1"/>
    </row>
    <row r="138" spans="1:13" x14ac:dyDescent="0.3">
      <c r="A138" s="5">
        <v>135</v>
      </c>
      <c r="B138" s="5" t="s">
        <v>92</v>
      </c>
      <c r="C138" s="79" t="s">
        <v>136</v>
      </c>
      <c r="D138" s="81" t="s">
        <v>136</v>
      </c>
      <c r="E138" s="90" t="s">
        <v>266</v>
      </c>
      <c r="F138" s="5" t="s">
        <v>239</v>
      </c>
      <c r="G138" s="1"/>
      <c r="H138" s="68"/>
      <c r="I138" s="82"/>
      <c r="J138" s="82"/>
      <c r="K138" s="82"/>
      <c r="L138" s="1"/>
      <c r="M138" s="1"/>
    </row>
    <row r="139" spans="1:13" x14ac:dyDescent="0.3">
      <c r="A139" s="5">
        <v>136</v>
      </c>
      <c r="B139" s="5" t="s">
        <v>92</v>
      </c>
      <c r="C139" s="79" t="s">
        <v>136</v>
      </c>
      <c r="D139" s="81" t="s">
        <v>136</v>
      </c>
      <c r="E139" s="90" t="s">
        <v>266</v>
      </c>
      <c r="F139" s="5" t="s">
        <v>239</v>
      </c>
      <c r="G139" s="1"/>
      <c r="H139" s="68"/>
      <c r="I139" s="82"/>
      <c r="J139" s="82"/>
      <c r="K139" s="82"/>
      <c r="L139" s="1"/>
      <c r="M139" s="1"/>
    </row>
    <row r="140" spans="1:13" x14ac:dyDescent="0.3">
      <c r="A140" s="5">
        <v>137</v>
      </c>
      <c r="B140" s="5" t="s">
        <v>87</v>
      </c>
      <c r="C140" s="79" t="s">
        <v>136</v>
      </c>
      <c r="D140" s="80" t="s">
        <v>136</v>
      </c>
      <c r="E140" s="90" t="s">
        <v>35</v>
      </c>
      <c r="F140" s="5" t="s">
        <v>238</v>
      </c>
      <c r="G140" s="1" t="s">
        <v>68</v>
      </c>
      <c r="H140" s="68"/>
      <c r="I140" s="82"/>
      <c r="J140" s="82"/>
      <c r="K140" s="82"/>
      <c r="L140" s="1"/>
      <c r="M140" s="1"/>
    </row>
    <row r="141" spans="1:13" x14ac:dyDescent="0.3">
      <c r="A141" s="5">
        <v>138</v>
      </c>
      <c r="B141" s="5" t="s">
        <v>93</v>
      </c>
      <c r="C141" s="79" t="s">
        <v>136</v>
      </c>
      <c r="D141" s="79" t="s">
        <v>252</v>
      </c>
      <c r="E141" s="90" t="s">
        <v>266</v>
      </c>
      <c r="F141" s="5" t="s">
        <v>239</v>
      </c>
      <c r="G141" s="1" t="s">
        <v>83</v>
      </c>
      <c r="H141" s="68"/>
      <c r="I141" s="82"/>
      <c r="J141" s="82" t="s">
        <v>253</v>
      </c>
      <c r="K141" s="82"/>
      <c r="L141" s="1" t="s">
        <v>39</v>
      </c>
      <c r="M141" s="1" t="s">
        <v>260</v>
      </c>
    </row>
    <row r="142" spans="1:13" x14ac:dyDescent="0.3">
      <c r="A142" s="5">
        <v>139</v>
      </c>
      <c r="B142" s="5" t="s">
        <v>87</v>
      </c>
      <c r="C142" s="79" t="s">
        <v>136</v>
      </c>
      <c r="D142" s="79" t="s">
        <v>283</v>
      </c>
      <c r="E142" s="90" t="s">
        <v>264</v>
      </c>
      <c r="F142" s="5" t="s">
        <v>239</v>
      </c>
      <c r="G142" s="1" t="s">
        <v>83</v>
      </c>
      <c r="H142" s="68"/>
      <c r="I142" s="82"/>
      <c r="J142" s="82"/>
      <c r="K142" s="82"/>
      <c r="L142" s="1"/>
      <c r="M142" s="1"/>
    </row>
    <row r="143" spans="1:13" x14ac:dyDescent="0.3">
      <c r="A143" s="5">
        <v>140</v>
      </c>
      <c r="B143" s="5" t="s">
        <v>87</v>
      </c>
      <c r="C143" s="79" t="s">
        <v>136</v>
      </c>
      <c r="D143" s="79" t="s">
        <v>259</v>
      </c>
      <c r="E143" s="90" t="s">
        <v>264</v>
      </c>
      <c r="F143" s="5" t="s">
        <v>15</v>
      </c>
      <c r="G143" s="1"/>
      <c r="H143" s="68"/>
      <c r="I143" s="82"/>
      <c r="J143" s="82"/>
      <c r="K143" s="82"/>
      <c r="L143" s="1"/>
      <c r="M143" s="1"/>
    </row>
    <row r="144" spans="1:13" x14ac:dyDescent="0.3">
      <c r="A144" s="5">
        <v>141</v>
      </c>
      <c r="B144" s="5" t="s">
        <v>92</v>
      </c>
      <c r="C144" s="79" t="s">
        <v>136</v>
      </c>
      <c r="D144" s="107" t="s">
        <v>136</v>
      </c>
      <c r="E144" s="90" t="s">
        <v>266</v>
      </c>
      <c r="F144" s="5" t="s">
        <v>239</v>
      </c>
      <c r="G144" s="1"/>
      <c r="H144" s="68"/>
      <c r="I144" s="82"/>
      <c r="J144" s="82"/>
      <c r="K144" s="82"/>
      <c r="L144" s="1"/>
      <c r="M144" s="1"/>
    </row>
    <row r="145" spans="1:13" x14ac:dyDescent="0.3">
      <c r="A145" s="5">
        <v>142</v>
      </c>
      <c r="B145" s="5" t="s">
        <v>87</v>
      </c>
      <c r="C145" s="79" t="s">
        <v>136</v>
      </c>
      <c r="D145" s="79" t="s">
        <v>301</v>
      </c>
      <c r="E145" s="90" t="s">
        <v>35</v>
      </c>
      <c r="F145" s="5" t="s">
        <v>238</v>
      </c>
      <c r="G145" s="1" t="s">
        <v>71</v>
      </c>
      <c r="H145" s="68"/>
      <c r="I145" s="82"/>
      <c r="J145" s="82"/>
      <c r="K145" s="82"/>
      <c r="L145" s="1"/>
      <c r="M145" s="1"/>
    </row>
    <row r="146" spans="1:13" x14ac:dyDescent="0.3">
      <c r="A146" s="5">
        <v>143</v>
      </c>
      <c r="B146" s="5" t="s">
        <v>93</v>
      </c>
      <c r="C146" s="79" t="s">
        <v>136</v>
      </c>
      <c r="D146" s="79" t="s">
        <v>302</v>
      </c>
      <c r="E146" s="90" t="s">
        <v>35</v>
      </c>
      <c r="F146" s="5" t="s">
        <v>238</v>
      </c>
      <c r="G146" s="1" t="s">
        <v>71</v>
      </c>
      <c r="H146" s="68"/>
      <c r="I146" s="82"/>
      <c r="J146" s="82"/>
      <c r="K146" s="82"/>
      <c r="L146" s="1"/>
      <c r="M146" s="1"/>
    </row>
    <row r="147" spans="1:13" x14ac:dyDescent="0.3">
      <c r="A147" s="5">
        <v>144</v>
      </c>
      <c r="B147" s="5" t="s">
        <v>93</v>
      </c>
      <c r="C147" s="79" t="s">
        <v>136</v>
      </c>
      <c r="D147" s="1" t="s">
        <v>303</v>
      </c>
      <c r="E147" s="90" t="s">
        <v>264</v>
      </c>
      <c r="F147" s="5" t="s">
        <v>15</v>
      </c>
      <c r="G147" s="1"/>
      <c r="H147" s="68"/>
      <c r="I147" s="82"/>
      <c r="J147" s="82"/>
      <c r="K147" s="82"/>
      <c r="L147" s="1"/>
      <c r="M147" s="1"/>
    </row>
    <row r="148" spans="1:13" x14ac:dyDescent="0.3">
      <c r="A148" s="5">
        <v>145</v>
      </c>
      <c r="B148" s="5" t="s">
        <v>93</v>
      </c>
      <c r="C148" s="79" t="s">
        <v>136</v>
      </c>
      <c r="D148" s="79" t="s">
        <v>308</v>
      </c>
      <c r="E148" s="90" t="s">
        <v>264</v>
      </c>
      <c r="F148" s="5" t="s">
        <v>15</v>
      </c>
      <c r="G148" s="1"/>
      <c r="H148" s="68"/>
      <c r="I148" s="82"/>
      <c r="J148" s="82"/>
      <c r="K148" s="82"/>
      <c r="L148" s="1"/>
      <c r="M148" s="1"/>
    </row>
    <row r="149" spans="1:13" x14ac:dyDescent="0.3">
      <c r="A149" s="5">
        <v>146</v>
      </c>
      <c r="B149" s="5" t="s">
        <v>93</v>
      </c>
      <c r="C149" s="79" t="s">
        <v>136</v>
      </c>
      <c r="D149" s="1" t="s">
        <v>323</v>
      </c>
      <c r="E149" s="90" t="s">
        <v>266</v>
      </c>
      <c r="F149" s="5" t="s">
        <v>239</v>
      </c>
      <c r="G149" s="1"/>
      <c r="H149" s="68"/>
      <c r="I149" s="82"/>
      <c r="J149" s="82"/>
      <c r="K149" s="82"/>
      <c r="L149" s="1"/>
      <c r="M149" s="1"/>
    </row>
    <row r="150" spans="1:13" x14ac:dyDescent="0.3">
      <c r="A150" s="5">
        <v>147</v>
      </c>
      <c r="B150" s="5"/>
      <c r="C150" s="1"/>
      <c r="D150" s="1"/>
      <c r="E150" s="90"/>
      <c r="F150" s="5"/>
      <c r="G150" s="1"/>
      <c r="H150" s="68"/>
      <c r="I150" s="82"/>
      <c r="J150" s="82"/>
      <c r="K150" s="82"/>
      <c r="L150" s="1"/>
      <c r="M150" s="1"/>
    </row>
    <row r="151" spans="1:13" x14ac:dyDescent="0.3">
      <c r="A151" s="5">
        <v>148</v>
      </c>
      <c r="B151" s="5"/>
      <c r="C151" s="1"/>
      <c r="D151" s="1"/>
      <c r="E151" s="90"/>
      <c r="F151" s="5"/>
      <c r="G151" s="1"/>
      <c r="H151" s="68"/>
      <c r="I151" s="82"/>
      <c r="J151" s="82"/>
      <c r="K151" s="82"/>
      <c r="L151" s="1"/>
      <c r="M151" s="1"/>
    </row>
    <row r="152" spans="1:13" x14ac:dyDescent="0.3">
      <c r="A152" s="5">
        <v>149</v>
      </c>
      <c r="B152" s="5"/>
      <c r="C152" s="1"/>
      <c r="D152" s="1"/>
      <c r="E152" s="90"/>
      <c r="F152" s="5"/>
      <c r="G152" s="1"/>
      <c r="H152" s="68"/>
      <c r="I152" s="82"/>
      <c r="J152" s="82"/>
      <c r="K152" s="82"/>
      <c r="L152" s="1"/>
      <c r="M152" s="1"/>
    </row>
    <row r="153" spans="1:13" x14ac:dyDescent="0.3">
      <c r="A153" s="5">
        <v>150</v>
      </c>
      <c r="B153" s="5"/>
      <c r="C153" s="1"/>
      <c r="D153" s="1"/>
      <c r="E153" s="90"/>
      <c r="F153" s="5"/>
      <c r="G153" s="1"/>
      <c r="H153" s="68"/>
      <c r="I153" s="82"/>
      <c r="J153" s="82"/>
      <c r="K153" s="82"/>
      <c r="L153" s="1"/>
      <c r="M153" s="1"/>
    </row>
    <row r="154" spans="1:13" x14ac:dyDescent="0.3">
      <c r="A154" s="5">
        <v>151</v>
      </c>
      <c r="B154" s="5"/>
      <c r="C154" s="1"/>
      <c r="D154" s="1"/>
      <c r="E154" s="90"/>
      <c r="F154" s="5"/>
      <c r="G154" s="1"/>
      <c r="H154" s="68"/>
      <c r="I154" s="82"/>
      <c r="J154" s="82"/>
      <c r="K154" s="82"/>
      <c r="L154" s="1"/>
      <c r="M154" s="1"/>
    </row>
    <row r="155" spans="1:13" x14ac:dyDescent="0.3">
      <c r="A155" s="5">
        <v>152</v>
      </c>
      <c r="B155" s="5"/>
      <c r="C155" s="1"/>
      <c r="D155" s="1"/>
      <c r="E155" s="90"/>
      <c r="F155" s="5"/>
      <c r="G155" s="1"/>
      <c r="H155" s="68"/>
      <c r="I155" s="82"/>
      <c r="J155" s="82"/>
      <c r="K155" s="82"/>
      <c r="L155" s="1"/>
      <c r="M155" s="1"/>
    </row>
    <row r="156" spans="1:13" x14ac:dyDescent="0.3">
      <c r="A156" s="5">
        <v>153</v>
      </c>
      <c r="B156" s="5"/>
      <c r="C156" s="1"/>
      <c r="D156" s="1"/>
      <c r="E156" s="90"/>
      <c r="F156" s="5"/>
      <c r="G156" s="1"/>
      <c r="H156" s="68"/>
      <c r="I156" s="82"/>
      <c r="J156" s="82"/>
      <c r="K156" s="82"/>
      <c r="L156" s="1"/>
      <c r="M156" s="1"/>
    </row>
    <row r="157" spans="1:13" x14ac:dyDescent="0.3">
      <c r="A157" s="5">
        <v>154</v>
      </c>
      <c r="B157" s="5"/>
      <c r="C157" s="1"/>
      <c r="D157" s="1"/>
      <c r="E157" s="90"/>
      <c r="F157" s="5"/>
      <c r="G157" s="1"/>
      <c r="H157" s="68"/>
      <c r="I157" s="82"/>
      <c r="J157" s="82"/>
      <c r="K157" s="82"/>
      <c r="L157" s="1"/>
      <c r="M157" s="1"/>
    </row>
    <row r="158" spans="1:13" x14ac:dyDescent="0.3">
      <c r="A158" s="5">
        <v>155</v>
      </c>
      <c r="B158" s="5"/>
      <c r="C158" s="1"/>
      <c r="D158" s="1"/>
      <c r="E158" s="90"/>
      <c r="F158" s="5"/>
      <c r="G158" s="1"/>
      <c r="H158" s="68"/>
      <c r="I158" s="82"/>
      <c r="J158" s="82"/>
      <c r="K158" s="82"/>
      <c r="L158" s="1"/>
      <c r="M158" s="1"/>
    </row>
    <row r="159" spans="1:13" x14ac:dyDescent="0.3">
      <c r="A159" s="5">
        <v>156</v>
      </c>
      <c r="B159" s="5"/>
      <c r="C159" s="1"/>
      <c r="D159" s="1"/>
      <c r="E159" s="90"/>
      <c r="F159" s="5"/>
      <c r="G159" s="1"/>
      <c r="H159" s="68"/>
      <c r="I159" s="82"/>
      <c r="J159" s="82"/>
      <c r="K159" s="82"/>
      <c r="L159" s="1"/>
      <c r="M159" s="1"/>
    </row>
    <row r="160" spans="1:13" x14ac:dyDescent="0.3">
      <c r="A160" s="5">
        <v>157</v>
      </c>
      <c r="B160" s="5"/>
      <c r="C160" s="1"/>
      <c r="D160" s="1"/>
      <c r="E160" s="90"/>
      <c r="F160" s="5"/>
      <c r="G160" s="1"/>
      <c r="H160" s="68"/>
      <c r="I160" s="82"/>
      <c r="J160" s="82"/>
      <c r="K160" s="82"/>
      <c r="L160" s="1"/>
      <c r="M160" s="1"/>
    </row>
    <row r="161" spans="1:13" x14ac:dyDescent="0.3">
      <c r="A161" s="5">
        <v>158</v>
      </c>
      <c r="B161" s="5"/>
      <c r="C161" s="1"/>
      <c r="D161" s="1"/>
      <c r="E161" s="90"/>
      <c r="F161" s="5"/>
      <c r="G161" s="1"/>
      <c r="H161" s="68"/>
      <c r="I161" s="82"/>
      <c r="J161" s="82"/>
      <c r="K161" s="82"/>
      <c r="L161" s="1"/>
      <c r="M161" s="1"/>
    </row>
    <row r="162" spans="1:13" x14ac:dyDescent="0.3">
      <c r="A162" s="5">
        <v>159</v>
      </c>
      <c r="B162" s="5"/>
      <c r="C162" s="1"/>
      <c r="D162" s="1"/>
      <c r="E162" s="90"/>
      <c r="F162" s="5"/>
      <c r="G162" s="1"/>
      <c r="H162" s="68"/>
      <c r="I162" s="82"/>
      <c r="J162" s="82"/>
      <c r="K162" s="82"/>
      <c r="L162" s="1"/>
      <c r="M162" s="1"/>
    </row>
    <row r="163" spans="1:13" x14ac:dyDescent="0.3">
      <c r="A163" s="5">
        <v>160</v>
      </c>
      <c r="B163" s="5"/>
      <c r="C163" s="1"/>
      <c r="D163" s="1"/>
      <c r="E163" s="90"/>
      <c r="F163" s="5"/>
      <c r="G163" s="1"/>
      <c r="H163" s="68"/>
      <c r="I163" s="82"/>
      <c r="J163" s="82"/>
      <c r="K163" s="82"/>
      <c r="L163" s="1"/>
      <c r="M163" s="1"/>
    </row>
    <row r="164" spans="1:13" x14ac:dyDescent="0.3">
      <c r="A164" s="5">
        <v>161</v>
      </c>
      <c r="B164" s="5"/>
      <c r="C164" s="1"/>
      <c r="D164" s="1"/>
      <c r="E164" s="90"/>
      <c r="F164" s="5"/>
      <c r="G164" s="1"/>
      <c r="H164" s="68"/>
      <c r="I164" s="82"/>
      <c r="J164" s="82"/>
      <c r="K164" s="82"/>
      <c r="L164" s="1"/>
      <c r="M164" s="1"/>
    </row>
    <row r="165" spans="1:13" x14ac:dyDescent="0.3">
      <c r="A165" s="5">
        <v>162</v>
      </c>
      <c r="B165" s="5"/>
      <c r="C165" s="1"/>
      <c r="D165" s="1"/>
      <c r="E165" s="90"/>
      <c r="F165" s="5"/>
      <c r="G165" s="1"/>
      <c r="H165" s="68"/>
      <c r="I165" s="82"/>
      <c r="J165" s="82"/>
      <c r="K165" s="82"/>
      <c r="L165" s="1"/>
      <c r="M165" s="1"/>
    </row>
    <row r="166" spans="1:13" x14ac:dyDescent="0.3">
      <c r="A166" s="5">
        <v>163</v>
      </c>
      <c r="B166" s="5"/>
      <c r="C166" s="1"/>
      <c r="D166" s="1"/>
      <c r="E166" s="90"/>
      <c r="F166" s="5"/>
      <c r="G166" s="1"/>
      <c r="H166" s="68"/>
      <c r="I166" s="82"/>
      <c r="J166" s="82"/>
      <c r="K166" s="82"/>
      <c r="L166" s="1"/>
      <c r="M166" s="1"/>
    </row>
    <row r="167" spans="1:13" x14ac:dyDescent="0.3">
      <c r="A167" s="5">
        <v>164</v>
      </c>
      <c r="B167" s="5"/>
      <c r="C167" s="1"/>
      <c r="D167" s="1"/>
      <c r="E167" s="90"/>
      <c r="F167" s="5"/>
      <c r="G167" s="1"/>
      <c r="H167" s="68"/>
      <c r="I167" s="82"/>
      <c r="J167" s="82"/>
      <c r="K167" s="82"/>
      <c r="L167" s="1"/>
      <c r="M167" s="1"/>
    </row>
    <row r="168" spans="1:13" x14ac:dyDescent="0.3">
      <c r="A168" s="5">
        <v>165</v>
      </c>
      <c r="B168" s="5"/>
      <c r="C168" s="1"/>
      <c r="D168" s="1"/>
      <c r="E168" s="90"/>
      <c r="F168" s="5"/>
      <c r="G168" s="1"/>
      <c r="H168" s="68"/>
      <c r="I168" s="82"/>
      <c r="J168" s="82"/>
      <c r="K168" s="82"/>
      <c r="L168" s="1"/>
      <c r="M168" s="1"/>
    </row>
    <row r="169" spans="1:13" x14ac:dyDescent="0.3">
      <c r="A169" s="5">
        <v>166</v>
      </c>
      <c r="B169" s="5"/>
      <c r="C169" s="1"/>
      <c r="D169" s="1"/>
      <c r="E169" s="90"/>
      <c r="F169" s="5"/>
      <c r="G169" s="1"/>
      <c r="H169" s="68"/>
      <c r="I169" s="82"/>
      <c r="J169" s="82"/>
      <c r="K169" s="82"/>
      <c r="L169" s="1"/>
      <c r="M169" s="1"/>
    </row>
    <row r="170" spans="1:13" x14ac:dyDescent="0.3">
      <c r="A170" s="5">
        <v>167</v>
      </c>
      <c r="B170" s="5"/>
      <c r="C170" s="1"/>
      <c r="D170" s="1"/>
      <c r="E170" s="90"/>
      <c r="F170" s="5"/>
      <c r="G170" s="1"/>
      <c r="H170" s="68"/>
      <c r="I170" s="82"/>
      <c r="J170" s="82"/>
      <c r="K170" s="82"/>
      <c r="L170" s="1"/>
      <c r="M170" s="1"/>
    </row>
    <row r="171" spans="1:13" x14ac:dyDescent="0.3">
      <c r="A171" s="5">
        <v>168</v>
      </c>
      <c r="B171" s="5"/>
      <c r="C171" s="1"/>
      <c r="D171" s="1"/>
      <c r="E171" s="90"/>
      <c r="F171" s="5"/>
      <c r="G171" s="1"/>
      <c r="H171" s="68"/>
      <c r="I171" s="82"/>
      <c r="J171" s="82"/>
      <c r="K171" s="1"/>
      <c r="L171" s="1"/>
      <c r="M171" s="1"/>
    </row>
    <row r="172" spans="1:13" x14ac:dyDescent="0.3">
      <c r="A172" s="5">
        <v>169</v>
      </c>
      <c r="B172" s="5"/>
      <c r="C172" s="1"/>
      <c r="D172" s="1"/>
      <c r="E172" s="90"/>
      <c r="F172" s="5"/>
      <c r="G172" s="1"/>
      <c r="H172" s="68"/>
      <c r="I172" s="82"/>
      <c r="J172" s="82"/>
      <c r="K172" s="1"/>
      <c r="L172" s="1"/>
      <c r="M172" s="1"/>
    </row>
    <row r="173" spans="1:13" x14ac:dyDescent="0.3">
      <c r="A173" s="5">
        <v>170</v>
      </c>
      <c r="B173" s="5"/>
      <c r="C173" s="1"/>
      <c r="D173" s="1"/>
      <c r="E173" s="90"/>
      <c r="F173" s="5"/>
      <c r="G173" s="1"/>
      <c r="H173" s="68"/>
      <c r="I173" s="82"/>
      <c r="J173" s="82"/>
      <c r="K173" s="1"/>
      <c r="L173" s="1"/>
      <c r="M173" s="1"/>
    </row>
    <row r="174" spans="1:13" x14ac:dyDescent="0.3">
      <c r="B174" s="55"/>
    </row>
    <row r="175" spans="1:13" x14ac:dyDescent="0.3">
      <c r="B175" s="55"/>
    </row>
    <row r="176" spans="1:13" x14ac:dyDescent="0.3">
      <c r="B176" s="55"/>
    </row>
    <row r="177" spans="2:2" x14ac:dyDescent="0.3">
      <c r="B177" s="55"/>
    </row>
    <row r="178" spans="2:2" x14ac:dyDescent="0.3">
      <c r="B178" s="55"/>
    </row>
    <row r="179" spans="2:2" x14ac:dyDescent="0.3">
      <c r="B179" s="55"/>
    </row>
  </sheetData>
  <autoFilter ref="A3:M173" xr:uid="{3A914D64-EBA9-4358-B083-7AEC77EBD0D6}">
    <sortState xmlns:xlrd2="http://schemas.microsoft.com/office/spreadsheetml/2017/richdata2" ref="A4:M173">
      <sortCondition ref="A3:A173"/>
    </sortState>
  </autoFilter>
  <dataConsolidate/>
  <mergeCells count="3">
    <mergeCell ref="L2:M2"/>
    <mergeCell ref="J2:K2"/>
    <mergeCell ref="A2:I2"/>
  </mergeCells>
  <phoneticPr fontId="13" type="noConversion"/>
  <dataValidations count="4">
    <dataValidation type="list" allowBlank="1" showInputMessage="1" showErrorMessage="1" sqref="F4:F173" xr:uid="{A7D0009A-28E4-4755-9959-E9A2544734BF}">
      <formula1>Statut</formula1>
    </dataValidation>
    <dataValidation type="list" allowBlank="1" showInputMessage="1" showErrorMessage="1" sqref="L4:L173" xr:uid="{AFCE0D37-2FFB-4891-B66E-968B75AF5D8C}">
      <formula1>Canal</formula1>
    </dataValidation>
    <dataValidation type="list" allowBlank="1" showInputMessage="1" showErrorMessage="1" sqref="G4:G171" xr:uid="{226E5254-4E49-424C-8817-02662832379B}">
      <formula1>Commune</formula1>
    </dataValidation>
    <dataValidation type="list" allowBlank="1" showInputMessage="1" showErrorMessage="1" sqref="E4:E173" xr:uid="{33394B9E-F08B-4CCD-B969-910A72C033B2}">
      <formula1>Age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BDD531F-F96A-4D06-BBA0-B5C2741B7345}">
          <x14:formula1>
            <xm:f>Listes!$A$11:$A$13</xm:f>
          </x14:formula1>
          <xm:sqref>B4:B174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DCBD2-3AF8-439D-9C95-BE95490DD911}">
  <sheetPr codeName="Feuil8">
    <tabColor rgb="FF800080"/>
  </sheetPr>
  <dimension ref="A1:N63"/>
  <sheetViews>
    <sheetView workbookViewId="0">
      <selection activeCell="I9" sqref="I9"/>
    </sheetView>
  </sheetViews>
  <sheetFormatPr baseColWidth="10" defaultRowHeight="14.4" x14ac:dyDescent="0.3"/>
  <cols>
    <col min="2" max="2" width="1.109375" customWidth="1"/>
    <col min="4" max="4" width="1.109375" customWidth="1"/>
    <col min="5" max="5" width="46.21875" customWidth="1"/>
    <col min="6" max="6" width="1.109375" customWidth="1"/>
    <col min="7" max="7" width="26.88671875" bestFit="1" customWidth="1"/>
    <col min="8" max="8" width="1" customWidth="1"/>
    <col min="9" max="9" width="18.44140625" bestFit="1" customWidth="1"/>
    <col min="10" max="10" width="1" customWidth="1"/>
    <col min="11" max="11" width="31.88671875" customWidth="1"/>
  </cols>
  <sheetData>
    <row r="1" spans="1:11" x14ac:dyDescent="0.3">
      <c r="A1" s="8" t="s">
        <v>9</v>
      </c>
      <c r="C1" s="8" t="s">
        <v>13</v>
      </c>
      <c r="E1" s="8" t="s">
        <v>145</v>
      </c>
      <c r="G1" s="8" t="s">
        <v>73</v>
      </c>
      <c r="I1" s="8" t="s">
        <v>37</v>
      </c>
      <c r="K1" s="8" t="s">
        <v>153</v>
      </c>
    </row>
    <row r="2" spans="1:11" x14ac:dyDescent="0.3">
      <c r="A2" s="1" t="s">
        <v>11</v>
      </c>
      <c r="C2" s="1" t="s">
        <v>237</v>
      </c>
      <c r="E2" s="6" t="s">
        <v>157</v>
      </c>
      <c r="G2" s="1" t="s">
        <v>42</v>
      </c>
      <c r="I2" s="1" t="s">
        <v>202</v>
      </c>
      <c r="K2" s="9" t="s">
        <v>152</v>
      </c>
    </row>
    <row r="3" spans="1:11" x14ac:dyDescent="0.3">
      <c r="A3" s="1" t="s">
        <v>10</v>
      </c>
      <c r="C3" s="1" t="s">
        <v>14</v>
      </c>
      <c r="E3" s="7" t="s">
        <v>162</v>
      </c>
      <c r="G3" s="9" t="s">
        <v>43</v>
      </c>
      <c r="I3" s="1" t="s">
        <v>203</v>
      </c>
      <c r="K3" s="9" t="s">
        <v>91</v>
      </c>
    </row>
    <row r="4" spans="1:11" x14ac:dyDescent="0.3">
      <c r="A4" s="1" t="s">
        <v>12</v>
      </c>
      <c r="C4" s="1" t="s">
        <v>15</v>
      </c>
      <c r="E4" s="7" t="s">
        <v>163</v>
      </c>
      <c r="G4" s="9" t="s">
        <v>44</v>
      </c>
      <c r="I4" s="1" t="s">
        <v>17</v>
      </c>
      <c r="K4" s="9" t="s">
        <v>154</v>
      </c>
    </row>
    <row r="5" spans="1:11" x14ac:dyDescent="0.3">
      <c r="C5" s="1" t="s">
        <v>238</v>
      </c>
      <c r="E5" s="7" t="s">
        <v>164</v>
      </c>
      <c r="G5" s="1" t="s">
        <v>86</v>
      </c>
      <c r="K5" s="9" t="s">
        <v>155</v>
      </c>
    </row>
    <row r="6" spans="1:11" x14ac:dyDescent="0.3">
      <c r="A6" s="8" t="s">
        <v>31</v>
      </c>
      <c r="C6" s="1" t="s">
        <v>239</v>
      </c>
      <c r="E6" s="7" t="s">
        <v>165</v>
      </c>
      <c r="G6" s="9" t="s">
        <v>85</v>
      </c>
      <c r="I6" s="8" t="s">
        <v>261</v>
      </c>
      <c r="K6" s="9" t="s">
        <v>156</v>
      </c>
    </row>
    <row r="7" spans="1:11" x14ac:dyDescent="0.3">
      <c r="A7" s="1" t="s">
        <v>29</v>
      </c>
      <c r="E7" s="7" t="s">
        <v>166</v>
      </c>
      <c r="G7" s="9" t="s">
        <v>45</v>
      </c>
      <c r="I7" s="88" t="s">
        <v>34</v>
      </c>
      <c r="K7" s="1" t="s">
        <v>86</v>
      </c>
    </row>
    <row r="8" spans="1:11" x14ac:dyDescent="0.3">
      <c r="A8" s="1" t="s">
        <v>30</v>
      </c>
      <c r="C8" s="8" t="s">
        <v>16</v>
      </c>
      <c r="E8" s="7" t="s">
        <v>167</v>
      </c>
      <c r="G8" s="9" t="s">
        <v>46</v>
      </c>
      <c r="I8" s="88" t="s">
        <v>262</v>
      </c>
      <c r="K8" s="9" t="s">
        <v>85</v>
      </c>
    </row>
    <row r="9" spans="1:11" x14ac:dyDescent="0.3">
      <c r="C9" s="2" t="s">
        <v>138</v>
      </c>
      <c r="E9" s="47" t="s">
        <v>158</v>
      </c>
      <c r="G9" s="1" t="s">
        <v>47</v>
      </c>
      <c r="I9" s="89" t="s">
        <v>263</v>
      </c>
      <c r="K9" s="9" t="s">
        <v>45</v>
      </c>
    </row>
    <row r="10" spans="1:11" x14ac:dyDescent="0.3">
      <c r="A10" s="8" t="s">
        <v>8</v>
      </c>
      <c r="C10" s="9" t="s">
        <v>144</v>
      </c>
      <c r="E10" s="48" t="s">
        <v>168</v>
      </c>
      <c r="G10" s="9" t="s">
        <v>48</v>
      </c>
      <c r="I10" s="89" t="s">
        <v>264</v>
      </c>
      <c r="K10" s="9" t="s">
        <v>57</v>
      </c>
    </row>
    <row r="11" spans="1:11" x14ac:dyDescent="0.3">
      <c r="A11" s="1" t="s">
        <v>92</v>
      </c>
      <c r="C11" s="9" t="s">
        <v>139</v>
      </c>
      <c r="E11" s="48" t="s">
        <v>169</v>
      </c>
      <c r="G11" s="1" t="s">
        <v>49</v>
      </c>
      <c r="I11" s="88" t="s">
        <v>35</v>
      </c>
      <c r="K11" s="9" t="s">
        <v>65</v>
      </c>
    </row>
    <row r="12" spans="1:11" x14ac:dyDescent="0.3">
      <c r="A12" s="1" t="s">
        <v>93</v>
      </c>
      <c r="C12" s="9" t="s">
        <v>140</v>
      </c>
      <c r="E12" s="48" t="s">
        <v>170</v>
      </c>
      <c r="G12" s="9" t="s">
        <v>50</v>
      </c>
      <c r="I12" s="89" t="s">
        <v>266</v>
      </c>
      <c r="K12" s="9" t="s">
        <v>67</v>
      </c>
    </row>
    <row r="13" spans="1:11" x14ac:dyDescent="0.3">
      <c r="A13" s="1" t="s">
        <v>87</v>
      </c>
      <c r="C13" s="9" t="s">
        <v>141</v>
      </c>
      <c r="E13" s="48" t="s">
        <v>171</v>
      </c>
      <c r="G13" s="9" t="s">
        <v>51</v>
      </c>
      <c r="K13" s="9" t="s">
        <v>68</v>
      </c>
    </row>
    <row r="14" spans="1:11" x14ac:dyDescent="0.3">
      <c r="C14" s="9" t="s">
        <v>142</v>
      </c>
      <c r="E14" s="48" t="s">
        <v>172</v>
      </c>
      <c r="G14" s="9" t="s">
        <v>52</v>
      </c>
      <c r="K14" s="9" t="s">
        <v>71</v>
      </c>
    </row>
    <row r="15" spans="1:11" x14ac:dyDescent="0.3">
      <c r="A15" s="8" t="s">
        <v>3</v>
      </c>
      <c r="C15" s="34" t="s">
        <v>143</v>
      </c>
      <c r="E15" s="48" t="s">
        <v>173</v>
      </c>
      <c r="G15" s="9" t="s">
        <v>53</v>
      </c>
      <c r="K15" s="33" t="s">
        <v>282</v>
      </c>
    </row>
    <row r="16" spans="1:11" x14ac:dyDescent="0.3">
      <c r="A16" s="1" t="s">
        <v>23</v>
      </c>
      <c r="E16" s="48" t="s">
        <v>174</v>
      </c>
      <c r="G16" s="9" t="s">
        <v>54</v>
      </c>
      <c r="K16" s="9" t="s">
        <v>242</v>
      </c>
    </row>
    <row r="17" spans="1:12" x14ac:dyDescent="0.3">
      <c r="A17" s="1" t="s">
        <v>39</v>
      </c>
      <c r="C17" s="8" t="s">
        <v>209</v>
      </c>
      <c r="E17" s="47" t="s">
        <v>159</v>
      </c>
      <c r="G17" s="9" t="s">
        <v>55</v>
      </c>
      <c r="K17" s="52" t="s">
        <v>243</v>
      </c>
    </row>
    <row r="18" spans="1:12" x14ac:dyDescent="0.3">
      <c r="A18" s="1" t="s">
        <v>41</v>
      </c>
      <c r="C18" s="1" t="s">
        <v>32</v>
      </c>
      <c r="E18" s="48" t="s">
        <v>175</v>
      </c>
      <c r="G18" s="9" t="s">
        <v>56</v>
      </c>
      <c r="K18" s="52" t="s">
        <v>244</v>
      </c>
    </row>
    <row r="19" spans="1:12" x14ac:dyDescent="0.3">
      <c r="A19" s="1" t="s">
        <v>38</v>
      </c>
      <c r="C19" s="1" t="s">
        <v>33</v>
      </c>
      <c r="E19" s="48" t="s">
        <v>176</v>
      </c>
      <c r="G19" s="9" t="s">
        <v>57</v>
      </c>
      <c r="K19" s="80" t="s">
        <v>254</v>
      </c>
    </row>
    <row r="20" spans="1:12" x14ac:dyDescent="0.3">
      <c r="A20" s="33" t="s">
        <v>24</v>
      </c>
      <c r="C20" s="1" t="s">
        <v>40</v>
      </c>
      <c r="E20" s="48" t="s">
        <v>177</v>
      </c>
      <c r="G20" s="9" t="s">
        <v>58</v>
      </c>
      <c r="K20" s="80" t="s">
        <v>255</v>
      </c>
    </row>
    <row r="21" spans="1:12" x14ac:dyDescent="0.3">
      <c r="A21" s="1" t="s">
        <v>5</v>
      </c>
      <c r="C21" s="1" t="s">
        <v>17</v>
      </c>
      <c r="E21" s="47" t="s">
        <v>160</v>
      </c>
      <c r="G21" s="9" t="s">
        <v>59</v>
      </c>
      <c r="K21" s="75"/>
    </row>
    <row r="22" spans="1:12" x14ac:dyDescent="0.3">
      <c r="C22" s="1" t="s">
        <v>27</v>
      </c>
      <c r="E22" s="48" t="s">
        <v>178</v>
      </c>
      <c r="G22" s="9" t="s">
        <v>60</v>
      </c>
      <c r="K22" s="30"/>
    </row>
    <row r="23" spans="1:12" x14ac:dyDescent="0.3">
      <c r="C23" s="1" t="s">
        <v>28</v>
      </c>
      <c r="E23" s="48" t="s">
        <v>179</v>
      </c>
      <c r="G23" s="9" t="s">
        <v>61</v>
      </c>
      <c r="K23" s="30"/>
    </row>
    <row r="24" spans="1:12" x14ac:dyDescent="0.3">
      <c r="E24" s="48" t="s">
        <v>180</v>
      </c>
      <c r="G24" s="9" t="s">
        <v>62</v>
      </c>
      <c r="K24" s="30"/>
    </row>
    <row r="25" spans="1:12" x14ac:dyDescent="0.3">
      <c r="E25" s="48" t="s">
        <v>181</v>
      </c>
      <c r="G25" s="9" t="s">
        <v>63</v>
      </c>
      <c r="K25" s="30"/>
    </row>
    <row r="26" spans="1:12" x14ac:dyDescent="0.3">
      <c r="E26" s="48" t="s">
        <v>182</v>
      </c>
      <c r="G26" s="9" t="s">
        <v>64</v>
      </c>
      <c r="K26" s="30"/>
    </row>
    <row r="27" spans="1:12" x14ac:dyDescent="0.3">
      <c r="E27" s="48" t="s">
        <v>183</v>
      </c>
      <c r="G27" s="9" t="s">
        <v>65</v>
      </c>
    </row>
    <row r="28" spans="1:12" x14ac:dyDescent="0.3">
      <c r="E28" s="60" t="s">
        <v>81</v>
      </c>
      <c r="G28" s="9" t="s">
        <v>66</v>
      </c>
    </row>
    <row r="29" spans="1:12" x14ac:dyDescent="0.3">
      <c r="E29" s="47" t="s">
        <v>161</v>
      </c>
      <c r="G29" s="9" t="s">
        <v>67</v>
      </c>
    </row>
    <row r="30" spans="1:12" x14ac:dyDescent="0.3">
      <c r="E30" s="48" t="s">
        <v>184</v>
      </c>
      <c r="G30" s="9" t="s">
        <v>68</v>
      </c>
    </row>
    <row r="31" spans="1:12" x14ac:dyDescent="0.3">
      <c r="E31" s="48" t="s">
        <v>185</v>
      </c>
      <c r="G31" s="9" t="s">
        <v>69</v>
      </c>
      <c r="I31" s="25"/>
      <c r="J31" s="25"/>
      <c r="K31" s="25"/>
      <c r="L31" s="25"/>
    </row>
    <row r="32" spans="1:12" x14ac:dyDescent="0.3">
      <c r="E32" s="48" t="s">
        <v>186</v>
      </c>
      <c r="G32" s="9" t="s">
        <v>71</v>
      </c>
      <c r="I32" s="25"/>
      <c r="J32" s="25"/>
      <c r="K32" s="25"/>
      <c r="L32" s="25"/>
    </row>
    <row r="33" spans="5:14" x14ac:dyDescent="0.3">
      <c r="E33" s="48" t="s">
        <v>187</v>
      </c>
      <c r="G33" s="1" t="s">
        <v>70</v>
      </c>
      <c r="I33" s="25"/>
      <c r="J33" s="25"/>
      <c r="K33" s="25"/>
      <c r="L33" s="25"/>
    </row>
    <row r="34" spans="5:14" x14ac:dyDescent="0.3">
      <c r="E34" s="48" t="s">
        <v>188</v>
      </c>
      <c r="G34" s="9" t="s">
        <v>82</v>
      </c>
      <c r="I34" s="25"/>
      <c r="J34" s="25"/>
      <c r="K34" s="30"/>
      <c r="L34" s="25"/>
    </row>
    <row r="35" spans="5:14" x14ac:dyDescent="0.3">
      <c r="E35" s="48" t="s">
        <v>189</v>
      </c>
      <c r="G35" s="9" t="s">
        <v>36</v>
      </c>
      <c r="I35" s="25"/>
      <c r="J35" s="25"/>
      <c r="K35" s="30"/>
      <c r="L35" s="25"/>
    </row>
    <row r="36" spans="5:14" x14ac:dyDescent="0.3">
      <c r="E36" s="48" t="s">
        <v>190</v>
      </c>
      <c r="G36" s="9" t="s">
        <v>83</v>
      </c>
      <c r="I36" s="25"/>
      <c r="J36" s="25"/>
      <c r="K36" s="30"/>
      <c r="L36" s="25"/>
    </row>
    <row r="37" spans="5:14" x14ac:dyDescent="0.3">
      <c r="E37" s="48" t="s">
        <v>273</v>
      </c>
      <c r="G37" s="9" t="s">
        <v>84</v>
      </c>
      <c r="I37" s="25"/>
      <c r="J37" s="25"/>
      <c r="K37" s="30"/>
      <c r="L37" s="25"/>
    </row>
    <row r="38" spans="5:14" x14ac:dyDescent="0.3">
      <c r="E38" s="60" t="s">
        <v>272</v>
      </c>
      <c r="F38" s="45"/>
      <c r="G38" s="45"/>
      <c r="H38" s="45"/>
      <c r="I38" s="30"/>
      <c r="J38" s="30"/>
      <c r="K38" s="30"/>
      <c r="L38" s="30"/>
      <c r="M38" s="45"/>
      <c r="N38" s="45"/>
    </row>
    <row r="39" spans="5:14" x14ac:dyDescent="0.3">
      <c r="E39" s="47" t="s">
        <v>198</v>
      </c>
      <c r="F39" s="43"/>
      <c r="G39" s="44"/>
      <c r="H39" s="44"/>
      <c r="I39" s="43"/>
      <c r="J39" s="43"/>
      <c r="K39" s="44"/>
      <c r="L39" s="43"/>
      <c r="M39" s="44"/>
      <c r="N39" s="45"/>
    </row>
    <row r="40" spans="5:14" x14ac:dyDescent="0.3">
      <c r="E40" s="48" t="s">
        <v>191</v>
      </c>
      <c r="F40" s="42"/>
      <c r="G40" s="44"/>
      <c r="H40" s="44"/>
      <c r="I40" s="42"/>
      <c r="J40" s="42"/>
      <c r="K40" s="44"/>
      <c r="L40" s="42"/>
      <c r="M40" s="44"/>
      <c r="N40" s="45"/>
    </row>
    <row r="41" spans="5:14" x14ac:dyDescent="0.3">
      <c r="E41" s="48" t="s">
        <v>194</v>
      </c>
      <c r="F41" s="42"/>
      <c r="G41" s="44"/>
      <c r="H41" s="44"/>
      <c r="I41" s="42"/>
      <c r="J41" s="42"/>
      <c r="K41" s="44"/>
      <c r="L41" s="42"/>
      <c r="M41" s="44"/>
      <c r="N41" s="45"/>
    </row>
    <row r="42" spans="5:14" x14ac:dyDescent="0.3">
      <c r="E42" s="48" t="s">
        <v>192</v>
      </c>
      <c r="F42" s="42"/>
      <c r="G42" s="44"/>
      <c r="H42" s="44"/>
      <c r="I42" s="42"/>
      <c r="J42" s="42"/>
      <c r="K42" s="44"/>
      <c r="L42" s="42"/>
      <c r="M42" s="44"/>
      <c r="N42" s="45"/>
    </row>
    <row r="43" spans="5:14" x14ac:dyDescent="0.3">
      <c r="E43" s="48" t="s">
        <v>193</v>
      </c>
      <c r="F43" s="42"/>
      <c r="G43" s="44"/>
      <c r="H43" s="44"/>
      <c r="I43" s="42"/>
      <c r="J43" s="44"/>
      <c r="K43" s="44"/>
      <c r="L43" s="42"/>
      <c r="M43" s="44"/>
      <c r="N43" s="45"/>
    </row>
    <row r="44" spans="5:14" x14ac:dyDescent="0.3">
      <c r="E44" s="47" t="s">
        <v>199</v>
      </c>
      <c r="F44" s="42"/>
      <c r="G44" s="44"/>
      <c r="H44" s="44"/>
      <c r="I44" s="42"/>
      <c r="J44" s="44"/>
      <c r="K44" s="44"/>
      <c r="L44" s="42"/>
      <c r="M44" s="44"/>
      <c r="N44" s="45"/>
    </row>
    <row r="45" spans="5:14" x14ac:dyDescent="0.3">
      <c r="E45" s="48" t="s">
        <v>195</v>
      </c>
      <c r="F45" s="42"/>
      <c r="G45" s="44"/>
      <c r="H45" s="44"/>
      <c r="I45" s="42"/>
      <c r="J45" s="44"/>
      <c r="K45" s="44"/>
      <c r="L45" s="42"/>
      <c r="M45" s="44"/>
      <c r="N45" s="45"/>
    </row>
    <row r="46" spans="5:14" x14ac:dyDescent="0.3">
      <c r="E46" s="48" t="s">
        <v>196</v>
      </c>
      <c r="F46" s="44"/>
      <c r="G46" s="44"/>
      <c r="H46" s="44"/>
      <c r="I46" s="44"/>
      <c r="J46" s="44"/>
      <c r="K46" s="44"/>
      <c r="L46" s="42"/>
      <c r="M46" s="44"/>
      <c r="N46" s="45"/>
    </row>
    <row r="47" spans="5:14" x14ac:dyDescent="0.3">
      <c r="E47" s="48" t="s">
        <v>197</v>
      </c>
      <c r="F47" s="45"/>
      <c r="G47" s="44"/>
      <c r="H47" s="44"/>
      <c r="I47" s="44"/>
      <c r="J47" s="44"/>
      <c r="K47" s="44"/>
      <c r="L47" s="45"/>
      <c r="M47" s="44"/>
      <c r="N47" s="45"/>
    </row>
    <row r="48" spans="5:14" x14ac:dyDescent="0.3">
      <c r="E48" s="48" t="s">
        <v>200</v>
      </c>
      <c r="F48" s="45"/>
      <c r="G48" s="44"/>
      <c r="H48" s="43"/>
      <c r="I48" s="44"/>
      <c r="J48" s="44"/>
      <c r="K48" s="44"/>
      <c r="L48" s="45"/>
      <c r="M48" s="44"/>
      <c r="N48" s="45"/>
    </row>
    <row r="49" spans="5:14" x14ac:dyDescent="0.3">
      <c r="E49" s="49" t="s">
        <v>146</v>
      </c>
      <c r="F49" s="44"/>
      <c r="G49" s="44"/>
      <c r="H49" s="42"/>
      <c r="I49" s="44"/>
      <c r="J49" s="44"/>
      <c r="K49" s="44"/>
      <c r="L49" s="44"/>
      <c r="M49" s="44"/>
      <c r="N49" s="45"/>
    </row>
    <row r="50" spans="5:14" x14ac:dyDescent="0.3">
      <c r="E50" s="44"/>
      <c r="F50" s="44"/>
      <c r="G50" s="44"/>
      <c r="H50" s="42"/>
      <c r="I50" s="44"/>
      <c r="J50" s="44"/>
      <c r="K50" s="44"/>
      <c r="L50" s="44"/>
      <c r="M50" s="44"/>
      <c r="N50" s="45"/>
    </row>
    <row r="51" spans="5:14" x14ac:dyDescent="0.3">
      <c r="E51" s="44"/>
      <c r="F51" s="44"/>
      <c r="G51" s="44"/>
      <c r="H51" s="42"/>
      <c r="I51" s="44"/>
      <c r="J51" s="44"/>
      <c r="K51" s="44"/>
      <c r="L51" s="44"/>
      <c r="M51" s="44"/>
      <c r="N51" s="45"/>
    </row>
    <row r="52" spans="5:14" x14ac:dyDescent="0.3">
      <c r="E52" s="43"/>
      <c r="F52" s="43"/>
      <c r="G52" s="44"/>
      <c r="H52" s="44"/>
      <c r="I52" s="46"/>
      <c r="J52" s="43"/>
      <c r="K52" s="44"/>
      <c r="L52" s="44"/>
      <c r="M52" s="44"/>
      <c r="N52" s="45"/>
    </row>
    <row r="53" spans="5:14" x14ac:dyDescent="0.3">
      <c r="E53" s="42"/>
      <c r="F53" s="42"/>
      <c r="G53" s="44"/>
      <c r="H53" s="44"/>
      <c r="I53" s="46"/>
      <c r="J53" s="42"/>
      <c r="K53" s="44"/>
      <c r="L53" s="44"/>
      <c r="M53" s="44"/>
      <c r="N53" s="45"/>
    </row>
    <row r="54" spans="5:14" x14ac:dyDescent="0.3">
      <c r="E54" s="42"/>
      <c r="F54" s="42"/>
      <c r="G54" s="43"/>
      <c r="H54" s="44"/>
      <c r="I54" s="46"/>
      <c r="J54" s="42"/>
      <c r="K54" s="44"/>
      <c r="L54" s="44"/>
      <c r="M54" s="44"/>
      <c r="N54" s="45"/>
    </row>
    <row r="55" spans="5:14" x14ac:dyDescent="0.3">
      <c r="E55" s="42"/>
      <c r="F55" s="42"/>
      <c r="G55" s="42"/>
      <c r="H55" s="44"/>
      <c r="I55" s="46"/>
      <c r="J55" s="42"/>
      <c r="K55" s="44"/>
      <c r="L55" s="44"/>
      <c r="M55" s="44"/>
      <c r="N55" s="45"/>
    </row>
    <row r="56" spans="5:14" x14ac:dyDescent="0.3">
      <c r="E56" s="42"/>
      <c r="F56" s="42"/>
      <c r="G56" s="42"/>
      <c r="H56" s="44"/>
      <c r="I56" s="46"/>
      <c r="J56" s="42"/>
      <c r="K56" s="44"/>
      <c r="L56" s="44"/>
      <c r="M56" s="44"/>
      <c r="N56" s="45"/>
    </row>
    <row r="57" spans="5:14" x14ac:dyDescent="0.3">
      <c r="E57" s="42"/>
      <c r="F57" s="44"/>
      <c r="G57" s="42"/>
      <c r="H57" s="44"/>
      <c r="I57" s="46"/>
      <c r="J57" s="42"/>
      <c r="K57" s="44"/>
      <c r="L57" s="44"/>
      <c r="M57" s="44"/>
      <c r="N57" s="45"/>
    </row>
    <row r="58" spans="5:14" x14ac:dyDescent="0.3">
      <c r="E58" s="42"/>
      <c r="F58" s="45"/>
      <c r="G58" s="42"/>
      <c r="H58" s="44"/>
      <c r="I58" s="44"/>
      <c r="J58" s="44"/>
      <c r="K58" s="44"/>
      <c r="L58" s="44"/>
      <c r="M58" s="44"/>
      <c r="N58" s="45"/>
    </row>
    <row r="59" spans="5:14" x14ac:dyDescent="0.3">
      <c r="E59" s="42"/>
      <c r="F59" s="44"/>
      <c r="G59" s="42"/>
      <c r="H59" s="41"/>
      <c r="I59" s="41"/>
      <c r="J59" s="41"/>
      <c r="K59" s="41"/>
      <c r="L59" s="41"/>
      <c r="M59" s="41"/>
    </row>
    <row r="60" spans="5:14" x14ac:dyDescent="0.3">
      <c r="E60" s="42"/>
      <c r="F60" s="44"/>
      <c r="G60" s="44"/>
      <c r="H60" s="41"/>
      <c r="I60" s="41"/>
      <c r="J60" s="41"/>
      <c r="K60" s="41"/>
      <c r="L60" s="41"/>
      <c r="M60" s="41"/>
    </row>
    <row r="61" spans="5:14" x14ac:dyDescent="0.3">
      <c r="E61" s="45"/>
      <c r="F61" s="45"/>
      <c r="G61" s="45"/>
    </row>
    <row r="62" spans="5:14" x14ac:dyDescent="0.3">
      <c r="E62" s="45"/>
      <c r="F62" s="45"/>
      <c r="G62" s="45"/>
    </row>
    <row r="63" spans="5:14" x14ac:dyDescent="0.3">
      <c r="E63" s="45"/>
      <c r="F63" s="45"/>
      <c r="G63" s="45"/>
    </row>
  </sheetData>
  <sortState xmlns:xlrd2="http://schemas.microsoft.com/office/spreadsheetml/2017/richdata2" ref="A16:A19">
    <sortCondition ref="A16:A1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15</vt:i4>
      </vt:variant>
    </vt:vector>
  </HeadingPairs>
  <TitlesOfParts>
    <vt:vector size="19" baseType="lpstr">
      <vt:lpstr>FicheSuivi</vt:lpstr>
      <vt:lpstr>SuiviJournalier</vt:lpstr>
      <vt:lpstr>Base</vt:lpstr>
      <vt:lpstr>Listes</vt:lpstr>
      <vt:lpstr>Activités</vt:lpstr>
      <vt:lpstr>Age</vt:lpstr>
      <vt:lpstr>AidCon</vt:lpstr>
      <vt:lpstr>Canal</vt:lpstr>
      <vt:lpstr>Commune</vt:lpstr>
      <vt:lpstr>Contenu</vt:lpstr>
      <vt:lpstr>FicheSuivi!Criteres</vt:lpstr>
      <vt:lpstr>Durée</vt:lpstr>
      <vt:lpstr>FicheSuivi!Extraire</vt:lpstr>
      <vt:lpstr>Genre</vt:lpstr>
      <vt:lpstr>LieuxIntervention</vt:lpstr>
      <vt:lpstr>NivAcq</vt:lpstr>
      <vt:lpstr>NivUtil</vt:lpstr>
      <vt:lpstr>Statut</vt:lpstr>
      <vt:lpstr>Suivi_liste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LJ</dc:creator>
  <cp:lastModifiedBy>Nathan MAINE</cp:lastModifiedBy>
  <cp:lastPrinted>2022-03-30T15:49:42Z</cp:lastPrinted>
  <dcterms:created xsi:type="dcterms:W3CDTF">2021-11-05T13:00:44Z</dcterms:created>
  <dcterms:modified xsi:type="dcterms:W3CDTF">2022-08-09T14:21:06Z</dcterms:modified>
</cp:coreProperties>
</file>