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Theo Spilers\Macro\Transfert CW to Cumul\TEST\"/>
    </mc:Choice>
  </mc:AlternateContent>
  <bookViews>
    <workbookView xWindow="420" yWindow="32760" windowWidth="15480" windowHeight="5475" tabRatio="316"/>
  </bookViews>
  <sheets>
    <sheet name="AR Outstanding Summary In Local" sheetId="3" r:id="rId1"/>
    <sheet name="Filter" sheetId="5" state="veryHidden" r:id="rId2"/>
    <sheet name="GroupBys" sheetId="6" state="veryHidden" r:id="rId3"/>
    <sheet name="Sort" sheetId="4" state="veryHidden" r:id="rId4"/>
  </sheets>
  <definedNames>
    <definedName name="_xlnm.Print_Titles" localSheetId="0">'AR Outstanding Summary In Local'!$1:$21</definedName>
    <definedName name="ShipmentHeadings">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B18" i="3" l="1"/>
  <c r="AA63" i="3"/>
  <c r="Z63" i="3"/>
  <c r="Y63" i="3"/>
  <c r="Y64" i="3" s="1"/>
  <c r="X63" i="3"/>
  <c r="X64" i="3" s="1"/>
  <c r="V63" i="3"/>
  <c r="V64" i="3" s="1"/>
  <c r="U63" i="3"/>
  <c r="T63" i="3"/>
  <c r="S63" i="3"/>
  <c r="Q63" i="3"/>
  <c r="Q64" i="3" s="1"/>
  <c r="P63" i="3"/>
  <c r="P64" i="3" s="1"/>
  <c r="O63" i="3"/>
  <c r="O64" i="3" s="1"/>
  <c r="N63" i="3"/>
  <c r="M63" i="3"/>
  <c r="L63" i="3"/>
  <c r="K63" i="3"/>
  <c r="K64" i="3" s="1"/>
  <c r="J63" i="3"/>
  <c r="J64" i="3" s="1"/>
  <c r="I63" i="3"/>
  <c r="I64" i="3" s="1"/>
  <c r="H63" i="3"/>
  <c r="F63" i="3"/>
  <c r="S64" i="3" s="1"/>
  <c r="B16" i="3"/>
  <c r="B15" i="3"/>
  <c r="B4" i="3"/>
  <c r="B3" i="3"/>
  <c r="M64" i="3" l="1"/>
  <c r="T64" i="3"/>
  <c r="AA64" i="3"/>
  <c r="H64" i="3"/>
  <c r="N64" i="3"/>
  <c r="U64" i="3"/>
  <c r="L64" i="3"/>
  <c r="Z64" i="3"/>
</calcChain>
</file>

<file path=xl/sharedStrings.xml><?xml version="1.0" encoding="utf-8"?>
<sst xmlns="http://schemas.openxmlformats.org/spreadsheetml/2006/main" count="342" uniqueCount="141">
  <si>
    <t>AccountCode</t>
  </si>
  <si>
    <t>AccountCode,ConsolidationCategory</t>
  </si>
  <si>
    <t>AccountCode,ARCategory</t>
  </si>
  <si>
    <t>AccountCode,OrgBranchCode</t>
  </si>
  <si>
    <t>AccountCode,SalesRep</t>
  </si>
  <si>
    <t>AccountCode,CreditController</t>
  </si>
  <si>
    <t>AccountCode,CustomerService</t>
  </si>
  <si>
    <t>AccountCode,SettlementCode</t>
  </si>
  <si>
    <t>AccountCode,AccountGroup</t>
  </si>
  <si>
    <t>Type</t>
  </si>
  <si>
    <t>#end</t>
  </si>
  <si>
    <t>GRAND TOTAL</t>
  </si>
  <si>
    <t xml:space="preserve">Type </t>
  </si>
  <si>
    <t>Period</t>
  </si>
  <si>
    <t>Single Accounting Period</t>
  </si>
  <si>
    <t>Required</t>
  </si>
  <si>
    <t>Total</t>
  </si>
  <si>
    <t>3 Period</t>
  </si>
  <si>
    <t>2 Period</t>
  </si>
  <si>
    <t>1 Period</t>
  </si>
  <si>
    <t>Current</t>
  </si>
  <si>
    <t>3+ Period</t>
  </si>
  <si>
    <t>NOT DUE FOR PAYMENT UNTIL</t>
  </si>
  <si>
    <t>OVERDUE</t>
  </si>
  <si>
    <t>Debtor Groups</t>
  </si>
  <si>
    <t>Branch Multiple Selection lookup</t>
  </si>
  <si>
    <t>Field</t>
  </si>
  <si>
    <t>Checkbox</t>
  </si>
  <si>
    <t>Options</t>
  </si>
  <si>
    <t>Over Credit Limit</t>
  </si>
  <si>
    <t>LimitOver</t>
  </si>
  <si>
    <t>MultipleChoice</t>
  </si>
  <si>
    <t>Style</t>
  </si>
  <si>
    <t>DropDown</t>
  </si>
  <si>
    <t>Option</t>
  </si>
  <si>
    <t>PER</t>
  </si>
  <si>
    <t>Aged by Accounting Period</t>
  </si>
  <si>
    <t>DAY</t>
  </si>
  <si>
    <t>Aged by Days</t>
  </si>
  <si>
    <t>Organisation Multiple Selection lookup</t>
  </si>
  <si>
    <t>Debtor group Multiple Selection lookup</t>
  </si>
  <si>
    <t>Number</t>
  </si>
  <si>
    <t>decimal places</t>
  </si>
  <si>
    <t>Default</t>
  </si>
  <si>
    <t>Staff lookup Code</t>
  </si>
  <si>
    <t>Transaction Branches</t>
  </si>
  <si>
    <t>consolacccategory codelist</t>
  </si>
  <si>
    <t>arcategory codelist</t>
  </si>
  <si>
    <t>Y</t>
  </si>
  <si>
    <t>Staff Member</t>
  </si>
  <si>
    <t>Staff Role</t>
  </si>
  <si>
    <t>CRE</t>
  </si>
  <si>
    <t>Credit Controller</t>
  </si>
  <si>
    <t>CUS</t>
  </si>
  <si>
    <t>Customer Service Representative</t>
  </si>
  <si>
    <t>SAL</t>
  </si>
  <si>
    <t>Sales Representative</t>
  </si>
  <si>
    <t>INV</t>
  </si>
  <si>
    <t>By Invoice Date</t>
  </si>
  <si>
    <t>DUE</t>
  </si>
  <si>
    <t>By Due Date</t>
  </si>
  <si>
    <t>NON</t>
  </si>
  <si>
    <t>Settlement Groups</t>
  </si>
  <si>
    <t>Settlement Group Multiple Selection lookup</t>
  </si>
  <si>
    <t>Consolidation Cat</t>
  </si>
  <si>
    <t>Accounts Relation</t>
  </si>
  <si>
    <t>Credit Rating</t>
  </si>
  <si>
    <t>arcreditratinglist codelist</t>
  </si>
  <si>
    <t>Invoice Currency</t>
  </si>
  <si>
    <t>Currency Multiple Selection lookup</t>
  </si>
  <si>
    <t>Only list Debtors over credit limit</t>
  </si>
  <si>
    <t>REF</t>
  </si>
  <si>
    <t>Disbursement Only</t>
  </si>
  <si>
    <t>Account Code</t>
  </si>
  <si>
    <t>default</t>
  </si>
  <si>
    <t>Consolidation Category</t>
  </si>
  <si>
    <t>Accounts Relationship</t>
  </si>
  <si>
    <t>Sales Rep</t>
  </si>
  <si>
    <t>Customer Service Rep</t>
  </si>
  <si>
    <t>Settlement Group</t>
  </si>
  <si>
    <t>Debtor Group</t>
  </si>
  <si>
    <t>Tab</t>
  </si>
  <si>
    <t>Limit the Report to Only Listing Specific Types of Debtors</t>
  </si>
  <si>
    <t xml:space="preserve">Branch LookUp </t>
  </si>
  <si>
    <t>PST</t>
  </si>
  <si>
    <t>By Post Date</t>
  </si>
  <si>
    <t>MaxAllowableSelections</t>
  </si>
  <si>
    <t>over credit limit *</t>
  </si>
  <si>
    <t>Organizations</t>
  </si>
  <si>
    <t>Organization Branch</t>
  </si>
  <si>
    <t>Debtor Organizations</t>
  </si>
  <si>
    <t>Only list Disbursement Transactions</t>
  </si>
  <si>
    <t>Overdue transactions</t>
  </si>
  <si>
    <t>Transaction Branch</t>
  </si>
  <si>
    <t>AccountCode,BranchCode</t>
  </si>
  <si>
    <t>SettlementCode</t>
  </si>
  <si>
    <t>SalesRep</t>
  </si>
  <si>
    <t>OnlyCurrentPeriodIfPayByWebService</t>
  </si>
  <si>
    <t>Include Organization Home Country</t>
  </si>
  <si>
    <t>Country Multiple Selection lookup</t>
  </si>
  <si>
    <t>Exclude Organization Home Country</t>
  </si>
  <si>
    <t>branchmanagementcode CodeList</t>
  </si>
  <si>
    <t>Agreed Payment Method</t>
  </si>
  <si>
    <t>DataList</t>
  </si>
  <si>
    <t>aragreedpaymentmethods</t>
  </si>
  <si>
    <t>Period 1</t>
  </si>
  <si>
    <t>Period 2</t>
  </si>
  <si>
    <t>Period 3</t>
  </si>
  <si>
    <t>Transaction</t>
  </si>
  <si>
    <t>Brn. Mgt. Code</t>
  </si>
  <si>
    <t>Aging BY POST DATE</t>
  </si>
  <si>
    <t>Aging BY INVOICE DATE</t>
  </si>
  <si>
    <t>Aging</t>
  </si>
  <si>
    <t>No Aging</t>
  </si>
  <si>
    <t>Aging Options</t>
  </si>
  <si>
    <t>Org. Name</t>
  </si>
  <si>
    <t>Org. Branch</t>
  </si>
  <si>
    <t>Org. Code</t>
  </si>
  <si>
    <t>Exclude Amount Matched to REC/PAY in Future Period</t>
  </si>
  <si>
    <t>Amounts Matched to REC/PAY in Future Period: Excluded</t>
  </si>
  <si>
    <t>DefaultValue</t>
  </si>
  <si>
    <t>Include Transactions in Active Batches as configured in registry</t>
  </si>
  <si>
    <t>Include Collection Batch</t>
  </si>
  <si>
    <t>Receivables Outstanding Transactions - Summary in Local Currency as at 202208</t>
  </si>
  <si>
    <t xml:space="preserve">AR Organizations: </t>
  </si>
  <si>
    <t xml:space="preserve">AR Settlement Groups: </t>
  </si>
  <si>
    <t xml:space="preserve">AR Debtor Groups: </t>
  </si>
  <si>
    <t xml:space="preserve">AR Organization Managing Branch: </t>
  </si>
  <si>
    <t xml:space="preserve">Limited to Transaction Header Posting Branch: </t>
  </si>
  <si>
    <t xml:space="preserve">Limited to Transaction Header Posting Branch Management Code: </t>
  </si>
  <si>
    <t xml:space="preserve">Agreed Payment Method: </t>
  </si>
  <si>
    <t xml:space="preserve">Limited to Invoice Currency: </t>
  </si>
  <si>
    <t>Local Currency: USD</t>
  </si>
  <si>
    <r>
      <t>≤</t>
    </r>
    <r>
      <rPr>
        <b/>
        <sz val="8"/>
        <rFont val="Arial"/>
        <family val="2"/>
      </rPr>
      <t xml:space="preserve"> 30</t>
    </r>
  </si>
  <si>
    <t>≤ 30</t>
  </si>
  <si>
    <t>≤ 60</t>
  </si>
  <si>
    <t>≤ 90</t>
  </si>
  <si>
    <t>90 +</t>
  </si>
  <si>
    <t>*</t>
  </si>
  <si>
    <t>SOC2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</si>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</sst>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8" formatCode="_-&quot;$&quot;* #,##0.00_-;\-&quot;$&quot;* #,##0.00_-;_-&quot;$&quot;* &quot;-&quot;??_-;_-@_-"/>
    <numFmt numFmtId="179" formatCode="_-* #,##0.00_-;\-* #,##0.00_-;_-* &quot;-&quot;??_-;_-@_-"/>
    <numFmt numFmtId="213" formatCode="d/mm/yyyy\ h:mm\ AM/PM"/>
  </numFmts>
  <fonts count="32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2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2"/>
        <bgColor auto="1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599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3" fillId="23" borderId="1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79" fontId="1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4" fillId="0" borderId="0"/>
    <xf numFmtId="0" fontId="4" fillId="0" borderId="0"/>
    <xf numFmtId="0" fontId="28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/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27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4" fillId="0" borderId="0"/>
    <xf numFmtId="0" fontId="4" fillId="0" borderId="0"/>
    <xf numFmtId="0" fontId="27" fillId="0" borderId="0"/>
    <xf numFmtId="0" fontId="28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9" fillId="0" borderId="0"/>
    <xf numFmtId="0" fontId="4" fillId="0" borderId="0"/>
    <xf numFmtId="0" fontId="28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8" fillId="0" borderId="0"/>
    <xf numFmtId="0" fontId="27" fillId="0" borderId="0"/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7" fillId="0" borderId="0"/>
    <xf numFmtId="0" fontId="28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1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28" fillId="22" borderId="7" applyNumberFormat="0" applyFont="0" applyAlignment="0" applyProtection="0"/>
    <xf numFmtId="0" fontId="4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4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4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28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4" fillId="22" borderId="7" applyNumberFormat="0" applyFon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3" fillId="23" borderId="8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3" fillId="0" borderId="0" xfId="0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Fill="1"/>
    <xf numFmtId="0" fontId="3" fillId="0" borderId="0" xfId="0" applyFont="1" applyFill="1"/>
    <xf numFmtId="0" fontId="4" fillId="0" borderId="0" xfId="0" applyFont="1" applyAlignment="1"/>
    <xf numFmtId="0" fontId="6" fillId="0" borderId="0" xfId="0" applyFont="1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4" fontId="7" fillId="0" borderId="10" xfId="0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0" fontId="7" fillId="0" borderId="0" xfId="913" applyNumberFormat="1" applyFont="1" applyFill="1" applyBorder="1" applyAlignment="1">
      <alignment horizontal="center" vertical="center"/>
    </xf>
    <xf numFmtId="213" fontId="3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centerContinuous" readingOrder="1"/>
    </xf>
    <xf numFmtId="0" fontId="6" fillId="0" borderId="0" xfId="0" applyFont="1" applyBorder="1" applyAlignment="1">
      <alignment horizontal="centerContinuous"/>
    </xf>
    <xf numFmtId="4" fontId="7" fillId="0" borderId="0" xfId="0" applyNumberFormat="1" applyFont="1" applyBorder="1" applyAlignment="1">
      <alignment horizontal="right" vertical="center"/>
    </xf>
    <xf numFmtId="0" fontId="7" fillId="23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 readingOrder="1"/>
    </xf>
    <xf numFmtId="0" fontId="6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Continuous"/>
    </xf>
    <xf numFmtId="4" fontId="3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top"/>
    </xf>
    <xf numFmtId="1" fontId="9" fillId="0" borderId="0" xfId="0" applyNumberFormat="1" applyFont="1" applyFill="1" applyBorder="1" applyAlignment="1">
      <alignment horizontal="right"/>
    </xf>
    <xf numFmtId="0" fontId="1" fillId="0" borderId="0" xfId="0" applyFont="1"/>
    <xf numFmtId="10" fontId="7" fillId="0" borderId="0" xfId="0" applyNumberFormat="1" applyFont="1" applyBorder="1" applyAlignment="1">
      <alignment horizontal="right" vertical="center"/>
    </xf>
    <xf numFmtId="0" fontId="2" fillId="0" borderId="0" xfId="0" applyFont="1" applyBorder="1"/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2" fillId="0" borderId="0" xfId="0" applyFont="1"/>
    <xf numFmtId="0" fontId="3" fillId="0" borderId="11" xfId="0" applyFont="1" applyBorder="1" applyAlignment="1">
      <alignment vertical="center"/>
    </xf>
    <xf numFmtId="0" fontId="8" fillId="0" borderId="0" xfId="0" applyFont="1" applyBorder="1" applyAlignment="1">
      <alignment horizontal="left" readingOrder="1"/>
    </xf>
    <xf numFmtId="0" fontId="6" fillId="0" borderId="0" xfId="0" applyFont="1" applyBorder="1" applyAlignment="1">
      <alignment horizontal="left" readingOrder="1"/>
    </xf>
    <xf numFmtId="0" fontId="2" fillId="0" borderId="0" xfId="0" applyFont="1" applyAlignment="1">
      <alignment horizontal="right"/>
    </xf>
    <xf numFmtId="0" fontId="7" fillId="0" borderId="0" xfId="0" applyFont="1" applyFill="1" applyBorder="1" applyAlignment="1">
      <alignment horizontal="right" vertical="center"/>
    </xf>
    <xf numFmtId="0" fontId="4" fillId="0" borderId="0" xfId="0" applyFont="1" applyFill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quotePrefix="1"/>
    <xf numFmtId="0" fontId="2" fillId="0" borderId="0" xfId="0" applyFont="1" applyBorder="1" applyAlignment="1">
      <alignment horizontal="left" vertical="center"/>
    </xf>
    <xf numFmtId="0" fontId="27" fillId="0" borderId="0" xfId="1341"/>
    <xf numFmtId="0" fontId="28" fillId="0" borderId="0" xfId="1341" applyFont="1"/>
    <xf numFmtId="0" fontId="31" fillId="0" borderId="0" xfId="1341" applyFont="1"/>
    <xf numFmtId="0" fontId="2" fillId="0" borderId="0" xfId="0" applyFont="1" applyBorder="1" applyAlignment="1">
      <alignment horizontal="left" vertical="top" wrapText="1"/>
    </xf>
    <xf numFmtId="0" fontId="0" fillId="0" borderId="0" xfId="0" quotePrefix="1" applyFont="1"/>
    <xf numFmtId="0" fontId="4" fillId="0" borderId="0" xfId="1341" applyFont="1"/>
    <xf numFmtId="0" fontId="27" fillId="0" borderId="0" xfId="1419"/>
    <xf numFmtId="0" fontId="4" fillId="0" borderId="0" xfId="1419" applyFont="1"/>
    <xf numFmtId="4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center"/>
    </xf>
  </cellXfs>
  <cellStyles count="1599">
    <cellStyle name="20 % - Accent1" xfId="1" builtinId="30" customBuiltin="1"/>
    <cellStyle name="20 % - Accent2" xfId="37" builtinId="34" customBuiltin="1"/>
    <cellStyle name="20 % - Accent3" xfId="73" builtinId="38" customBuiltin="1"/>
    <cellStyle name="20 % - Accent4" xfId="109" builtinId="42" customBuiltin="1"/>
    <cellStyle name="20 % - Accent5" xfId="145" builtinId="46" customBuiltin="1"/>
    <cellStyle name="20 % - Accent6" xfId="181" builtinId="50" customBuiltin="1"/>
    <cellStyle name="20% - Accent1 10" xfId="2"/>
    <cellStyle name="20% - Accent1 10 2" xfId="3"/>
    <cellStyle name="20% - Accent1 11" xfId="4"/>
    <cellStyle name="20% - Accent1 11 2" xfId="5"/>
    <cellStyle name="20% - Accent1 12" xfId="6"/>
    <cellStyle name="20% - Accent1 12 2" xfId="7"/>
    <cellStyle name="20% - Accent1 2" xfId="8"/>
    <cellStyle name="20% - Accent1 2 10" xfId="9"/>
    <cellStyle name="20% - Accent1 2 11" xfId="10"/>
    <cellStyle name="20% - Accent1 2 12" xfId="11"/>
    <cellStyle name="20% - Accent1 2 13" xfId="12"/>
    <cellStyle name="20% - Accent1 2 14" xfId="13"/>
    <cellStyle name="20% - Accent1 2 2" xfId="14"/>
    <cellStyle name="20% - Accent1 2 3" xfId="15"/>
    <cellStyle name="20% - Accent1 2 4" xfId="16"/>
    <cellStyle name="20% - Accent1 2 5" xfId="17"/>
    <cellStyle name="20% - Accent1 2 6" xfId="18"/>
    <cellStyle name="20% - Accent1 2 7" xfId="19"/>
    <cellStyle name="20% - Accent1 2 8" xfId="20"/>
    <cellStyle name="20% - Accent1 2 9" xfId="21"/>
    <cellStyle name="20% - Accent1 3" xfId="22"/>
    <cellStyle name="20% - Accent1 3 2" xfId="23"/>
    <cellStyle name="20% - Accent1 3 3" xfId="24"/>
    <cellStyle name="20% - Accent1 4" xfId="25"/>
    <cellStyle name="20% - Accent1 4 2" xfId="26"/>
    <cellStyle name="20% - Accent1 5" xfId="27"/>
    <cellStyle name="20% - Accent1 5 2" xfId="28"/>
    <cellStyle name="20% - Accent1 6" xfId="29"/>
    <cellStyle name="20% - Accent1 6 2" xfId="30"/>
    <cellStyle name="20% - Accent1 7" xfId="31"/>
    <cellStyle name="20% - Accent1 7 2" xfId="32"/>
    <cellStyle name="20% - Accent1 8" xfId="33"/>
    <cellStyle name="20% - Accent1 8 2" xfId="34"/>
    <cellStyle name="20% - Accent1 9" xfId="35"/>
    <cellStyle name="20% - Accent1 9 2" xfId="36"/>
    <cellStyle name="20% - Accent2 10" xfId="38"/>
    <cellStyle name="20% - Accent2 10 2" xfId="39"/>
    <cellStyle name="20% - Accent2 11" xfId="40"/>
    <cellStyle name="20% - Accent2 11 2" xfId="41"/>
    <cellStyle name="20% - Accent2 12" xfId="42"/>
    <cellStyle name="20% - Accent2 12 2" xfId="43"/>
    <cellStyle name="20% - Accent2 2" xfId="44"/>
    <cellStyle name="20% - Accent2 2 10" xfId="45"/>
    <cellStyle name="20% - Accent2 2 11" xfId="46"/>
    <cellStyle name="20% - Accent2 2 12" xfId="47"/>
    <cellStyle name="20% - Accent2 2 13" xfId="48"/>
    <cellStyle name="20% - Accent2 2 14" xfId="49"/>
    <cellStyle name="20% - Accent2 2 2" xfId="50"/>
    <cellStyle name="20% - Accent2 2 3" xfId="51"/>
    <cellStyle name="20% - Accent2 2 4" xfId="52"/>
    <cellStyle name="20% - Accent2 2 5" xfId="53"/>
    <cellStyle name="20% - Accent2 2 6" xfId="54"/>
    <cellStyle name="20% - Accent2 2 7" xfId="55"/>
    <cellStyle name="20% - Accent2 2 8" xfId="56"/>
    <cellStyle name="20% - Accent2 2 9" xfId="57"/>
    <cellStyle name="20% - Accent2 3" xfId="58"/>
    <cellStyle name="20% - Accent2 3 2" xfId="59"/>
    <cellStyle name="20% - Accent2 3 3" xfId="60"/>
    <cellStyle name="20% - Accent2 4" xfId="61"/>
    <cellStyle name="20% - Accent2 4 2" xfId="62"/>
    <cellStyle name="20% - Accent2 5" xfId="63"/>
    <cellStyle name="20% - Accent2 5 2" xfId="64"/>
    <cellStyle name="20% - Accent2 6" xfId="65"/>
    <cellStyle name="20% - Accent2 6 2" xfId="66"/>
    <cellStyle name="20% - Accent2 7" xfId="67"/>
    <cellStyle name="20% - Accent2 7 2" xfId="68"/>
    <cellStyle name="20% - Accent2 8" xfId="69"/>
    <cellStyle name="20% - Accent2 8 2" xfId="70"/>
    <cellStyle name="20% - Accent2 9" xfId="71"/>
    <cellStyle name="20% - Accent2 9 2" xfId="72"/>
    <cellStyle name="20% - Accent3 10" xfId="74"/>
    <cellStyle name="20% - Accent3 10 2" xfId="75"/>
    <cellStyle name="20% - Accent3 11" xfId="76"/>
    <cellStyle name="20% - Accent3 11 2" xfId="77"/>
    <cellStyle name="20% - Accent3 12" xfId="78"/>
    <cellStyle name="20% - Accent3 12 2" xfId="79"/>
    <cellStyle name="20% - Accent3 2" xfId="80"/>
    <cellStyle name="20% - Accent3 2 10" xfId="81"/>
    <cellStyle name="20% - Accent3 2 11" xfId="82"/>
    <cellStyle name="20% - Accent3 2 12" xfId="83"/>
    <cellStyle name="20% - Accent3 2 13" xfId="84"/>
    <cellStyle name="20% - Accent3 2 14" xfId="85"/>
    <cellStyle name="20% - Accent3 2 2" xfId="86"/>
    <cellStyle name="20% - Accent3 2 3" xfId="87"/>
    <cellStyle name="20% - Accent3 2 4" xfId="88"/>
    <cellStyle name="20% - Accent3 2 5" xfId="89"/>
    <cellStyle name="20% - Accent3 2 6" xfId="90"/>
    <cellStyle name="20% - Accent3 2 7" xfId="91"/>
    <cellStyle name="20% - Accent3 2 8" xfId="92"/>
    <cellStyle name="20% - Accent3 2 9" xfId="93"/>
    <cellStyle name="20% - Accent3 3" xfId="94"/>
    <cellStyle name="20% - Accent3 3 2" xfId="95"/>
    <cellStyle name="20% - Accent3 3 3" xfId="96"/>
    <cellStyle name="20% - Accent3 4" xfId="97"/>
    <cellStyle name="20% - Accent3 4 2" xfId="98"/>
    <cellStyle name="20% - Accent3 5" xfId="99"/>
    <cellStyle name="20% - Accent3 5 2" xfId="100"/>
    <cellStyle name="20% - Accent3 6" xfId="101"/>
    <cellStyle name="20% - Accent3 6 2" xfId="102"/>
    <cellStyle name="20% - Accent3 7" xfId="103"/>
    <cellStyle name="20% - Accent3 7 2" xfId="104"/>
    <cellStyle name="20% - Accent3 8" xfId="105"/>
    <cellStyle name="20% - Accent3 8 2" xfId="106"/>
    <cellStyle name="20% - Accent3 9" xfId="107"/>
    <cellStyle name="20% - Accent3 9 2" xfId="108"/>
    <cellStyle name="20% - Accent4 10" xfId="110"/>
    <cellStyle name="20% - Accent4 10 2" xfId="111"/>
    <cellStyle name="20% - Accent4 11" xfId="112"/>
    <cellStyle name="20% - Accent4 11 2" xfId="113"/>
    <cellStyle name="20% - Accent4 12" xfId="114"/>
    <cellStyle name="20% - Accent4 12 2" xfId="115"/>
    <cellStyle name="20% - Accent4 2" xfId="116"/>
    <cellStyle name="20% - Accent4 2 10" xfId="117"/>
    <cellStyle name="20% - Accent4 2 11" xfId="118"/>
    <cellStyle name="20% - Accent4 2 12" xfId="119"/>
    <cellStyle name="20% - Accent4 2 13" xfId="120"/>
    <cellStyle name="20% - Accent4 2 14" xfId="121"/>
    <cellStyle name="20% - Accent4 2 2" xfId="122"/>
    <cellStyle name="20% - Accent4 2 3" xfId="123"/>
    <cellStyle name="20% - Accent4 2 4" xfId="124"/>
    <cellStyle name="20% - Accent4 2 5" xfId="125"/>
    <cellStyle name="20% - Accent4 2 6" xfId="126"/>
    <cellStyle name="20% - Accent4 2 7" xfId="127"/>
    <cellStyle name="20% - Accent4 2 8" xfId="128"/>
    <cellStyle name="20% - Accent4 2 9" xfId="129"/>
    <cellStyle name="20% - Accent4 3" xfId="130"/>
    <cellStyle name="20% - Accent4 3 2" xfId="131"/>
    <cellStyle name="20% - Accent4 3 3" xfId="132"/>
    <cellStyle name="20% - Accent4 4" xfId="133"/>
    <cellStyle name="20% - Accent4 4 2" xfId="134"/>
    <cellStyle name="20% - Accent4 5" xfId="135"/>
    <cellStyle name="20% - Accent4 5 2" xfId="136"/>
    <cellStyle name="20% - Accent4 6" xfId="137"/>
    <cellStyle name="20% - Accent4 6 2" xfId="138"/>
    <cellStyle name="20% - Accent4 7" xfId="139"/>
    <cellStyle name="20% - Accent4 7 2" xfId="140"/>
    <cellStyle name="20% - Accent4 8" xfId="141"/>
    <cellStyle name="20% - Accent4 8 2" xfId="142"/>
    <cellStyle name="20% - Accent4 9" xfId="143"/>
    <cellStyle name="20% - Accent4 9 2" xfId="144"/>
    <cellStyle name="20% - Accent5 10" xfId="146"/>
    <cellStyle name="20% - Accent5 10 2" xfId="147"/>
    <cellStyle name="20% - Accent5 11" xfId="148"/>
    <cellStyle name="20% - Accent5 11 2" xfId="149"/>
    <cellStyle name="20% - Accent5 12" xfId="150"/>
    <cellStyle name="20% - Accent5 12 2" xfId="151"/>
    <cellStyle name="20% - Accent5 2" xfId="152"/>
    <cellStyle name="20% - Accent5 2 10" xfId="153"/>
    <cellStyle name="20% - Accent5 2 11" xfId="154"/>
    <cellStyle name="20% - Accent5 2 12" xfId="155"/>
    <cellStyle name="20% - Accent5 2 13" xfId="156"/>
    <cellStyle name="20% - Accent5 2 14" xfId="157"/>
    <cellStyle name="20% - Accent5 2 2" xfId="158"/>
    <cellStyle name="20% - Accent5 2 3" xfId="159"/>
    <cellStyle name="20% - Accent5 2 4" xfId="160"/>
    <cellStyle name="20% - Accent5 2 5" xfId="161"/>
    <cellStyle name="20% - Accent5 2 6" xfId="162"/>
    <cellStyle name="20% - Accent5 2 7" xfId="163"/>
    <cellStyle name="20% - Accent5 2 8" xfId="164"/>
    <cellStyle name="20% - Accent5 2 9" xfId="165"/>
    <cellStyle name="20% - Accent5 3" xfId="166"/>
    <cellStyle name="20% - Accent5 3 2" xfId="167"/>
    <cellStyle name="20% - Accent5 3 3" xfId="168"/>
    <cellStyle name="20% - Accent5 4" xfId="169"/>
    <cellStyle name="20% - Accent5 4 2" xfId="170"/>
    <cellStyle name="20% - Accent5 5" xfId="171"/>
    <cellStyle name="20% - Accent5 5 2" xfId="172"/>
    <cellStyle name="20% - Accent5 6" xfId="173"/>
    <cellStyle name="20% - Accent5 6 2" xfId="174"/>
    <cellStyle name="20% - Accent5 7" xfId="175"/>
    <cellStyle name="20% - Accent5 7 2" xfId="176"/>
    <cellStyle name="20% - Accent5 8" xfId="177"/>
    <cellStyle name="20% - Accent5 8 2" xfId="178"/>
    <cellStyle name="20% - Accent5 9" xfId="179"/>
    <cellStyle name="20% - Accent5 9 2" xfId="180"/>
    <cellStyle name="20% - Accent6 10" xfId="182"/>
    <cellStyle name="20% - Accent6 10 2" xfId="183"/>
    <cellStyle name="20% - Accent6 11" xfId="184"/>
    <cellStyle name="20% - Accent6 11 2" xfId="185"/>
    <cellStyle name="20% - Accent6 12" xfId="186"/>
    <cellStyle name="20% - Accent6 12 2" xfId="187"/>
    <cellStyle name="20% - Accent6 2" xfId="188"/>
    <cellStyle name="20% - Accent6 2 10" xfId="189"/>
    <cellStyle name="20% - Accent6 2 11" xfId="190"/>
    <cellStyle name="20% - Accent6 2 12" xfId="191"/>
    <cellStyle name="20% - Accent6 2 13" xfId="192"/>
    <cellStyle name="20% - Accent6 2 14" xfId="193"/>
    <cellStyle name="20% - Accent6 2 2" xfId="194"/>
    <cellStyle name="20% - Accent6 2 3" xfId="195"/>
    <cellStyle name="20% - Accent6 2 4" xfId="196"/>
    <cellStyle name="20% - Accent6 2 5" xfId="197"/>
    <cellStyle name="20% - Accent6 2 6" xfId="198"/>
    <cellStyle name="20% - Accent6 2 7" xfId="199"/>
    <cellStyle name="20% - Accent6 2 8" xfId="200"/>
    <cellStyle name="20% - Accent6 2 9" xfId="201"/>
    <cellStyle name="20% - Accent6 3" xfId="202"/>
    <cellStyle name="20% - Accent6 3 2" xfId="203"/>
    <cellStyle name="20% - Accent6 3 3" xfId="204"/>
    <cellStyle name="20% - Accent6 4" xfId="205"/>
    <cellStyle name="20% - Accent6 4 2" xfId="206"/>
    <cellStyle name="20% - Accent6 5" xfId="207"/>
    <cellStyle name="20% - Accent6 5 2" xfId="208"/>
    <cellStyle name="20% - Accent6 6" xfId="209"/>
    <cellStyle name="20% - Accent6 6 2" xfId="210"/>
    <cellStyle name="20% - Accent6 7" xfId="211"/>
    <cellStyle name="20% - Accent6 7 2" xfId="212"/>
    <cellStyle name="20% - Accent6 8" xfId="213"/>
    <cellStyle name="20% - Accent6 8 2" xfId="214"/>
    <cellStyle name="20% - Accent6 9" xfId="215"/>
    <cellStyle name="20% - Accent6 9 2" xfId="216"/>
    <cellStyle name="40 % - Accent1" xfId="217" builtinId="31" customBuiltin="1"/>
    <cellStyle name="40 % - Accent2" xfId="253" builtinId="35" customBuiltin="1"/>
    <cellStyle name="40 % - Accent3" xfId="289" builtinId="39" customBuiltin="1"/>
    <cellStyle name="40 % - Accent4" xfId="325" builtinId="43" customBuiltin="1"/>
    <cellStyle name="40 % - Accent5" xfId="361" builtinId="47" customBuiltin="1"/>
    <cellStyle name="40 % - Accent6" xfId="397" builtinId="51" customBuiltin="1"/>
    <cellStyle name="40% - Accent1 10" xfId="218"/>
    <cellStyle name="40% - Accent1 10 2" xfId="219"/>
    <cellStyle name="40% - Accent1 11" xfId="220"/>
    <cellStyle name="40% - Accent1 11 2" xfId="221"/>
    <cellStyle name="40% - Accent1 12" xfId="222"/>
    <cellStyle name="40% - Accent1 12 2" xfId="223"/>
    <cellStyle name="40% - Accent1 2" xfId="224"/>
    <cellStyle name="40% - Accent1 2 10" xfId="225"/>
    <cellStyle name="40% - Accent1 2 11" xfId="226"/>
    <cellStyle name="40% - Accent1 2 12" xfId="227"/>
    <cellStyle name="40% - Accent1 2 13" xfId="228"/>
    <cellStyle name="40% - Accent1 2 14" xfId="229"/>
    <cellStyle name="40% - Accent1 2 2" xfId="230"/>
    <cellStyle name="40% - Accent1 2 3" xfId="231"/>
    <cellStyle name="40% - Accent1 2 4" xfId="232"/>
    <cellStyle name="40% - Accent1 2 5" xfId="233"/>
    <cellStyle name="40% - Accent1 2 6" xfId="234"/>
    <cellStyle name="40% - Accent1 2 7" xfId="235"/>
    <cellStyle name="40% - Accent1 2 8" xfId="236"/>
    <cellStyle name="40% - Accent1 2 9" xfId="237"/>
    <cellStyle name="40% - Accent1 3" xfId="238"/>
    <cellStyle name="40% - Accent1 3 2" xfId="239"/>
    <cellStyle name="40% - Accent1 3 3" xfId="240"/>
    <cellStyle name="40% - Accent1 4" xfId="241"/>
    <cellStyle name="40% - Accent1 4 2" xfId="242"/>
    <cellStyle name="40% - Accent1 5" xfId="243"/>
    <cellStyle name="40% - Accent1 5 2" xfId="244"/>
    <cellStyle name="40% - Accent1 6" xfId="245"/>
    <cellStyle name="40% - Accent1 6 2" xfId="246"/>
    <cellStyle name="40% - Accent1 7" xfId="247"/>
    <cellStyle name="40% - Accent1 7 2" xfId="248"/>
    <cellStyle name="40% - Accent1 8" xfId="249"/>
    <cellStyle name="40% - Accent1 8 2" xfId="250"/>
    <cellStyle name="40% - Accent1 9" xfId="251"/>
    <cellStyle name="40% - Accent1 9 2" xfId="252"/>
    <cellStyle name="40% - Accent2 10" xfId="254"/>
    <cellStyle name="40% - Accent2 10 2" xfId="255"/>
    <cellStyle name="40% - Accent2 11" xfId="256"/>
    <cellStyle name="40% - Accent2 11 2" xfId="257"/>
    <cellStyle name="40% - Accent2 12" xfId="258"/>
    <cellStyle name="40% - Accent2 12 2" xfId="259"/>
    <cellStyle name="40% - Accent2 2" xfId="260"/>
    <cellStyle name="40% - Accent2 2 10" xfId="261"/>
    <cellStyle name="40% - Accent2 2 11" xfId="262"/>
    <cellStyle name="40% - Accent2 2 12" xfId="263"/>
    <cellStyle name="40% - Accent2 2 13" xfId="264"/>
    <cellStyle name="40% - Accent2 2 14" xfId="265"/>
    <cellStyle name="40% - Accent2 2 2" xfId="266"/>
    <cellStyle name="40% - Accent2 2 3" xfId="267"/>
    <cellStyle name="40% - Accent2 2 4" xfId="268"/>
    <cellStyle name="40% - Accent2 2 5" xfId="269"/>
    <cellStyle name="40% - Accent2 2 6" xfId="270"/>
    <cellStyle name="40% - Accent2 2 7" xfId="271"/>
    <cellStyle name="40% - Accent2 2 8" xfId="272"/>
    <cellStyle name="40% - Accent2 2 9" xfId="273"/>
    <cellStyle name="40% - Accent2 3" xfId="274"/>
    <cellStyle name="40% - Accent2 3 2" xfId="275"/>
    <cellStyle name="40% - Accent2 3 3" xfId="276"/>
    <cellStyle name="40% - Accent2 4" xfId="277"/>
    <cellStyle name="40% - Accent2 4 2" xfId="278"/>
    <cellStyle name="40% - Accent2 5" xfId="279"/>
    <cellStyle name="40% - Accent2 5 2" xfId="280"/>
    <cellStyle name="40% - Accent2 6" xfId="281"/>
    <cellStyle name="40% - Accent2 6 2" xfId="282"/>
    <cellStyle name="40% - Accent2 7" xfId="283"/>
    <cellStyle name="40% - Accent2 7 2" xfId="284"/>
    <cellStyle name="40% - Accent2 8" xfId="285"/>
    <cellStyle name="40% - Accent2 8 2" xfId="286"/>
    <cellStyle name="40% - Accent2 9" xfId="287"/>
    <cellStyle name="40% - Accent2 9 2" xfId="288"/>
    <cellStyle name="40% - Accent3 10" xfId="290"/>
    <cellStyle name="40% - Accent3 10 2" xfId="291"/>
    <cellStyle name="40% - Accent3 11" xfId="292"/>
    <cellStyle name="40% - Accent3 11 2" xfId="293"/>
    <cellStyle name="40% - Accent3 12" xfId="294"/>
    <cellStyle name="40% - Accent3 12 2" xfId="295"/>
    <cellStyle name="40% - Accent3 2" xfId="296"/>
    <cellStyle name="40% - Accent3 2 10" xfId="297"/>
    <cellStyle name="40% - Accent3 2 11" xfId="298"/>
    <cellStyle name="40% - Accent3 2 12" xfId="299"/>
    <cellStyle name="40% - Accent3 2 13" xfId="300"/>
    <cellStyle name="40% - Accent3 2 14" xfId="301"/>
    <cellStyle name="40% - Accent3 2 2" xfId="302"/>
    <cellStyle name="40% - Accent3 2 3" xfId="303"/>
    <cellStyle name="40% - Accent3 2 4" xfId="304"/>
    <cellStyle name="40% - Accent3 2 5" xfId="305"/>
    <cellStyle name="40% - Accent3 2 6" xfId="306"/>
    <cellStyle name="40% - Accent3 2 7" xfId="307"/>
    <cellStyle name="40% - Accent3 2 8" xfId="308"/>
    <cellStyle name="40% - Accent3 2 9" xfId="309"/>
    <cellStyle name="40% - Accent3 3" xfId="310"/>
    <cellStyle name="40% - Accent3 3 2" xfId="311"/>
    <cellStyle name="40% - Accent3 3 3" xfId="312"/>
    <cellStyle name="40% - Accent3 4" xfId="313"/>
    <cellStyle name="40% - Accent3 4 2" xfId="314"/>
    <cellStyle name="40% - Accent3 5" xfId="315"/>
    <cellStyle name="40% - Accent3 5 2" xfId="316"/>
    <cellStyle name="40% - Accent3 6" xfId="317"/>
    <cellStyle name="40% - Accent3 6 2" xfId="318"/>
    <cellStyle name="40% - Accent3 7" xfId="319"/>
    <cellStyle name="40% - Accent3 7 2" xfId="320"/>
    <cellStyle name="40% - Accent3 8" xfId="321"/>
    <cellStyle name="40% - Accent3 8 2" xfId="322"/>
    <cellStyle name="40% - Accent3 9" xfId="323"/>
    <cellStyle name="40% - Accent3 9 2" xfId="324"/>
    <cellStyle name="40% - Accent4 10" xfId="326"/>
    <cellStyle name="40% - Accent4 10 2" xfId="327"/>
    <cellStyle name="40% - Accent4 11" xfId="328"/>
    <cellStyle name="40% - Accent4 11 2" xfId="329"/>
    <cellStyle name="40% - Accent4 12" xfId="330"/>
    <cellStyle name="40% - Accent4 12 2" xfId="331"/>
    <cellStyle name="40% - Accent4 2" xfId="332"/>
    <cellStyle name="40% - Accent4 2 10" xfId="333"/>
    <cellStyle name="40% - Accent4 2 11" xfId="334"/>
    <cellStyle name="40% - Accent4 2 12" xfId="335"/>
    <cellStyle name="40% - Accent4 2 13" xfId="336"/>
    <cellStyle name="40% - Accent4 2 14" xfId="337"/>
    <cellStyle name="40% - Accent4 2 2" xfId="338"/>
    <cellStyle name="40% - Accent4 2 3" xfId="339"/>
    <cellStyle name="40% - Accent4 2 4" xfId="340"/>
    <cellStyle name="40% - Accent4 2 5" xfId="341"/>
    <cellStyle name="40% - Accent4 2 6" xfId="342"/>
    <cellStyle name="40% - Accent4 2 7" xfId="343"/>
    <cellStyle name="40% - Accent4 2 8" xfId="344"/>
    <cellStyle name="40% - Accent4 2 9" xfId="345"/>
    <cellStyle name="40% - Accent4 3" xfId="346"/>
    <cellStyle name="40% - Accent4 3 2" xfId="347"/>
    <cellStyle name="40% - Accent4 3 3" xfId="348"/>
    <cellStyle name="40% - Accent4 4" xfId="349"/>
    <cellStyle name="40% - Accent4 4 2" xfId="350"/>
    <cellStyle name="40% - Accent4 5" xfId="351"/>
    <cellStyle name="40% - Accent4 5 2" xfId="352"/>
    <cellStyle name="40% - Accent4 6" xfId="353"/>
    <cellStyle name="40% - Accent4 6 2" xfId="354"/>
    <cellStyle name="40% - Accent4 7" xfId="355"/>
    <cellStyle name="40% - Accent4 7 2" xfId="356"/>
    <cellStyle name="40% - Accent4 8" xfId="357"/>
    <cellStyle name="40% - Accent4 8 2" xfId="358"/>
    <cellStyle name="40% - Accent4 9" xfId="359"/>
    <cellStyle name="40% - Accent4 9 2" xfId="360"/>
    <cellStyle name="40% - Accent5 10" xfId="362"/>
    <cellStyle name="40% - Accent5 10 2" xfId="363"/>
    <cellStyle name="40% - Accent5 11" xfId="364"/>
    <cellStyle name="40% - Accent5 11 2" xfId="365"/>
    <cellStyle name="40% - Accent5 12" xfId="366"/>
    <cellStyle name="40% - Accent5 12 2" xfId="367"/>
    <cellStyle name="40% - Accent5 2" xfId="368"/>
    <cellStyle name="40% - Accent5 2 10" xfId="369"/>
    <cellStyle name="40% - Accent5 2 11" xfId="370"/>
    <cellStyle name="40% - Accent5 2 12" xfId="371"/>
    <cellStyle name="40% - Accent5 2 13" xfId="372"/>
    <cellStyle name="40% - Accent5 2 14" xfId="373"/>
    <cellStyle name="40% - Accent5 2 2" xfId="374"/>
    <cellStyle name="40% - Accent5 2 3" xfId="375"/>
    <cellStyle name="40% - Accent5 2 4" xfId="376"/>
    <cellStyle name="40% - Accent5 2 5" xfId="377"/>
    <cellStyle name="40% - Accent5 2 6" xfId="378"/>
    <cellStyle name="40% - Accent5 2 7" xfId="379"/>
    <cellStyle name="40% - Accent5 2 8" xfId="380"/>
    <cellStyle name="40% - Accent5 2 9" xfId="381"/>
    <cellStyle name="40% - Accent5 3" xfId="382"/>
    <cellStyle name="40% - Accent5 3 2" xfId="383"/>
    <cellStyle name="40% - Accent5 3 3" xfId="384"/>
    <cellStyle name="40% - Accent5 4" xfId="385"/>
    <cellStyle name="40% - Accent5 4 2" xfId="386"/>
    <cellStyle name="40% - Accent5 5" xfId="387"/>
    <cellStyle name="40% - Accent5 5 2" xfId="388"/>
    <cellStyle name="40% - Accent5 6" xfId="389"/>
    <cellStyle name="40% - Accent5 6 2" xfId="390"/>
    <cellStyle name="40% - Accent5 7" xfId="391"/>
    <cellStyle name="40% - Accent5 7 2" xfId="392"/>
    <cellStyle name="40% - Accent5 8" xfId="393"/>
    <cellStyle name="40% - Accent5 8 2" xfId="394"/>
    <cellStyle name="40% - Accent5 9" xfId="395"/>
    <cellStyle name="40% - Accent5 9 2" xfId="396"/>
    <cellStyle name="40% - Accent6 10" xfId="398"/>
    <cellStyle name="40% - Accent6 10 2" xfId="399"/>
    <cellStyle name="40% - Accent6 11" xfId="400"/>
    <cellStyle name="40% - Accent6 11 2" xfId="401"/>
    <cellStyle name="40% - Accent6 12" xfId="402"/>
    <cellStyle name="40% - Accent6 12 2" xfId="403"/>
    <cellStyle name="40% - Accent6 2" xfId="404"/>
    <cellStyle name="40% - Accent6 2 10" xfId="405"/>
    <cellStyle name="40% - Accent6 2 11" xfId="406"/>
    <cellStyle name="40% - Accent6 2 12" xfId="407"/>
    <cellStyle name="40% - Accent6 2 13" xfId="408"/>
    <cellStyle name="40% - Accent6 2 14" xfId="409"/>
    <cellStyle name="40% - Accent6 2 2" xfId="410"/>
    <cellStyle name="40% - Accent6 2 3" xfId="411"/>
    <cellStyle name="40% - Accent6 2 4" xfId="412"/>
    <cellStyle name="40% - Accent6 2 5" xfId="413"/>
    <cellStyle name="40% - Accent6 2 6" xfId="414"/>
    <cellStyle name="40% - Accent6 2 7" xfId="415"/>
    <cellStyle name="40% - Accent6 2 8" xfId="416"/>
    <cellStyle name="40% - Accent6 2 9" xfId="417"/>
    <cellStyle name="40% - Accent6 3" xfId="418"/>
    <cellStyle name="40% - Accent6 3 2" xfId="419"/>
    <cellStyle name="40% - Accent6 3 3" xfId="420"/>
    <cellStyle name="40% - Accent6 4" xfId="421"/>
    <cellStyle name="40% - Accent6 4 2" xfId="422"/>
    <cellStyle name="40% - Accent6 5" xfId="423"/>
    <cellStyle name="40% - Accent6 5 2" xfId="424"/>
    <cellStyle name="40% - Accent6 6" xfId="425"/>
    <cellStyle name="40% - Accent6 6 2" xfId="426"/>
    <cellStyle name="40% - Accent6 7" xfId="427"/>
    <cellStyle name="40% - Accent6 7 2" xfId="428"/>
    <cellStyle name="40% - Accent6 8" xfId="429"/>
    <cellStyle name="40% - Accent6 8 2" xfId="430"/>
    <cellStyle name="40% - Accent6 9" xfId="431"/>
    <cellStyle name="40% - Accent6 9 2" xfId="432"/>
    <cellStyle name="60 % - Accent1" xfId="433" builtinId="32" customBuiltin="1"/>
    <cellStyle name="60 % - Accent2" xfId="465" builtinId="36" customBuiltin="1"/>
    <cellStyle name="60 % - Accent3" xfId="497" builtinId="40" customBuiltin="1"/>
    <cellStyle name="60 % - Accent4" xfId="529" builtinId="44" customBuiltin="1"/>
    <cellStyle name="60 % - Accent5" xfId="561" builtinId="48" customBuiltin="1"/>
    <cellStyle name="60 % - Accent6" xfId="593" builtinId="52" customBuiltin="1"/>
    <cellStyle name="60% - Accent1 10" xfId="434"/>
    <cellStyle name="60% - Accent1 10 2" xfId="435"/>
    <cellStyle name="60% - Accent1 11" xfId="436"/>
    <cellStyle name="60% - Accent1 11 2" xfId="437"/>
    <cellStyle name="60% - Accent1 12" xfId="438"/>
    <cellStyle name="60% - Accent1 12 2" xfId="439"/>
    <cellStyle name="60% - Accent1 2" xfId="440"/>
    <cellStyle name="60% - Accent1 2 10" xfId="441"/>
    <cellStyle name="60% - Accent1 2 2" xfId="442"/>
    <cellStyle name="60% - Accent1 2 3" xfId="443"/>
    <cellStyle name="60% - Accent1 2 4" xfId="444"/>
    <cellStyle name="60% - Accent1 2 5" xfId="445"/>
    <cellStyle name="60% - Accent1 2 6" xfId="446"/>
    <cellStyle name="60% - Accent1 2 7" xfId="447"/>
    <cellStyle name="60% - Accent1 2 8" xfId="448"/>
    <cellStyle name="60% - Accent1 2 9" xfId="449"/>
    <cellStyle name="60% - Accent1 3" xfId="450"/>
    <cellStyle name="60% - Accent1 3 2" xfId="451"/>
    <cellStyle name="60% - Accent1 3 3" xfId="452"/>
    <cellStyle name="60% - Accent1 4" xfId="453"/>
    <cellStyle name="60% - Accent1 4 2" xfId="454"/>
    <cellStyle name="60% - Accent1 5" xfId="455"/>
    <cellStyle name="60% - Accent1 5 2" xfId="456"/>
    <cellStyle name="60% - Accent1 6" xfId="457"/>
    <cellStyle name="60% - Accent1 6 2" xfId="458"/>
    <cellStyle name="60% - Accent1 7" xfId="459"/>
    <cellStyle name="60% - Accent1 7 2" xfId="460"/>
    <cellStyle name="60% - Accent1 8" xfId="461"/>
    <cellStyle name="60% - Accent1 8 2" xfId="462"/>
    <cellStyle name="60% - Accent1 9" xfId="463"/>
    <cellStyle name="60% - Accent1 9 2" xfId="464"/>
    <cellStyle name="60% - Accent2 10" xfId="466"/>
    <cellStyle name="60% - Accent2 10 2" xfId="467"/>
    <cellStyle name="60% - Accent2 11" xfId="468"/>
    <cellStyle name="60% - Accent2 11 2" xfId="469"/>
    <cellStyle name="60% - Accent2 12" xfId="470"/>
    <cellStyle name="60% - Accent2 12 2" xfId="471"/>
    <cellStyle name="60% - Accent2 2" xfId="472"/>
    <cellStyle name="60% - Accent2 2 10" xfId="473"/>
    <cellStyle name="60% - Accent2 2 2" xfId="474"/>
    <cellStyle name="60% - Accent2 2 3" xfId="475"/>
    <cellStyle name="60% - Accent2 2 4" xfId="476"/>
    <cellStyle name="60% - Accent2 2 5" xfId="477"/>
    <cellStyle name="60% - Accent2 2 6" xfId="478"/>
    <cellStyle name="60% - Accent2 2 7" xfId="479"/>
    <cellStyle name="60% - Accent2 2 8" xfId="480"/>
    <cellStyle name="60% - Accent2 2 9" xfId="481"/>
    <cellStyle name="60% - Accent2 3" xfId="482"/>
    <cellStyle name="60% - Accent2 3 2" xfId="483"/>
    <cellStyle name="60% - Accent2 3 3" xfId="484"/>
    <cellStyle name="60% - Accent2 4" xfId="485"/>
    <cellStyle name="60% - Accent2 4 2" xfId="486"/>
    <cellStyle name="60% - Accent2 5" xfId="487"/>
    <cellStyle name="60% - Accent2 5 2" xfId="488"/>
    <cellStyle name="60% - Accent2 6" xfId="489"/>
    <cellStyle name="60% - Accent2 6 2" xfId="490"/>
    <cellStyle name="60% - Accent2 7" xfId="491"/>
    <cellStyle name="60% - Accent2 7 2" xfId="492"/>
    <cellStyle name="60% - Accent2 8" xfId="493"/>
    <cellStyle name="60% - Accent2 8 2" xfId="494"/>
    <cellStyle name="60% - Accent2 9" xfId="495"/>
    <cellStyle name="60% - Accent2 9 2" xfId="496"/>
    <cellStyle name="60% - Accent3 10" xfId="498"/>
    <cellStyle name="60% - Accent3 10 2" xfId="499"/>
    <cellStyle name="60% - Accent3 11" xfId="500"/>
    <cellStyle name="60% - Accent3 11 2" xfId="501"/>
    <cellStyle name="60% - Accent3 12" xfId="502"/>
    <cellStyle name="60% - Accent3 12 2" xfId="503"/>
    <cellStyle name="60% - Accent3 2" xfId="504"/>
    <cellStyle name="60% - Accent3 2 10" xfId="505"/>
    <cellStyle name="60% - Accent3 2 2" xfId="506"/>
    <cellStyle name="60% - Accent3 2 3" xfId="507"/>
    <cellStyle name="60% - Accent3 2 4" xfId="508"/>
    <cellStyle name="60% - Accent3 2 5" xfId="509"/>
    <cellStyle name="60% - Accent3 2 6" xfId="510"/>
    <cellStyle name="60% - Accent3 2 7" xfId="511"/>
    <cellStyle name="60% - Accent3 2 8" xfId="512"/>
    <cellStyle name="60% - Accent3 2 9" xfId="513"/>
    <cellStyle name="60% - Accent3 3" xfId="514"/>
    <cellStyle name="60% - Accent3 3 2" xfId="515"/>
    <cellStyle name="60% - Accent3 3 3" xfId="516"/>
    <cellStyle name="60% - Accent3 4" xfId="517"/>
    <cellStyle name="60% - Accent3 4 2" xfId="518"/>
    <cellStyle name="60% - Accent3 5" xfId="519"/>
    <cellStyle name="60% - Accent3 5 2" xfId="520"/>
    <cellStyle name="60% - Accent3 6" xfId="521"/>
    <cellStyle name="60% - Accent3 6 2" xfId="522"/>
    <cellStyle name="60% - Accent3 7" xfId="523"/>
    <cellStyle name="60% - Accent3 7 2" xfId="524"/>
    <cellStyle name="60% - Accent3 8" xfId="525"/>
    <cellStyle name="60% - Accent3 8 2" xfId="526"/>
    <cellStyle name="60% - Accent3 9" xfId="527"/>
    <cellStyle name="60% - Accent3 9 2" xfId="528"/>
    <cellStyle name="60% - Accent4 10" xfId="530"/>
    <cellStyle name="60% - Accent4 10 2" xfId="531"/>
    <cellStyle name="60% - Accent4 11" xfId="532"/>
    <cellStyle name="60% - Accent4 11 2" xfId="533"/>
    <cellStyle name="60% - Accent4 12" xfId="534"/>
    <cellStyle name="60% - Accent4 12 2" xfId="535"/>
    <cellStyle name="60% - Accent4 2" xfId="536"/>
    <cellStyle name="60% - Accent4 2 10" xfId="537"/>
    <cellStyle name="60% - Accent4 2 2" xfId="538"/>
    <cellStyle name="60% - Accent4 2 3" xfId="539"/>
    <cellStyle name="60% - Accent4 2 4" xfId="540"/>
    <cellStyle name="60% - Accent4 2 5" xfId="541"/>
    <cellStyle name="60% - Accent4 2 6" xfId="542"/>
    <cellStyle name="60% - Accent4 2 7" xfId="543"/>
    <cellStyle name="60% - Accent4 2 8" xfId="544"/>
    <cellStyle name="60% - Accent4 2 9" xfId="545"/>
    <cellStyle name="60% - Accent4 3" xfId="546"/>
    <cellStyle name="60% - Accent4 3 2" xfId="547"/>
    <cellStyle name="60% - Accent4 3 3" xfId="548"/>
    <cellStyle name="60% - Accent4 4" xfId="549"/>
    <cellStyle name="60% - Accent4 4 2" xfId="550"/>
    <cellStyle name="60% - Accent4 5" xfId="551"/>
    <cellStyle name="60% - Accent4 5 2" xfId="552"/>
    <cellStyle name="60% - Accent4 6" xfId="553"/>
    <cellStyle name="60% - Accent4 6 2" xfId="554"/>
    <cellStyle name="60% - Accent4 7" xfId="555"/>
    <cellStyle name="60% - Accent4 7 2" xfId="556"/>
    <cellStyle name="60% - Accent4 8" xfId="557"/>
    <cellStyle name="60% - Accent4 8 2" xfId="558"/>
    <cellStyle name="60% - Accent4 9" xfId="559"/>
    <cellStyle name="60% - Accent4 9 2" xfId="560"/>
    <cellStyle name="60% - Accent5 10" xfId="562"/>
    <cellStyle name="60% - Accent5 10 2" xfId="563"/>
    <cellStyle name="60% - Accent5 11" xfId="564"/>
    <cellStyle name="60% - Accent5 11 2" xfId="565"/>
    <cellStyle name="60% - Accent5 12" xfId="566"/>
    <cellStyle name="60% - Accent5 12 2" xfId="567"/>
    <cellStyle name="60% - Accent5 2" xfId="568"/>
    <cellStyle name="60% - Accent5 2 10" xfId="569"/>
    <cellStyle name="60% - Accent5 2 2" xfId="570"/>
    <cellStyle name="60% - Accent5 2 3" xfId="571"/>
    <cellStyle name="60% - Accent5 2 4" xfId="572"/>
    <cellStyle name="60% - Accent5 2 5" xfId="573"/>
    <cellStyle name="60% - Accent5 2 6" xfId="574"/>
    <cellStyle name="60% - Accent5 2 7" xfId="575"/>
    <cellStyle name="60% - Accent5 2 8" xfId="576"/>
    <cellStyle name="60% - Accent5 2 9" xfId="577"/>
    <cellStyle name="60% - Accent5 3" xfId="578"/>
    <cellStyle name="60% - Accent5 3 2" xfId="579"/>
    <cellStyle name="60% - Accent5 3 3" xfId="580"/>
    <cellStyle name="60% - Accent5 4" xfId="581"/>
    <cellStyle name="60% - Accent5 4 2" xfId="582"/>
    <cellStyle name="60% - Accent5 5" xfId="583"/>
    <cellStyle name="60% - Accent5 5 2" xfId="584"/>
    <cellStyle name="60% - Accent5 6" xfId="585"/>
    <cellStyle name="60% - Accent5 6 2" xfId="586"/>
    <cellStyle name="60% - Accent5 7" xfId="587"/>
    <cellStyle name="60% - Accent5 7 2" xfId="588"/>
    <cellStyle name="60% - Accent5 8" xfId="589"/>
    <cellStyle name="60% - Accent5 8 2" xfId="590"/>
    <cellStyle name="60% - Accent5 9" xfId="591"/>
    <cellStyle name="60% - Accent5 9 2" xfId="592"/>
    <cellStyle name="60% - Accent6 10" xfId="594"/>
    <cellStyle name="60% - Accent6 10 2" xfId="595"/>
    <cellStyle name="60% - Accent6 11" xfId="596"/>
    <cellStyle name="60% - Accent6 11 2" xfId="597"/>
    <cellStyle name="60% - Accent6 12" xfId="598"/>
    <cellStyle name="60% - Accent6 12 2" xfId="599"/>
    <cellStyle name="60% - Accent6 2" xfId="600"/>
    <cellStyle name="60% - Accent6 2 10" xfId="601"/>
    <cellStyle name="60% - Accent6 2 2" xfId="602"/>
    <cellStyle name="60% - Accent6 2 3" xfId="603"/>
    <cellStyle name="60% - Accent6 2 4" xfId="604"/>
    <cellStyle name="60% - Accent6 2 5" xfId="605"/>
    <cellStyle name="60% - Accent6 2 6" xfId="606"/>
    <cellStyle name="60% - Accent6 2 7" xfId="607"/>
    <cellStyle name="60% - Accent6 2 8" xfId="608"/>
    <cellStyle name="60% - Accent6 2 9" xfId="609"/>
    <cellStyle name="60% - Accent6 3" xfId="610"/>
    <cellStyle name="60% - Accent6 3 2" xfId="611"/>
    <cellStyle name="60% - Accent6 3 3" xfId="612"/>
    <cellStyle name="60% - Accent6 4" xfId="613"/>
    <cellStyle name="60% - Accent6 4 2" xfId="614"/>
    <cellStyle name="60% - Accent6 5" xfId="615"/>
    <cellStyle name="60% - Accent6 5 2" xfId="616"/>
    <cellStyle name="60% - Accent6 6" xfId="617"/>
    <cellStyle name="60% - Accent6 6 2" xfId="618"/>
    <cellStyle name="60% - Accent6 7" xfId="619"/>
    <cellStyle name="60% - Accent6 7 2" xfId="620"/>
    <cellStyle name="60% - Accent6 8" xfId="621"/>
    <cellStyle name="60% - Accent6 8 2" xfId="622"/>
    <cellStyle name="60% - Accent6 9" xfId="623"/>
    <cellStyle name="60% - Accent6 9 2" xfId="624"/>
    <cellStyle name="Accent1" xfId="625" builtinId="29" customBuiltin="1"/>
    <cellStyle name="Accent1 10" xfId="626"/>
    <cellStyle name="Accent1 10 2" xfId="627"/>
    <cellStyle name="Accent1 11" xfId="628"/>
    <cellStyle name="Accent1 11 2" xfId="629"/>
    <cellStyle name="Accent1 12" xfId="630"/>
    <cellStyle name="Accent1 12 2" xfId="631"/>
    <cellStyle name="Accent1 2" xfId="632"/>
    <cellStyle name="Accent1 2 10" xfId="633"/>
    <cellStyle name="Accent1 2 2" xfId="634"/>
    <cellStyle name="Accent1 2 3" xfId="635"/>
    <cellStyle name="Accent1 2 4" xfId="636"/>
    <cellStyle name="Accent1 2 5" xfId="637"/>
    <cellStyle name="Accent1 2 6" xfId="638"/>
    <cellStyle name="Accent1 2 7" xfId="639"/>
    <cellStyle name="Accent1 2 8" xfId="640"/>
    <cellStyle name="Accent1 2 9" xfId="641"/>
    <cellStyle name="Accent1 3" xfId="642"/>
    <cellStyle name="Accent1 3 2" xfId="643"/>
    <cellStyle name="Accent1 3 3" xfId="644"/>
    <cellStyle name="Accent1 4" xfId="645"/>
    <cellStyle name="Accent1 4 2" xfId="646"/>
    <cellStyle name="Accent1 5" xfId="647"/>
    <cellStyle name="Accent1 5 2" xfId="648"/>
    <cellStyle name="Accent1 6" xfId="649"/>
    <cellStyle name="Accent1 6 2" xfId="650"/>
    <cellStyle name="Accent1 7" xfId="651"/>
    <cellStyle name="Accent1 7 2" xfId="652"/>
    <cellStyle name="Accent1 8" xfId="653"/>
    <cellStyle name="Accent1 8 2" xfId="654"/>
    <cellStyle name="Accent1 9" xfId="655"/>
    <cellStyle name="Accent1 9 2" xfId="656"/>
    <cellStyle name="Accent2" xfId="657" builtinId="33" customBuiltin="1"/>
    <cellStyle name="Accent2 10" xfId="658"/>
    <cellStyle name="Accent2 10 2" xfId="659"/>
    <cellStyle name="Accent2 11" xfId="660"/>
    <cellStyle name="Accent2 11 2" xfId="661"/>
    <cellStyle name="Accent2 12" xfId="662"/>
    <cellStyle name="Accent2 12 2" xfId="663"/>
    <cellStyle name="Accent2 2" xfId="664"/>
    <cellStyle name="Accent2 2 10" xfId="665"/>
    <cellStyle name="Accent2 2 2" xfId="666"/>
    <cellStyle name="Accent2 2 3" xfId="667"/>
    <cellStyle name="Accent2 2 4" xfId="668"/>
    <cellStyle name="Accent2 2 5" xfId="669"/>
    <cellStyle name="Accent2 2 6" xfId="670"/>
    <cellStyle name="Accent2 2 7" xfId="671"/>
    <cellStyle name="Accent2 2 8" xfId="672"/>
    <cellStyle name="Accent2 2 9" xfId="673"/>
    <cellStyle name="Accent2 3" xfId="674"/>
    <cellStyle name="Accent2 3 2" xfId="675"/>
    <cellStyle name="Accent2 3 3" xfId="676"/>
    <cellStyle name="Accent2 4" xfId="677"/>
    <cellStyle name="Accent2 4 2" xfId="678"/>
    <cellStyle name="Accent2 5" xfId="679"/>
    <cellStyle name="Accent2 5 2" xfId="680"/>
    <cellStyle name="Accent2 6" xfId="681"/>
    <cellStyle name="Accent2 6 2" xfId="682"/>
    <cellStyle name="Accent2 7" xfId="683"/>
    <cellStyle name="Accent2 7 2" xfId="684"/>
    <cellStyle name="Accent2 8" xfId="685"/>
    <cellStyle name="Accent2 8 2" xfId="686"/>
    <cellStyle name="Accent2 9" xfId="687"/>
    <cellStyle name="Accent2 9 2" xfId="688"/>
    <cellStyle name="Accent3" xfId="689" builtinId="37" customBuiltin="1"/>
    <cellStyle name="Accent3 10" xfId="690"/>
    <cellStyle name="Accent3 10 2" xfId="691"/>
    <cellStyle name="Accent3 11" xfId="692"/>
    <cellStyle name="Accent3 11 2" xfId="693"/>
    <cellStyle name="Accent3 12" xfId="694"/>
    <cellStyle name="Accent3 12 2" xfId="695"/>
    <cellStyle name="Accent3 2" xfId="696"/>
    <cellStyle name="Accent3 2 10" xfId="697"/>
    <cellStyle name="Accent3 2 2" xfId="698"/>
    <cellStyle name="Accent3 2 3" xfId="699"/>
    <cellStyle name="Accent3 2 4" xfId="700"/>
    <cellStyle name="Accent3 2 5" xfId="701"/>
    <cellStyle name="Accent3 2 6" xfId="702"/>
    <cellStyle name="Accent3 2 7" xfId="703"/>
    <cellStyle name="Accent3 2 8" xfId="704"/>
    <cellStyle name="Accent3 2 9" xfId="705"/>
    <cellStyle name="Accent3 3" xfId="706"/>
    <cellStyle name="Accent3 3 2" xfId="707"/>
    <cellStyle name="Accent3 3 3" xfId="708"/>
    <cellStyle name="Accent3 4" xfId="709"/>
    <cellStyle name="Accent3 4 2" xfId="710"/>
    <cellStyle name="Accent3 5" xfId="711"/>
    <cellStyle name="Accent3 5 2" xfId="712"/>
    <cellStyle name="Accent3 6" xfId="713"/>
    <cellStyle name="Accent3 6 2" xfId="714"/>
    <cellStyle name="Accent3 7" xfId="715"/>
    <cellStyle name="Accent3 7 2" xfId="716"/>
    <cellStyle name="Accent3 8" xfId="717"/>
    <cellStyle name="Accent3 8 2" xfId="718"/>
    <cellStyle name="Accent3 9" xfId="719"/>
    <cellStyle name="Accent3 9 2" xfId="720"/>
    <cellStyle name="Accent4" xfId="721" builtinId="41" customBuiltin="1"/>
    <cellStyle name="Accent4 10" xfId="722"/>
    <cellStyle name="Accent4 10 2" xfId="723"/>
    <cellStyle name="Accent4 11" xfId="724"/>
    <cellStyle name="Accent4 11 2" xfId="725"/>
    <cellStyle name="Accent4 12" xfId="726"/>
    <cellStyle name="Accent4 12 2" xfId="727"/>
    <cellStyle name="Accent4 2" xfId="728"/>
    <cellStyle name="Accent4 2 10" xfId="729"/>
    <cellStyle name="Accent4 2 2" xfId="730"/>
    <cellStyle name="Accent4 2 3" xfId="731"/>
    <cellStyle name="Accent4 2 4" xfId="732"/>
    <cellStyle name="Accent4 2 5" xfId="733"/>
    <cellStyle name="Accent4 2 6" xfId="734"/>
    <cellStyle name="Accent4 2 7" xfId="735"/>
    <cellStyle name="Accent4 2 8" xfId="736"/>
    <cellStyle name="Accent4 2 9" xfId="737"/>
    <cellStyle name="Accent4 3" xfId="738"/>
    <cellStyle name="Accent4 3 2" xfId="739"/>
    <cellStyle name="Accent4 3 3" xfId="740"/>
    <cellStyle name="Accent4 4" xfId="741"/>
    <cellStyle name="Accent4 4 2" xfId="742"/>
    <cellStyle name="Accent4 5" xfId="743"/>
    <cellStyle name="Accent4 5 2" xfId="744"/>
    <cellStyle name="Accent4 6" xfId="745"/>
    <cellStyle name="Accent4 6 2" xfId="746"/>
    <cellStyle name="Accent4 7" xfId="747"/>
    <cellStyle name="Accent4 7 2" xfId="748"/>
    <cellStyle name="Accent4 8" xfId="749"/>
    <cellStyle name="Accent4 8 2" xfId="750"/>
    <cellStyle name="Accent4 9" xfId="751"/>
    <cellStyle name="Accent4 9 2" xfId="752"/>
    <cellStyle name="Accent5" xfId="753" builtinId="45" customBuiltin="1"/>
    <cellStyle name="Accent5 10" xfId="754"/>
    <cellStyle name="Accent5 10 2" xfId="755"/>
    <cellStyle name="Accent5 11" xfId="756"/>
    <cellStyle name="Accent5 11 2" xfId="757"/>
    <cellStyle name="Accent5 12" xfId="758"/>
    <cellStyle name="Accent5 12 2" xfId="759"/>
    <cellStyle name="Accent5 2" xfId="760"/>
    <cellStyle name="Accent5 2 10" xfId="761"/>
    <cellStyle name="Accent5 2 2" xfId="762"/>
    <cellStyle name="Accent5 2 3" xfId="763"/>
    <cellStyle name="Accent5 2 4" xfId="764"/>
    <cellStyle name="Accent5 2 5" xfId="765"/>
    <cellStyle name="Accent5 2 6" xfId="766"/>
    <cellStyle name="Accent5 2 7" xfId="767"/>
    <cellStyle name="Accent5 2 8" xfId="768"/>
    <cellStyle name="Accent5 2 9" xfId="769"/>
    <cellStyle name="Accent5 3" xfId="770"/>
    <cellStyle name="Accent5 3 2" xfId="771"/>
    <cellStyle name="Accent5 3 3" xfId="772"/>
    <cellStyle name="Accent5 4" xfId="773"/>
    <cellStyle name="Accent5 4 2" xfId="774"/>
    <cellStyle name="Accent5 5" xfId="775"/>
    <cellStyle name="Accent5 5 2" xfId="776"/>
    <cellStyle name="Accent5 6" xfId="777"/>
    <cellStyle name="Accent5 6 2" xfId="778"/>
    <cellStyle name="Accent5 7" xfId="779"/>
    <cellStyle name="Accent5 7 2" xfId="780"/>
    <cellStyle name="Accent5 8" xfId="781"/>
    <cellStyle name="Accent5 8 2" xfId="782"/>
    <cellStyle name="Accent5 9" xfId="783"/>
    <cellStyle name="Accent5 9 2" xfId="784"/>
    <cellStyle name="Accent6" xfId="785" builtinId="49" customBuiltin="1"/>
    <cellStyle name="Accent6 10" xfId="786"/>
    <cellStyle name="Accent6 10 2" xfId="787"/>
    <cellStyle name="Accent6 11" xfId="788"/>
    <cellStyle name="Accent6 11 2" xfId="789"/>
    <cellStyle name="Accent6 12" xfId="790"/>
    <cellStyle name="Accent6 12 2" xfId="791"/>
    <cellStyle name="Accent6 2" xfId="792"/>
    <cellStyle name="Accent6 2 10" xfId="793"/>
    <cellStyle name="Accent6 2 2" xfId="794"/>
    <cellStyle name="Accent6 2 3" xfId="795"/>
    <cellStyle name="Accent6 2 4" xfId="796"/>
    <cellStyle name="Accent6 2 5" xfId="797"/>
    <cellStyle name="Accent6 2 6" xfId="798"/>
    <cellStyle name="Accent6 2 7" xfId="799"/>
    <cellStyle name="Accent6 2 8" xfId="800"/>
    <cellStyle name="Accent6 2 9" xfId="801"/>
    <cellStyle name="Accent6 3" xfId="802"/>
    <cellStyle name="Accent6 3 2" xfId="803"/>
    <cellStyle name="Accent6 3 3" xfId="804"/>
    <cellStyle name="Accent6 4" xfId="805"/>
    <cellStyle name="Accent6 4 2" xfId="806"/>
    <cellStyle name="Accent6 5" xfId="807"/>
    <cellStyle name="Accent6 5 2" xfId="808"/>
    <cellStyle name="Accent6 6" xfId="809"/>
    <cellStyle name="Accent6 6 2" xfId="810"/>
    <cellStyle name="Accent6 7" xfId="811"/>
    <cellStyle name="Accent6 7 2" xfId="812"/>
    <cellStyle name="Accent6 8" xfId="813"/>
    <cellStyle name="Accent6 8 2" xfId="814"/>
    <cellStyle name="Accent6 9" xfId="815"/>
    <cellStyle name="Accent6 9 2" xfId="816"/>
    <cellStyle name="Avertissement" xfId="1567" builtinId="11" customBuiltin="1"/>
    <cellStyle name="Bad 10" xfId="818"/>
    <cellStyle name="Bad 10 2" xfId="819"/>
    <cellStyle name="Bad 11" xfId="820"/>
    <cellStyle name="Bad 11 2" xfId="821"/>
    <cellStyle name="Bad 12" xfId="822"/>
    <cellStyle name="Bad 12 2" xfId="823"/>
    <cellStyle name="Bad 2" xfId="824"/>
    <cellStyle name="Bad 2 10" xfId="825"/>
    <cellStyle name="Bad 2 2" xfId="826"/>
    <cellStyle name="Bad 2 3" xfId="827"/>
    <cellStyle name="Bad 2 4" xfId="828"/>
    <cellStyle name="Bad 2 5" xfId="829"/>
    <cellStyle name="Bad 2 6" xfId="830"/>
    <cellStyle name="Bad 2 7" xfId="831"/>
    <cellStyle name="Bad 2 8" xfId="832"/>
    <cellStyle name="Bad 2 9" xfId="833"/>
    <cellStyle name="Bad 3" xfId="834"/>
    <cellStyle name="Bad 3 2" xfId="835"/>
    <cellStyle name="Bad 3 3" xfId="836"/>
    <cellStyle name="Bad 4" xfId="837"/>
    <cellStyle name="Bad 4 2" xfId="838"/>
    <cellStyle name="Bad 5" xfId="839"/>
    <cellStyle name="Bad 5 2" xfId="840"/>
    <cellStyle name="Bad 6" xfId="841"/>
    <cellStyle name="Bad 6 2" xfId="842"/>
    <cellStyle name="Bad 7" xfId="843"/>
    <cellStyle name="Bad 7 2" xfId="844"/>
    <cellStyle name="Bad 8" xfId="845"/>
    <cellStyle name="Bad 8 2" xfId="846"/>
    <cellStyle name="Bad 9" xfId="847"/>
    <cellStyle name="Bad 9 2" xfId="848"/>
    <cellStyle name="Calcul" xfId="849" builtinId="22" customBuiltin="1"/>
    <cellStyle name="Calculation 10" xfId="850"/>
    <cellStyle name="Calculation 10 2" xfId="851"/>
    <cellStyle name="Calculation 11" xfId="852"/>
    <cellStyle name="Calculation 11 2" xfId="853"/>
    <cellStyle name="Calculation 12" xfId="854"/>
    <cellStyle name="Calculation 12 2" xfId="855"/>
    <cellStyle name="Calculation 2" xfId="856"/>
    <cellStyle name="Calculation 2 10" xfId="857"/>
    <cellStyle name="Calculation 2 2" xfId="858"/>
    <cellStyle name="Calculation 2 3" xfId="859"/>
    <cellStyle name="Calculation 2 4" xfId="860"/>
    <cellStyle name="Calculation 2 5" xfId="861"/>
    <cellStyle name="Calculation 2 6" xfId="862"/>
    <cellStyle name="Calculation 2 7" xfId="863"/>
    <cellStyle name="Calculation 2 8" xfId="864"/>
    <cellStyle name="Calculation 2 9" xfId="865"/>
    <cellStyle name="Calculation 3" xfId="866"/>
    <cellStyle name="Calculation 3 2" xfId="867"/>
    <cellStyle name="Calculation 3 3" xfId="868"/>
    <cellStyle name="Calculation 4" xfId="869"/>
    <cellStyle name="Calculation 4 2" xfId="870"/>
    <cellStyle name="Calculation 5" xfId="871"/>
    <cellStyle name="Calculation 5 2" xfId="872"/>
    <cellStyle name="Calculation 6" xfId="873"/>
    <cellStyle name="Calculation 6 2" xfId="874"/>
    <cellStyle name="Calculation 7" xfId="875"/>
    <cellStyle name="Calculation 7 2" xfId="876"/>
    <cellStyle name="Calculation 8" xfId="877"/>
    <cellStyle name="Calculation 8 2" xfId="878"/>
    <cellStyle name="Calculation 9" xfId="879"/>
    <cellStyle name="Calculation 9 2" xfId="880"/>
    <cellStyle name="Cellule liée" xfId="1236" builtinId="24" customBuiltin="1"/>
    <cellStyle name="Check Cell 10" xfId="882"/>
    <cellStyle name="Check Cell 10 2" xfId="883"/>
    <cellStyle name="Check Cell 11" xfId="884"/>
    <cellStyle name="Check Cell 11 2" xfId="885"/>
    <cellStyle name="Check Cell 12" xfId="886"/>
    <cellStyle name="Check Cell 12 2" xfId="887"/>
    <cellStyle name="Check Cell 2" xfId="888"/>
    <cellStyle name="Check Cell 2 10" xfId="889"/>
    <cellStyle name="Check Cell 2 2" xfId="890"/>
    <cellStyle name="Check Cell 2 3" xfId="891"/>
    <cellStyle name="Check Cell 2 4" xfId="892"/>
    <cellStyle name="Check Cell 2 5" xfId="893"/>
    <cellStyle name="Check Cell 2 6" xfId="894"/>
    <cellStyle name="Check Cell 2 7" xfId="895"/>
    <cellStyle name="Check Cell 2 8" xfId="896"/>
    <cellStyle name="Check Cell 2 9" xfId="897"/>
    <cellStyle name="Check Cell 3" xfId="898"/>
    <cellStyle name="Check Cell 3 2" xfId="899"/>
    <cellStyle name="Check Cell 3 3" xfId="900"/>
    <cellStyle name="Check Cell 4" xfId="901"/>
    <cellStyle name="Check Cell 4 2" xfId="902"/>
    <cellStyle name="Check Cell 5" xfId="903"/>
    <cellStyle name="Check Cell 5 2" xfId="904"/>
    <cellStyle name="Check Cell 6" xfId="905"/>
    <cellStyle name="Check Cell 6 2" xfId="906"/>
    <cellStyle name="Check Cell 7" xfId="907"/>
    <cellStyle name="Check Cell 7 2" xfId="908"/>
    <cellStyle name="Check Cell 8" xfId="909"/>
    <cellStyle name="Check Cell 8 2" xfId="910"/>
    <cellStyle name="Check Cell 9" xfId="911"/>
    <cellStyle name="Check Cell 9 2" xfId="912"/>
    <cellStyle name="Comma 10" xfId="914"/>
    <cellStyle name="Comma 12" xfId="915"/>
    <cellStyle name="Comma 13" xfId="916"/>
    <cellStyle name="Comma 14" xfId="917"/>
    <cellStyle name="Comma 15" xfId="918"/>
    <cellStyle name="Comma 2" xfId="919"/>
    <cellStyle name="Comma 2 2" xfId="920"/>
    <cellStyle name="Comma 2 2 2" xfId="921"/>
    <cellStyle name="Comma 2 2 2 2" xfId="922"/>
    <cellStyle name="Comma 2 2 2 3" xfId="923"/>
    <cellStyle name="Comma 2 2 3" xfId="924"/>
    <cellStyle name="Comma 2 2 3 2" xfId="925"/>
    <cellStyle name="Comma 2 2 4" xfId="926"/>
    <cellStyle name="Comma 2 2 4 2" xfId="927"/>
    <cellStyle name="Comma 2 2 5" xfId="928"/>
    <cellStyle name="Comma 2 2 6" xfId="929"/>
    <cellStyle name="Comma 2 3" xfId="930"/>
    <cellStyle name="Comma 2 3 2" xfId="931"/>
    <cellStyle name="Comma 2 3 2 2" xfId="932"/>
    <cellStyle name="Comma 2 3 3" xfId="933"/>
    <cellStyle name="Comma 2 3 3 2" xfId="934"/>
    <cellStyle name="Comma 2 3 4" xfId="935"/>
    <cellStyle name="Comma 2 3 5" xfId="936"/>
    <cellStyle name="Comma 2 4" xfId="937"/>
    <cellStyle name="Comma 2 4 2" xfId="938"/>
    <cellStyle name="Comma 3" xfId="939"/>
    <cellStyle name="Comma 3 2" xfId="940"/>
    <cellStyle name="Comma 3 2 2" xfId="941"/>
    <cellStyle name="Comma 3 2 2 2" xfId="942"/>
    <cellStyle name="Comma 3 2 2 3" xfId="943"/>
    <cellStyle name="Comma 3 2 3" xfId="944"/>
    <cellStyle name="Comma 3 2 3 2" xfId="945"/>
    <cellStyle name="Comma 3 2 4" xfId="946"/>
    <cellStyle name="Comma 3 2 4 2" xfId="947"/>
    <cellStyle name="Comma 3 2 5" xfId="948"/>
    <cellStyle name="Comma 3 2 6" xfId="949"/>
    <cellStyle name="Comma 3 3" xfId="950"/>
    <cellStyle name="Comma 3 3 2" xfId="951"/>
    <cellStyle name="Comma 3 3 2 2" xfId="952"/>
    <cellStyle name="Comma 3 3 3" xfId="953"/>
    <cellStyle name="Comma 3 3 3 2" xfId="954"/>
    <cellStyle name="Comma 3 3 4" xfId="955"/>
    <cellStyle name="Comma 3 3 5" xfId="956"/>
    <cellStyle name="Comma 3 4" xfId="957"/>
    <cellStyle name="Comma 3 4 2" xfId="958"/>
    <cellStyle name="Comma 4" xfId="959"/>
    <cellStyle name="Comma 4 2" xfId="960"/>
    <cellStyle name="Comma 4 2 2" xfId="961"/>
    <cellStyle name="Comma 5" xfId="962"/>
    <cellStyle name="Comma 5 2" xfId="963"/>
    <cellStyle name="Comma 5 2 2" xfId="964"/>
    <cellStyle name="Comma 7" xfId="965"/>
    <cellStyle name="Comma 8" xfId="966"/>
    <cellStyle name="Comma 8 2" xfId="967"/>
    <cellStyle name="Comma 9" xfId="968"/>
    <cellStyle name="Comma 9 2" xfId="969"/>
    <cellStyle name="Commentaire" xfId="1426" builtinId="10" customBuiltin="1"/>
    <cellStyle name="Currency 2" xfId="970"/>
    <cellStyle name="Currency 2 2" xfId="971"/>
    <cellStyle name="Currency 2 2 2" xfId="972"/>
    <cellStyle name="Currency 2 2 2 2" xfId="973"/>
    <cellStyle name="Currency 2 2 2 2 2" xfId="974"/>
    <cellStyle name="Currency 2 2 2 2 3" xfId="975"/>
    <cellStyle name="Currency 2 2 2 3" xfId="976"/>
    <cellStyle name="Currency 2 2 2 4" xfId="977"/>
    <cellStyle name="Currency 2 2 2 5" xfId="978"/>
    <cellStyle name="Currency 2 2 3" xfId="979"/>
    <cellStyle name="Currency 2 2 3 2" xfId="980"/>
    <cellStyle name="Currency 2 2 3 3" xfId="981"/>
    <cellStyle name="Currency 2 2 4" xfId="982"/>
    <cellStyle name="Currency 2 2 5" xfId="983"/>
    <cellStyle name="Currency 2 2 6" xfId="984"/>
    <cellStyle name="Currency 2 3" xfId="985"/>
    <cellStyle name="Currency 2 3 2" xfId="986"/>
    <cellStyle name="Currency 2 3 2 2" xfId="987"/>
    <cellStyle name="Currency 2 3 2 3" xfId="988"/>
    <cellStyle name="Currency 2 3 3" xfId="989"/>
    <cellStyle name="Currency 2 3 4" xfId="990"/>
    <cellStyle name="Currency 2 3 5" xfId="991"/>
    <cellStyle name="Currency 2 4" xfId="992"/>
    <cellStyle name="Currency 2 4 2" xfId="993"/>
    <cellStyle name="Currency 2 4 3" xfId="994"/>
    <cellStyle name="Currency 2 5" xfId="995"/>
    <cellStyle name="Currency 2 6" xfId="996"/>
    <cellStyle name="Currency 2 7" xfId="997"/>
    <cellStyle name="Currency 3" xfId="998"/>
    <cellStyle name="Currency 3 2" xfId="999"/>
    <cellStyle name="Currency 3 2 2" xfId="1000"/>
    <cellStyle name="Currency 3 2 3" xfId="1001"/>
    <cellStyle name="Currency 3 3" xfId="1002"/>
    <cellStyle name="Currency 3 4" xfId="1003"/>
    <cellStyle name="Currency 3 5" xfId="1004"/>
    <cellStyle name="Currency 4" xfId="1005"/>
    <cellStyle name="Currency 4 2" xfId="1006"/>
    <cellStyle name="Currency 4 2 2" xfId="1007"/>
    <cellStyle name="Currency 4 2 3" xfId="1008"/>
    <cellStyle name="Currency 4 3" xfId="1009"/>
    <cellStyle name="Currency 4 4" xfId="1010"/>
    <cellStyle name="Currency 4 5" xfId="1011"/>
    <cellStyle name="Entrée" xfId="1204" builtinId="20" customBuiltin="1"/>
    <cellStyle name="Explanatory Text 10" xfId="1013"/>
    <cellStyle name="Explanatory Text 10 2" xfId="1014"/>
    <cellStyle name="Explanatory Text 11" xfId="1015"/>
    <cellStyle name="Explanatory Text 11 2" xfId="1016"/>
    <cellStyle name="Explanatory Text 12" xfId="1017"/>
    <cellStyle name="Explanatory Text 12 2" xfId="1018"/>
    <cellStyle name="Explanatory Text 2" xfId="1019"/>
    <cellStyle name="Explanatory Text 2 10" xfId="1020"/>
    <cellStyle name="Explanatory Text 2 2" xfId="1021"/>
    <cellStyle name="Explanatory Text 2 3" xfId="1022"/>
    <cellStyle name="Explanatory Text 2 4" xfId="1023"/>
    <cellStyle name="Explanatory Text 2 5" xfId="1024"/>
    <cellStyle name="Explanatory Text 2 6" xfId="1025"/>
    <cellStyle name="Explanatory Text 2 7" xfId="1026"/>
    <cellStyle name="Explanatory Text 2 8" xfId="1027"/>
    <cellStyle name="Explanatory Text 2 9" xfId="1028"/>
    <cellStyle name="Explanatory Text 3" xfId="1029"/>
    <cellStyle name="Explanatory Text 3 2" xfId="1030"/>
    <cellStyle name="Explanatory Text 3 3" xfId="1031"/>
    <cellStyle name="Explanatory Text 4" xfId="1032"/>
    <cellStyle name="Explanatory Text 4 2" xfId="1033"/>
    <cellStyle name="Explanatory Text 5" xfId="1034"/>
    <cellStyle name="Explanatory Text 5 2" xfId="1035"/>
    <cellStyle name="Explanatory Text 6" xfId="1036"/>
    <cellStyle name="Explanatory Text 6 2" xfId="1037"/>
    <cellStyle name="Explanatory Text 7" xfId="1038"/>
    <cellStyle name="Explanatory Text 7 2" xfId="1039"/>
    <cellStyle name="Explanatory Text 8" xfId="1040"/>
    <cellStyle name="Explanatory Text 8 2" xfId="1041"/>
    <cellStyle name="Explanatory Text 9" xfId="1042"/>
    <cellStyle name="Explanatory Text 9 2" xfId="1043"/>
    <cellStyle name="Good 10" xfId="1045"/>
    <cellStyle name="Good 10 2" xfId="1046"/>
    <cellStyle name="Good 11" xfId="1047"/>
    <cellStyle name="Good 11 2" xfId="1048"/>
    <cellStyle name="Good 12" xfId="1049"/>
    <cellStyle name="Good 12 2" xfId="1050"/>
    <cellStyle name="Good 2" xfId="1051"/>
    <cellStyle name="Good 2 10" xfId="1052"/>
    <cellStyle name="Good 2 2" xfId="1053"/>
    <cellStyle name="Good 2 3" xfId="1054"/>
    <cellStyle name="Good 2 4" xfId="1055"/>
    <cellStyle name="Good 2 5" xfId="1056"/>
    <cellStyle name="Good 2 6" xfId="1057"/>
    <cellStyle name="Good 2 7" xfId="1058"/>
    <cellStyle name="Good 2 8" xfId="1059"/>
    <cellStyle name="Good 2 9" xfId="1060"/>
    <cellStyle name="Good 3" xfId="1061"/>
    <cellStyle name="Good 3 2" xfId="1062"/>
    <cellStyle name="Good 3 3" xfId="1063"/>
    <cellStyle name="Good 4" xfId="1064"/>
    <cellStyle name="Good 4 2" xfId="1065"/>
    <cellStyle name="Good 5" xfId="1066"/>
    <cellStyle name="Good 5 2" xfId="1067"/>
    <cellStyle name="Good 6" xfId="1068"/>
    <cellStyle name="Good 6 2" xfId="1069"/>
    <cellStyle name="Good 7" xfId="1070"/>
    <cellStyle name="Good 7 2" xfId="1071"/>
    <cellStyle name="Good 8" xfId="1072"/>
    <cellStyle name="Good 8 2" xfId="1073"/>
    <cellStyle name="Good 9" xfId="1074"/>
    <cellStyle name="Good 9 2" xfId="1075"/>
    <cellStyle name="Heading 1 10" xfId="1077"/>
    <cellStyle name="Heading 1 10 2" xfId="1078"/>
    <cellStyle name="Heading 1 11" xfId="1079"/>
    <cellStyle name="Heading 1 11 2" xfId="1080"/>
    <cellStyle name="Heading 1 12" xfId="1081"/>
    <cellStyle name="Heading 1 12 2" xfId="1082"/>
    <cellStyle name="Heading 1 2" xfId="1083"/>
    <cellStyle name="Heading 1 2 10" xfId="1084"/>
    <cellStyle name="Heading 1 2 2" xfId="1085"/>
    <cellStyle name="Heading 1 2 3" xfId="1086"/>
    <cellStyle name="Heading 1 2 4" xfId="1087"/>
    <cellStyle name="Heading 1 2 5" xfId="1088"/>
    <cellStyle name="Heading 1 2 6" xfId="1089"/>
    <cellStyle name="Heading 1 2 7" xfId="1090"/>
    <cellStyle name="Heading 1 2 8" xfId="1091"/>
    <cellStyle name="Heading 1 2 9" xfId="1092"/>
    <cellStyle name="Heading 1 3" xfId="1093"/>
    <cellStyle name="Heading 1 3 2" xfId="1094"/>
    <cellStyle name="Heading 1 3 3" xfId="1095"/>
    <cellStyle name="Heading 1 4" xfId="1096"/>
    <cellStyle name="Heading 1 4 2" xfId="1097"/>
    <cellStyle name="Heading 1 5" xfId="1098"/>
    <cellStyle name="Heading 1 5 2" xfId="1099"/>
    <cellStyle name="Heading 1 6" xfId="1100"/>
    <cellStyle name="Heading 1 6 2" xfId="1101"/>
    <cellStyle name="Heading 1 7" xfId="1102"/>
    <cellStyle name="Heading 1 7 2" xfId="1103"/>
    <cellStyle name="Heading 1 8" xfId="1104"/>
    <cellStyle name="Heading 1 8 2" xfId="1105"/>
    <cellStyle name="Heading 1 9" xfId="1106"/>
    <cellStyle name="Heading 1 9 2" xfId="1107"/>
    <cellStyle name="Heading 2 10" xfId="1109"/>
    <cellStyle name="Heading 2 10 2" xfId="1110"/>
    <cellStyle name="Heading 2 11" xfId="1111"/>
    <cellStyle name="Heading 2 11 2" xfId="1112"/>
    <cellStyle name="Heading 2 12" xfId="1113"/>
    <cellStyle name="Heading 2 12 2" xfId="1114"/>
    <cellStyle name="Heading 2 2" xfId="1115"/>
    <cellStyle name="Heading 2 2 10" xfId="1116"/>
    <cellStyle name="Heading 2 2 2" xfId="1117"/>
    <cellStyle name="Heading 2 2 3" xfId="1118"/>
    <cellStyle name="Heading 2 2 4" xfId="1119"/>
    <cellStyle name="Heading 2 2 5" xfId="1120"/>
    <cellStyle name="Heading 2 2 6" xfId="1121"/>
    <cellStyle name="Heading 2 2 7" xfId="1122"/>
    <cellStyle name="Heading 2 2 8" xfId="1123"/>
    <cellStyle name="Heading 2 2 9" xfId="1124"/>
    <cellStyle name="Heading 2 3" xfId="1125"/>
    <cellStyle name="Heading 2 3 2" xfId="1126"/>
    <cellStyle name="Heading 2 3 3" xfId="1127"/>
    <cellStyle name="Heading 2 4" xfId="1128"/>
    <cellStyle name="Heading 2 4 2" xfId="1129"/>
    <cellStyle name="Heading 2 5" xfId="1130"/>
    <cellStyle name="Heading 2 5 2" xfId="1131"/>
    <cellStyle name="Heading 2 6" xfId="1132"/>
    <cellStyle name="Heading 2 6 2" xfId="1133"/>
    <cellStyle name="Heading 2 7" xfId="1134"/>
    <cellStyle name="Heading 2 7 2" xfId="1135"/>
    <cellStyle name="Heading 2 8" xfId="1136"/>
    <cellStyle name="Heading 2 8 2" xfId="1137"/>
    <cellStyle name="Heading 2 9" xfId="1138"/>
    <cellStyle name="Heading 2 9 2" xfId="1139"/>
    <cellStyle name="Heading 3 10" xfId="1141"/>
    <cellStyle name="Heading 3 10 2" xfId="1142"/>
    <cellStyle name="Heading 3 11" xfId="1143"/>
    <cellStyle name="Heading 3 11 2" xfId="1144"/>
    <cellStyle name="Heading 3 12" xfId="1145"/>
    <cellStyle name="Heading 3 12 2" xfId="1146"/>
    <cellStyle name="Heading 3 2" xfId="1147"/>
    <cellStyle name="Heading 3 2 10" xfId="1148"/>
    <cellStyle name="Heading 3 2 2" xfId="1149"/>
    <cellStyle name="Heading 3 2 3" xfId="1150"/>
    <cellStyle name="Heading 3 2 4" xfId="1151"/>
    <cellStyle name="Heading 3 2 5" xfId="1152"/>
    <cellStyle name="Heading 3 2 6" xfId="1153"/>
    <cellStyle name="Heading 3 2 7" xfId="1154"/>
    <cellStyle name="Heading 3 2 8" xfId="1155"/>
    <cellStyle name="Heading 3 2 9" xfId="1156"/>
    <cellStyle name="Heading 3 3" xfId="1157"/>
    <cellStyle name="Heading 3 3 2" xfId="1158"/>
    <cellStyle name="Heading 3 3 3" xfId="1159"/>
    <cellStyle name="Heading 3 4" xfId="1160"/>
    <cellStyle name="Heading 3 4 2" xfId="1161"/>
    <cellStyle name="Heading 3 5" xfId="1162"/>
    <cellStyle name="Heading 3 5 2" xfId="1163"/>
    <cellStyle name="Heading 3 6" xfId="1164"/>
    <cellStyle name="Heading 3 6 2" xfId="1165"/>
    <cellStyle name="Heading 3 7" xfId="1166"/>
    <cellStyle name="Heading 3 7 2" xfId="1167"/>
    <cellStyle name="Heading 3 8" xfId="1168"/>
    <cellStyle name="Heading 3 8 2" xfId="1169"/>
    <cellStyle name="Heading 3 9" xfId="1170"/>
    <cellStyle name="Heading 3 9 2" xfId="1171"/>
    <cellStyle name="Heading 4 10" xfId="1173"/>
    <cellStyle name="Heading 4 10 2" xfId="1174"/>
    <cellStyle name="Heading 4 11" xfId="1175"/>
    <cellStyle name="Heading 4 11 2" xfId="1176"/>
    <cellStyle name="Heading 4 12" xfId="1177"/>
    <cellStyle name="Heading 4 12 2" xfId="1178"/>
    <cellStyle name="Heading 4 2" xfId="1179"/>
    <cellStyle name="Heading 4 2 10" xfId="1180"/>
    <cellStyle name="Heading 4 2 2" xfId="1181"/>
    <cellStyle name="Heading 4 2 3" xfId="1182"/>
    <cellStyle name="Heading 4 2 4" xfId="1183"/>
    <cellStyle name="Heading 4 2 5" xfId="1184"/>
    <cellStyle name="Heading 4 2 6" xfId="1185"/>
    <cellStyle name="Heading 4 2 7" xfId="1186"/>
    <cellStyle name="Heading 4 2 8" xfId="1187"/>
    <cellStyle name="Heading 4 2 9" xfId="1188"/>
    <cellStyle name="Heading 4 3" xfId="1189"/>
    <cellStyle name="Heading 4 3 2" xfId="1190"/>
    <cellStyle name="Heading 4 3 3" xfId="1191"/>
    <cellStyle name="Heading 4 4" xfId="1192"/>
    <cellStyle name="Heading 4 4 2" xfId="1193"/>
    <cellStyle name="Heading 4 5" xfId="1194"/>
    <cellStyle name="Heading 4 5 2" xfId="1195"/>
    <cellStyle name="Heading 4 6" xfId="1196"/>
    <cellStyle name="Heading 4 6 2" xfId="1197"/>
    <cellStyle name="Heading 4 7" xfId="1198"/>
    <cellStyle name="Heading 4 7 2" xfId="1199"/>
    <cellStyle name="Heading 4 8" xfId="1200"/>
    <cellStyle name="Heading 4 8 2" xfId="1201"/>
    <cellStyle name="Heading 4 9" xfId="1202"/>
    <cellStyle name="Heading 4 9 2" xfId="1203"/>
    <cellStyle name="Input 10" xfId="1205"/>
    <cellStyle name="Input 10 2" xfId="1206"/>
    <cellStyle name="Input 11" xfId="1207"/>
    <cellStyle name="Input 11 2" xfId="1208"/>
    <cellStyle name="Input 12" xfId="1209"/>
    <cellStyle name="Input 12 2" xfId="1210"/>
    <cellStyle name="Input 2" xfId="1211"/>
    <cellStyle name="Input 2 10" xfId="1212"/>
    <cellStyle name="Input 2 2" xfId="1213"/>
    <cellStyle name="Input 2 3" xfId="1214"/>
    <cellStyle name="Input 2 4" xfId="1215"/>
    <cellStyle name="Input 2 5" xfId="1216"/>
    <cellStyle name="Input 2 6" xfId="1217"/>
    <cellStyle name="Input 2 7" xfId="1218"/>
    <cellStyle name="Input 2 8" xfId="1219"/>
    <cellStyle name="Input 2 9" xfId="1220"/>
    <cellStyle name="Input 3" xfId="1221"/>
    <cellStyle name="Input 3 2" xfId="1222"/>
    <cellStyle name="Input 3 3" xfId="1223"/>
    <cellStyle name="Input 4" xfId="1224"/>
    <cellStyle name="Input 4 2" xfId="1225"/>
    <cellStyle name="Input 5" xfId="1226"/>
    <cellStyle name="Input 5 2" xfId="1227"/>
    <cellStyle name="Input 6" xfId="1228"/>
    <cellStyle name="Input 6 2" xfId="1229"/>
    <cellStyle name="Input 7" xfId="1230"/>
    <cellStyle name="Input 7 2" xfId="1231"/>
    <cellStyle name="Input 8" xfId="1232"/>
    <cellStyle name="Input 8 2" xfId="1233"/>
    <cellStyle name="Input 9" xfId="1234"/>
    <cellStyle name="Input 9 2" xfId="1235"/>
    <cellStyle name="Insatisfaisant" xfId="817" builtinId="27" customBuiltin="1"/>
    <cellStyle name="Linked Cell 10" xfId="1237"/>
    <cellStyle name="Linked Cell 10 2" xfId="1238"/>
    <cellStyle name="Linked Cell 11" xfId="1239"/>
    <cellStyle name="Linked Cell 11 2" xfId="1240"/>
    <cellStyle name="Linked Cell 12" xfId="1241"/>
    <cellStyle name="Linked Cell 12 2" xfId="1242"/>
    <cellStyle name="Linked Cell 2" xfId="1243"/>
    <cellStyle name="Linked Cell 2 10" xfId="1244"/>
    <cellStyle name="Linked Cell 2 2" xfId="1245"/>
    <cellStyle name="Linked Cell 2 3" xfId="1246"/>
    <cellStyle name="Linked Cell 2 4" xfId="1247"/>
    <cellStyle name="Linked Cell 2 5" xfId="1248"/>
    <cellStyle name="Linked Cell 2 6" xfId="1249"/>
    <cellStyle name="Linked Cell 2 7" xfId="1250"/>
    <cellStyle name="Linked Cell 2 8" xfId="1251"/>
    <cellStyle name="Linked Cell 2 9" xfId="1252"/>
    <cellStyle name="Linked Cell 3" xfId="1253"/>
    <cellStyle name="Linked Cell 3 2" xfId="1254"/>
    <cellStyle name="Linked Cell 3 3" xfId="1255"/>
    <cellStyle name="Linked Cell 4" xfId="1256"/>
    <cellStyle name="Linked Cell 4 2" xfId="1257"/>
    <cellStyle name="Linked Cell 5" xfId="1258"/>
    <cellStyle name="Linked Cell 5 2" xfId="1259"/>
    <cellStyle name="Linked Cell 6" xfId="1260"/>
    <cellStyle name="Linked Cell 6 2" xfId="1261"/>
    <cellStyle name="Linked Cell 7" xfId="1262"/>
    <cellStyle name="Linked Cell 7 2" xfId="1263"/>
    <cellStyle name="Linked Cell 8" xfId="1264"/>
    <cellStyle name="Linked Cell 8 2" xfId="1265"/>
    <cellStyle name="Linked Cell 9" xfId="1266"/>
    <cellStyle name="Linked Cell 9 2" xfId="1267"/>
    <cellStyle name="Milliers" xfId="913" builtinId="3"/>
    <cellStyle name="Neutral 10" xfId="1269"/>
    <cellStyle name="Neutral 10 2" xfId="1270"/>
    <cellStyle name="Neutral 11" xfId="1271"/>
    <cellStyle name="Neutral 11 2" xfId="1272"/>
    <cellStyle name="Neutral 12" xfId="1273"/>
    <cellStyle name="Neutral 12 2" xfId="1274"/>
    <cellStyle name="Neutral 2" xfId="1275"/>
    <cellStyle name="Neutral 2 10" xfId="1276"/>
    <cellStyle name="Neutral 2 2" xfId="1277"/>
    <cellStyle name="Neutral 2 3" xfId="1278"/>
    <cellStyle name="Neutral 2 4" xfId="1279"/>
    <cellStyle name="Neutral 2 5" xfId="1280"/>
    <cellStyle name="Neutral 2 6" xfId="1281"/>
    <cellStyle name="Neutral 2 7" xfId="1282"/>
    <cellStyle name="Neutral 2 8" xfId="1283"/>
    <cellStyle name="Neutral 2 9" xfId="1284"/>
    <cellStyle name="Neutral 3" xfId="1285"/>
    <cellStyle name="Neutral 3 2" xfId="1286"/>
    <cellStyle name="Neutral 3 3" xfId="1287"/>
    <cellStyle name="Neutral 4" xfId="1288"/>
    <cellStyle name="Neutral 4 2" xfId="1289"/>
    <cellStyle name="Neutral 5" xfId="1290"/>
    <cellStyle name="Neutral 5 2" xfId="1291"/>
    <cellStyle name="Neutral 6" xfId="1292"/>
    <cellStyle name="Neutral 6 2" xfId="1293"/>
    <cellStyle name="Neutral 7" xfId="1294"/>
    <cellStyle name="Neutral 7 2" xfId="1295"/>
    <cellStyle name="Neutral 8" xfId="1296"/>
    <cellStyle name="Neutral 8 2" xfId="1297"/>
    <cellStyle name="Neutral 9" xfId="1298"/>
    <cellStyle name="Neutral 9 2" xfId="1299"/>
    <cellStyle name="Neutre" xfId="1268" builtinId="28" customBuiltin="1"/>
    <cellStyle name="Normal" xfId="0" builtinId="0"/>
    <cellStyle name="Normal 10" xfId="1300"/>
    <cellStyle name="Normal 10 2" xfId="1301"/>
    <cellStyle name="Normal 10 2 2" xfId="1302"/>
    <cellStyle name="Normal 10 3" xfId="1303"/>
    <cellStyle name="Normal 11" xfId="1304"/>
    <cellStyle name="Normal 11 2" xfId="1305"/>
    <cellStyle name="Normal 11 2 2" xfId="1306"/>
    <cellStyle name="Normal 12" xfId="1307"/>
    <cellStyle name="Normal 2" xfId="1308"/>
    <cellStyle name="Normal 2 10" xfId="1309"/>
    <cellStyle name="Normal 2 10 2" xfId="1310"/>
    <cellStyle name="Normal 2 11" xfId="1311"/>
    <cellStyle name="Normal 2 11 2" xfId="1312"/>
    <cellStyle name="Normal 2 12" xfId="1313"/>
    <cellStyle name="Normal 2 12 2" xfId="1314"/>
    <cellStyle name="Normal 2 12 3" xfId="1315"/>
    <cellStyle name="Normal 2 12 4" xfId="1316"/>
    <cellStyle name="Normal 2 13" xfId="1317"/>
    <cellStyle name="Normal 2 13 2" xfId="1318"/>
    <cellStyle name="Normal 2 14" xfId="1319"/>
    <cellStyle name="Normal 2 15" xfId="1320"/>
    <cellStyle name="Normal 2 16" xfId="1321"/>
    <cellStyle name="Normal 2 17" xfId="1322"/>
    <cellStyle name="Normal 2 2" xfId="1323"/>
    <cellStyle name="Normal 2 2 2" xfId="1324"/>
    <cellStyle name="Normal 2 2 2 2" xfId="1325"/>
    <cellStyle name="Normal 2 2 2 2 2" xfId="1326"/>
    <cellStyle name="Normal 2 2 2 3" xfId="1327"/>
    <cellStyle name="Normal 2 2 2 4" xfId="1328"/>
    <cellStyle name="Normal 2 2 2 5" xfId="1329"/>
    <cellStyle name="Normal 2 2 2 6" xfId="1330"/>
    <cellStyle name="Normal 2 2 2 7" xfId="1331"/>
    <cellStyle name="Normal 2 2 3" xfId="1332"/>
    <cellStyle name="Normal 2 2 4" xfId="1333"/>
    <cellStyle name="Normal 2 2 4 2" xfId="1334"/>
    <cellStyle name="Normal 2 2 5" xfId="1335"/>
    <cellStyle name="Normal 2 2 6" xfId="1336"/>
    <cellStyle name="Normal 2 2 7" xfId="1337"/>
    <cellStyle name="Normal 2 2 7 2" xfId="1338"/>
    <cellStyle name="Normal 2 2 8" xfId="1339"/>
    <cellStyle name="Normal 2 2 9" xfId="1340"/>
    <cellStyle name="Normal 2 3" xfId="1341"/>
    <cellStyle name="Normal 2 3 2" xfId="1342"/>
    <cellStyle name="Normal 2 3 2 2" xfId="1343"/>
    <cellStyle name="Normal 2 3 2 3" xfId="1344"/>
    <cellStyle name="Normal 2 3 3" xfId="1345"/>
    <cellStyle name="Normal 2 4" xfId="1346"/>
    <cellStyle name="Normal 2 4 2" xfId="1347"/>
    <cellStyle name="Normal 2 4 2 2" xfId="1348"/>
    <cellStyle name="Normal 2 4 3" xfId="1349"/>
    <cellStyle name="Normal 2 4 4" xfId="1350"/>
    <cellStyle name="Normal 2 4 5" xfId="1351"/>
    <cellStyle name="Normal 2 5" xfId="1352"/>
    <cellStyle name="Normal 2 5 2" xfId="1353"/>
    <cellStyle name="Normal 2 5 3" xfId="1354"/>
    <cellStyle name="Normal 2 5 4" xfId="1355"/>
    <cellStyle name="Normal 2 6" xfId="1356"/>
    <cellStyle name="Normal 2 6 2" xfId="1357"/>
    <cellStyle name="Normal 2 6 3" xfId="1358"/>
    <cellStyle name="Normal 2 7" xfId="1359"/>
    <cellStyle name="Normal 2 7 2" xfId="1360"/>
    <cellStyle name="Normal 2 7 3" xfId="1361"/>
    <cellStyle name="Normal 2 7 4" xfId="1362"/>
    <cellStyle name="Normal 2 7 5" xfId="1363"/>
    <cellStyle name="Normal 2 7 6" xfId="1364"/>
    <cellStyle name="Normal 2 7 7" xfId="1365"/>
    <cellStyle name="Normal 2 8" xfId="1366"/>
    <cellStyle name="Normal 2 8 2" xfId="1367"/>
    <cellStyle name="Normal 2 9" xfId="1368"/>
    <cellStyle name="Normal 2 9 2" xfId="1369"/>
    <cellStyle name="Normal 3" xfId="1370"/>
    <cellStyle name="Normal 3 2" xfId="1371"/>
    <cellStyle name="Normal 3 2 2" xfId="1372"/>
    <cellStyle name="Normal 3 2 2 2" xfId="1373"/>
    <cellStyle name="Normal 3 2 3" xfId="1374"/>
    <cellStyle name="Normal 3 2 3 2" xfId="1375"/>
    <cellStyle name="Normal 3 3" xfId="1376"/>
    <cellStyle name="Normal 3 3 2" xfId="1377"/>
    <cellStyle name="Normal 3 4" xfId="1378"/>
    <cellStyle name="Normal 3 5" xfId="1379"/>
    <cellStyle name="Normal 4" xfId="1380"/>
    <cellStyle name="Normal 4 10" xfId="1381"/>
    <cellStyle name="Normal 4 2" xfId="1382"/>
    <cellStyle name="Normal 4 2 2" xfId="1383"/>
    <cellStyle name="Normal 4 2 3" xfId="1384"/>
    <cellStyle name="Normal 4 3" xfId="1385"/>
    <cellStyle name="Normal 4 3 2" xfId="1386"/>
    <cellStyle name="Normal 4 4" xfId="1387"/>
    <cellStyle name="Normal 4 5" xfId="1388"/>
    <cellStyle name="Normal 4 6" xfId="1389"/>
    <cellStyle name="Normal 4 7" xfId="1390"/>
    <cellStyle name="Normal 4 8" xfId="1391"/>
    <cellStyle name="Normal 4 9" xfId="1392"/>
    <cellStyle name="Normal 5" xfId="1393"/>
    <cellStyle name="Normal 5 2" xfId="1394"/>
    <cellStyle name="Normal 5 2 2" xfId="1395"/>
    <cellStyle name="Normal 5 2 3" xfId="1396"/>
    <cellStyle name="Normal 5 2 4" xfId="1397"/>
    <cellStyle name="Normal 5 3" xfId="1398"/>
    <cellStyle name="Normal 5 3 2" xfId="1399"/>
    <cellStyle name="Normal 5 3 3" xfId="1400"/>
    <cellStyle name="Normal 5 4" xfId="1401"/>
    <cellStyle name="Normal 5 4 2" xfId="1402"/>
    <cellStyle name="Normal 5 5" xfId="1403"/>
    <cellStyle name="Normal 5 5 2" xfId="1404"/>
    <cellStyle name="Normal 5 6" xfId="1405"/>
    <cellStyle name="Normal 5 6 2" xfId="1406"/>
    <cellStyle name="Normal 6" xfId="1407"/>
    <cellStyle name="Normal 6 2" xfId="1408"/>
    <cellStyle name="Normal 6 2 2" xfId="1409"/>
    <cellStyle name="Normal 6 2 3" xfId="1410"/>
    <cellStyle name="Normal 6 3" xfId="1411"/>
    <cellStyle name="Normal 6 3 2" xfId="1412"/>
    <cellStyle name="Normal 7" xfId="1413"/>
    <cellStyle name="Normal 7 2" xfId="1414"/>
    <cellStyle name="Normal 7 2 2" xfId="1415"/>
    <cellStyle name="Normal 7 2 3" xfId="1416"/>
    <cellStyle name="Normal 7 3" xfId="1417"/>
    <cellStyle name="Normal 7 3 2" xfId="1418"/>
    <cellStyle name="Normal 8" xfId="1419"/>
    <cellStyle name="Normal 8 2" xfId="1420"/>
    <cellStyle name="Normal 8 3" xfId="1421"/>
    <cellStyle name="Normal 8 4" xfId="1422"/>
    <cellStyle name="Normal 9" xfId="1423"/>
    <cellStyle name="Normal 9 2" xfId="1424"/>
    <cellStyle name="Normal 9 2 2" xfId="1425"/>
    <cellStyle name="Note 10" xfId="1427"/>
    <cellStyle name="Note 10 2" xfId="1428"/>
    <cellStyle name="Note 11" xfId="1429"/>
    <cellStyle name="Note 11 2" xfId="1430"/>
    <cellStyle name="Note 12" xfId="1431"/>
    <cellStyle name="Note 12 2" xfId="1432"/>
    <cellStyle name="Note 2" xfId="1433"/>
    <cellStyle name="Note 2 10" xfId="1434"/>
    <cellStyle name="Note 2 2" xfId="1435"/>
    <cellStyle name="Note 2 2 2" xfId="1436"/>
    <cellStyle name="Note 2 2 3" xfId="1437"/>
    <cellStyle name="Note 2 3" xfId="1438"/>
    <cellStyle name="Note 2 3 2" xfId="1439"/>
    <cellStyle name="Note 2 3 3" xfId="1440"/>
    <cellStyle name="Note 2 4" xfId="1441"/>
    <cellStyle name="Note 2 5" xfId="1442"/>
    <cellStyle name="Note 2 6" xfId="1443"/>
    <cellStyle name="Note 2 7" xfId="1444"/>
    <cellStyle name="Note 2 8" xfId="1445"/>
    <cellStyle name="Note 2 9" xfId="1446"/>
    <cellStyle name="Note 3" xfId="1447"/>
    <cellStyle name="Note 3 2" xfId="1448"/>
    <cellStyle name="Note 3 2 2" xfId="1449"/>
    <cellStyle name="Note 3 2 3" xfId="1450"/>
    <cellStyle name="Note 3 3" xfId="1451"/>
    <cellStyle name="Note 3 3 2" xfId="1452"/>
    <cellStyle name="Note 3 3 3" xfId="1453"/>
    <cellStyle name="Note 3 4" xfId="1454"/>
    <cellStyle name="Note 3 5" xfId="1455"/>
    <cellStyle name="Note 4" xfId="1456"/>
    <cellStyle name="Note 4 2" xfId="1457"/>
    <cellStyle name="Note 4 3" xfId="1458"/>
    <cellStyle name="Note 5" xfId="1459"/>
    <cellStyle name="Note 5 2" xfId="1460"/>
    <cellStyle name="Note 5 3" xfId="1461"/>
    <cellStyle name="Note 6" xfId="1462"/>
    <cellStyle name="Note 6 2" xfId="1463"/>
    <cellStyle name="Note 6 3" xfId="1464"/>
    <cellStyle name="Note 7" xfId="1465"/>
    <cellStyle name="Note 7 2" xfId="1466"/>
    <cellStyle name="Note 8" xfId="1467"/>
    <cellStyle name="Note 8 2" xfId="1468"/>
    <cellStyle name="Note 9" xfId="1469"/>
    <cellStyle name="Note 9 2" xfId="1470"/>
    <cellStyle name="Output 10" xfId="1472"/>
    <cellStyle name="Output 10 2" xfId="1473"/>
    <cellStyle name="Output 11" xfId="1474"/>
    <cellStyle name="Output 11 2" xfId="1475"/>
    <cellStyle name="Output 12" xfId="1476"/>
    <cellStyle name="Output 12 2" xfId="1477"/>
    <cellStyle name="Output 2" xfId="1478"/>
    <cellStyle name="Output 2 10" xfId="1479"/>
    <cellStyle name="Output 2 2" xfId="1480"/>
    <cellStyle name="Output 2 3" xfId="1481"/>
    <cellStyle name="Output 2 4" xfId="1482"/>
    <cellStyle name="Output 2 5" xfId="1483"/>
    <cellStyle name="Output 2 6" xfId="1484"/>
    <cellStyle name="Output 2 7" xfId="1485"/>
    <cellStyle name="Output 2 8" xfId="1486"/>
    <cellStyle name="Output 2 9" xfId="1487"/>
    <cellStyle name="Output 3" xfId="1488"/>
    <cellStyle name="Output 3 2" xfId="1489"/>
    <cellStyle name="Output 3 3" xfId="1490"/>
    <cellStyle name="Output 4" xfId="1491"/>
    <cellStyle name="Output 4 2" xfId="1492"/>
    <cellStyle name="Output 5" xfId="1493"/>
    <cellStyle name="Output 5 2" xfId="1494"/>
    <cellStyle name="Output 6" xfId="1495"/>
    <cellStyle name="Output 6 2" xfId="1496"/>
    <cellStyle name="Output 7" xfId="1497"/>
    <cellStyle name="Output 7 2" xfId="1498"/>
    <cellStyle name="Output 8" xfId="1499"/>
    <cellStyle name="Output 8 2" xfId="1500"/>
    <cellStyle name="Output 9" xfId="1501"/>
    <cellStyle name="Output 9 2" xfId="1502"/>
    <cellStyle name="Satisfaisant" xfId="1044" builtinId="26" customBuiltin="1"/>
    <cellStyle name="Sortie" xfId="1471" builtinId="21" customBuiltin="1"/>
    <cellStyle name="Texte explicatif" xfId="1012" builtinId="53" customBuiltin="1"/>
    <cellStyle name="Title 10" xfId="1504"/>
    <cellStyle name="Title 10 2" xfId="1505"/>
    <cellStyle name="Title 11" xfId="1506"/>
    <cellStyle name="Title 11 2" xfId="1507"/>
    <cellStyle name="Title 12" xfId="1508"/>
    <cellStyle name="Title 12 2" xfId="1509"/>
    <cellStyle name="Title 2" xfId="1510"/>
    <cellStyle name="Title 2 10" xfId="1511"/>
    <cellStyle name="Title 2 2" xfId="1512"/>
    <cellStyle name="Title 2 3" xfId="1513"/>
    <cellStyle name="Title 2 4" xfId="1514"/>
    <cellStyle name="Title 2 5" xfId="1515"/>
    <cellStyle name="Title 2 6" xfId="1516"/>
    <cellStyle name="Title 2 7" xfId="1517"/>
    <cellStyle name="Title 2 8" xfId="1518"/>
    <cellStyle name="Title 2 9" xfId="1519"/>
    <cellStyle name="Title 3" xfId="1520"/>
    <cellStyle name="Title 3 2" xfId="1521"/>
    <cellStyle name="Title 3 3" xfId="1522"/>
    <cellStyle name="Title 4" xfId="1523"/>
    <cellStyle name="Title 4 2" xfId="1524"/>
    <cellStyle name="Title 5" xfId="1525"/>
    <cellStyle name="Title 5 2" xfId="1526"/>
    <cellStyle name="Title 6" xfId="1527"/>
    <cellStyle name="Title 6 2" xfId="1528"/>
    <cellStyle name="Title 7" xfId="1529"/>
    <cellStyle name="Title 7 2" xfId="1530"/>
    <cellStyle name="Title 8" xfId="1531"/>
    <cellStyle name="Title 8 2" xfId="1532"/>
    <cellStyle name="Title 9" xfId="1533"/>
    <cellStyle name="Title 9 2" xfId="1534"/>
    <cellStyle name="Titre" xfId="1503" builtinId="15" customBuiltin="1"/>
    <cellStyle name="Titre 1" xfId="1076" builtinId="16" customBuiltin="1"/>
    <cellStyle name="Titre 2" xfId="1108" builtinId="17" customBuiltin="1"/>
    <cellStyle name="Titre 3" xfId="1140" builtinId="18" customBuiltin="1"/>
    <cellStyle name="Titre 4" xfId="1172" builtinId="19" customBuiltin="1"/>
    <cellStyle name="Total" xfId="1535" builtinId="25" customBuiltin="1"/>
    <cellStyle name="Total 10" xfId="1536"/>
    <cellStyle name="Total 10 2" xfId="1537"/>
    <cellStyle name="Total 11" xfId="1538"/>
    <cellStyle name="Total 11 2" xfId="1539"/>
    <cellStyle name="Total 12" xfId="1540"/>
    <cellStyle name="Total 12 2" xfId="1541"/>
    <cellStyle name="Total 2" xfId="1542"/>
    <cellStyle name="Total 2 10" xfId="1543"/>
    <cellStyle name="Total 2 2" xfId="1544"/>
    <cellStyle name="Total 2 3" xfId="1545"/>
    <cellStyle name="Total 2 4" xfId="1546"/>
    <cellStyle name="Total 2 5" xfId="1547"/>
    <cellStyle name="Total 2 6" xfId="1548"/>
    <cellStyle name="Total 2 7" xfId="1549"/>
    <cellStyle name="Total 2 8" xfId="1550"/>
    <cellStyle name="Total 2 9" xfId="1551"/>
    <cellStyle name="Total 3" xfId="1552"/>
    <cellStyle name="Total 3 2" xfId="1553"/>
    <cellStyle name="Total 3 3" xfId="1554"/>
    <cellStyle name="Total 4" xfId="1555"/>
    <cellStyle name="Total 4 2" xfId="1556"/>
    <cellStyle name="Total 5" xfId="1557"/>
    <cellStyle name="Total 5 2" xfId="1558"/>
    <cellStyle name="Total 6" xfId="1559"/>
    <cellStyle name="Total 6 2" xfId="1560"/>
    <cellStyle name="Total 7" xfId="1561"/>
    <cellStyle name="Total 7 2" xfId="1562"/>
    <cellStyle name="Total 8" xfId="1563"/>
    <cellStyle name="Total 8 2" xfId="1564"/>
    <cellStyle name="Total 9" xfId="1565"/>
    <cellStyle name="Total 9 2" xfId="1566"/>
    <cellStyle name="Vérification" xfId="881" builtinId="23" customBuiltin="1"/>
    <cellStyle name="Warning Text 10" xfId="1568"/>
    <cellStyle name="Warning Text 10 2" xfId="1569"/>
    <cellStyle name="Warning Text 11" xfId="1570"/>
    <cellStyle name="Warning Text 11 2" xfId="1571"/>
    <cellStyle name="Warning Text 12" xfId="1572"/>
    <cellStyle name="Warning Text 12 2" xfId="1573"/>
    <cellStyle name="Warning Text 2" xfId="1574"/>
    <cellStyle name="Warning Text 2 10" xfId="1575"/>
    <cellStyle name="Warning Text 2 2" xfId="1576"/>
    <cellStyle name="Warning Text 2 3" xfId="1577"/>
    <cellStyle name="Warning Text 2 4" xfId="1578"/>
    <cellStyle name="Warning Text 2 5" xfId="1579"/>
    <cellStyle name="Warning Text 2 6" xfId="1580"/>
    <cellStyle name="Warning Text 2 7" xfId="1581"/>
    <cellStyle name="Warning Text 2 8" xfId="1582"/>
    <cellStyle name="Warning Text 2 9" xfId="1583"/>
    <cellStyle name="Warning Text 3" xfId="1584"/>
    <cellStyle name="Warning Text 3 2" xfId="1585"/>
    <cellStyle name="Warning Text 3 3" xfId="1586"/>
    <cellStyle name="Warning Text 4" xfId="1587"/>
    <cellStyle name="Warning Text 4 2" xfId="1588"/>
    <cellStyle name="Warning Text 5" xfId="1589"/>
    <cellStyle name="Warning Text 5 2" xfId="1590"/>
    <cellStyle name="Warning Text 6" xfId="1591"/>
    <cellStyle name="Warning Text 6 2" xfId="1592"/>
    <cellStyle name="Warning Text 7" xfId="1593"/>
    <cellStyle name="Warning Text 7 2" xfId="1594"/>
    <cellStyle name="Warning Text 8" xfId="1595"/>
    <cellStyle name="Warning Text 8 2" xfId="1596"/>
    <cellStyle name="Warning Text 9" xfId="1597"/>
    <cellStyle name="Warning Text 9 2" xfId="159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7"/>
  <sheetViews>
    <sheetView tabSelected="1" topLeftCell="B1" zoomScaleNormal="100" workbookViewId="0">
      <selection activeCell="D23" sqref="D23"/>
    </sheetView>
  </sheetViews>
  <sheetFormatPr baseColWidth="10" defaultColWidth="9.140625" defaultRowHeight="12.75" x14ac:dyDescent="0.2"/>
  <cols>
    <col min="1" max="1" width="0" style="3" hidden="1" customWidth="1"/>
    <col min="2" max="2" width="0.5703125" style="3" customWidth="1"/>
    <col min="3" max="3" width="13.140625" style="3" bestFit="1" customWidth="1"/>
    <col min="4" max="4" width="34.5703125" style="3" customWidth="1"/>
    <col min="5" max="5" width="0" style="3" hidden="1" customWidth="1"/>
    <col min="6" max="6" width="11.85546875" style="11" customWidth="1"/>
    <col min="7" max="7" width="0.5703125" style="11" customWidth="1"/>
    <col min="8" max="17" width="0" style="3" hidden="1" customWidth="1"/>
    <col min="18" max="18" width="0.5703125" style="11" customWidth="1"/>
    <col min="19" max="22" width="12.7109375" style="3" customWidth="1"/>
    <col min="23" max="23" width="0.5703125" style="3" customWidth="1"/>
    <col min="24" max="26" width="12.7109375" style="3" customWidth="1"/>
    <col min="27" max="27" width="11.7109375" style="3" customWidth="1"/>
    <col min="28" max="28" width="1.140625" style="11" customWidth="1"/>
    <col min="29" max="16384" width="9.140625" style="3"/>
  </cols>
  <sheetData>
    <row r="1" spans="1:28" s="10" customFormat="1" ht="20.25" x14ac:dyDescent="0.3">
      <c r="A1" s="13"/>
      <c r="B1" s="47" t="s">
        <v>139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30"/>
      <c r="S1" s="26"/>
      <c r="T1" s="26"/>
      <c r="U1" s="26"/>
      <c r="V1" s="26"/>
      <c r="W1" s="26"/>
      <c r="X1" s="26"/>
      <c r="Y1" s="26"/>
      <c r="Z1" s="26"/>
      <c r="AA1" s="26"/>
      <c r="AB1" s="26"/>
    </row>
    <row r="2" spans="1:28" s="13" customFormat="1" ht="18" x14ac:dyDescent="0.25">
      <c r="A2" s="14"/>
      <c r="B2" s="48" t="s">
        <v>123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31"/>
      <c r="S2" s="27"/>
      <c r="T2" s="27"/>
      <c r="U2" s="27"/>
      <c r="V2" s="27"/>
      <c r="W2" s="27"/>
      <c r="X2" s="27"/>
      <c r="Y2" s="27"/>
      <c r="Z2" s="27"/>
      <c r="AA2" s="27"/>
      <c r="AB2" s="27"/>
    </row>
    <row r="3" spans="1:28" s="6" customFormat="1" ht="11.25" customHeight="1" x14ac:dyDescent="0.2">
      <c r="A3" s="3"/>
      <c r="B3" s="39" t="str">
        <f>IF("DUE"="INV","Aged by Invoice Date",IF("DUE"="DUE","Aged by Due Date",IF("DUE"="PST","Aged by Post Date","No Aging")))&amp;IF("DAY"="PER",", Period"," Days")</f>
        <v>Aged by Due Date Days</v>
      </c>
      <c r="F3" s="8"/>
      <c r="G3" s="8"/>
      <c r="R3" s="8"/>
      <c r="AB3" s="8"/>
    </row>
    <row r="4" spans="1:28" s="6" customFormat="1" ht="0" hidden="1" customHeight="1" x14ac:dyDescent="0.2">
      <c r="A4" s="45"/>
      <c r="B4" s="6" t="str">
        <f>IF("" &lt;&gt; "",  "Consolidation Cat:   ", "") &amp;IF("" &lt;&gt; "",  "Accounts Relation: ", "")</f>
        <v/>
      </c>
      <c r="F4" s="8"/>
      <c r="G4" s="8"/>
      <c r="R4" s="8"/>
      <c r="AB4" s="8"/>
    </row>
    <row r="5" spans="1:28" s="6" customFormat="1" ht="0" hidden="1" customHeight="1" x14ac:dyDescent="0.2">
      <c r="A5" s="45"/>
      <c r="B5" s="39" t="s">
        <v>124</v>
      </c>
      <c r="F5" s="8"/>
      <c r="G5" s="8"/>
      <c r="R5" s="8"/>
      <c r="AB5" s="8"/>
    </row>
    <row r="6" spans="1:28" s="6" customFormat="1" ht="0" hidden="1" customHeight="1" x14ac:dyDescent="0.2">
      <c r="A6" s="45"/>
      <c r="B6" s="39" t="s">
        <v>125</v>
      </c>
      <c r="F6" s="8"/>
      <c r="G6" s="8"/>
      <c r="R6" s="8"/>
      <c r="AB6" s="8"/>
    </row>
    <row r="7" spans="1:28" s="6" customFormat="1" ht="0" hidden="1" customHeight="1" x14ac:dyDescent="0.2">
      <c r="A7" s="45"/>
      <c r="B7" s="39" t="s">
        <v>126</v>
      </c>
      <c r="F7" s="8"/>
      <c r="G7" s="8"/>
      <c r="R7" s="8"/>
      <c r="AB7" s="8"/>
    </row>
    <row r="8" spans="1:28" s="6" customFormat="1" ht="0" hidden="1" customHeight="1" x14ac:dyDescent="0.2">
      <c r="A8" s="45"/>
      <c r="B8" s="39" t="s">
        <v>127</v>
      </c>
      <c r="C8" s="3"/>
      <c r="F8" s="8"/>
      <c r="G8" s="8"/>
      <c r="R8" s="8"/>
      <c r="AB8" s="8"/>
    </row>
    <row r="9" spans="1:28" s="6" customFormat="1" ht="0" hidden="1" customHeight="1" x14ac:dyDescent="0.2">
      <c r="A9" s="45"/>
      <c r="B9" s="39" t="s">
        <v>128</v>
      </c>
      <c r="F9" s="8"/>
      <c r="G9" s="8"/>
      <c r="R9" s="8"/>
      <c r="AB9" s="8"/>
    </row>
    <row r="10" spans="1:28" s="6" customFormat="1" ht="0" hidden="1" customHeight="1" x14ac:dyDescent="0.2">
      <c r="A10" s="45"/>
      <c r="B10" s="39" t="s">
        <v>129</v>
      </c>
      <c r="F10" s="8"/>
      <c r="G10" s="8"/>
      <c r="R10" s="8"/>
      <c r="AB10" s="8"/>
    </row>
    <row r="11" spans="1:28" s="6" customFormat="1" ht="0" hidden="1" customHeight="1" x14ac:dyDescent="0.2">
      <c r="A11" s="4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s="6" customFormat="1" ht="0" hidden="1" customHeight="1" x14ac:dyDescent="0.2">
      <c r="A12" s="4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s="6" customFormat="1" ht="0" hidden="1" customHeight="1" x14ac:dyDescent="0.2">
      <c r="A13" s="45"/>
      <c r="B13" s="57" t="s">
        <v>130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</row>
    <row r="14" spans="1:28" s="6" customFormat="1" ht="0" hidden="1" customHeight="1" x14ac:dyDescent="0.2">
      <c r="A14" s="45"/>
      <c r="B14" s="39" t="s">
        <v>131</v>
      </c>
      <c r="F14" s="8"/>
      <c r="G14" s="8"/>
      <c r="R14" s="8"/>
      <c r="AB14" s="8"/>
    </row>
    <row r="15" spans="1:28" s="6" customFormat="1" ht="0" hidden="1" customHeight="1" x14ac:dyDescent="0.2">
      <c r="A15" s="45"/>
      <c r="B15" s="6" t="str">
        <f>IF("" &lt;&gt; "",  "Credit Rating:   ", "") &amp;IF("" &lt;&gt; "",  "Staff Member:   ", "") &amp;IF("" &lt;&gt; "",  " Staff Role: ", "")</f>
        <v/>
      </c>
      <c r="F15" s="8"/>
      <c r="G15" s="8"/>
      <c r="R15" s="8"/>
      <c r="AB15" s="8"/>
    </row>
    <row r="16" spans="1:28" s="6" customFormat="1" ht="0" hidden="1" customHeight="1" x14ac:dyDescent="0.2">
      <c r="A16" s="5"/>
      <c r="B16" s="6" t="str">
        <f>IF("" &lt;&gt; "",  "Credit Limit:   ", "") &amp;IF("" &lt;&gt; "",  "Disbursement Only:   ", "")</f>
        <v/>
      </c>
      <c r="F16" s="8"/>
      <c r="G16" s="8"/>
      <c r="R16" s="8"/>
    </row>
    <row r="17" spans="1:28" s="6" customFormat="1" ht="0" hidden="1" customHeight="1" x14ac:dyDescent="0.2">
      <c r="A17" s="5"/>
      <c r="B17" s="6" t="s">
        <v>119</v>
      </c>
      <c r="F17" s="8"/>
      <c r="G17" s="8"/>
      <c r="R17" s="8"/>
    </row>
    <row r="18" spans="1:28" ht="11.25" customHeight="1" x14ac:dyDescent="0.2">
      <c r="A18" s="4"/>
      <c r="B18" s="6" t="str">
        <f>"Printed by PARRISH  05-Aug-22 08:06"</f>
        <v>Printed by PARRISH  05-Aug-22 08:06</v>
      </c>
      <c r="D18" s="9"/>
      <c r="E18" s="9"/>
      <c r="F18" s="8"/>
      <c r="G18" s="8"/>
      <c r="H18" s="9"/>
      <c r="I18" s="6"/>
      <c r="J18" s="9"/>
      <c r="K18" s="9"/>
      <c r="M18" s="9"/>
      <c r="N18" s="6"/>
      <c r="O18" s="9"/>
      <c r="P18" s="9"/>
      <c r="R18" s="32"/>
      <c r="S18" s="9"/>
      <c r="T18" s="9"/>
      <c r="U18" s="9"/>
      <c r="V18" s="9"/>
      <c r="W18" s="9"/>
      <c r="X18" s="6"/>
      <c r="Y18" s="9"/>
      <c r="Z18" s="9"/>
      <c r="AB18" s="49" t="s">
        <v>87</v>
      </c>
    </row>
    <row r="19" spans="1:28" ht="11.25" customHeight="1" x14ac:dyDescent="0.2">
      <c r="A19" s="4"/>
      <c r="B19" s="9" t="s">
        <v>132</v>
      </c>
      <c r="D19" s="25"/>
      <c r="E19" s="25"/>
      <c r="F19" s="8"/>
      <c r="G19" s="8"/>
      <c r="H19" s="29" t="s">
        <v>110</v>
      </c>
      <c r="I19" s="29"/>
      <c r="J19" s="29"/>
      <c r="K19" s="29"/>
      <c r="L19" s="29"/>
      <c r="M19" s="29" t="s">
        <v>111</v>
      </c>
      <c r="N19" s="29"/>
      <c r="O19" s="29"/>
      <c r="P19" s="29"/>
      <c r="Q19" s="29"/>
      <c r="R19" s="33"/>
      <c r="S19" s="29" t="s">
        <v>22</v>
      </c>
      <c r="T19" s="29"/>
      <c r="U19" s="29"/>
      <c r="V19" s="29"/>
      <c r="W19" s="21"/>
      <c r="X19" s="29" t="s">
        <v>23</v>
      </c>
      <c r="Y19" s="29"/>
      <c r="Z19" s="29"/>
      <c r="AA19" s="29"/>
      <c r="AB19" s="8"/>
    </row>
    <row r="20" spans="1:28" ht="11.25" customHeight="1" x14ac:dyDescent="0.2">
      <c r="A20" s="4"/>
      <c r="D20" s="6"/>
      <c r="E20" s="6"/>
      <c r="F20" s="8"/>
      <c r="G20" s="8"/>
      <c r="H20" s="36" t="s">
        <v>133</v>
      </c>
      <c r="I20" s="22" t="s">
        <v>134</v>
      </c>
      <c r="J20" s="22" t="s">
        <v>135</v>
      </c>
      <c r="K20" s="22" t="s">
        <v>136</v>
      </c>
      <c r="L20" s="22" t="s">
        <v>137</v>
      </c>
      <c r="M20" s="36" t="s">
        <v>133</v>
      </c>
      <c r="N20" s="22" t="s">
        <v>134</v>
      </c>
      <c r="O20" s="22" t="s">
        <v>135</v>
      </c>
      <c r="P20" s="22" t="s">
        <v>136</v>
      </c>
      <c r="Q20" s="22" t="s">
        <v>137</v>
      </c>
      <c r="R20" s="8"/>
      <c r="S20" s="22" t="s">
        <v>137</v>
      </c>
      <c r="T20" s="22" t="s">
        <v>136</v>
      </c>
      <c r="U20" s="22" t="s">
        <v>135</v>
      </c>
      <c r="V20" s="22" t="s">
        <v>134</v>
      </c>
      <c r="W20" s="23"/>
      <c r="X20" s="22" t="s">
        <v>134</v>
      </c>
      <c r="Y20" s="22" t="s">
        <v>135</v>
      </c>
      <c r="Z20" s="22" t="s">
        <v>136</v>
      </c>
      <c r="AA20" s="22" t="s">
        <v>137</v>
      </c>
      <c r="AB20" s="8"/>
    </row>
    <row r="21" spans="1:28" s="44" customFormat="1" ht="11.25" customHeight="1" x14ac:dyDescent="0.2">
      <c r="A21" s="2"/>
      <c r="B21" s="46"/>
      <c r="C21" s="40" t="s">
        <v>117</v>
      </c>
      <c r="D21" s="41" t="s">
        <v>115</v>
      </c>
      <c r="E21" s="41"/>
      <c r="F21" s="42" t="s">
        <v>16</v>
      </c>
      <c r="G21" s="50"/>
      <c r="H21" s="42" t="s">
        <v>20</v>
      </c>
      <c r="I21" s="43" t="s">
        <v>19</v>
      </c>
      <c r="J21" s="42" t="s">
        <v>18</v>
      </c>
      <c r="K21" s="42" t="s">
        <v>17</v>
      </c>
      <c r="L21" s="42" t="s">
        <v>21</v>
      </c>
      <c r="M21" s="42" t="s">
        <v>20</v>
      </c>
      <c r="N21" s="43" t="s">
        <v>19</v>
      </c>
      <c r="O21" s="42" t="s">
        <v>18</v>
      </c>
      <c r="P21" s="42" t="s">
        <v>17</v>
      </c>
      <c r="Q21" s="42" t="s">
        <v>21</v>
      </c>
      <c r="R21" s="50"/>
      <c r="S21" s="42" t="s">
        <v>21</v>
      </c>
      <c r="T21" s="42" t="s">
        <v>18</v>
      </c>
      <c r="U21" s="42" t="s">
        <v>19</v>
      </c>
      <c r="V21" s="42" t="s">
        <v>20</v>
      </c>
      <c r="W21" s="50"/>
      <c r="X21" s="43" t="s">
        <v>19</v>
      </c>
      <c r="Y21" s="42" t="s">
        <v>18</v>
      </c>
      <c r="Z21" s="42" t="s">
        <v>17</v>
      </c>
      <c r="AA21" s="42" t="s">
        <v>21</v>
      </c>
      <c r="AB21" s="54"/>
    </row>
    <row r="22" spans="1:28" s="16" customFormat="1" ht="11.25" customHeight="1" x14ac:dyDescent="0.2">
      <c r="A22" s="2"/>
      <c r="B22" s="2"/>
      <c r="C22" s="57">
        <v>1</v>
      </c>
      <c r="D22" s="57" t="s">
        <v>140</v>
      </c>
      <c r="E22" s="15"/>
      <c r="F22" s="66">
        <v>4431.6499999999996</v>
      </c>
      <c r="G22" s="35"/>
      <c r="H22" s="67">
        <v>4431.6499999999996</v>
      </c>
      <c r="I22" s="67"/>
      <c r="J22" s="67"/>
      <c r="K22" s="67"/>
      <c r="L22" s="67"/>
      <c r="M22" s="67">
        <v>4431.6499999999996</v>
      </c>
      <c r="N22" s="67"/>
      <c r="O22" s="67"/>
      <c r="P22" s="67"/>
      <c r="Q22" s="67"/>
      <c r="R22" s="34"/>
      <c r="S22" s="67"/>
      <c r="T22" s="67"/>
      <c r="U22" s="67"/>
      <c r="V22" s="66">
        <v>4431.6499999999996</v>
      </c>
      <c r="W22" s="35"/>
      <c r="X22" s="66"/>
      <c r="Y22" s="66"/>
      <c r="Z22" s="66"/>
      <c r="AA22" s="66"/>
      <c r="AB22" s="24" t="s">
        <v>138</v>
      </c>
    </row>
    <row r="23" spans="1:28" s="16" customFormat="1" ht="11.25" customHeight="1" x14ac:dyDescent="0.2">
      <c r="A23" s="2"/>
      <c r="B23" s="2"/>
      <c r="C23" s="57">
        <v>2</v>
      </c>
      <c r="D23" s="57" t="s">
        <v>140</v>
      </c>
      <c r="E23" s="15"/>
      <c r="F23" s="66">
        <v>34007.35</v>
      </c>
      <c r="G23" s="35"/>
      <c r="H23" s="67">
        <v>34007.35</v>
      </c>
      <c r="I23" s="67"/>
      <c r="J23" s="67"/>
      <c r="K23" s="67"/>
      <c r="L23" s="67"/>
      <c r="M23" s="67">
        <v>34007.35</v>
      </c>
      <c r="N23" s="67"/>
      <c r="O23" s="67"/>
      <c r="P23" s="67"/>
      <c r="Q23" s="67"/>
      <c r="R23" s="34"/>
      <c r="S23" s="67"/>
      <c r="T23" s="67"/>
      <c r="U23" s="67"/>
      <c r="V23" s="66">
        <v>34007.35</v>
      </c>
      <c r="W23" s="35"/>
      <c r="X23" s="66"/>
      <c r="Y23" s="66"/>
      <c r="Z23" s="66"/>
      <c r="AA23" s="66"/>
      <c r="AB23" s="24" t="s">
        <v>138</v>
      </c>
    </row>
    <row r="24" spans="1:28" s="16" customFormat="1" ht="11.25" customHeight="1" x14ac:dyDescent="0.2">
      <c r="A24" s="2"/>
      <c r="B24" s="2"/>
      <c r="C24" s="57">
        <v>3</v>
      </c>
      <c r="D24" s="57" t="s">
        <v>140</v>
      </c>
      <c r="E24" s="15"/>
      <c r="F24" s="66">
        <v>19500</v>
      </c>
      <c r="G24" s="35"/>
      <c r="H24" s="67"/>
      <c r="I24" s="67"/>
      <c r="J24" s="67"/>
      <c r="K24" s="67"/>
      <c r="L24" s="67">
        <v>19500</v>
      </c>
      <c r="M24" s="67"/>
      <c r="N24" s="67"/>
      <c r="O24" s="67"/>
      <c r="P24" s="67"/>
      <c r="Q24" s="67">
        <v>19500</v>
      </c>
      <c r="R24" s="34"/>
      <c r="S24" s="67"/>
      <c r="T24" s="67"/>
      <c r="U24" s="67"/>
      <c r="V24" s="66"/>
      <c r="W24" s="35"/>
      <c r="X24" s="66"/>
      <c r="Y24" s="66"/>
      <c r="Z24" s="66"/>
      <c r="AA24" s="66">
        <v>19500</v>
      </c>
      <c r="AB24" s="24" t="s">
        <v>138</v>
      </c>
    </row>
    <row r="25" spans="1:28" s="16" customFormat="1" ht="11.25" customHeight="1" x14ac:dyDescent="0.2">
      <c r="A25" s="2"/>
      <c r="B25" s="2"/>
      <c r="C25" s="57">
        <v>4</v>
      </c>
      <c r="D25" s="57" t="s">
        <v>140</v>
      </c>
      <c r="E25" s="15"/>
      <c r="F25" s="66">
        <v>16286</v>
      </c>
      <c r="G25" s="35"/>
      <c r="H25" s="67"/>
      <c r="I25" s="67"/>
      <c r="J25" s="67">
        <v>16286</v>
      </c>
      <c r="K25" s="67"/>
      <c r="L25" s="67"/>
      <c r="M25" s="67"/>
      <c r="N25" s="67"/>
      <c r="O25" s="67">
        <v>16286</v>
      </c>
      <c r="P25" s="67"/>
      <c r="Q25" s="67"/>
      <c r="R25" s="34"/>
      <c r="S25" s="67"/>
      <c r="T25" s="67"/>
      <c r="U25" s="67"/>
      <c r="V25" s="66"/>
      <c r="W25" s="35"/>
      <c r="X25" s="66"/>
      <c r="Y25" s="66">
        <v>16286</v>
      </c>
      <c r="Z25" s="66"/>
      <c r="AA25" s="66"/>
      <c r="AB25" s="24" t="s">
        <v>138</v>
      </c>
    </row>
    <row r="26" spans="1:28" s="16" customFormat="1" ht="11.25" customHeight="1" x14ac:dyDescent="0.2">
      <c r="A26" s="2"/>
      <c r="B26" s="2"/>
      <c r="C26" s="57">
        <v>5</v>
      </c>
      <c r="D26" s="57" t="s">
        <v>140</v>
      </c>
      <c r="E26" s="15"/>
      <c r="F26" s="66">
        <v>6818.05</v>
      </c>
      <c r="G26" s="35"/>
      <c r="H26" s="67">
        <v>5096.1499999999996</v>
      </c>
      <c r="I26" s="67"/>
      <c r="J26" s="67">
        <v>1721.9</v>
      </c>
      <c r="K26" s="67"/>
      <c r="L26" s="67"/>
      <c r="M26" s="67">
        <v>5096.1499999999996</v>
      </c>
      <c r="N26" s="67"/>
      <c r="O26" s="67">
        <v>1721.9</v>
      </c>
      <c r="P26" s="67"/>
      <c r="Q26" s="67"/>
      <c r="R26" s="34"/>
      <c r="S26" s="67"/>
      <c r="T26" s="67"/>
      <c r="U26" s="67"/>
      <c r="V26" s="66">
        <v>5096.1499999999996</v>
      </c>
      <c r="W26" s="35"/>
      <c r="X26" s="66"/>
      <c r="Y26" s="66">
        <v>1721.9</v>
      </c>
      <c r="Z26" s="66"/>
      <c r="AA26" s="66"/>
      <c r="AB26" s="24" t="s">
        <v>138</v>
      </c>
    </row>
    <row r="27" spans="1:28" s="16" customFormat="1" ht="11.25" customHeight="1" x14ac:dyDescent="0.2">
      <c r="A27" s="2"/>
      <c r="B27" s="2"/>
      <c r="C27" s="57">
        <v>6</v>
      </c>
      <c r="D27" s="57" t="s">
        <v>140</v>
      </c>
      <c r="E27" s="15"/>
      <c r="F27" s="66">
        <v>1893.8</v>
      </c>
      <c r="G27" s="35"/>
      <c r="H27" s="67"/>
      <c r="I27" s="67">
        <v>631.45000000000005</v>
      </c>
      <c r="J27" s="67">
        <v>764.8</v>
      </c>
      <c r="K27" s="67">
        <v>497.55</v>
      </c>
      <c r="L27" s="67"/>
      <c r="M27" s="67"/>
      <c r="N27" s="67">
        <v>631.45000000000005</v>
      </c>
      <c r="O27" s="67">
        <v>764.8</v>
      </c>
      <c r="P27" s="67">
        <v>497.55</v>
      </c>
      <c r="Q27" s="67"/>
      <c r="R27" s="34"/>
      <c r="S27" s="67"/>
      <c r="T27" s="67"/>
      <c r="U27" s="67"/>
      <c r="V27" s="66"/>
      <c r="W27" s="35"/>
      <c r="X27" s="66">
        <v>631.45000000000005</v>
      </c>
      <c r="Y27" s="66">
        <v>764.8</v>
      </c>
      <c r="Z27" s="66">
        <v>497.55</v>
      </c>
      <c r="AA27" s="66"/>
      <c r="AB27" s="24" t="s">
        <v>138</v>
      </c>
    </row>
    <row r="28" spans="1:28" s="16" customFormat="1" ht="11.25" customHeight="1" x14ac:dyDescent="0.2">
      <c r="A28" s="2"/>
      <c r="B28" s="2"/>
      <c r="C28" s="57">
        <v>7</v>
      </c>
      <c r="D28" s="57" t="s">
        <v>140</v>
      </c>
      <c r="E28" s="15"/>
      <c r="F28" s="66">
        <v>58</v>
      </c>
      <c r="G28" s="35"/>
      <c r="H28" s="67"/>
      <c r="I28" s="67"/>
      <c r="J28" s="67"/>
      <c r="K28" s="67"/>
      <c r="L28" s="67">
        <v>58</v>
      </c>
      <c r="M28" s="67"/>
      <c r="N28" s="67"/>
      <c r="O28" s="67"/>
      <c r="P28" s="67"/>
      <c r="Q28" s="67">
        <v>58</v>
      </c>
      <c r="R28" s="34"/>
      <c r="S28" s="67"/>
      <c r="T28" s="67"/>
      <c r="U28" s="67"/>
      <c r="V28" s="66"/>
      <c r="W28" s="35"/>
      <c r="X28" s="66"/>
      <c r="Y28" s="66"/>
      <c r="Z28" s="66"/>
      <c r="AA28" s="66">
        <v>58</v>
      </c>
      <c r="AB28" s="24" t="s">
        <v>138</v>
      </c>
    </row>
    <row r="29" spans="1:28" s="16" customFormat="1" ht="11.25" customHeight="1" x14ac:dyDescent="0.2">
      <c r="A29" s="2"/>
      <c r="B29" s="2"/>
      <c r="C29" s="57">
        <v>8</v>
      </c>
      <c r="D29" s="57" t="s">
        <v>140</v>
      </c>
      <c r="E29" s="15"/>
      <c r="F29" s="66">
        <v>25</v>
      </c>
      <c r="G29" s="35"/>
      <c r="H29" s="67"/>
      <c r="I29" s="67"/>
      <c r="J29" s="67">
        <v>25</v>
      </c>
      <c r="K29" s="67"/>
      <c r="L29" s="67"/>
      <c r="M29" s="67"/>
      <c r="N29" s="67"/>
      <c r="O29" s="67">
        <v>25</v>
      </c>
      <c r="P29" s="67"/>
      <c r="Q29" s="67"/>
      <c r="R29" s="34"/>
      <c r="S29" s="67"/>
      <c r="T29" s="67"/>
      <c r="U29" s="67"/>
      <c r="V29" s="66"/>
      <c r="W29" s="35"/>
      <c r="X29" s="66"/>
      <c r="Y29" s="66">
        <v>25</v>
      </c>
      <c r="Z29" s="66"/>
      <c r="AA29" s="66"/>
      <c r="AB29" s="24" t="s">
        <v>138</v>
      </c>
    </row>
    <row r="30" spans="1:28" s="16" customFormat="1" ht="11.25" customHeight="1" x14ac:dyDescent="0.2">
      <c r="A30" s="2"/>
      <c r="B30" s="2"/>
      <c r="C30" s="57">
        <v>9</v>
      </c>
      <c r="D30" s="57" t="s">
        <v>140</v>
      </c>
      <c r="E30" s="15"/>
      <c r="F30" s="66">
        <v>1287</v>
      </c>
      <c r="G30" s="35"/>
      <c r="H30" s="67">
        <v>702</v>
      </c>
      <c r="I30" s="67">
        <v>585</v>
      </c>
      <c r="J30" s="67"/>
      <c r="K30" s="67"/>
      <c r="L30" s="67"/>
      <c r="M30" s="67">
        <v>702</v>
      </c>
      <c r="N30" s="67">
        <v>585</v>
      </c>
      <c r="O30" s="67"/>
      <c r="P30" s="67"/>
      <c r="Q30" s="67"/>
      <c r="R30" s="34"/>
      <c r="S30" s="67"/>
      <c r="T30" s="67"/>
      <c r="U30" s="67"/>
      <c r="V30" s="66">
        <v>702</v>
      </c>
      <c r="W30" s="35"/>
      <c r="X30" s="66">
        <v>585</v>
      </c>
      <c r="Y30" s="66"/>
      <c r="Z30" s="66"/>
      <c r="AA30" s="66"/>
      <c r="AB30" s="24" t="s">
        <v>138</v>
      </c>
    </row>
    <row r="31" spans="1:28" s="16" customFormat="1" ht="11.25" customHeight="1" x14ac:dyDescent="0.2">
      <c r="A31" s="2"/>
      <c r="B31" s="2"/>
      <c r="C31" s="57">
        <v>10</v>
      </c>
      <c r="D31" s="57" t="s">
        <v>140</v>
      </c>
      <c r="E31" s="15"/>
      <c r="F31" s="66">
        <v>75531.66</v>
      </c>
      <c r="G31" s="35"/>
      <c r="H31" s="67">
        <v>31134.36</v>
      </c>
      <c r="I31" s="67">
        <v>15745</v>
      </c>
      <c r="J31" s="67">
        <v>28652.3</v>
      </c>
      <c r="K31" s="67"/>
      <c r="L31" s="67"/>
      <c r="M31" s="67">
        <v>31134.36</v>
      </c>
      <c r="N31" s="67">
        <v>15745</v>
      </c>
      <c r="O31" s="67">
        <v>28652.3</v>
      </c>
      <c r="P31" s="67"/>
      <c r="Q31" s="67"/>
      <c r="R31" s="34"/>
      <c r="S31" s="67"/>
      <c r="T31" s="67"/>
      <c r="U31" s="67"/>
      <c r="V31" s="66">
        <v>31134.36</v>
      </c>
      <c r="W31" s="35"/>
      <c r="X31" s="66">
        <v>15745</v>
      </c>
      <c r="Y31" s="66">
        <v>28652.3</v>
      </c>
      <c r="Z31" s="66"/>
      <c r="AA31" s="66"/>
      <c r="AB31" s="24" t="s">
        <v>138</v>
      </c>
    </row>
    <row r="32" spans="1:28" s="16" customFormat="1" ht="11.25" customHeight="1" x14ac:dyDescent="0.2">
      <c r="A32" s="2"/>
      <c r="B32" s="2"/>
      <c r="C32" s="57">
        <v>11</v>
      </c>
      <c r="D32" s="57" t="s">
        <v>140</v>
      </c>
      <c r="E32" s="15"/>
      <c r="F32" s="66">
        <v>628</v>
      </c>
      <c r="G32" s="35"/>
      <c r="H32" s="67">
        <v>628</v>
      </c>
      <c r="I32" s="67"/>
      <c r="J32" s="67"/>
      <c r="K32" s="67"/>
      <c r="L32" s="67"/>
      <c r="M32" s="67">
        <v>628</v>
      </c>
      <c r="N32" s="67"/>
      <c r="O32" s="67"/>
      <c r="P32" s="67"/>
      <c r="Q32" s="67"/>
      <c r="R32" s="34"/>
      <c r="S32" s="67"/>
      <c r="T32" s="67"/>
      <c r="U32" s="67"/>
      <c r="V32" s="66">
        <v>628</v>
      </c>
      <c r="W32" s="35"/>
      <c r="X32" s="66"/>
      <c r="Y32" s="66"/>
      <c r="Z32" s="66"/>
      <c r="AA32" s="66"/>
      <c r="AB32" s="24" t="s">
        <v>138</v>
      </c>
    </row>
    <row r="33" spans="1:28" s="16" customFormat="1" ht="11.25" customHeight="1" x14ac:dyDescent="0.2">
      <c r="A33" s="2"/>
      <c r="B33" s="2"/>
      <c r="C33" s="57">
        <v>12</v>
      </c>
      <c r="D33" s="57" t="s">
        <v>140</v>
      </c>
      <c r="E33" s="15"/>
      <c r="F33" s="66">
        <v>10508.1</v>
      </c>
      <c r="G33" s="35"/>
      <c r="H33" s="67"/>
      <c r="I33" s="67"/>
      <c r="J33" s="67"/>
      <c r="K33" s="67"/>
      <c r="L33" s="67">
        <v>10508.1</v>
      </c>
      <c r="M33" s="67"/>
      <c r="N33" s="67"/>
      <c r="O33" s="67"/>
      <c r="P33" s="67"/>
      <c r="Q33" s="67">
        <v>10508.1</v>
      </c>
      <c r="R33" s="34"/>
      <c r="S33" s="67"/>
      <c r="T33" s="67"/>
      <c r="U33" s="67"/>
      <c r="V33" s="66"/>
      <c r="W33" s="35"/>
      <c r="X33" s="66"/>
      <c r="Y33" s="66"/>
      <c r="Z33" s="66"/>
      <c r="AA33" s="66">
        <v>10508.1</v>
      </c>
      <c r="AB33" s="24" t="s">
        <v>138</v>
      </c>
    </row>
    <row r="34" spans="1:28" s="16" customFormat="1" ht="11.25" customHeight="1" x14ac:dyDescent="0.2">
      <c r="A34" s="2"/>
      <c r="B34" s="2"/>
      <c r="C34" s="57">
        <v>13</v>
      </c>
      <c r="D34" s="57" t="s">
        <v>140</v>
      </c>
      <c r="E34" s="15"/>
      <c r="F34" s="66">
        <v>5164.8999999999996</v>
      </c>
      <c r="G34" s="35"/>
      <c r="H34" s="67"/>
      <c r="I34" s="67">
        <v>5164.8999999999996</v>
      </c>
      <c r="J34" s="67"/>
      <c r="K34" s="67"/>
      <c r="L34" s="67"/>
      <c r="M34" s="67"/>
      <c r="N34" s="67">
        <v>5164.8999999999996</v>
      </c>
      <c r="O34" s="67"/>
      <c r="P34" s="67"/>
      <c r="Q34" s="67"/>
      <c r="R34" s="34"/>
      <c r="S34" s="67"/>
      <c r="T34" s="67"/>
      <c r="U34" s="67"/>
      <c r="V34" s="66"/>
      <c r="W34" s="35"/>
      <c r="X34" s="66">
        <v>5164.8999999999996</v>
      </c>
      <c r="Y34" s="66"/>
      <c r="Z34" s="66"/>
      <c r="AA34" s="66"/>
      <c r="AB34" s="24" t="s">
        <v>138</v>
      </c>
    </row>
    <row r="35" spans="1:28" s="16" customFormat="1" ht="11.25" customHeight="1" x14ac:dyDescent="0.2">
      <c r="A35" s="2"/>
      <c r="B35" s="2"/>
      <c r="C35" s="57">
        <v>14</v>
      </c>
      <c r="D35" s="57" t="s">
        <v>140</v>
      </c>
      <c r="E35" s="15"/>
      <c r="F35" s="66">
        <v>2719.3</v>
      </c>
      <c r="G35" s="35"/>
      <c r="H35" s="67">
        <v>2719.3</v>
      </c>
      <c r="I35" s="67"/>
      <c r="J35" s="67"/>
      <c r="K35" s="67"/>
      <c r="L35" s="67"/>
      <c r="M35" s="67">
        <v>2719.3</v>
      </c>
      <c r="N35" s="67"/>
      <c r="O35" s="67"/>
      <c r="P35" s="67"/>
      <c r="Q35" s="67"/>
      <c r="R35" s="34"/>
      <c r="S35" s="67"/>
      <c r="T35" s="67"/>
      <c r="U35" s="67"/>
      <c r="V35" s="66">
        <v>2719.3</v>
      </c>
      <c r="W35" s="35"/>
      <c r="X35" s="66"/>
      <c r="Y35" s="66"/>
      <c r="Z35" s="66"/>
      <c r="AA35" s="66"/>
      <c r="AB35" s="24" t="s">
        <v>138</v>
      </c>
    </row>
    <row r="36" spans="1:28" s="16" customFormat="1" ht="11.25" customHeight="1" x14ac:dyDescent="0.2">
      <c r="A36" s="2"/>
      <c r="B36" s="2"/>
      <c r="C36" s="57">
        <v>15</v>
      </c>
      <c r="D36" s="57" t="s">
        <v>140</v>
      </c>
      <c r="E36" s="15"/>
      <c r="F36" s="66">
        <v>542</v>
      </c>
      <c r="G36" s="35"/>
      <c r="H36" s="67">
        <v>542</v>
      </c>
      <c r="I36" s="67"/>
      <c r="J36" s="67"/>
      <c r="K36" s="67"/>
      <c r="L36" s="67"/>
      <c r="M36" s="67">
        <v>542</v>
      </c>
      <c r="N36" s="67"/>
      <c r="O36" s="67"/>
      <c r="P36" s="67"/>
      <c r="Q36" s="67"/>
      <c r="R36" s="34"/>
      <c r="S36" s="67"/>
      <c r="T36" s="67"/>
      <c r="U36" s="67"/>
      <c r="V36" s="66">
        <v>542</v>
      </c>
      <c r="W36" s="35"/>
      <c r="X36" s="66"/>
      <c r="Y36" s="66"/>
      <c r="Z36" s="66"/>
      <c r="AA36" s="66"/>
      <c r="AB36" s="24" t="s">
        <v>138</v>
      </c>
    </row>
    <row r="37" spans="1:28" s="16" customFormat="1" ht="11.25" customHeight="1" x14ac:dyDescent="0.2">
      <c r="A37" s="2"/>
      <c r="B37" s="2"/>
      <c r="C37" s="57">
        <v>16</v>
      </c>
      <c r="D37" s="57" t="s">
        <v>140</v>
      </c>
      <c r="E37" s="15"/>
      <c r="F37" s="66">
        <v>103.5</v>
      </c>
      <c r="G37" s="35"/>
      <c r="H37" s="67"/>
      <c r="I37" s="67">
        <v>103.5</v>
      </c>
      <c r="J37" s="67"/>
      <c r="K37" s="67"/>
      <c r="L37" s="67"/>
      <c r="M37" s="67"/>
      <c r="N37" s="67">
        <v>103.5</v>
      </c>
      <c r="O37" s="67"/>
      <c r="P37" s="67"/>
      <c r="Q37" s="67"/>
      <c r="R37" s="34"/>
      <c r="S37" s="67"/>
      <c r="T37" s="67"/>
      <c r="U37" s="67"/>
      <c r="V37" s="66"/>
      <c r="W37" s="35"/>
      <c r="X37" s="66">
        <v>103.5</v>
      </c>
      <c r="Y37" s="66"/>
      <c r="Z37" s="66"/>
      <c r="AA37" s="66"/>
      <c r="AB37" s="24" t="s">
        <v>138</v>
      </c>
    </row>
    <row r="38" spans="1:28" s="16" customFormat="1" ht="11.25" customHeight="1" x14ac:dyDescent="0.2">
      <c r="A38" s="2"/>
      <c r="B38" s="2"/>
      <c r="C38" s="57">
        <v>17</v>
      </c>
      <c r="D38" s="57" t="s">
        <v>140</v>
      </c>
      <c r="E38" s="15"/>
      <c r="F38" s="66">
        <v>2858</v>
      </c>
      <c r="G38" s="35"/>
      <c r="H38" s="67">
        <v>234</v>
      </c>
      <c r="I38" s="67">
        <v>2624</v>
      </c>
      <c r="J38" s="67"/>
      <c r="K38" s="67"/>
      <c r="L38" s="67"/>
      <c r="M38" s="67">
        <v>234</v>
      </c>
      <c r="N38" s="67">
        <v>2624</v>
      </c>
      <c r="O38" s="67"/>
      <c r="P38" s="67"/>
      <c r="Q38" s="67"/>
      <c r="R38" s="34"/>
      <c r="S38" s="67"/>
      <c r="T38" s="67"/>
      <c r="U38" s="67"/>
      <c r="V38" s="66">
        <v>234</v>
      </c>
      <c r="W38" s="35"/>
      <c r="X38" s="66">
        <v>2624</v>
      </c>
      <c r="Y38" s="66"/>
      <c r="Z38" s="66"/>
      <c r="AA38" s="66"/>
      <c r="AB38" s="24" t="s">
        <v>138</v>
      </c>
    </row>
    <row r="39" spans="1:28" s="16" customFormat="1" ht="11.25" customHeight="1" x14ac:dyDescent="0.2">
      <c r="A39" s="2"/>
      <c r="B39" s="2"/>
      <c r="C39" s="57">
        <v>18</v>
      </c>
      <c r="D39" s="57" t="s">
        <v>140</v>
      </c>
      <c r="E39" s="15"/>
      <c r="F39" s="66">
        <v>345208.94</v>
      </c>
      <c r="G39" s="35"/>
      <c r="H39" s="67">
        <v>168561.19</v>
      </c>
      <c r="I39" s="67">
        <v>177340.82</v>
      </c>
      <c r="J39" s="67">
        <v>-693.07</v>
      </c>
      <c r="K39" s="67"/>
      <c r="L39" s="67"/>
      <c r="M39" s="67">
        <v>168561.19</v>
      </c>
      <c r="N39" s="67">
        <v>177340.82</v>
      </c>
      <c r="O39" s="67">
        <v>-693.07</v>
      </c>
      <c r="P39" s="67"/>
      <c r="Q39" s="67"/>
      <c r="R39" s="34"/>
      <c r="S39" s="67"/>
      <c r="T39" s="67"/>
      <c r="U39" s="67"/>
      <c r="V39" s="66">
        <v>168561.19</v>
      </c>
      <c r="W39" s="35"/>
      <c r="X39" s="66">
        <v>177340.82</v>
      </c>
      <c r="Y39" s="66">
        <v>-693.07</v>
      </c>
      <c r="Z39" s="66"/>
      <c r="AA39" s="66"/>
      <c r="AB39" s="24" t="s">
        <v>138</v>
      </c>
    </row>
    <row r="40" spans="1:28" s="16" customFormat="1" ht="11.25" customHeight="1" x14ac:dyDescent="0.2">
      <c r="A40" s="2"/>
      <c r="B40" s="2"/>
      <c r="C40" s="57">
        <v>19</v>
      </c>
      <c r="D40" s="57" t="s">
        <v>140</v>
      </c>
      <c r="E40" s="15"/>
      <c r="F40" s="66">
        <v>12076.18</v>
      </c>
      <c r="G40" s="35"/>
      <c r="H40" s="67">
        <v>11305.82</v>
      </c>
      <c r="I40" s="67">
        <v>763.36</v>
      </c>
      <c r="J40" s="67"/>
      <c r="K40" s="67">
        <v>7</v>
      </c>
      <c r="L40" s="67"/>
      <c r="M40" s="67">
        <v>11305.82</v>
      </c>
      <c r="N40" s="67">
        <v>763.36</v>
      </c>
      <c r="O40" s="67"/>
      <c r="P40" s="67">
        <v>7</v>
      </c>
      <c r="Q40" s="67"/>
      <c r="R40" s="34"/>
      <c r="S40" s="67"/>
      <c r="T40" s="67"/>
      <c r="U40" s="67"/>
      <c r="V40" s="66">
        <v>11305.82</v>
      </c>
      <c r="W40" s="35"/>
      <c r="X40" s="66">
        <v>763.36</v>
      </c>
      <c r="Y40" s="66"/>
      <c r="Z40" s="66">
        <v>7</v>
      </c>
      <c r="AA40" s="66"/>
      <c r="AB40" s="24" t="s">
        <v>138</v>
      </c>
    </row>
    <row r="41" spans="1:28" s="16" customFormat="1" ht="11.25" customHeight="1" x14ac:dyDescent="0.2">
      <c r="A41" s="2"/>
      <c r="B41" s="2"/>
      <c r="C41" s="57">
        <v>20</v>
      </c>
      <c r="D41" s="57" t="s">
        <v>140</v>
      </c>
      <c r="E41" s="15"/>
      <c r="F41" s="66">
        <v>41919.629999999997</v>
      </c>
      <c r="G41" s="35"/>
      <c r="H41" s="67">
        <v>29132.13</v>
      </c>
      <c r="I41" s="67">
        <v>12787.5</v>
      </c>
      <c r="J41" s="67"/>
      <c r="K41" s="67"/>
      <c r="L41" s="67"/>
      <c r="M41" s="67">
        <v>29132.13</v>
      </c>
      <c r="N41" s="67">
        <v>12787.5</v>
      </c>
      <c r="O41" s="67"/>
      <c r="P41" s="67"/>
      <c r="Q41" s="67"/>
      <c r="R41" s="34"/>
      <c r="S41" s="67"/>
      <c r="T41" s="67"/>
      <c r="U41" s="67"/>
      <c r="V41" s="66">
        <v>29132.13</v>
      </c>
      <c r="W41" s="35"/>
      <c r="X41" s="66">
        <v>12787.5</v>
      </c>
      <c r="Y41" s="66"/>
      <c r="Z41" s="66"/>
      <c r="AA41" s="66"/>
      <c r="AB41" s="24" t="s">
        <v>138</v>
      </c>
    </row>
    <row r="42" spans="1:28" s="16" customFormat="1" ht="11.25" customHeight="1" x14ac:dyDescent="0.2">
      <c r="A42" s="2"/>
      <c r="B42" s="2"/>
      <c r="C42" s="57">
        <v>21</v>
      </c>
      <c r="D42" s="57" t="s">
        <v>140</v>
      </c>
      <c r="E42" s="15"/>
      <c r="F42" s="66">
        <v>463.34</v>
      </c>
      <c r="G42" s="35"/>
      <c r="H42" s="67">
        <v>463.34</v>
      </c>
      <c r="I42" s="67"/>
      <c r="J42" s="67"/>
      <c r="K42" s="67"/>
      <c r="L42" s="67"/>
      <c r="M42" s="67">
        <v>463.34</v>
      </c>
      <c r="N42" s="67"/>
      <c r="O42" s="67"/>
      <c r="P42" s="67"/>
      <c r="Q42" s="67"/>
      <c r="R42" s="34"/>
      <c r="S42" s="67"/>
      <c r="T42" s="67"/>
      <c r="U42" s="67"/>
      <c r="V42" s="66">
        <v>463.34</v>
      </c>
      <c r="W42" s="35"/>
      <c r="X42" s="66"/>
      <c r="Y42" s="66"/>
      <c r="Z42" s="66"/>
      <c r="AA42" s="66"/>
      <c r="AB42" s="24" t="s">
        <v>138</v>
      </c>
    </row>
    <row r="43" spans="1:28" s="16" customFormat="1" ht="11.25" customHeight="1" x14ac:dyDescent="0.2">
      <c r="A43" s="2"/>
      <c r="B43" s="2"/>
      <c r="C43" s="57">
        <v>22</v>
      </c>
      <c r="D43" s="57" t="s">
        <v>140</v>
      </c>
      <c r="E43" s="15"/>
      <c r="F43" s="66">
        <v>1216.8499999999999</v>
      </c>
      <c r="G43" s="35"/>
      <c r="H43" s="67">
        <v>512.6</v>
      </c>
      <c r="I43" s="67"/>
      <c r="J43" s="67">
        <v>704.25</v>
      </c>
      <c r="K43" s="67"/>
      <c r="L43" s="67"/>
      <c r="M43" s="67">
        <v>512.6</v>
      </c>
      <c r="N43" s="67"/>
      <c r="O43" s="67">
        <v>704.25</v>
      </c>
      <c r="P43" s="67"/>
      <c r="Q43" s="67"/>
      <c r="R43" s="34"/>
      <c r="S43" s="67"/>
      <c r="T43" s="67"/>
      <c r="U43" s="67"/>
      <c r="V43" s="66">
        <v>512.6</v>
      </c>
      <c r="W43" s="35"/>
      <c r="X43" s="66"/>
      <c r="Y43" s="66">
        <v>704.25</v>
      </c>
      <c r="Z43" s="66"/>
      <c r="AA43" s="66"/>
      <c r="AB43" s="24" t="s">
        <v>138</v>
      </c>
    </row>
    <row r="44" spans="1:28" s="16" customFormat="1" ht="11.25" customHeight="1" x14ac:dyDescent="0.2">
      <c r="A44" s="2"/>
      <c r="B44" s="2"/>
      <c r="C44" s="57">
        <v>23</v>
      </c>
      <c r="D44" s="57" t="s">
        <v>140</v>
      </c>
      <c r="E44" s="15"/>
      <c r="F44" s="66">
        <v>1100</v>
      </c>
      <c r="G44" s="35"/>
      <c r="H44" s="67"/>
      <c r="I44" s="67"/>
      <c r="J44" s="67"/>
      <c r="K44" s="67"/>
      <c r="L44" s="67">
        <v>1100</v>
      </c>
      <c r="M44" s="67"/>
      <c r="N44" s="67"/>
      <c r="O44" s="67"/>
      <c r="P44" s="67"/>
      <c r="Q44" s="67">
        <v>1100</v>
      </c>
      <c r="R44" s="34"/>
      <c r="S44" s="67"/>
      <c r="T44" s="67"/>
      <c r="U44" s="67"/>
      <c r="V44" s="66"/>
      <c r="W44" s="35"/>
      <c r="X44" s="66"/>
      <c r="Y44" s="66"/>
      <c r="Z44" s="66"/>
      <c r="AA44" s="66">
        <v>1100</v>
      </c>
      <c r="AB44" s="24" t="s">
        <v>138</v>
      </c>
    </row>
    <row r="45" spans="1:28" s="16" customFormat="1" ht="11.25" customHeight="1" x14ac:dyDescent="0.2">
      <c r="A45" s="2"/>
      <c r="B45" s="2"/>
      <c r="C45" s="57">
        <v>24</v>
      </c>
      <c r="D45" s="57" t="s">
        <v>140</v>
      </c>
      <c r="E45" s="15"/>
      <c r="F45" s="66">
        <v>1650</v>
      </c>
      <c r="G45" s="35"/>
      <c r="H45" s="67"/>
      <c r="I45" s="67"/>
      <c r="J45" s="67"/>
      <c r="K45" s="67"/>
      <c r="L45" s="67">
        <v>1650</v>
      </c>
      <c r="M45" s="67"/>
      <c r="N45" s="67"/>
      <c r="O45" s="67"/>
      <c r="P45" s="67"/>
      <c r="Q45" s="67">
        <v>1650</v>
      </c>
      <c r="R45" s="34"/>
      <c r="S45" s="67"/>
      <c r="T45" s="67"/>
      <c r="U45" s="67"/>
      <c r="V45" s="66"/>
      <c r="W45" s="35"/>
      <c r="X45" s="66"/>
      <c r="Y45" s="66"/>
      <c r="Z45" s="66"/>
      <c r="AA45" s="66">
        <v>1650</v>
      </c>
      <c r="AB45" s="24" t="s">
        <v>138</v>
      </c>
    </row>
    <row r="46" spans="1:28" s="16" customFormat="1" ht="11.25" customHeight="1" x14ac:dyDescent="0.2">
      <c r="A46" s="2"/>
      <c r="B46" s="2"/>
      <c r="C46" s="57">
        <v>25</v>
      </c>
      <c r="D46" s="57" t="s">
        <v>140</v>
      </c>
      <c r="E46" s="15"/>
      <c r="F46" s="66">
        <v>385</v>
      </c>
      <c r="G46" s="35"/>
      <c r="H46" s="67"/>
      <c r="I46" s="67"/>
      <c r="J46" s="67">
        <v>35</v>
      </c>
      <c r="K46" s="67">
        <v>175</v>
      </c>
      <c r="L46" s="67">
        <v>175</v>
      </c>
      <c r="M46" s="67"/>
      <c r="N46" s="67"/>
      <c r="O46" s="67">
        <v>35</v>
      </c>
      <c r="P46" s="67">
        <v>175</v>
      </c>
      <c r="Q46" s="67">
        <v>175</v>
      </c>
      <c r="R46" s="34"/>
      <c r="S46" s="67"/>
      <c r="T46" s="67"/>
      <c r="U46" s="67"/>
      <c r="V46" s="66"/>
      <c r="W46" s="35"/>
      <c r="X46" s="66"/>
      <c r="Y46" s="66">
        <v>35</v>
      </c>
      <c r="Z46" s="66">
        <v>175</v>
      </c>
      <c r="AA46" s="66">
        <v>175</v>
      </c>
      <c r="AB46" s="24" t="s">
        <v>138</v>
      </c>
    </row>
    <row r="47" spans="1:28" s="16" customFormat="1" ht="11.25" customHeight="1" x14ac:dyDescent="0.2">
      <c r="A47" s="2"/>
      <c r="B47" s="2"/>
      <c r="C47" s="57">
        <v>26</v>
      </c>
      <c r="D47" s="57" t="s">
        <v>140</v>
      </c>
      <c r="E47" s="15"/>
      <c r="F47" s="66">
        <v>13018.52</v>
      </c>
      <c r="G47" s="35"/>
      <c r="H47" s="67">
        <v>13018.52</v>
      </c>
      <c r="I47" s="67"/>
      <c r="J47" s="67"/>
      <c r="K47" s="67"/>
      <c r="L47" s="67"/>
      <c r="M47" s="67">
        <v>13018.52</v>
      </c>
      <c r="N47" s="67"/>
      <c r="O47" s="67"/>
      <c r="P47" s="67"/>
      <c r="Q47" s="67"/>
      <c r="R47" s="34"/>
      <c r="S47" s="67"/>
      <c r="T47" s="67"/>
      <c r="U47" s="67"/>
      <c r="V47" s="66">
        <v>13018.52</v>
      </c>
      <c r="W47" s="35"/>
      <c r="X47" s="66"/>
      <c r="Y47" s="66"/>
      <c r="Z47" s="66"/>
      <c r="AA47" s="66"/>
      <c r="AB47" s="24" t="s">
        <v>138</v>
      </c>
    </row>
    <row r="48" spans="1:28" s="16" customFormat="1" ht="11.25" customHeight="1" x14ac:dyDescent="0.2">
      <c r="A48" s="2"/>
      <c r="B48" s="2"/>
      <c r="C48" s="57">
        <v>27</v>
      </c>
      <c r="D48" s="57" t="s">
        <v>140</v>
      </c>
      <c r="E48" s="15"/>
      <c r="F48" s="66">
        <v>508</v>
      </c>
      <c r="G48" s="35"/>
      <c r="H48" s="67">
        <v>508</v>
      </c>
      <c r="I48" s="67"/>
      <c r="J48" s="67"/>
      <c r="K48" s="67"/>
      <c r="L48" s="67"/>
      <c r="M48" s="67">
        <v>508</v>
      </c>
      <c r="N48" s="67"/>
      <c r="O48" s="67"/>
      <c r="P48" s="67"/>
      <c r="Q48" s="67"/>
      <c r="R48" s="34"/>
      <c r="S48" s="67"/>
      <c r="T48" s="67"/>
      <c r="U48" s="67"/>
      <c r="V48" s="66">
        <v>508</v>
      </c>
      <c r="W48" s="35"/>
      <c r="X48" s="66"/>
      <c r="Y48" s="66"/>
      <c r="Z48" s="66"/>
      <c r="AA48" s="66"/>
      <c r="AB48" s="24" t="s">
        <v>138</v>
      </c>
    </row>
    <row r="49" spans="1:28" s="16" customFormat="1" ht="11.25" customHeight="1" x14ac:dyDescent="0.2">
      <c r="A49" s="2"/>
      <c r="B49" s="2"/>
      <c r="C49" s="57">
        <v>28</v>
      </c>
      <c r="D49" s="57" t="s">
        <v>140</v>
      </c>
      <c r="E49" s="15"/>
      <c r="F49" s="66">
        <v>425.5</v>
      </c>
      <c r="G49" s="35"/>
      <c r="H49" s="67">
        <v>425.5</v>
      </c>
      <c r="I49" s="67"/>
      <c r="J49" s="67"/>
      <c r="K49" s="67"/>
      <c r="L49" s="67"/>
      <c r="M49" s="67">
        <v>425.5</v>
      </c>
      <c r="N49" s="67"/>
      <c r="O49" s="67"/>
      <c r="P49" s="67"/>
      <c r="Q49" s="67"/>
      <c r="R49" s="34"/>
      <c r="S49" s="67"/>
      <c r="T49" s="67"/>
      <c r="U49" s="67"/>
      <c r="V49" s="66">
        <v>425.5</v>
      </c>
      <c r="W49" s="35"/>
      <c r="X49" s="66"/>
      <c r="Y49" s="66"/>
      <c r="Z49" s="66"/>
      <c r="AA49" s="66"/>
      <c r="AB49" s="24" t="s">
        <v>138</v>
      </c>
    </row>
    <row r="50" spans="1:28" s="16" customFormat="1" ht="11.25" customHeight="1" x14ac:dyDescent="0.2">
      <c r="A50" s="2"/>
      <c r="B50" s="2"/>
      <c r="C50" s="57">
        <v>29</v>
      </c>
      <c r="D50" s="57" t="s">
        <v>140</v>
      </c>
      <c r="E50" s="15"/>
      <c r="F50" s="66">
        <v>5350</v>
      </c>
      <c r="G50" s="35"/>
      <c r="H50" s="67"/>
      <c r="I50" s="67"/>
      <c r="J50" s="67"/>
      <c r="K50" s="67"/>
      <c r="L50" s="67">
        <v>5350</v>
      </c>
      <c r="M50" s="67"/>
      <c r="N50" s="67"/>
      <c r="O50" s="67"/>
      <c r="P50" s="67"/>
      <c r="Q50" s="67">
        <v>5350</v>
      </c>
      <c r="R50" s="34"/>
      <c r="S50" s="67"/>
      <c r="T50" s="67"/>
      <c r="U50" s="67"/>
      <c r="V50" s="66"/>
      <c r="W50" s="35"/>
      <c r="X50" s="66"/>
      <c r="Y50" s="66"/>
      <c r="Z50" s="66"/>
      <c r="AA50" s="66">
        <v>5350</v>
      </c>
      <c r="AB50" s="24" t="s">
        <v>138</v>
      </c>
    </row>
    <row r="51" spans="1:28" s="16" customFormat="1" ht="11.25" customHeight="1" x14ac:dyDescent="0.2">
      <c r="A51" s="2"/>
      <c r="B51" s="2"/>
      <c r="C51" s="57">
        <v>30</v>
      </c>
      <c r="D51" s="57" t="s">
        <v>140</v>
      </c>
      <c r="E51" s="15"/>
      <c r="F51" s="66">
        <v>1211.6500000000001</v>
      </c>
      <c r="G51" s="35"/>
      <c r="H51" s="67"/>
      <c r="I51" s="67">
        <v>1211.6500000000001</v>
      </c>
      <c r="J51" s="67"/>
      <c r="K51" s="67"/>
      <c r="L51" s="67"/>
      <c r="M51" s="67"/>
      <c r="N51" s="67">
        <v>1211.6500000000001</v>
      </c>
      <c r="O51" s="67"/>
      <c r="P51" s="67"/>
      <c r="Q51" s="67"/>
      <c r="R51" s="34"/>
      <c r="S51" s="67"/>
      <c r="T51" s="67"/>
      <c r="U51" s="67"/>
      <c r="V51" s="66"/>
      <c r="W51" s="35"/>
      <c r="X51" s="66">
        <v>1211.6500000000001</v>
      </c>
      <c r="Y51" s="66"/>
      <c r="Z51" s="66"/>
      <c r="AA51" s="66"/>
      <c r="AB51" s="24" t="s">
        <v>138</v>
      </c>
    </row>
    <row r="52" spans="1:28" s="16" customFormat="1" ht="11.25" customHeight="1" x14ac:dyDescent="0.2">
      <c r="A52" s="2"/>
      <c r="B52" s="2"/>
      <c r="C52" s="57">
        <v>31</v>
      </c>
      <c r="D52" s="57" t="s">
        <v>140</v>
      </c>
      <c r="E52" s="15"/>
      <c r="F52" s="66">
        <v>42323.79</v>
      </c>
      <c r="G52" s="35"/>
      <c r="H52" s="67">
        <v>38123.79</v>
      </c>
      <c r="I52" s="67"/>
      <c r="J52" s="67"/>
      <c r="K52" s="67"/>
      <c r="L52" s="67">
        <v>4200</v>
      </c>
      <c r="M52" s="67">
        <v>38123.79</v>
      </c>
      <c r="N52" s="67"/>
      <c r="O52" s="67"/>
      <c r="P52" s="67"/>
      <c r="Q52" s="67">
        <v>4200</v>
      </c>
      <c r="R52" s="34"/>
      <c r="S52" s="67"/>
      <c r="T52" s="67"/>
      <c r="U52" s="67"/>
      <c r="V52" s="66">
        <v>38123.79</v>
      </c>
      <c r="W52" s="35"/>
      <c r="X52" s="66"/>
      <c r="Y52" s="66"/>
      <c r="Z52" s="66"/>
      <c r="AA52" s="66">
        <v>4200</v>
      </c>
      <c r="AB52" s="24" t="s">
        <v>138</v>
      </c>
    </row>
    <row r="53" spans="1:28" s="16" customFormat="1" ht="11.25" customHeight="1" x14ac:dyDescent="0.2">
      <c r="A53" s="2"/>
      <c r="B53" s="2"/>
      <c r="C53" s="57">
        <v>32</v>
      </c>
      <c r="D53" s="57" t="s">
        <v>140</v>
      </c>
      <c r="E53" s="15"/>
      <c r="F53" s="66">
        <v>639.5</v>
      </c>
      <c r="G53" s="35"/>
      <c r="H53" s="67"/>
      <c r="I53" s="67">
        <v>639.5</v>
      </c>
      <c r="J53" s="67"/>
      <c r="K53" s="67"/>
      <c r="L53" s="67"/>
      <c r="M53" s="67"/>
      <c r="N53" s="67">
        <v>639.5</v>
      </c>
      <c r="O53" s="67"/>
      <c r="P53" s="67"/>
      <c r="Q53" s="67"/>
      <c r="R53" s="34"/>
      <c r="S53" s="67"/>
      <c r="T53" s="67"/>
      <c r="U53" s="67"/>
      <c r="V53" s="66"/>
      <c r="W53" s="35"/>
      <c r="X53" s="66">
        <v>639.5</v>
      </c>
      <c r="Y53" s="66"/>
      <c r="Z53" s="66"/>
      <c r="AA53" s="66"/>
      <c r="AB53" s="24" t="s">
        <v>138</v>
      </c>
    </row>
    <row r="54" spans="1:28" s="16" customFormat="1" ht="11.25" customHeight="1" x14ac:dyDescent="0.2">
      <c r="A54" s="2"/>
      <c r="B54" s="2"/>
      <c r="C54" s="57">
        <v>33</v>
      </c>
      <c r="D54" s="57" t="s">
        <v>140</v>
      </c>
      <c r="E54" s="15"/>
      <c r="F54" s="66">
        <v>275</v>
      </c>
      <c r="G54" s="35"/>
      <c r="H54" s="67"/>
      <c r="I54" s="67"/>
      <c r="J54" s="67"/>
      <c r="K54" s="67"/>
      <c r="L54" s="67">
        <v>275</v>
      </c>
      <c r="M54" s="67"/>
      <c r="N54" s="67"/>
      <c r="O54" s="67"/>
      <c r="P54" s="67"/>
      <c r="Q54" s="67">
        <v>275</v>
      </c>
      <c r="R54" s="34"/>
      <c r="S54" s="67"/>
      <c r="T54" s="67"/>
      <c r="U54" s="67"/>
      <c r="V54" s="66"/>
      <c r="W54" s="35"/>
      <c r="X54" s="66"/>
      <c r="Y54" s="66"/>
      <c r="Z54" s="66"/>
      <c r="AA54" s="66">
        <v>275</v>
      </c>
      <c r="AB54" s="24" t="s">
        <v>138</v>
      </c>
    </row>
    <row r="55" spans="1:28" s="16" customFormat="1" ht="11.25" customHeight="1" x14ac:dyDescent="0.2">
      <c r="A55" s="2"/>
      <c r="B55" s="2"/>
      <c r="C55" s="57">
        <v>34</v>
      </c>
      <c r="D55" s="57" t="s">
        <v>140</v>
      </c>
      <c r="E55" s="15"/>
      <c r="F55" s="66">
        <v>50786.66</v>
      </c>
      <c r="G55" s="35"/>
      <c r="H55" s="67">
        <v>750</v>
      </c>
      <c r="I55" s="67">
        <v>50036.66</v>
      </c>
      <c r="J55" s="67"/>
      <c r="K55" s="67"/>
      <c r="L55" s="67"/>
      <c r="M55" s="67">
        <v>750</v>
      </c>
      <c r="N55" s="67">
        <v>50036.66</v>
      </c>
      <c r="O55" s="67"/>
      <c r="P55" s="67"/>
      <c r="Q55" s="67"/>
      <c r="R55" s="34"/>
      <c r="S55" s="67"/>
      <c r="T55" s="67"/>
      <c r="U55" s="67"/>
      <c r="V55" s="66">
        <v>750</v>
      </c>
      <c r="W55" s="35"/>
      <c r="X55" s="66">
        <v>50036.66</v>
      </c>
      <c r="Y55" s="66"/>
      <c r="Z55" s="66"/>
      <c r="AA55" s="66"/>
      <c r="AB55" s="24" t="s">
        <v>138</v>
      </c>
    </row>
    <row r="56" spans="1:28" s="16" customFormat="1" ht="11.25" customHeight="1" x14ac:dyDescent="0.2">
      <c r="A56" s="2"/>
      <c r="B56" s="2"/>
      <c r="C56" s="57">
        <v>35</v>
      </c>
      <c r="D56" s="57" t="s">
        <v>140</v>
      </c>
      <c r="E56" s="15"/>
      <c r="F56" s="66">
        <v>21075.599999999999</v>
      </c>
      <c r="G56" s="35"/>
      <c r="H56" s="67">
        <v>11713.75</v>
      </c>
      <c r="I56" s="67">
        <v>9361.85</v>
      </c>
      <c r="J56" s="67"/>
      <c r="K56" s="67"/>
      <c r="L56" s="67"/>
      <c r="M56" s="67">
        <v>11713.75</v>
      </c>
      <c r="N56" s="67">
        <v>9361.85</v>
      </c>
      <c r="O56" s="67"/>
      <c r="P56" s="67"/>
      <c r="Q56" s="67"/>
      <c r="R56" s="34"/>
      <c r="S56" s="67"/>
      <c r="T56" s="67"/>
      <c r="U56" s="67"/>
      <c r="V56" s="66">
        <v>11713.75</v>
      </c>
      <c r="W56" s="35"/>
      <c r="X56" s="66">
        <v>9361.85</v>
      </c>
      <c r="Y56" s="66"/>
      <c r="Z56" s="66"/>
      <c r="AA56" s="66"/>
      <c r="AB56" s="24" t="s">
        <v>138</v>
      </c>
    </row>
    <row r="57" spans="1:28" s="16" customFormat="1" ht="11.25" customHeight="1" x14ac:dyDescent="0.2">
      <c r="A57" s="2"/>
      <c r="B57" s="2"/>
      <c r="C57" s="57">
        <v>36</v>
      </c>
      <c r="D57" s="57" t="s">
        <v>140</v>
      </c>
      <c r="E57" s="15"/>
      <c r="F57" s="66">
        <v>409.3</v>
      </c>
      <c r="G57" s="35"/>
      <c r="H57" s="67">
        <v>379.3</v>
      </c>
      <c r="I57" s="67"/>
      <c r="J57" s="67"/>
      <c r="K57" s="67"/>
      <c r="L57" s="67">
        <v>30</v>
      </c>
      <c r="M57" s="67">
        <v>379.3</v>
      </c>
      <c r="N57" s="67"/>
      <c r="O57" s="67"/>
      <c r="P57" s="67"/>
      <c r="Q57" s="67">
        <v>30</v>
      </c>
      <c r="R57" s="34"/>
      <c r="S57" s="67"/>
      <c r="T57" s="67"/>
      <c r="U57" s="67"/>
      <c r="V57" s="66">
        <v>379.3</v>
      </c>
      <c r="W57" s="35"/>
      <c r="X57" s="66"/>
      <c r="Y57" s="66"/>
      <c r="Z57" s="66"/>
      <c r="AA57" s="66">
        <v>30</v>
      </c>
      <c r="AB57" s="24" t="s">
        <v>138</v>
      </c>
    </row>
    <row r="58" spans="1:28" s="16" customFormat="1" ht="11.25" customHeight="1" x14ac:dyDescent="0.2">
      <c r="A58" s="2"/>
      <c r="B58" s="2"/>
      <c r="C58" s="57">
        <v>37</v>
      </c>
      <c r="D58" s="57" t="s">
        <v>140</v>
      </c>
      <c r="E58" s="15"/>
      <c r="F58" s="66">
        <v>18881.59</v>
      </c>
      <c r="G58" s="35"/>
      <c r="H58" s="67">
        <v>6803.24</v>
      </c>
      <c r="I58" s="67">
        <v>1618.8</v>
      </c>
      <c r="J58" s="67"/>
      <c r="K58" s="67">
        <v>9902.2999999999993</v>
      </c>
      <c r="L58" s="67">
        <v>557.25</v>
      </c>
      <c r="M58" s="67">
        <v>6803.24</v>
      </c>
      <c r="N58" s="67">
        <v>1618.8</v>
      </c>
      <c r="O58" s="67"/>
      <c r="P58" s="67">
        <v>9902.2999999999993</v>
      </c>
      <c r="Q58" s="67">
        <v>557.25</v>
      </c>
      <c r="R58" s="34"/>
      <c r="S58" s="67"/>
      <c r="T58" s="67"/>
      <c r="U58" s="67"/>
      <c r="V58" s="66">
        <v>6803.24</v>
      </c>
      <c r="W58" s="35"/>
      <c r="X58" s="66">
        <v>1618.8</v>
      </c>
      <c r="Y58" s="66"/>
      <c r="Z58" s="66">
        <v>9902.2999999999993</v>
      </c>
      <c r="AA58" s="66">
        <v>557.25</v>
      </c>
      <c r="AB58" s="24" t="s">
        <v>138</v>
      </c>
    </row>
    <row r="59" spans="1:28" s="16" customFormat="1" ht="11.25" customHeight="1" x14ac:dyDescent="0.2">
      <c r="A59" s="2"/>
      <c r="B59" s="2"/>
      <c r="C59" s="57">
        <v>38</v>
      </c>
      <c r="D59" s="57" t="s">
        <v>140</v>
      </c>
      <c r="E59" s="15"/>
      <c r="F59" s="66">
        <v>12285.6</v>
      </c>
      <c r="G59" s="35"/>
      <c r="H59" s="67"/>
      <c r="I59" s="67">
        <v>13815.6</v>
      </c>
      <c r="J59" s="67"/>
      <c r="K59" s="67"/>
      <c r="L59" s="67">
        <v>-1530</v>
      </c>
      <c r="M59" s="67"/>
      <c r="N59" s="67">
        <v>13815.6</v>
      </c>
      <c r="O59" s="67"/>
      <c r="P59" s="67"/>
      <c r="Q59" s="67">
        <v>-1530</v>
      </c>
      <c r="R59" s="34"/>
      <c r="S59" s="67"/>
      <c r="T59" s="67"/>
      <c r="U59" s="67"/>
      <c r="V59" s="66"/>
      <c r="W59" s="35"/>
      <c r="X59" s="66">
        <v>13815.6</v>
      </c>
      <c r="Y59" s="66"/>
      <c r="Z59" s="66"/>
      <c r="AA59" s="66">
        <v>-1530</v>
      </c>
      <c r="AB59" s="24" t="s">
        <v>138</v>
      </c>
    </row>
    <row r="60" spans="1:28" s="16" customFormat="1" ht="11.25" customHeight="1" x14ac:dyDescent="0.2">
      <c r="A60" s="2"/>
      <c r="B60" s="2"/>
      <c r="C60" s="57">
        <v>39</v>
      </c>
      <c r="D60" s="57" t="s">
        <v>140</v>
      </c>
      <c r="E60" s="15"/>
      <c r="F60" s="66">
        <v>540</v>
      </c>
      <c r="G60" s="35"/>
      <c r="H60" s="67">
        <v>-135</v>
      </c>
      <c r="I60" s="67">
        <v>675</v>
      </c>
      <c r="J60" s="67"/>
      <c r="K60" s="67"/>
      <c r="L60" s="67"/>
      <c r="M60" s="67">
        <v>-135</v>
      </c>
      <c r="N60" s="67">
        <v>675</v>
      </c>
      <c r="O60" s="67"/>
      <c r="P60" s="67"/>
      <c r="Q60" s="67"/>
      <c r="R60" s="34"/>
      <c r="S60" s="67"/>
      <c r="T60" s="67"/>
      <c r="U60" s="67"/>
      <c r="V60" s="66">
        <v>-135</v>
      </c>
      <c r="W60" s="35"/>
      <c r="X60" s="66">
        <v>675</v>
      </c>
      <c r="Y60" s="66"/>
      <c r="Z60" s="66"/>
      <c r="AA60" s="66"/>
      <c r="AB60" s="24" t="s">
        <v>138</v>
      </c>
    </row>
    <row r="61" spans="1:28" s="16" customFormat="1" ht="11.25" customHeight="1" x14ac:dyDescent="0.2">
      <c r="A61" s="2"/>
      <c r="B61" s="2"/>
      <c r="C61" s="57">
        <v>40</v>
      </c>
      <c r="D61" s="57" t="s">
        <v>140</v>
      </c>
      <c r="E61" s="15"/>
      <c r="F61" s="66">
        <v>11751.09</v>
      </c>
      <c r="G61" s="35"/>
      <c r="H61" s="67"/>
      <c r="I61" s="67"/>
      <c r="J61" s="67"/>
      <c r="K61" s="67"/>
      <c r="L61" s="67">
        <v>10751.34</v>
      </c>
      <c r="M61" s="67"/>
      <c r="N61" s="67"/>
      <c r="O61" s="67"/>
      <c r="P61" s="67"/>
      <c r="Q61" s="67">
        <v>10751.34</v>
      </c>
      <c r="R61" s="34"/>
      <c r="S61" s="67">
        <v>999.75</v>
      </c>
      <c r="T61" s="67"/>
      <c r="U61" s="67"/>
      <c r="V61" s="66"/>
      <c r="W61" s="35"/>
      <c r="X61" s="66"/>
      <c r="Y61" s="66"/>
      <c r="Z61" s="66"/>
      <c r="AA61" s="66">
        <v>10751.34</v>
      </c>
      <c r="AB61" s="24" t="s">
        <v>138</v>
      </c>
    </row>
    <row r="62" spans="1:28" x14ac:dyDescent="0.2">
      <c r="A62" s="5"/>
      <c r="B62" s="5"/>
      <c r="C62" s="5"/>
      <c r="D62" s="5"/>
      <c r="E62" s="5"/>
      <c r="F62" s="5"/>
      <c r="G62" s="6"/>
      <c r="H62" s="5"/>
      <c r="I62" s="7"/>
      <c r="J62" s="7"/>
      <c r="K62" s="7"/>
      <c r="L62" s="7"/>
      <c r="M62" s="5"/>
      <c r="N62" s="7"/>
      <c r="O62" s="7"/>
      <c r="P62" s="7"/>
      <c r="Q62" s="7"/>
      <c r="R62" s="8"/>
      <c r="S62" s="7"/>
      <c r="T62" s="7"/>
      <c r="U62" s="7"/>
      <c r="V62" s="5"/>
      <c r="W62" s="52"/>
      <c r="X62" s="7"/>
      <c r="Y62" s="7"/>
      <c r="Z62" s="7"/>
      <c r="AA62" s="7"/>
      <c r="AB62" s="12"/>
    </row>
    <row r="63" spans="1:28" s="19" customFormat="1" ht="13.5" thickBot="1" x14ac:dyDescent="0.25">
      <c r="A63" s="2"/>
      <c r="B63" s="17" t="s">
        <v>11</v>
      </c>
      <c r="D63" s="17"/>
      <c r="E63" s="17"/>
      <c r="F63" s="20">
        <f>F22+F23+F24+F25+F26+F27+F28+F29+F30+F31+F32+F33+F34+F35+F36+F37+F38+F39+F40+F41+F42+F43+F44+F45+F46+F47+F48+F49+F50+F51+F52+F53+F54+F55+F56+F57+F58+F59+F60+F61</f>
        <v>765864.05</v>
      </c>
      <c r="G63" s="28"/>
      <c r="H63" s="20">
        <f>H22+H23+H24+H25+H26+H27+H28+H29+H30+H31+H32+H33+H34+H35+H36+H37+H38+H39+H40+H41+H42+H43+H44+H45+H46+H47+H48+H49+H50+H51+H52+H53+H54+H55+H56+H57+H58+H59+H60+H61</f>
        <v>361056.99</v>
      </c>
      <c r="I63" s="20">
        <f>I22+I23+I24+I25+I26+I27+I28+I29+I30+I31+I32+I33+I34+I35+I36+I37+I38+I39+I40+I41+I42+I43+I44+I45+I46+I47+I48+I49+I50+I51+I52+I53+I54+I55+I56+I57+I58+I59+I60+I61</f>
        <v>293104.58999999991</v>
      </c>
      <c r="J63" s="20">
        <f>J22+J23+J24+J25+J26+J27+J28+J29+J30+J31+J32+J33+J34+J35+J36+J37+J38+J39+J40+J41+J42+J43+J44+J45+J46+J47+J48+J49+J50+J51+J52+J53+J54+J55+J56+J57+J58+J59+J60+J61</f>
        <v>47496.18</v>
      </c>
      <c r="K63" s="20">
        <f>K22+K23+K24+K25+K26+K27+K28+K29+K30+K31+K32+K33+K34+K35+K36+K37+K38+K39+K40+K41+K42+K43+K44+K45+K46+K47+K48+K49+K50+K51+K52+K53+K54+K55+K56+K57+K58+K59+K60+K61</f>
        <v>10581.849999999999</v>
      </c>
      <c r="L63" s="20">
        <f>L22+L23+L24+L25+L26+L27+L28+L29+L30+L31+L32+L33+L34+L35+L36+L37+L38+L39+L40+L41+L42+L43+L44+L45+L46+L47+L48+L49+L50+L51+L52+L53+L54+L55+L56+L57+L58+L59+L60+L61</f>
        <v>52624.69</v>
      </c>
      <c r="M63" s="20">
        <f>H22+H23+H24+H25+H26+H27+H28+H29+H30+H31+H32+H33+H34+H35+H36+H37+H38+H39+H40+H41+H42+H43+H44+H45+H46+H47+H48+H49+H50+H51+H52+H53+H54+H55+H56+H57+H58+H59+H60+H61</f>
        <v>361056.99</v>
      </c>
      <c r="N63" s="20">
        <f>I22+I23+I24+I25+I26+I27+I28+I29+I30+I31+I32+I33+I34+I35+I36+I37+I38+I39+I40+I41+I42+I43+I44+I45+I46+I47+I48+I49+I50+I51+I52+I53+I54+I55+I56+I57+I58+I59+I60+I61</f>
        <v>293104.58999999991</v>
      </c>
      <c r="O63" s="20">
        <f>J22+J23+J24+J25+J26+J27+J28+J29+J30+J31+J32+J33+J34+J35+J36+J37+J38+J39+J40+J41+J42+J43+J44+J45+J46+J47+J48+J49+J50+J51+J52+J53+J54+J55+J56+J57+J58+J59+J60+J61</f>
        <v>47496.18</v>
      </c>
      <c r="P63" s="20">
        <f>K22+K23+K24+K25+K26+K27+K28+K29+K30+K31+K32+K33+K34+K35+K36+K37+K38+K39+K40+K41+K42+K43+K44+K45+K46+K47+K48+K49+K50+K51+K52+K53+K54+K55+K56+K57+K58+K59+K60+K61</f>
        <v>10581.849999999999</v>
      </c>
      <c r="Q63" s="20">
        <f>L22+L23+L24+L25+L26+L27+L28+L29+L30+L31+L32+L33+L34+L35+L36+L37+L38+L39+L40+L41+L42+L43+L44+L45+L46+L47+L48+L49+L50+L51+L52+L53+L54+L55+L56+L57+L58+L59+L60+L61</f>
        <v>52624.69</v>
      </c>
      <c r="R63" s="18"/>
      <c r="S63" s="20">
        <f>S22+S23+S24+S25+S26+S27+S28+S29+S30+S31+S32+S33+S34+S35+S36+S37+S38+S39+S40+S41+S42+S43+S44+S45+S46+S47+S48+S49+S50+S51+S52+S53+S54+S55+S56+S57+S58+S59+S60+S61</f>
        <v>999.75</v>
      </c>
      <c r="T63" s="20">
        <f>T22+T23+T24+T25+T26+T27+T28+T29+T30+T31+T32+T33+T34+T35+T36+T37+T38+T39+T40+T41+T42+T43+T44+T45+T46+T47+T48+T49+T50+T51+T52+T53+T54+T55+T56+T57+T58+T59+T60+T61</f>
        <v>0</v>
      </c>
      <c r="U63" s="20">
        <f>U22+U23+U24+U25+U26+U27+U28+U29+U30+U31+U32+U33+U34+U35+U36+U37+U38+U39+U40+U41+U42+U43+U44+U45+U46+U47+U48+U49+U50+U51+U52+U53+U54+U55+U56+U57+U58+U59+U60+U61</f>
        <v>0</v>
      </c>
      <c r="V63" s="20">
        <f>H22+H23+H24+H25+H26+H27+H28+H29+H30+H31+H32+H33+H34+H35+H36+H37+H38+H39+H40+H41+H42+H43+H44+H45+H46+H47+H48+H49+H50+H51+H52+H53+H54+H55+H56+H57+H58+H59+H60+H61</f>
        <v>361056.99</v>
      </c>
      <c r="W63" s="28"/>
      <c r="X63" s="20">
        <f>I22+I23+I24+I25+I26+I27+I28+I29+I30+I31+I32+I33+I34+I35+I36+I37+I38+I39+I40+I41+I42+I43+I44+I45+I46+I47+I48+I49+I50+I51+I52+I53+I54+I55+I56+I57+I58+I59+I60+I61</f>
        <v>293104.58999999991</v>
      </c>
      <c r="Y63" s="20">
        <f>J22+J23+J24+J25+J26+J27+J28+J29+J30+J31+J32+J33+J34+J35+J36+J37+J38+J39+J40+J41+J42+J43+J44+J45+J46+J47+J48+J49+J50+J51+J52+J53+J54+J55+J56+J57+J58+J59+J60+J61</f>
        <v>47496.18</v>
      </c>
      <c r="Z63" s="20">
        <f>K22+K23+K24+K25+K26+K27+K28+K29+K30+K31+K32+K33+K34+K35+K36+K37+K38+K39+K40+K41+K42+K43+K44+K45+K46+K47+K48+K49+K50+K51+K52+K53+K54+K55+K56+K57+K58+K59+K60+K61</f>
        <v>10581.849999999999</v>
      </c>
      <c r="AA63" s="20">
        <f>L22+L23+L24+L25+L26+L27+L28+L29+L30+L31+L32+L33+L34+L35+L36+L37+L38+L39+L40+L41+L42+L43+L44+L45+L46+L47+L48+L49+L50+L51+L52+L53+L54+L55+L56+L57+L58+L59+L60+L61</f>
        <v>52624.69</v>
      </c>
      <c r="AB63" s="18"/>
    </row>
    <row r="64" spans="1:28" s="19" customFormat="1" ht="13.5" thickTop="1" x14ac:dyDescent="0.2">
      <c r="A64" s="2"/>
      <c r="B64" s="2"/>
      <c r="C64" s="17"/>
      <c r="D64" s="17"/>
      <c r="E64" s="17"/>
      <c r="F64" s="28"/>
      <c r="G64" s="28"/>
      <c r="H64" s="38">
        <f t="shared" ref="H64:Q64" si="0">IF($F63=0,0,H63/$F63)</f>
        <v>0.47143744376041669</v>
      </c>
      <c r="I64" s="38">
        <f t="shared" si="0"/>
        <v>0.38271099159178434</v>
      </c>
      <c r="J64" s="38">
        <f t="shared" si="0"/>
        <v>6.2016463626932215E-2</v>
      </c>
      <c r="K64" s="38">
        <f t="shared" si="0"/>
        <v>1.3816877812713624E-2</v>
      </c>
      <c r="L64" s="38">
        <f t="shared" si="0"/>
        <v>6.8712834869321782E-2</v>
      </c>
      <c r="M64" s="38">
        <f t="shared" si="0"/>
        <v>0.47143744376041669</v>
      </c>
      <c r="N64" s="38">
        <f t="shared" si="0"/>
        <v>0.38271099159178434</v>
      </c>
      <c r="O64" s="38">
        <f t="shared" si="0"/>
        <v>6.2016463626932215E-2</v>
      </c>
      <c r="P64" s="38">
        <f t="shared" si="0"/>
        <v>1.3816877812713624E-2</v>
      </c>
      <c r="Q64" s="38">
        <f t="shared" si="0"/>
        <v>6.8712834869321782E-2</v>
      </c>
      <c r="R64" s="18"/>
      <c r="S64" s="38">
        <f>IF($F63=0,0,S63/$F63)</f>
        <v>1.3053883388311541E-3</v>
      </c>
      <c r="T64" s="38">
        <f>IF($F63=0,0,T63/$F63)</f>
        <v>0</v>
      </c>
      <c r="U64" s="38">
        <f>IF($F63=0,0,U63/$F63)</f>
        <v>0</v>
      </c>
      <c r="V64" s="38">
        <f>IF($F63=0,0,V63/$F63)</f>
        <v>0.47143744376041669</v>
      </c>
      <c r="W64" s="28"/>
      <c r="X64" s="38">
        <f>IF($F63=0,0,X63/$F63)</f>
        <v>0.38271099159178434</v>
      </c>
      <c r="Y64" s="38">
        <f>IF($F63=0,0,Y63/$F63)</f>
        <v>6.2016463626932215E-2</v>
      </c>
      <c r="Z64" s="38">
        <f>IF($F63=0,0,Z63/$F63)</f>
        <v>1.3816877812713624E-2</v>
      </c>
      <c r="AA64" s="38">
        <f>IF($F63=0,0,AA63/$F63)</f>
        <v>6.8712834869321782E-2</v>
      </c>
      <c r="AB64" s="18"/>
    </row>
    <row r="65" spans="7:23" x14ac:dyDescent="0.2">
      <c r="G65" s="51"/>
      <c r="R65" s="51"/>
      <c r="W65" s="53"/>
    </row>
    <row r="66" spans="7:23" x14ac:dyDescent="0.2">
      <c r="G66" s="51"/>
      <c r="R66" s="51"/>
      <c r="W66" s="53"/>
    </row>
    <row r="67" spans="7:23" x14ac:dyDescent="0.2">
      <c r="G67" s="51"/>
      <c r="R67" s="51"/>
      <c r="W67" s="53"/>
    </row>
    <row r="68" spans="7:23" x14ac:dyDescent="0.2">
      <c r="G68" s="51"/>
      <c r="R68" s="51"/>
      <c r="W68" s="53"/>
    </row>
    <row r="69" spans="7:23" x14ac:dyDescent="0.2">
      <c r="G69" s="51"/>
      <c r="R69" s="51"/>
      <c r="W69" s="53"/>
    </row>
    <row r="70" spans="7:23" x14ac:dyDescent="0.2">
      <c r="G70" s="51"/>
      <c r="R70" s="51"/>
      <c r="W70" s="53"/>
    </row>
    <row r="71" spans="7:23" x14ac:dyDescent="0.2">
      <c r="G71" s="51"/>
      <c r="R71" s="51"/>
      <c r="W71" s="53"/>
    </row>
    <row r="72" spans="7:23" x14ac:dyDescent="0.2">
      <c r="G72" s="51"/>
      <c r="J72" s="62"/>
      <c r="K72" s="62"/>
      <c r="R72" s="51"/>
      <c r="W72" s="53"/>
    </row>
    <row r="73" spans="7:23" x14ac:dyDescent="0.2">
      <c r="G73" s="51"/>
      <c r="R73" s="51"/>
      <c r="W73" s="53"/>
    </row>
    <row r="74" spans="7:23" x14ac:dyDescent="0.2">
      <c r="G74" s="51"/>
      <c r="R74" s="51"/>
      <c r="W74" s="53"/>
    </row>
    <row r="75" spans="7:23" x14ac:dyDescent="0.2">
      <c r="G75" s="51"/>
      <c r="R75" s="51"/>
      <c r="W75" s="53"/>
    </row>
    <row r="76" spans="7:23" x14ac:dyDescent="0.2">
      <c r="G76" s="51"/>
      <c r="R76" s="51"/>
      <c r="W76" s="53"/>
    </row>
    <row r="77" spans="7:23" x14ac:dyDescent="0.2">
      <c r="G77" s="51"/>
      <c r="R77" s="51"/>
      <c r="W77" s="53"/>
    </row>
    <row r="78" spans="7:23" x14ac:dyDescent="0.2">
      <c r="G78" s="51"/>
      <c r="R78" s="51"/>
      <c r="W78" s="53"/>
    </row>
    <row r="79" spans="7:23" x14ac:dyDescent="0.2">
      <c r="G79" s="51"/>
      <c r="R79" s="51"/>
      <c r="W79" s="53"/>
    </row>
    <row r="80" spans="7:23" x14ac:dyDescent="0.2">
      <c r="G80" s="51"/>
      <c r="R80" s="51"/>
      <c r="W80" s="53"/>
    </row>
    <row r="81" spans="7:23" x14ac:dyDescent="0.2">
      <c r="G81" s="51"/>
      <c r="R81" s="51"/>
      <c r="W81" s="53"/>
    </row>
    <row r="82" spans="7:23" x14ac:dyDescent="0.2">
      <c r="G82" s="51"/>
      <c r="R82" s="51"/>
      <c r="W82" s="53"/>
    </row>
    <row r="83" spans="7:23" x14ac:dyDescent="0.2">
      <c r="G83" s="51"/>
      <c r="R83" s="51"/>
      <c r="W83" s="53"/>
    </row>
    <row r="84" spans="7:23" x14ac:dyDescent="0.2">
      <c r="G84" s="51"/>
      <c r="R84" s="51"/>
      <c r="W84" s="53"/>
    </row>
    <row r="85" spans="7:23" x14ac:dyDescent="0.2">
      <c r="G85" s="51"/>
      <c r="R85" s="51"/>
      <c r="W85" s="53"/>
    </row>
    <row r="86" spans="7:23" x14ac:dyDescent="0.2">
      <c r="G86" s="51"/>
      <c r="R86" s="51"/>
      <c r="W86" s="53"/>
    </row>
    <row r="87" spans="7:23" x14ac:dyDescent="0.2">
      <c r="G87" s="51"/>
      <c r="R87" s="51"/>
      <c r="W87" s="53"/>
    </row>
    <row r="88" spans="7:23" x14ac:dyDescent="0.2">
      <c r="G88" s="51"/>
      <c r="R88" s="51"/>
      <c r="W88" s="53"/>
    </row>
    <row r="89" spans="7:23" x14ac:dyDescent="0.2">
      <c r="G89" s="51"/>
      <c r="R89" s="51"/>
      <c r="W89" s="53"/>
    </row>
    <row r="90" spans="7:23" x14ac:dyDescent="0.2">
      <c r="G90" s="51"/>
      <c r="R90" s="51"/>
      <c r="W90" s="53"/>
    </row>
    <row r="91" spans="7:23" x14ac:dyDescent="0.2">
      <c r="G91" s="51"/>
      <c r="R91" s="51"/>
      <c r="W91" s="53"/>
    </row>
    <row r="92" spans="7:23" x14ac:dyDescent="0.2">
      <c r="G92" s="51"/>
      <c r="R92" s="51"/>
      <c r="W92" s="53"/>
    </row>
    <row r="93" spans="7:23" x14ac:dyDescent="0.2">
      <c r="G93" s="51"/>
      <c r="R93" s="51"/>
      <c r="W93" s="53"/>
    </row>
    <row r="94" spans="7:23" x14ac:dyDescent="0.2">
      <c r="G94" s="51"/>
      <c r="R94" s="51"/>
      <c r="W94" s="53"/>
    </row>
    <row r="95" spans="7:23" x14ac:dyDescent="0.2">
      <c r="G95" s="51"/>
      <c r="R95" s="51"/>
      <c r="W95" s="53"/>
    </row>
    <row r="96" spans="7:23" x14ac:dyDescent="0.2">
      <c r="G96" s="51"/>
      <c r="R96" s="51"/>
      <c r="W96" s="53"/>
    </row>
    <row r="97" spans="7:23" x14ac:dyDescent="0.2">
      <c r="G97" s="51"/>
      <c r="R97" s="51"/>
      <c r="W97" s="53"/>
    </row>
    <row r="98" spans="7:23" x14ac:dyDescent="0.2">
      <c r="G98" s="51"/>
      <c r="R98" s="51"/>
      <c r="W98" s="53"/>
    </row>
    <row r="99" spans="7:23" x14ac:dyDescent="0.2">
      <c r="G99" s="51"/>
      <c r="R99" s="51"/>
      <c r="W99" s="53"/>
    </row>
    <row r="100" spans="7:23" x14ac:dyDescent="0.2">
      <c r="G100" s="51"/>
      <c r="R100" s="51"/>
      <c r="W100" s="53"/>
    </row>
    <row r="101" spans="7:23" x14ac:dyDescent="0.2">
      <c r="G101" s="51"/>
      <c r="R101" s="51"/>
      <c r="W101" s="53"/>
    </row>
    <row r="102" spans="7:23" x14ac:dyDescent="0.2">
      <c r="G102" s="51"/>
      <c r="R102" s="51"/>
      <c r="W102" s="53"/>
    </row>
    <row r="103" spans="7:23" x14ac:dyDescent="0.2">
      <c r="G103" s="51"/>
      <c r="W103" s="53"/>
    </row>
    <row r="104" spans="7:23" x14ac:dyDescent="0.2">
      <c r="G104" s="51"/>
      <c r="W104" s="53"/>
    </row>
    <row r="105" spans="7:23" x14ac:dyDescent="0.2">
      <c r="G105" s="51"/>
      <c r="W105" s="53"/>
    </row>
    <row r="106" spans="7:23" x14ac:dyDescent="0.2">
      <c r="G106" s="51"/>
      <c r="W106" s="53"/>
    </row>
    <row r="107" spans="7:23" x14ac:dyDescent="0.2">
      <c r="G107" s="51"/>
    </row>
  </sheetData>
  <mergeCells count="2">
    <mergeCell ref="B11:AB11"/>
    <mergeCell ref="B12:AB12"/>
  </mergeCells>
  <printOptions horizontalCentered="1"/>
  <pageMargins left="0.39370078740157499" right="0.39370078740157499" top="0.39370078740157499" bottom="0.39370078740157499" header="0.511811023622047" footer="0.196850393700787"/>
  <pageSetup paperSize="9" scale="27" fitToHeight="0" pageOrder="overThenDown" orientation="landscape" verticalDpi="200" r:id="rId1"/>
  <headerFooter alignWithMargins="0">
    <oddHeader>&amp;R&amp;8&amp;P / &amp;N</oddHeader>
  </headerFooter>
  <rowBreaks count="1" manualBreakCount="1">
    <brk id="64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opLeftCell="A62" workbookViewId="0">
      <selection activeCell="A86" sqref="A86"/>
    </sheetView>
  </sheetViews>
  <sheetFormatPr baseColWidth="10" defaultColWidth="9.140625" defaultRowHeight="12.75" x14ac:dyDescent="0.2"/>
  <cols>
    <col min="1" max="1" width="24.140625" customWidth="1"/>
    <col min="2" max="2" width="13.5703125" bestFit="1" customWidth="1"/>
    <col min="3" max="3" width="17.140625" customWidth="1"/>
  </cols>
  <sheetData>
    <row r="1" spans="1:4" x14ac:dyDescent="0.2">
      <c r="A1" t="s">
        <v>13</v>
      </c>
      <c r="B1" t="s">
        <v>12</v>
      </c>
      <c r="C1" t="s">
        <v>14</v>
      </c>
    </row>
    <row r="2" spans="1:4" x14ac:dyDescent="0.2">
      <c r="B2" t="s">
        <v>15</v>
      </c>
    </row>
    <row r="3" spans="1:4" x14ac:dyDescent="0.2">
      <c r="B3" t="s">
        <v>97</v>
      </c>
    </row>
    <row r="4" spans="1:4" x14ac:dyDescent="0.2">
      <c r="A4" t="s">
        <v>112</v>
      </c>
      <c r="B4" t="s">
        <v>9</v>
      </c>
      <c r="C4" t="s">
        <v>31</v>
      </c>
    </row>
    <row r="5" spans="1:4" x14ac:dyDescent="0.2">
      <c r="B5" t="s">
        <v>32</v>
      </c>
      <c r="C5" t="s">
        <v>33</v>
      </c>
    </row>
    <row r="6" spans="1:4" x14ac:dyDescent="0.2">
      <c r="B6" t="s">
        <v>43</v>
      </c>
      <c r="C6" t="s">
        <v>57</v>
      </c>
    </row>
    <row r="7" spans="1:4" x14ac:dyDescent="0.2">
      <c r="B7" t="s">
        <v>34</v>
      </c>
      <c r="C7" t="s">
        <v>57</v>
      </c>
      <c r="D7" t="s">
        <v>58</v>
      </c>
    </row>
    <row r="8" spans="1:4" x14ac:dyDescent="0.2">
      <c r="C8" t="s">
        <v>59</v>
      </c>
      <c r="D8" t="s">
        <v>60</v>
      </c>
    </row>
    <row r="9" spans="1:4" x14ac:dyDescent="0.2">
      <c r="C9" t="s">
        <v>84</v>
      </c>
      <c r="D9" t="s">
        <v>85</v>
      </c>
    </row>
    <row r="10" spans="1:4" x14ac:dyDescent="0.2">
      <c r="C10" t="s">
        <v>61</v>
      </c>
      <c r="D10" t="s">
        <v>113</v>
      </c>
    </row>
    <row r="11" spans="1:4" x14ac:dyDescent="0.2">
      <c r="B11" t="s">
        <v>97</v>
      </c>
    </row>
    <row r="13" spans="1:4" x14ac:dyDescent="0.2">
      <c r="A13" t="s">
        <v>114</v>
      </c>
      <c r="B13" t="s">
        <v>9</v>
      </c>
      <c r="C13" t="s">
        <v>31</v>
      </c>
    </row>
    <row r="14" spans="1:4" x14ac:dyDescent="0.2">
      <c r="B14" t="s">
        <v>32</v>
      </c>
      <c r="C14" t="s">
        <v>33</v>
      </c>
    </row>
    <row r="15" spans="1:4" x14ac:dyDescent="0.2">
      <c r="B15" t="s">
        <v>43</v>
      </c>
      <c r="C15" t="s">
        <v>35</v>
      </c>
    </row>
    <row r="16" spans="1:4" x14ac:dyDescent="0.2">
      <c r="B16" t="s">
        <v>34</v>
      </c>
      <c r="C16" t="s">
        <v>35</v>
      </c>
      <c r="D16" t="s">
        <v>36</v>
      </c>
    </row>
    <row r="17" spans="1:4" x14ac:dyDescent="0.2">
      <c r="C17" t="s">
        <v>37</v>
      </c>
      <c r="D17" t="s">
        <v>38</v>
      </c>
    </row>
    <row r="18" spans="1:4" x14ac:dyDescent="0.2">
      <c r="A18" t="s">
        <v>20</v>
      </c>
      <c r="B18" t="s">
        <v>9</v>
      </c>
      <c r="C18" t="s">
        <v>41</v>
      </c>
    </row>
    <row r="19" spans="1:4" x14ac:dyDescent="0.2">
      <c r="B19" t="s">
        <v>42</v>
      </c>
      <c r="C19">
        <v>0</v>
      </c>
    </row>
    <row r="20" spans="1:4" x14ac:dyDescent="0.2">
      <c r="A20" t="s">
        <v>105</v>
      </c>
      <c r="B20" t="s">
        <v>9</v>
      </c>
      <c r="C20" t="s">
        <v>41</v>
      </c>
    </row>
    <row r="21" spans="1:4" x14ac:dyDescent="0.2">
      <c r="B21" t="s">
        <v>42</v>
      </c>
      <c r="C21">
        <v>0</v>
      </c>
    </row>
    <row r="22" spans="1:4" x14ac:dyDescent="0.2">
      <c r="A22" t="s">
        <v>106</v>
      </c>
      <c r="B22" t="s">
        <v>9</v>
      </c>
      <c r="C22" t="s">
        <v>41</v>
      </c>
    </row>
    <row r="23" spans="1:4" x14ac:dyDescent="0.2">
      <c r="B23" t="s">
        <v>42</v>
      </c>
      <c r="C23">
        <v>0</v>
      </c>
    </row>
    <row r="24" spans="1:4" x14ac:dyDescent="0.2">
      <c r="A24" t="s">
        <v>107</v>
      </c>
      <c r="B24" t="s">
        <v>9</v>
      </c>
      <c r="C24" t="s">
        <v>41</v>
      </c>
    </row>
    <row r="25" spans="1:4" x14ac:dyDescent="0.2">
      <c r="B25" t="s">
        <v>42</v>
      </c>
      <c r="C25">
        <v>0</v>
      </c>
    </row>
    <row r="27" spans="1:4" x14ac:dyDescent="0.2">
      <c r="A27" t="s">
        <v>88</v>
      </c>
      <c r="B27" t="s">
        <v>9</v>
      </c>
      <c r="C27" t="s">
        <v>39</v>
      </c>
    </row>
    <row r="28" spans="1:4" s="37" customFormat="1" x14ac:dyDescent="0.2">
      <c r="B28" s="37" t="s">
        <v>81</v>
      </c>
      <c r="C28" t="s">
        <v>90</v>
      </c>
      <c r="D28" s="37" t="s">
        <v>82</v>
      </c>
    </row>
    <row r="29" spans="1:4" s="37" customFormat="1" x14ac:dyDescent="0.2">
      <c r="B29" s="37" t="s">
        <v>86</v>
      </c>
      <c r="C29" s="37">
        <v>100</v>
      </c>
    </row>
    <row r="31" spans="1:4" x14ac:dyDescent="0.2">
      <c r="A31" t="s">
        <v>62</v>
      </c>
      <c r="B31" t="s">
        <v>9</v>
      </c>
      <c r="C31" t="s">
        <v>63</v>
      </c>
    </row>
    <row r="32" spans="1:4" s="37" customFormat="1" x14ac:dyDescent="0.2">
      <c r="B32" s="37" t="s">
        <v>81</v>
      </c>
      <c r="C32" s="37" t="s">
        <v>90</v>
      </c>
      <c r="D32" s="37" t="s">
        <v>82</v>
      </c>
    </row>
    <row r="33" spans="1:4" s="37" customFormat="1" x14ac:dyDescent="0.2">
      <c r="B33" s="37" t="s">
        <v>86</v>
      </c>
      <c r="C33" s="37">
        <v>100</v>
      </c>
    </row>
    <row r="34" spans="1:4" s="37" customFormat="1" x14ac:dyDescent="0.2"/>
    <row r="35" spans="1:4" x14ac:dyDescent="0.2">
      <c r="A35" t="s">
        <v>24</v>
      </c>
      <c r="B35" t="s">
        <v>9</v>
      </c>
      <c r="C35" t="s">
        <v>40</v>
      </c>
    </row>
    <row r="36" spans="1:4" s="37" customFormat="1" x14ac:dyDescent="0.2">
      <c r="B36" s="37" t="s">
        <v>81</v>
      </c>
      <c r="C36" s="37" t="s">
        <v>90</v>
      </c>
      <c r="D36" s="37" t="s">
        <v>82</v>
      </c>
    </row>
    <row r="37" spans="1:4" s="37" customFormat="1" x14ac:dyDescent="0.2">
      <c r="B37" s="37" t="s">
        <v>86</v>
      </c>
      <c r="C37" s="37">
        <v>100</v>
      </c>
    </row>
    <row r="38" spans="1:4" s="37" customFormat="1" x14ac:dyDescent="0.2"/>
    <row r="39" spans="1:4" x14ac:dyDescent="0.2">
      <c r="A39" t="s">
        <v>64</v>
      </c>
      <c r="B39" t="s">
        <v>9</v>
      </c>
      <c r="C39" t="s">
        <v>46</v>
      </c>
    </row>
    <row r="40" spans="1:4" s="37" customFormat="1" x14ac:dyDescent="0.2">
      <c r="B40" s="37" t="s">
        <v>81</v>
      </c>
      <c r="C40" s="37" t="s">
        <v>90</v>
      </c>
      <c r="D40" s="37" t="s">
        <v>82</v>
      </c>
    </row>
    <row r="41" spans="1:4" s="37" customFormat="1" x14ac:dyDescent="0.2"/>
    <row r="42" spans="1:4" x14ac:dyDescent="0.2">
      <c r="A42" t="s">
        <v>65</v>
      </c>
      <c r="B42" t="s">
        <v>9</v>
      </c>
      <c r="C42" t="s">
        <v>47</v>
      </c>
    </row>
    <row r="43" spans="1:4" s="37" customFormat="1" x14ac:dyDescent="0.2">
      <c r="B43" s="37" t="s">
        <v>81</v>
      </c>
      <c r="C43" s="37" t="s">
        <v>90</v>
      </c>
      <c r="D43" s="37" t="s">
        <v>82</v>
      </c>
    </row>
    <row r="44" spans="1:4" s="37" customFormat="1" x14ac:dyDescent="0.2"/>
    <row r="45" spans="1:4" x14ac:dyDescent="0.2">
      <c r="A45" t="s">
        <v>66</v>
      </c>
      <c r="B45" t="s">
        <v>9</v>
      </c>
      <c r="C45" t="s">
        <v>67</v>
      </c>
      <c r="D45" s="3"/>
    </row>
    <row r="46" spans="1:4" s="37" customFormat="1" x14ac:dyDescent="0.2">
      <c r="B46" s="37" t="s">
        <v>81</v>
      </c>
      <c r="C46" s="37" t="s">
        <v>90</v>
      </c>
      <c r="D46" s="37" t="s">
        <v>82</v>
      </c>
    </row>
    <row r="47" spans="1:4" s="37" customFormat="1" x14ac:dyDescent="0.2"/>
    <row r="48" spans="1:4" x14ac:dyDescent="0.2">
      <c r="A48" t="s">
        <v>116</v>
      </c>
      <c r="B48" t="s">
        <v>9</v>
      </c>
      <c r="C48" t="s">
        <v>83</v>
      </c>
    </row>
    <row r="49" spans="1:3" x14ac:dyDescent="0.2">
      <c r="B49" t="s">
        <v>81</v>
      </c>
      <c r="C49" t="s">
        <v>90</v>
      </c>
    </row>
    <row r="51" spans="1:3" x14ac:dyDescent="0.2">
      <c r="A51" t="s">
        <v>98</v>
      </c>
      <c r="B51" t="s">
        <v>9</v>
      </c>
      <c r="C51" t="s">
        <v>99</v>
      </c>
    </row>
    <row r="52" spans="1:3" x14ac:dyDescent="0.2">
      <c r="B52" s="3" t="s">
        <v>81</v>
      </c>
      <c r="C52" s="37" t="s">
        <v>90</v>
      </c>
    </row>
    <row r="53" spans="1:3" x14ac:dyDescent="0.2">
      <c r="B53" s="3" t="s">
        <v>86</v>
      </c>
      <c r="C53" s="3">
        <v>100</v>
      </c>
    </row>
    <row r="55" spans="1:3" x14ac:dyDescent="0.2">
      <c r="A55" t="s">
        <v>100</v>
      </c>
      <c r="B55" t="s">
        <v>9</v>
      </c>
      <c r="C55" t="s">
        <v>99</v>
      </c>
    </row>
    <row r="56" spans="1:3" x14ac:dyDescent="0.2">
      <c r="A56" s="3"/>
      <c r="B56" s="3" t="s">
        <v>81</v>
      </c>
      <c r="C56" s="37" t="s">
        <v>90</v>
      </c>
    </row>
    <row r="57" spans="1:3" x14ac:dyDescent="0.2">
      <c r="A57" s="3"/>
      <c r="B57" s="3" t="s">
        <v>86</v>
      </c>
      <c r="C57" s="3">
        <v>100</v>
      </c>
    </row>
    <row r="59" spans="1:3" x14ac:dyDescent="0.2">
      <c r="A59" t="s">
        <v>102</v>
      </c>
      <c r="B59" t="s">
        <v>9</v>
      </c>
      <c r="C59" t="s">
        <v>27</v>
      </c>
    </row>
    <row r="60" spans="1:3" x14ac:dyDescent="0.2">
      <c r="B60" t="s">
        <v>81</v>
      </c>
      <c r="C60" t="s">
        <v>108</v>
      </c>
    </row>
    <row r="61" spans="1:3" x14ac:dyDescent="0.2">
      <c r="B61" t="s">
        <v>103</v>
      </c>
      <c r="C61" t="s">
        <v>104</v>
      </c>
    </row>
    <row r="63" spans="1:3" x14ac:dyDescent="0.2">
      <c r="A63" t="s">
        <v>45</v>
      </c>
      <c r="B63" t="s">
        <v>12</v>
      </c>
      <c r="C63" t="s">
        <v>25</v>
      </c>
    </row>
    <row r="64" spans="1:3" x14ac:dyDescent="0.2">
      <c r="B64" s="37" t="s">
        <v>86</v>
      </c>
      <c r="C64" s="37">
        <v>100</v>
      </c>
    </row>
    <row r="65" spans="1:4" x14ac:dyDescent="0.2">
      <c r="B65" s="37"/>
      <c r="C65" s="37"/>
    </row>
    <row r="66" spans="1:4" x14ac:dyDescent="0.2">
      <c r="A66" s="58" t="s">
        <v>109</v>
      </c>
      <c r="B66" s="60"/>
      <c r="C66" s="58"/>
      <c r="D66" s="58"/>
    </row>
    <row r="67" spans="1:4" x14ac:dyDescent="0.2">
      <c r="A67" s="58"/>
      <c r="B67" s="58" t="s">
        <v>9</v>
      </c>
      <c r="C67" s="58" t="s">
        <v>101</v>
      </c>
      <c r="D67" s="59"/>
    </row>
    <row r="69" spans="1:4" x14ac:dyDescent="0.2">
      <c r="A69" t="s">
        <v>68</v>
      </c>
      <c r="B69" t="s">
        <v>9</v>
      </c>
      <c r="C69" t="s">
        <v>69</v>
      </c>
    </row>
    <row r="70" spans="1:4" x14ac:dyDescent="0.2">
      <c r="B70" s="37" t="s">
        <v>86</v>
      </c>
      <c r="C70" s="37">
        <v>100</v>
      </c>
    </row>
    <row r="72" spans="1:4" x14ac:dyDescent="0.2">
      <c r="A72" t="s">
        <v>49</v>
      </c>
      <c r="B72" t="s">
        <v>9</v>
      </c>
      <c r="C72" t="s">
        <v>44</v>
      </c>
    </row>
    <row r="74" spans="1:4" x14ac:dyDescent="0.2">
      <c r="A74" t="s">
        <v>50</v>
      </c>
      <c r="B74" t="s">
        <v>9</v>
      </c>
      <c r="C74" t="s">
        <v>27</v>
      </c>
    </row>
    <row r="75" spans="1:4" x14ac:dyDescent="0.2">
      <c r="B75" t="s">
        <v>28</v>
      </c>
      <c r="C75" t="s">
        <v>51</v>
      </c>
      <c r="D75" t="s">
        <v>52</v>
      </c>
    </row>
    <row r="76" spans="1:4" x14ac:dyDescent="0.2">
      <c r="C76" t="s">
        <v>53</v>
      </c>
      <c r="D76" t="s">
        <v>54</v>
      </c>
    </row>
    <row r="77" spans="1:4" x14ac:dyDescent="0.2">
      <c r="C77" t="s">
        <v>55</v>
      </c>
      <c r="D77" t="s">
        <v>56</v>
      </c>
    </row>
    <row r="79" spans="1:4" x14ac:dyDescent="0.2">
      <c r="A79" t="s">
        <v>29</v>
      </c>
      <c r="B79" t="s">
        <v>9</v>
      </c>
      <c r="C79" t="s">
        <v>27</v>
      </c>
    </row>
    <row r="80" spans="1:4" x14ac:dyDescent="0.2">
      <c r="B80" t="s">
        <v>26</v>
      </c>
      <c r="C80" t="s">
        <v>30</v>
      </c>
    </row>
    <row r="81" spans="1:4" x14ac:dyDescent="0.2">
      <c r="B81" t="s">
        <v>28</v>
      </c>
      <c r="C81" t="s">
        <v>48</v>
      </c>
      <c r="D81" s="3" t="s">
        <v>70</v>
      </c>
    </row>
    <row r="83" spans="1:4" x14ac:dyDescent="0.2">
      <c r="A83" t="s">
        <v>72</v>
      </c>
      <c r="B83" t="s">
        <v>9</v>
      </c>
      <c r="C83" t="s">
        <v>27</v>
      </c>
    </row>
    <row r="84" spans="1:4" x14ac:dyDescent="0.2">
      <c r="B84" t="s">
        <v>26</v>
      </c>
      <c r="C84" t="s">
        <v>71</v>
      </c>
    </row>
    <row r="85" spans="1:4" x14ac:dyDescent="0.2">
      <c r="B85" t="s">
        <v>28</v>
      </c>
      <c r="C85" t="s">
        <v>48</v>
      </c>
      <c r="D85" s="55" t="s">
        <v>91</v>
      </c>
    </row>
    <row r="86" spans="1:4" x14ac:dyDescent="0.2">
      <c r="A86" t="s">
        <v>122</v>
      </c>
      <c r="B86" t="s">
        <v>9</v>
      </c>
      <c r="C86" t="s">
        <v>27</v>
      </c>
    </row>
    <row r="87" spans="1:4" x14ac:dyDescent="0.2">
      <c r="B87" t="s">
        <v>26</v>
      </c>
      <c r="C87" t="s">
        <v>71</v>
      </c>
    </row>
    <row r="88" spans="1:4" x14ac:dyDescent="0.2">
      <c r="B88" t="s">
        <v>28</v>
      </c>
      <c r="C88" t="s">
        <v>48</v>
      </c>
      <c r="D88" s="55" t="s">
        <v>121</v>
      </c>
    </row>
    <row r="89" spans="1:4" x14ac:dyDescent="0.2">
      <c r="B89" s="65" t="s">
        <v>120</v>
      </c>
      <c r="C89" s="64" t="s">
        <v>48</v>
      </c>
      <c r="D89" s="55"/>
    </row>
    <row r="90" spans="1:4" x14ac:dyDescent="0.2">
      <c r="A90" s="56" t="s">
        <v>92</v>
      </c>
      <c r="B90" t="s">
        <v>9</v>
      </c>
      <c r="C90" t="s">
        <v>27</v>
      </c>
    </row>
    <row r="91" spans="1:4" x14ac:dyDescent="0.2">
      <c r="B91" t="s">
        <v>28</v>
      </c>
      <c r="C91" t="s">
        <v>48</v>
      </c>
      <c r="D91" s="56" t="s">
        <v>92</v>
      </c>
    </row>
    <row r="92" spans="1:4" x14ac:dyDescent="0.2">
      <c r="D92" s="56"/>
    </row>
    <row r="93" spans="1:4" x14ac:dyDescent="0.2">
      <c r="A93" s="58" t="s">
        <v>118</v>
      </c>
      <c r="B93" s="58" t="s">
        <v>9</v>
      </c>
      <c r="C93" s="58" t="s">
        <v>27</v>
      </c>
      <c r="D93" s="63"/>
    </row>
    <row r="94" spans="1:4" x14ac:dyDescent="0.2">
      <c r="A94" s="58"/>
      <c r="B94" s="58" t="s">
        <v>26</v>
      </c>
      <c r="C94" s="58" t="s">
        <v>71</v>
      </c>
      <c r="D94" s="63"/>
    </row>
    <row r="95" spans="1:4" x14ac:dyDescent="0.2">
      <c r="A95" s="58"/>
      <c r="B95" s="58" t="s">
        <v>28</v>
      </c>
      <c r="C95" s="58" t="s">
        <v>48</v>
      </c>
      <c r="D95" s="58" t="s">
        <v>118</v>
      </c>
    </row>
    <row r="96" spans="1:4" x14ac:dyDescent="0.2">
      <c r="A96" t="s">
        <v>10</v>
      </c>
    </row>
  </sheetData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5" sqref="B5"/>
    </sheetView>
  </sheetViews>
  <sheetFormatPr baseColWidth="10" defaultColWidth="9.140625" defaultRowHeight="12.75" x14ac:dyDescent="0.2"/>
  <cols>
    <col min="1" max="1" width="23.5703125" customWidth="1"/>
    <col min="2" max="2" width="62.42578125" customWidth="1"/>
    <col min="3" max="3" width="6.42578125" bestFit="1" customWidth="1"/>
  </cols>
  <sheetData>
    <row r="1" spans="1:3" x14ac:dyDescent="0.2">
      <c r="A1" t="s">
        <v>73</v>
      </c>
      <c r="B1" t="s">
        <v>0</v>
      </c>
      <c r="C1" t="s">
        <v>74</v>
      </c>
    </row>
    <row r="2" spans="1:3" x14ac:dyDescent="0.2">
      <c r="A2" t="s">
        <v>75</v>
      </c>
      <c r="B2" t="s">
        <v>1</v>
      </c>
    </row>
    <row r="3" spans="1:3" x14ac:dyDescent="0.2">
      <c r="A3" t="s">
        <v>76</v>
      </c>
      <c r="B3" t="s">
        <v>2</v>
      </c>
    </row>
    <row r="4" spans="1:3" x14ac:dyDescent="0.2">
      <c r="A4" t="s">
        <v>89</v>
      </c>
      <c r="B4" t="s">
        <v>3</v>
      </c>
    </row>
    <row r="5" spans="1:3" x14ac:dyDescent="0.2">
      <c r="A5" t="s">
        <v>77</v>
      </c>
      <c r="B5" t="s">
        <v>4</v>
      </c>
    </row>
    <row r="6" spans="1:3" x14ac:dyDescent="0.2">
      <c r="A6" t="s">
        <v>52</v>
      </c>
      <c r="B6" t="s">
        <v>5</v>
      </c>
    </row>
    <row r="7" spans="1:3" x14ac:dyDescent="0.2">
      <c r="A7" t="s">
        <v>78</v>
      </c>
      <c r="B7" t="s">
        <v>6</v>
      </c>
    </row>
    <row r="8" spans="1:3" x14ac:dyDescent="0.2">
      <c r="A8" t="s">
        <v>79</v>
      </c>
      <c r="B8" t="s">
        <v>7</v>
      </c>
    </row>
    <row r="9" spans="1:3" x14ac:dyDescent="0.2">
      <c r="A9" t="s">
        <v>80</v>
      </c>
      <c r="B9" t="s">
        <v>8</v>
      </c>
    </row>
    <row r="10" spans="1:3" x14ac:dyDescent="0.2">
      <c r="A10" t="s">
        <v>93</v>
      </c>
      <c r="B10" t="s">
        <v>94</v>
      </c>
    </row>
    <row r="11" spans="1:3" x14ac:dyDescent="0.2">
      <c r="A11" t="s">
        <v>10</v>
      </c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" sqref="B1"/>
    </sheetView>
  </sheetViews>
  <sheetFormatPr baseColWidth="10" defaultColWidth="9.140625" defaultRowHeight="12.75" x14ac:dyDescent="0.2"/>
  <sheetData>
    <row r="1" spans="1:2" x14ac:dyDescent="0.2">
      <c r="A1" t="s">
        <v>77</v>
      </c>
      <c r="B1" t="s">
        <v>96</v>
      </c>
    </row>
    <row r="2" spans="1:2" x14ac:dyDescent="0.2">
      <c r="A2" t="s">
        <v>79</v>
      </c>
      <c r="B2" t="s">
        <v>95</v>
      </c>
    </row>
    <row r="3" spans="1:2" x14ac:dyDescent="0.2">
      <c r="A3" t="s">
        <v>10</v>
      </c>
    </row>
  </sheetData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B3E9A26-92B8-402B-B7A0-2B035CCA81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 Outstanding Summary In Local</vt:lpstr>
      <vt:lpstr>'AR Outstanding Summary In Local'!Impression_des_titres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Théo Spilers</cp:lastModifiedBy>
  <dcterms:created xsi:type="dcterms:W3CDTF">2022-08-05T12:06:54Z</dcterms:created>
  <dcterms:modified xsi:type="dcterms:W3CDTF">2022-08-09T07:21:35Z</dcterms:modified>
</cp:coreProperties>
</file>