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/>
  <mc:AlternateContent xmlns:mc="http://schemas.openxmlformats.org/markup-compatibility/2006">
    <mc:Choice Requires="x15">
      <x15ac:absPath xmlns:x15ac="http://schemas.microsoft.com/office/spreadsheetml/2010/11/ac" url="C:\Users\MTSIX\Downloads\"/>
    </mc:Choice>
  </mc:AlternateContent>
  <xr:revisionPtr revIDLastSave="0" documentId="13_ncr:1_{7B90D7C6-354F-4803-A1B4-00488E315E47}" xr6:coauthVersionLast="47" xr6:coauthVersionMax="47" xr10:uidLastSave="{00000000-0000-0000-0000-000000000000}"/>
  <bookViews>
    <workbookView xWindow="-120" yWindow="-120" windowWidth="20730" windowHeight="11160" activeTab="3" xr2:uid="{7F4C94BE-9733-4C13-8445-3A5274A7F1E3}"/>
  </bookViews>
  <sheets>
    <sheet name="BDD AE" sheetId="3" r:id="rId1"/>
    <sheet name="BDD AS" sheetId="5" r:id="rId2"/>
    <sheet name="Power Query" sheetId="2" r:id="rId3"/>
    <sheet name="Paramètres" sheetId="6" r:id="rId4"/>
  </sheets>
  <definedNames>
    <definedName name="DonnéesExternes_5" localSheetId="2" hidden="1">'Power Query'!$B$4:$E$7</definedName>
    <definedName name="Jr_Fermeture">Paramètres!$B$5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5" l="1"/>
  <c r="E6" i="5"/>
  <c r="E4" i="5"/>
  <c r="E5" i="3"/>
  <c r="E6" i="3"/>
  <c r="E7" i="3"/>
  <c r="E8" i="3"/>
  <c r="E9" i="3"/>
  <c r="E10" i="3"/>
  <c r="E11" i="3"/>
  <c r="E4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A14C69C-6DE5-4A16-B178-25FD4FE79D19}" keepAlive="1" name="Requête - Ajouter11" description="Connexion à la requête « Ajouter1 » dans le classeur." type="5" refreshedVersion="0" background="1">
    <dbPr connection="Provider=Microsoft.Mashup.OleDb.1;Data Source=$Workbook$;Location=Ajouter1;Extended Properties=&quot;&quot;" command="SELECT * FROM [Ajouter1]"/>
  </connection>
  <connection id="2" xr16:uid="{3B54CCA6-4E91-4FB4-90CB-F155859948C6}" keepAlive="1" name="Requête - GestionAppels - v5" description="Connexion à la requête « GestionAppels - v5 » dans le classeur." type="5" refreshedVersion="7" background="1" saveData="1">
    <dbPr connection="Provider=Microsoft.Mashup.OleDb.1;Data Source=$Workbook$;Location=GestionAppels - v5;Extended Properties=&quot;&quot;" command="SELECT * FROM [GestionAppels - v5]"/>
  </connection>
  <connection id="3" xr16:uid="{56DB8DFC-CAF1-4027-9125-D0189C968639}" keepAlive="1" name="Requête - Jr_Fermeture" description="Connexion à la requête « Jr_Fermeture » dans le classeur." type="5" refreshedVersion="0" background="1">
    <dbPr connection="Provider=Microsoft.Mashup.OleDb.1;Data Source=$Workbook$;Location=Jr_Fermeture;Extended Properties=&quot;&quot;" command="SELECT * FROM [Jr_Fermeture]"/>
  </connection>
  <connection id="4" xr16:uid="{BED87F8A-4CF9-457D-9C1D-E4165144E2FB}" keepAlive="1" name="Requête - Jrs_fériés" description="Connexion à la requête « Jrs_fériés » dans le classeur." type="5" refreshedVersion="0" background="1">
    <dbPr connection="Provider=Microsoft.Mashup.OleDb.1;Data Source=$Workbook$;Location=Jrs_fériés;Extended Properties=&quot;&quot;" command="SELECT * FROM [Jrs_fériés]"/>
  </connection>
</connections>
</file>

<file path=xl/sharedStrings.xml><?xml version="1.0" encoding="utf-8"?>
<sst xmlns="http://schemas.openxmlformats.org/spreadsheetml/2006/main" count="12" uniqueCount="9">
  <si>
    <t>Numéro</t>
  </si>
  <si>
    <t>1</t>
  </si>
  <si>
    <t>2</t>
  </si>
  <si>
    <t>Table retournée :</t>
  </si>
  <si>
    <t>Date AE</t>
  </si>
  <si>
    <t>Date AS</t>
  </si>
  <si>
    <t>Dimanche</t>
  </si>
  <si>
    <t>Jour fermeture</t>
  </si>
  <si>
    <t>Jours fériés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</si>
</sst>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theme="0"/>
      <name val="Aptos Narrow"/>
      <family val="2"/>
      <scheme val="minor"/>
    </font>
    <font>
      <sz val="11"/>
      <color theme="1"/>
      <name val="Aptos Narrow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2" borderId="0" applyNumberFormat="0" applyBorder="0" applyAlignment="0" applyProtection="0"/>
  </cellStyleXfs>
  <cellXfs count="10">
    <xf numFmtId="0" fontId="0" fillId="0" borderId="0" xfId="0"/>
    <xf numFmtId="0" fontId="0" fillId="0" borderId="0" xfId="0" applyAlignment="1">
      <alignment vertical="center" wrapText="1"/>
    </xf>
    <xf numFmtId="22" fontId="0" fillId="0" borderId="0" xfId="0" applyNumberFormat="1"/>
    <xf numFmtId="22" fontId="0" fillId="0" borderId="0" xfId="0" applyNumberFormat="1" applyAlignment="1">
      <alignment vertical="center" wrapText="1"/>
    </xf>
    <xf numFmtId="0" fontId="0" fillId="0" borderId="0" xfId="0" applyAlignment="1">
      <alignment horizontal="center"/>
    </xf>
    <xf numFmtId="0" fontId="0" fillId="0" borderId="0" xfId="0" applyFont="1" applyFill="1" applyBorder="1"/>
    <xf numFmtId="14" fontId="0" fillId="0" borderId="0" xfId="0" applyNumberFormat="1" applyFont="1" applyFill="1" applyBorder="1" applyAlignment="1">
      <alignment horizontal="center"/>
    </xf>
    <xf numFmtId="0" fontId="2" fillId="2" borderId="0" xfId="1" applyFont="1"/>
    <xf numFmtId="0" fontId="4" fillId="0" borderId="0" xfId="0" applyFont="1"/>
    <xf numFmtId="22" fontId="4" fillId="0" borderId="0" xfId="0" applyNumberFormat="1" applyFont="1"/>
  </cellXfs>
  <cellStyles count="2">
    <cellStyle name="Accent1" xfId="1" builtinId="29"/>
    <cellStyle name="Normal" xfId="0" builtinId="0"/>
  </cellStyles>
  <dxfs count="12">
    <dxf>
      <font>
        <strike val="0"/>
        <outline val="0"/>
        <shadow val="0"/>
        <u val="none"/>
        <vertAlign val="baseline"/>
        <sz val="11"/>
        <color theme="1"/>
        <name val="Aptos Narrow"/>
        <scheme val="minor"/>
      </font>
      <numFmt numFmtId="27" formatCode="dd/mm/yyyy\ hh:mm"/>
    </dxf>
    <dxf>
      <font>
        <strike val="0"/>
        <outline val="0"/>
        <shadow val="0"/>
        <u val="none"/>
        <vertAlign val="baseline"/>
        <sz val="11"/>
        <color theme="1"/>
        <name val="Aptos Narrow"/>
        <scheme val="minor"/>
      </font>
      <numFmt numFmtId="27" formatCode="dd/mm/yyyy\ hh:mm"/>
    </dxf>
    <dxf>
      <font>
        <strike val="0"/>
        <outline val="0"/>
        <shadow val="0"/>
        <u val="none"/>
        <vertAlign val="baseline"/>
        <sz val="11"/>
        <color theme="1"/>
        <name val="Aptos Narrow"/>
        <scheme val="minor"/>
      </font>
      <numFmt numFmtId="27" formatCode="dd/mm/yyyy\ hh:mm"/>
    </dxf>
    <dxf>
      <font>
        <strike val="0"/>
        <outline val="0"/>
        <shadow val="0"/>
        <u val="none"/>
        <vertAlign val="baseline"/>
        <sz val="11"/>
        <color theme="1"/>
        <name val="Aptos Narrow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Aptos Narrow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Aptos Narrow"/>
        <scheme val="minor"/>
      </font>
    </dxf>
    <dxf>
      <numFmt numFmtId="27" formatCode="dd/mm/yyyy\ hh:mm"/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numFmt numFmtId="27" formatCode="dd/mm/yyyy\ hh:mm"/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5" connectionId="2" xr16:uid="{C4572EF4-C593-4E4C-B339-BF01600A0172}" autoFormatId="16" applyNumberFormats="0" applyBorderFormats="0" applyFontFormats="0" applyPatternFormats="0" applyAlignmentFormats="0" applyWidthHeightFormats="0">
  <queryTableRefresh nextId="21">
    <queryTableFields count="4">
      <queryTableField id="1" name="Numéro" tableColumnId="1"/>
      <queryTableField id="2" name="Date AS" tableColumnId="2"/>
      <queryTableField id="3" name="1" tableColumnId="3"/>
      <queryTableField id="4" name="2" tableColumnId="4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9C1CE8E-AF4E-4A46-A85C-09140C301265}" name="tAE" displayName="tAE" ref="B3:C11" totalsRowShown="0" headerRowDxfId="11">
  <autoFilter ref="B3:C11" xr:uid="{B9C1CE8E-AF4E-4A46-A85C-09140C301265}"/>
  <tableColumns count="2">
    <tableColumn id="1" xr3:uid="{40BF3FCD-CF6A-4DDC-BAD2-EA6A0B0A3100}" name="Numéro" dataDxfId="10"/>
    <tableColumn id="2" xr3:uid="{FC0A942E-BFC7-453E-B62C-38678CB054EA}" name="Date AE" dataDxfId="9"/>
  </tableColumns>
  <tableStyleInfo name="TableStyleMedium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B6327AE-5242-489D-9B0D-9D6C1327BD82}" name="tAS" displayName="tAS" ref="B3:C6" totalsRowShown="0" headerRowDxfId="8">
  <autoFilter ref="B3:C6" xr:uid="{7D125FFE-5C45-432C-96F6-6477DD02A87B}"/>
  <sortState xmlns:xlrd2="http://schemas.microsoft.com/office/spreadsheetml/2017/richdata2" ref="B4:C5">
    <sortCondition descending="1" ref="C3:C5"/>
  </sortState>
  <tableColumns count="2">
    <tableColumn id="2" xr3:uid="{978B5E12-947C-4B60-93C8-402B499969C6}" name="Numéro" dataDxfId="7"/>
    <tableColumn id="3" xr3:uid="{D13DA1B2-FF80-4CD2-8685-3CDC17316532}" name="Date AS" dataDxfId="6"/>
  </tableColumns>
  <tableStyleInfo name="TableStyleMedium1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10B3029-2E3C-4AEE-9726-2D06C3AEF938}" name="GestionAppels___v5" displayName="GestionAppels___v5" ref="B4:E7" tableType="queryTable" totalsRowShown="0" headerRowDxfId="5" dataDxfId="4">
  <autoFilter ref="B4:E7" xr:uid="{910B3029-2E3C-4AEE-9726-2D06C3AEF938}"/>
  <tableColumns count="4">
    <tableColumn id="1" xr3:uid="{63B5FE18-E748-48DA-9E3D-FB0AE133A866}" uniqueName="1" name="Numéro" queryTableFieldId="1" dataDxfId="3"/>
    <tableColumn id="2" xr3:uid="{0CB1EED6-23FB-4141-94F0-BCE4BCE35359}" uniqueName="2" name="Date AS" queryTableFieldId="2" dataDxfId="2"/>
    <tableColumn id="3" xr3:uid="{06ECDE56-8122-4B75-8B48-57E77E065F96}" uniqueName="3" name="1" queryTableFieldId="3" dataDxfId="1"/>
    <tableColumn id="4" xr3:uid="{664C8706-4CFB-4F76-A8D8-21253AC2EE5F}" uniqueName="4" name="2" queryTableFieldId="4" dataDxfId="0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0D36307-722B-47AB-A5CC-23144BEDF3B3}" name="Jrs_fériés" displayName="Jrs_fériés" ref="B8:B18" totalsRowShown="0">
  <autoFilter ref="B8:B18" xr:uid="{10D36307-722B-47AB-A5CC-23144BEDF3B3}"/>
  <tableColumns count="1">
    <tableColumn id="1" xr3:uid="{A507C1AF-6E4C-41A7-AD6F-DAE7B9165DBA}" name="Jours fériés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CBAAB8-F7AA-4C36-BBEB-55DC31F81DAF}">
  <dimension ref="B3:E11"/>
  <sheetViews>
    <sheetView showGridLines="0" workbookViewId="0"/>
  </sheetViews>
  <sheetFormatPr baseColWidth="10" defaultRowHeight="14.25"/>
  <cols>
    <col min="3" max="3" width="21.375" customWidth="1"/>
  </cols>
  <sheetData>
    <row r="3" spans="2:5">
      <c r="B3" s="1" t="s">
        <v>0</v>
      </c>
      <c r="C3" s="1" t="s">
        <v>4</v>
      </c>
    </row>
    <row r="4" spans="2:5">
      <c r="B4">
        <v>321309406</v>
      </c>
      <c r="C4" s="2">
        <v>46032.77847222222</v>
      </c>
      <c r="E4" t="str">
        <f>TEXT(tAE[[#This Row],[Date AE]],"dddd")</f>
        <v>samedi</v>
      </c>
    </row>
    <row r="5" spans="2:5">
      <c r="B5" s="1">
        <v>321309406</v>
      </c>
      <c r="C5" s="3">
        <v>46032.819444444445</v>
      </c>
      <c r="E5" t="str">
        <f>TEXT(tAE[[#This Row],[Date AE]],"dddd")</f>
        <v>samedi</v>
      </c>
    </row>
    <row r="6" spans="2:5">
      <c r="B6" s="1">
        <v>321309406</v>
      </c>
      <c r="C6" s="3">
        <v>46032.876388888886</v>
      </c>
      <c r="E6" t="str">
        <f>TEXT(tAE[[#This Row],[Date AE]],"dddd")</f>
        <v>samedi</v>
      </c>
    </row>
    <row r="7" spans="2:5">
      <c r="B7" s="1">
        <v>321309406</v>
      </c>
      <c r="C7" s="3">
        <v>46032.926388888889</v>
      </c>
      <c r="E7" t="str">
        <f>TEXT(tAE[[#This Row],[Date AE]],"dddd")</f>
        <v>samedi</v>
      </c>
    </row>
    <row r="8" spans="2:5">
      <c r="B8" s="1">
        <v>321309406</v>
      </c>
      <c r="C8" s="3">
        <v>46035.15902777778</v>
      </c>
      <c r="E8" t="str">
        <f>TEXT(tAE[[#This Row],[Date AE]],"dddd")</f>
        <v>mardi</v>
      </c>
    </row>
    <row r="9" spans="2:5">
      <c r="B9" s="1">
        <v>321309406</v>
      </c>
      <c r="C9" s="3">
        <v>46035.15902777778</v>
      </c>
      <c r="E9" t="str">
        <f>TEXT(tAE[[#This Row],[Date AE]],"dddd")</f>
        <v>mardi</v>
      </c>
    </row>
    <row r="10" spans="2:5">
      <c r="B10" s="1">
        <v>321309406</v>
      </c>
      <c r="C10" s="3">
        <v>46035.15902777778</v>
      </c>
      <c r="E10" t="str">
        <f>TEXT(tAE[[#This Row],[Date AE]],"dddd")</f>
        <v>mardi</v>
      </c>
    </row>
    <row r="11" spans="2:5">
      <c r="B11" s="1">
        <v>321309406</v>
      </c>
      <c r="C11" s="3">
        <v>46035.15902777778</v>
      </c>
      <c r="E11" t="str">
        <f>TEXT(tAE[[#This Row],[Date AE]],"dddd")</f>
        <v>mardi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DDAC06-F9B5-4AD7-88B9-2DFC2B503B48}">
  <dimension ref="B3:E6"/>
  <sheetViews>
    <sheetView showGridLines="0" workbookViewId="0">
      <selection activeCell="C12" sqref="C12"/>
    </sheetView>
  </sheetViews>
  <sheetFormatPr baseColWidth="10" defaultRowHeight="14.25"/>
  <cols>
    <col min="3" max="3" width="19.375" customWidth="1"/>
    <col min="4" max="4" width="7.125" customWidth="1"/>
  </cols>
  <sheetData>
    <row r="3" spans="2:5">
      <c r="B3" s="1" t="s">
        <v>0</v>
      </c>
      <c r="C3" s="1" t="s">
        <v>5</v>
      </c>
    </row>
    <row r="4" spans="2:5">
      <c r="B4">
        <v>321309406</v>
      </c>
      <c r="C4" s="2">
        <v>46032.75</v>
      </c>
      <c r="E4" t="str">
        <f>TEXT(tAS[[#This Row],[Date AS]],"dddd")</f>
        <v>samedi</v>
      </c>
    </row>
    <row r="5" spans="2:5">
      <c r="B5">
        <v>321309406</v>
      </c>
      <c r="C5" s="2">
        <v>46032.833333333336</v>
      </c>
      <c r="E5" t="str">
        <f>TEXT(tAS[[#This Row],[Date AS]],"dddd")</f>
        <v>samedi</v>
      </c>
    </row>
    <row r="6" spans="2:5">
      <c r="B6">
        <v>321309406</v>
      </c>
      <c r="C6" s="2">
        <v>46032.916666666664</v>
      </c>
      <c r="E6" t="str">
        <f>TEXT(tAS[[#This Row],[Date AS]],"dddd")</f>
        <v>samedi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A3DF68-057E-4A77-8731-888966F464A6}">
  <dimension ref="B2:E7"/>
  <sheetViews>
    <sheetView showGridLines="0" workbookViewId="0">
      <selection activeCell="C6" sqref="C6"/>
    </sheetView>
  </sheetViews>
  <sheetFormatPr baseColWidth="10" defaultRowHeight="14.25"/>
  <cols>
    <col min="1" max="1" width="4.875" style="8" customWidth="1"/>
    <col min="2" max="2" width="9.875" style="8" bestFit="1" customWidth="1"/>
    <col min="3" max="5" width="14.875" style="8" bestFit="1" customWidth="1"/>
    <col min="6" max="12" width="11.5" style="8" bestFit="1" customWidth="1"/>
    <col min="13" max="15" width="11.875" style="8" bestFit="1" customWidth="1"/>
    <col min="16" max="20" width="11.5" style="8" bestFit="1" customWidth="1"/>
    <col min="21" max="26" width="15.375" style="8" bestFit="1" customWidth="1"/>
    <col min="27" max="27" width="5.125" style="8" customWidth="1"/>
    <col min="28" max="28" width="11" style="8" bestFit="1" customWidth="1"/>
    <col min="29" max="34" width="15.375" style="8" bestFit="1" customWidth="1"/>
    <col min="35" max="16384" width="11" style="8"/>
  </cols>
  <sheetData>
    <row r="2" spans="2:5">
      <c r="B2" s="8" t="s">
        <v>3</v>
      </c>
    </row>
    <row r="4" spans="2:5">
      <c r="B4" s="8" t="s">
        <v>0</v>
      </c>
      <c r="C4" s="8" t="s">
        <v>5</v>
      </c>
      <c r="D4" s="8" t="s">
        <v>1</v>
      </c>
      <c r="E4" s="8" t="s">
        <v>2</v>
      </c>
    </row>
    <row r="5" spans="2:5">
      <c r="B5" s="8">
        <v>321309406</v>
      </c>
      <c r="C5" s="9">
        <v>46032.75</v>
      </c>
      <c r="D5" s="9">
        <v>46032.77847222222</v>
      </c>
      <c r="E5" s="9">
        <v>46032.819444444445</v>
      </c>
    </row>
    <row r="6" spans="2:5">
      <c r="B6" s="8">
        <v>321309406</v>
      </c>
      <c r="C6" s="9">
        <v>46032.833333333336</v>
      </c>
      <c r="D6" s="9">
        <v>46032.876388888886</v>
      </c>
      <c r="E6" s="9"/>
    </row>
    <row r="7" spans="2:5">
      <c r="B7" s="8">
        <v>321309406</v>
      </c>
      <c r="C7" s="9">
        <v>46032.916666666664</v>
      </c>
      <c r="D7" s="9">
        <v>46032.926388888889</v>
      </c>
      <c r="E7" s="9"/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E60D37-1A5D-4642-8EBC-C6709BA94A24}">
  <dimension ref="B4:B18"/>
  <sheetViews>
    <sheetView showGridLines="0" tabSelected="1" workbookViewId="0">
      <selection activeCell="A10" sqref="A10"/>
    </sheetView>
  </sheetViews>
  <sheetFormatPr baseColWidth="10" defaultRowHeight="14.25"/>
  <cols>
    <col min="2" max="2" width="14.25" bestFit="1" customWidth="1"/>
  </cols>
  <sheetData>
    <row r="4" spans="2:2" ht="15">
      <c r="B4" s="7" t="s">
        <v>7</v>
      </c>
    </row>
    <row r="5" spans="2:2">
      <c r="B5" s="4" t="s">
        <v>6</v>
      </c>
    </row>
    <row r="8" spans="2:2">
      <c r="B8" s="5" t="s">
        <v>8</v>
      </c>
    </row>
    <row r="9" spans="2:2">
      <c r="B9" s="6">
        <v>46034</v>
      </c>
    </row>
    <row r="10" spans="2:2">
      <c r="B10" s="6"/>
    </row>
    <row r="11" spans="2:2">
      <c r="B11" s="6"/>
    </row>
    <row r="12" spans="2:2">
      <c r="B12" s="6"/>
    </row>
    <row r="13" spans="2:2">
      <c r="B13" s="6"/>
    </row>
    <row r="14" spans="2:2">
      <c r="B14" s="6"/>
    </row>
    <row r="15" spans="2:2">
      <c r="B15" s="6"/>
    </row>
    <row r="16" spans="2:2">
      <c r="B16" s="6"/>
    </row>
    <row r="17" spans="2:2">
      <c r="B17" s="6"/>
    </row>
    <row r="18" spans="2:2">
      <c r="B18" s="6"/>
    </row>
  </sheetData>
  <dataValidations count="1">
    <dataValidation type="list" allowBlank="1" showInputMessage="1" showErrorMessage="1" sqref="B5" xr:uid="{2A7F53DB-1E32-4679-B498-ECC167EE04B1}">
      <formula1>"Lundi,Mardi,Mercredi,Jeudi,Vendredi,Samedi,Dimanche"</formula1>
    </dataValidation>
  </dataValidations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554079F-011E-492E-9D89-24F2C1385B3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BDD AE</vt:lpstr>
      <vt:lpstr>BDD AS</vt:lpstr>
      <vt:lpstr>Power Query</vt:lpstr>
      <vt:lpstr>Paramètres</vt:lpstr>
      <vt:lpstr>Jr_Fermeture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MTSIX</cp:lastModifiedBy>
  <dcterms:created xsi:type="dcterms:W3CDTF">2025-08-28T15:15:30Z</dcterms:created>
  <dcterms:modified xsi:type="dcterms:W3CDTF">2026-01-25T22:07:17Z</dcterms:modified>
</cp:coreProperties>
</file>