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3cd499724550c85/Bureau/GROSFILLEX/"/>
    </mc:Choice>
  </mc:AlternateContent>
  <xr:revisionPtr revIDLastSave="323" documentId="8_{3D298FD1-D58D-41D4-A65A-660BAA2B8B9D}" xr6:coauthVersionLast="47" xr6:coauthVersionMax="47" xr10:uidLastSave="{2DC566A5-B10F-46AF-8351-9B1072265330}"/>
  <bookViews>
    <workbookView xWindow="-120" yWindow="-120" windowWidth="29040" windowHeight="15720" xr2:uid="{00000000-000D-0000-FFFF-FFFF00000000}"/>
  </bookViews>
  <sheets>
    <sheet name="En cours" sheetId="1" r:id="rId1"/>
    <sheet name="Archivé" sheetId="2" r:id="rId2"/>
    <sheet name="Feuil1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12" i="1" l="1"/>
  <c r="Y7" i="1"/>
  <c r="S1" i="1"/>
  <c r="R1" i="1"/>
  <c r="P1" i="1"/>
</calcChain>
</file>

<file path=xl/sharedStrings.xml><?xml version="1.0" encoding="utf-8"?>
<sst xmlns="http://schemas.openxmlformats.org/spreadsheetml/2006/main" count="556" uniqueCount="158">
  <si>
    <t>Commercial</t>
  </si>
  <si>
    <t>Nom</t>
  </si>
  <si>
    <t>Prénom</t>
  </si>
  <si>
    <t>Numéro</t>
  </si>
  <si>
    <t>Code postal</t>
  </si>
  <si>
    <t>Ville</t>
  </si>
  <si>
    <t>Date signature devis</t>
  </si>
  <si>
    <t>Date métrage</t>
  </si>
  <si>
    <t>Date commande</t>
  </si>
  <si>
    <t>Réception ARC</t>
  </si>
  <si>
    <t>Validation ARC</t>
  </si>
  <si>
    <t>Date paiement fournisseurs</t>
  </si>
  <si>
    <t>Date prévisionnelle livraison</t>
  </si>
  <si>
    <t>Date réception matériel</t>
  </si>
  <si>
    <t>Date de pose</t>
  </si>
  <si>
    <t>Montant HT</t>
  </si>
  <si>
    <t>TVA</t>
  </si>
  <si>
    <t>Montant TTC</t>
  </si>
  <si>
    <t>Acompte</t>
  </si>
  <si>
    <t>Financement</t>
  </si>
  <si>
    <t>Date réception</t>
  </si>
  <si>
    <t>Solde réglé le</t>
  </si>
  <si>
    <t>DC</t>
  </si>
  <si>
    <t>SIMIAND</t>
  </si>
  <si>
    <t>Denis</t>
  </si>
  <si>
    <t>X</t>
  </si>
  <si>
    <t xml:space="preserve">Saint Paul sur Yenne </t>
  </si>
  <si>
    <t>Ok</t>
  </si>
  <si>
    <t>OK</t>
  </si>
  <si>
    <t>pas de pose</t>
  </si>
  <si>
    <t>NON</t>
  </si>
  <si>
    <t>Oui</t>
  </si>
  <si>
    <t>AZOIA</t>
  </si>
  <si>
    <t>Carlos</t>
  </si>
  <si>
    <t>0663054692</t>
  </si>
  <si>
    <t xml:space="preserve">Saint Martin d'Heres </t>
  </si>
  <si>
    <t>S30 - 25/07/2022</t>
  </si>
  <si>
    <t>VILLOT</t>
  </si>
  <si>
    <t>Paul</t>
  </si>
  <si>
    <t>0633949909</t>
  </si>
  <si>
    <t xml:space="preserve">La Combe de Lancey </t>
  </si>
  <si>
    <t>S38 - 19/09/2022</t>
  </si>
  <si>
    <t>CHALIFOUR</t>
  </si>
  <si>
    <t>Michel</t>
  </si>
  <si>
    <t>0671444165</t>
  </si>
  <si>
    <t xml:space="preserve">SEVRIER </t>
  </si>
  <si>
    <t>AYOUB</t>
  </si>
  <si>
    <t>Karim</t>
  </si>
  <si>
    <t>0607309406</t>
  </si>
  <si>
    <t xml:space="preserve">Chambéry </t>
  </si>
  <si>
    <t>S35 - 29/08/2022</t>
  </si>
  <si>
    <t>EMLO</t>
  </si>
  <si>
    <t>-</t>
  </si>
  <si>
    <t>0650342266</t>
  </si>
  <si>
    <t>FUTUROL 13/06/2022
GROSFILLEX 24/04/2022</t>
  </si>
  <si>
    <t>OK
01/06/2022</t>
  </si>
  <si>
    <t>Reçu</t>
  </si>
  <si>
    <t>22/06/2022
05/07/2022</t>
  </si>
  <si>
    <t>BILLIOUD</t>
  </si>
  <si>
    <t>François</t>
  </si>
  <si>
    <t>0612493163</t>
  </si>
  <si>
    <t>Arbin</t>
  </si>
  <si>
    <t>S31 - 01/08/2022</t>
  </si>
  <si>
    <t>CHARLES</t>
  </si>
  <si>
    <t>Damien</t>
  </si>
  <si>
    <t>0651644613</t>
  </si>
  <si>
    <t>Aix les Bains</t>
  </si>
  <si>
    <t>Sans frais</t>
  </si>
  <si>
    <t>PEVET</t>
  </si>
  <si>
    <t>Evelyne</t>
  </si>
  <si>
    <t>0613148649</t>
  </si>
  <si>
    <t>AG</t>
  </si>
  <si>
    <t>RENEAUD</t>
  </si>
  <si>
    <t>Philippe</t>
  </si>
  <si>
    <t>0686111596</t>
  </si>
  <si>
    <t>Miribel les Echelles</t>
  </si>
  <si>
    <t>A2MJ</t>
  </si>
  <si>
    <t>0627927046</t>
  </si>
  <si>
    <t>La Ravoire</t>
  </si>
  <si>
    <t>D2S</t>
  </si>
  <si>
    <t>0688683105</t>
  </si>
  <si>
    <t>Vimines</t>
  </si>
  <si>
    <t>10 % + 5,5 %</t>
  </si>
  <si>
    <t>FP</t>
  </si>
  <si>
    <t>TODESCHINI</t>
  </si>
  <si>
    <t>Bruno</t>
  </si>
  <si>
    <t>0629627608</t>
  </si>
  <si>
    <t>GROSSEL</t>
  </si>
  <si>
    <t>Stephane</t>
  </si>
  <si>
    <t>0768718135</t>
  </si>
  <si>
    <t>Belley</t>
  </si>
  <si>
    <t>CHRISTIN</t>
  </si>
  <si>
    <t>Marielle</t>
  </si>
  <si>
    <t>0619100234</t>
  </si>
  <si>
    <t>Saint Alban Leysse</t>
  </si>
  <si>
    <t>SAGENCE</t>
  </si>
  <si>
    <t>PICOT</t>
  </si>
  <si>
    <t>0479727074</t>
  </si>
  <si>
    <t>Barby</t>
  </si>
  <si>
    <t>Violaine</t>
  </si>
  <si>
    <t>0663067293</t>
  </si>
  <si>
    <t>Annecy</t>
  </si>
  <si>
    <t xml:space="preserve"> GROSFILLEX 25/07/2022
FUTUROL à commader début sept</t>
  </si>
  <si>
    <t>POSTEP 28/07/2022</t>
  </si>
  <si>
    <t>S32 - 8/8/2022</t>
  </si>
  <si>
    <t>POSTEP 29/06/2022</t>
  </si>
  <si>
    <t>MARCHOUX</t>
  </si>
  <si>
    <t>Daniel</t>
  </si>
  <si>
    <t>0624156223</t>
  </si>
  <si>
    <t>Meylan</t>
  </si>
  <si>
    <t>BE</t>
  </si>
  <si>
    <t>0670737508</t>
  </si>
  <si>
    <t>Saint Jean d'Arvey</t>
  </si>
  <si>
    <t>S19 - 09/07/2022</t>
  </si>
  <si>
    <t>BOURDON</t>
  </si>
  <si>
    <t>Cyril</t>
  </si>
  <si>
    <t>0609753089</t>
  </si>
  <si>
    <t>Challes les Eaux</t>
  </si>
  <si>
    <t>FASANA</t>
  </si>
  <si>
    <t>Gaston</t>
  </si>
  <si>
    <t>0606480958</t>
  </si>
  <si>
    <t>Planning de livraison</t>
  </si>
  <si>
    <t>S31</t>
  </si>
  <si>
    <t>S32</t>
  </si>
  <si>
    <t>S33</t>
  </si>
  <si>
    <t>S34</t>
  </si>
  <si>
    <t>L</t>
  </si>
  <si>
    <t>M</t>
  </si>
  <si>
    <t>J</t>
  </si>
  <si>
    <t>V</t>
  </si>
  <si>
    <t>S</t>
  </si>
  <si>
    <t>D</t>
  </si>
  <si>
    <t>Grosfillex</t>
  </si>
  <si>
    <t>Postep</t>
  </si>
  <si>
    <t>Marquise</t>
  </si>
  <si>
    <t>Futurol</t>
  </si>
  <si>
    <t>Thiebaut</t>
  </si>
  <si>
    <t>Gypass</t>
  </si>
  <si>
    <t>Cadiou</t>
  </si>
  <si>
    <t>Pirnar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</si>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</sst>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General"/>
    <numFmt numFmtId="165" formatCode="#,##0.00\ &quot;€&quot;"/>
  </numFmts>
  <fonts count="1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000000"/>
      <name val="Arial1"/>
    </font>
    <font>
      <b/>
      <sz val="16"/>
      <color theme="1"/>
      <name val="Calibri"/>
      <family val="2"/>
      <scheme val="minor"/>
    </font>
    <font>
      <b/>
      <sz val="22"/>
      <color indexed="63"/>
      <name val="Century Gothic"/>
      <family val="2"/>
    </font>
    <font>
      <sz val="10"/>
      <name val="Century Gothic"/>
      <family val="2"/>
    </font>
    <font>
      <sz val="9"/>
      <color indexed="63"/>
      <name val="Century Gothic"/>
      <family val="2"/>
    </font>
    <font>
      <b/>
      <sz val="10"/>
      <name val="Century Gothic"/>
      <family val="2"/>
    </font>
    <font>
      <sz val="9"/>
      <name val="Century Gothic"/>
      <family val="2"/>
    </font>
    <font>
      <sz val="8"/>
      <name val="Century Gothic"/>
      <family val="2"/>
    </font>
    <font>
      <u/>
      <sz val="11"/>
      <color theme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 style="thin">
        <color indexed="64"/>
      </right>
      <top/>
      <bottom/>
      <diagonal/>
    </border>
    <border>
      <left/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 style="thin">
        <color indexed="64"/>
      </left>
      <right style="thin">
        <color indexed="22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64"/>
      </top>
      <bottom/>
      <diagonal/>
    </border>
    <border>
      <left style="thin">
        <color indexed="22"/>
      </left>
      <right style="thin">
        <color indexed="23"/>
      </right>
      <top style="thin">
        <color indexed="64"/>
      </top>
      <bottom/>
      <diagonal/>
    </border>
    <border>
      <left style="thin">
        <color indexed="22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/>
      <top style="thin">
        <color indexed="55"/>
      </top>
      <bottom/>
      <diagonal/>
    </border>
    <border>
      <left style="thin">
        <color indexed="64"/>
      </left>
      <right/>
      <top style="thin">
        <color indexed="55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22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/>
      <bottom style="thin">
        <color indexed="64"/>
      </bottom>
      <diagonal/>
    </border>
    <border>
      <left style="thin">
        <color indexed="22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22"/>
      </right>
      <top style="thin">
        <color indexed="64"/>
      </top>
      <bottom/>
      <diagonal/>
    </border>
    <border>
      <left style="thin">
        <color indexed="22"/>
      </left>
      <right/>
      <top style="thin">
        <color indexed="64"/>
      </top>
      <bottom/>
      <diagonal/>
    </border>
    <border>
      <left/>
      <right style="thin">
        <color indexed="22"/>
      </right>
      <top style="thin">
        <color indexed="64"/>
      </top>
      <bottom style="thin">
        <color indexed="22"/>
      </bottom>
      <diagonal/>
    </border>
    <border>
      <left/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3"/>
      </right>
      <top/>
      <bottom/>
      <diagonal/>
    </border>
    <border>
      <left style="thin">
        <color indexed="22"/>
      </left>
      <right/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2" fillId="0" borderId="0" applyBorder="0" applyProtection="0"/>
    <xf numFmtId="0" fontId="10" fillId="0" borderId="0" applyNumberForma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/>
    </xf>
    <xf numFmtId="0" fontId="0" fillId="0" borderId="0" xfId="0" quotePrefix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14" fontId="0" fillId="3" borderId="0" xfId="0" applyNumberFormat="1" applyFill="1" applyAlignment="1">
      <alignment horizontal="center" vertical="center" wrapText="1"/>
    </xf>
    <xf numFmtId="165" fontId="3" fillId="4" borderId="0" xfId="0" applyNumberFormat="1" applyFont="1" applyFill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4" fontId="0" fillId="5" borderId="0" xfId="0" applyNumberForma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" fontId="6" fillId="6" borderId="2" xfId="0" applyNumberFormat="1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" fontId="6" fillId="6" borderId="7" xfId="0" applyNumberFormat="1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7" borderId="9" xfId="0" applyFont="1" applyFill="1" applyBorder="1" applyAlignment="1">
      <alignment horizontal="center" vertical="center"/>
    </xf>
    <xf numFmtId="0" fontId="7" fillId="7" borderId="10" xfId="0" applyFont="1" applyFill="1" applyBorder="1" applyAlignment="1">
      <alignment horizontal="center" vertical="center"/>
    </xf>
    <xf numFmtId="17" fontId="6" fillId="6" borderId="11" xfId="0" applyNumberFormat="1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0" fontId="6" fillId="6" borderId="14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/>
    </xf>
    <xf numFmtId="0" fontId="6" fillId="6" borderId="17" xfId="0" applyFont="1" applyFill="1" applyBorder="1" applyAlignment="1">
      <alignment horizontal="center" vertical="center"/>
    </xf>
    <xf numFmtId="0" fontId="6" fillId="6" borderId="18" xfId="0" applyFont="1" applyFill="1" applyBorder="1" applyAlignment="1">
      <alignment horizontal="center" vertical="center"/>
    </xf>
    <xf numFmtId="0" fontId="6" fillId="6" borderId="19" xfId="0" applyFont="1" applyFill="1" applyBorder="1" applyAlignment="1">
      <alignment horizontal="center" vertical="center"/>
    </xf>
    <xf numFmtId="0" fontId="6" fillId="6" borderId="20" xfId="0" applyFont="1" applyFill="1" applyBorder="1" applyAlignment="1">
      <alignment horizontal="center" vertical="center"/>
    </xf>
    <xf numFmtId="0" fontId="6" fillId="6" borderId="21" xfId="0" applyFont="1" applyFill="1" applyBorder="1" applyAlignment="1">
      <alignment horizontal="center" vertical="center"/>
    </xf>
    <xf numFmtId="0" fontId="6" fillId="6" borderId="22" xfId="0" applyFont="1" applyFill="1" applyBorder="1" applyAlignment="1">
      <alignment horizontal="center" vertical="center"/>
    </xf>
    <xf numFmtId="0" fontId="6" fillId="6" borderId="23" xfId="0" applyFont="1" applyFill="1" applyBorder="1" applyAlignment="1">
      <alignment horizontal="center" vertical="center"/>
    </xf>
    <xf numFmtId="0" fontId="6" fillId="6" borderId="24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8" borderId="7" xfId="0" applyFont="1" applyFill="1" applyBorder="1" applyAlignment="1">
      <alignment horizontal="center" vertical="center" wrapText="1"/>
    </xf>
    <xf numFmtId="0" fontId="9" fillId="9" borderId="25" xfId="0" applyFont="1" applyFill="1" applyBorder="1" applyAlignment="1">
      <alignment horizontal="center" vertical="center"/>
    </xf>
    <xf numFmtId="0" fontId="9" fillId="9" borderId="26" xfId="0" applyFont="1" applyFill="1" applyBorder="1" applyAlignment="1">
      <alignment horizontal="center" vertical="center"/>
    </xf>
    <xf numFmtId="0" fontId="9" fillId="9" borderId="27" xfId="0" applyFont="1" applyFill="1" applyBorder="1" applyAlignment="1">
      <alignment horizontal="center" vertical="center"/>
    </xf>
    <xf numFmtId="0" fontId="8" fillId="8" borderId="28" xfId="0" applyFont="1" applyFill="1" applyBorder="1" applyAlignment="1">
      <alignment horizontal="center" vertical="center" wrapText="1"/>
    </xf>
    <xf numFmtId="0" fontId="8" fillId="8" borderId="29" xfId="0" applyFont="1" applyFill="1" applyBorder="1" applyAlignment="1">
      <alignment horizontal="center" vertical="center" wrapText="1"/>
    </xf>
    <xf numFmtId="0" fontId="9" fillId="9" borderId="21" xfId="0" applyFont="1" applyFill="1" applyBorder="1" applyAlignment="1">
      <alignment horizontal="center" vertical="center"/>
    </xf>
    <xf numFmtId="0" fontId="9" fillId="9" borderId="22" xfId="0" applyFont="1" applyFill="1" applyBorder="1" applyAlignment="1">
      <alignment horizontal="center" vertical="center"/>
    </xf>
    <xf numFmtId="0" fontId="9" fillId="9" borderId="24" xfId="0" applyFont="1" applyFill="1" applyBorder="1" applyAlignment="1">
      <alignment horizontal="center" vertical="center"/>
    </xf>
    <xf numFmtId="0" fontId="5" fillId="10" borderId="0" xfId="0" applyFont="1" applyFill="1" applyAlignment="1">
      <alignment horizontal="center" vertical="center"/>
    </xf>
    <xf numFmtId="17" fontId="6" fillId="6" borderId="3" xfId="0" applyNumberFormat="1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7" borderId="9" xfId="0" applyFont="1" applyFill="1" applyBorder="1" applyAlignment="1">
      <alignment horizontal="center" vertical="center"/>
    </xf>
    <xf numFmtId="0" fontId="7" fillId="7" borderId="10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 wrapText="1"/>
    </xf>
    <xf numFmtId="0" fontId="7" fillId="7" borderId="9" xfId="0" applyFont="1" applyFill="1" applyBorder="1" applyAlignment="1">
      <alignment horizontal="center" vertical="center" wrapText="1"/>
    </xf>
    <xf numFmtId="0" fontId="7" fillId="7" borderId="10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17" fontId="6" fillId="6" borderId="30" xfId="0" applyNumberFormat="1" applyFont="1" applyFill="1" applyBorder="1" applyAlignment="1">
      <alignment horizontal="center" vertical="center"/>
    </xf>
    <xf numFmtId="0" fontId="6" fillId="6" borderId="31" xfId="0" applyFont="1" applyFill="1" applyBorder="1" applyAlignment="1">
      <alignment horizontal="center" vertical="center"/>
    </xf>
    <xf numFmtId="0" fontId="6" fillId="6" borderId="32" xfId="0" applyFont="1" applyFill="1" applyBorder="1" applyAlignment="1">
      <alignment horizontal="center" vertical="center"/>
    </xf>
    <xf numFmtId="0" fontId="6" fillId="6" borderId="33" xfId="0" applyFont="1" applyFill="1" applyBorder="1" applyAlignment="1">
      <alignment horizontal="center" vertical="center"/>
    </xf>
    <xf numFmtId="0" fontId="6" fillId="6" borderId="34" xfId="0" applyFont="1" applyFill="1" applyBorder="1" applyAlignment="1">
      <alignment horizontal="center" vertical="center"/>
    </xf>
    <xf numFmtId="0" fontId="6" fillId="6" borderId="35" xfId="0" applyFont="1" applyFill="1" applyBorder="1" applyAlignment="1">
      <alignment horizontal="center" vertical="center"/>
    </xf>
    <xf numFmtId="0" fontId="9" fillId="9" borderId="36" xfId="0" applyFont="1" applyFill="1" applyBorder="1" applyAlignment="1">
      <alignment horizontal="center" vertical="center"/>
    </xf>
    <xf numFmtId="0" fontId="9" fillId="9" borderId="37" xfId="0" applyFont="1" applyFill="1" applyBorder="1" applyAlignment="1">
      <alignment horizontal="center" vertical="center"/>
    </xf>
    <xf numFmtId="0" fontId="6" fillId="6" borderId="38" xfId="0" applyFont="1" applyFill="1" applyBorder="1" applyAlignment="1">
      <alignment horizontal="center" vertical="center"/>
    </xf>
    <xf numFmtId="0" fontId="9" fillId="9" borderId="39" xfId="0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9" fillId="9" borderId="40" xfId="0" applyFont="1" applyFill="1" applyBorder="1" applyAlignment="1">
      <alignment horizontal="center" vertical="center"/>
    </xf>
    <xf numFmtId="0" fontId="9" fillId="9" borderId="6" xfId="0" applyFont="1" applyFill="1" applyBorder="1" applyAlignment="1">
      <alignment horizontal="center" vertical="center"/>
    </xf>
    <xf numFmtId="0" fontId="9" fillId="9" borderId="41" xfId="0" applyFont="1" applyFill="1" applyBorder="1" applyAlignment="1">
      <alignment horizontal="center" vertical="center"/>
    </xf>
    <xf numFmtId="14" fontId="10" fillId="0" borderId="0" xfId="2" applyNumberFormat="1" applyAlignment="1">
      <alignment horizontal="center" vertical="center"/>
    </xf>
  </cellXfs>
  <cellStyles count="3">
    <cellStyle name="Excel Built-in Normal" xfId="1" xr:uid="{034D615A-5F0D-4EC0-90C6-7ACB76AA76F5}"/>
    <cellStyle name="Lien hypertexte" xfId="2" builtinId="8"/>
    <cellStyle name="Normal" xfId="0" builtinId="0"/>
  </cellStyles>
  <dxfs count="48"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#,##0.00\ &quot;€&quot;"/>
      <alignment horizontal="center" vertical="center" textRotation="0" wrapText="0" indent="0" justifyLastLine="0" shrinkToFit="0" readingOrder="0"/>
    </dxf>
    <dxf>
      <numFmt numFmtId="165" formatCode="#,##0.00\ &quot;€&quot;"/>
      <alignment horizontal="center" vertical="center" textRotation="0" wrapText="0" indent="0" justifyLastLine="0" shrinkToFit="0" readingOrder="0"/>
    </dxf>
    <dxf>
      <numFmt numFmtId="165" formatCode="#,##0.00\ &quot;€&quot;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numFmt numFmtId="165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#,##0.00\ &quot;€&quot;"/>
      <alignment horizontal="center" vertical="center" textRotation="0" wrapText="0" indent="0" justifyLastLine="0" shrinkToFit="0" readingOrder="0"/>
    </dxf>
    <dxf>
      <numFmt numFmtId="165" formatCode="#,##0.00\ &quot;€&quot;"/>
      <alignment horizontal="center" vertical="center" textRotation="0" wrapText="0" indent="0" justifyLastLine="0" shrinkToFit="0" readingOrder="0"/>
    </dxf>
    <dxf>
      <numFmt numFmtId="165" formatCode="#,##0.00\ &quot;€&quot;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numFmt numFmtId="165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5637CD3-E419-46DD-8ECA-2C0CC211C19E}" name="Tableau3" displayName="Tableau3" ref="A2:V34" totalsRowShown="0" headerRowDxfId="47" dataDxfId="46">
  <autoFilter ref="A2:V34" xr:uid="{15637CD3-E419-46DD-8ECA-2C0CC211C19E}"/>
  <tableColumns count="22">
    <tableColumn id="4" xr3:uid="{A34E88C5-7100-47BE-B442-1F13F82164E4}" name="Commercial" dataDxfId="45"/>
    <tableColumn id="2" xr3:uid="{16C3997E-7375-4A63-8EA1-513FC07EF91C}" name="Nom" dataDxfId="44"/>
    <tableColumn id="3" xr3:uid="{0DE289FF-5CC1-4E08-A72B-CECF1412E108}" name="Prénom" dataDxfId="43"/>
    <tableColumn id="1" xr3:uid="{1720197A-EF2F-4E0D-930F-F94C952B544D}" name="Numéro" dataDxfId="42"/>
    <tableColumn id="21" xr3:uid="{409FC6DC-7279-4EAB-8D3B-285FAEC34548}" name="Code postal" dataDxfId="41"/>
    <tableColumn id="5" xr3:uid="{0BFDEA8C-F4E2-488C-88F7-2F09001792D8}" name="Ville" dataDxfId="40"/>
    <tableColumn id="13" xr3:uid="{942ACCBE-A8FB-4EFE-A89C-5F6FFC4934E1}" name="Date signature devis" dataDxfId="39"/>
    <tableColumn id="6" xr3:uid="{323E6F51-6CE8-479A-879E-089B24399894}" name="Date métrage" dataDxfId="38"/>
    <tableColumn id="17" xr3:uid="{ADA6B0DA-C32D-47A7-AC51-B6E2A531A2FB}" name="Date commande" dataDxfId="37"/>
    <tableColumn id="18" xr3:uid="{6BC6D190-2EEF-4E43-99AA-B71C4C0672B8}" name="Réception ARC" dataDxfId="36"/>
    <tableColumn id="7" xr3:uid="{34A42E3B-07A9-4817-9937-87CF9F0FADA3}" name="Validation ARC" dataDxfId="35"/>
    <tableColumn id="8" xr3:uid="{5E8BE279-2320-49A7-8B42-24DD69DEC9D8}" name="Date paiement fournisseurs" dataDxfId="34"/>
    <tableColumn id="9" xr3:uid="{89406BAC-E961-41FC-9B2D-BA04C51237A9}" name="Date prévisionnelle livraison" dataDxfId="33"/>
    <tableColumn id="10" xr3:uid="{2962637E-36E7-4752-84B0-0C7B316F2B77}" name="Date réception matériel" dataDxfId="32"/>
    <tableColumn id="11" xr3:uid="{FE5C0CF7-3B11-4B83-BFCE-56EBB0BE6450}" name="Date de pose" dataDxfId="31"/>
    <tableColumn id="14" xr3:uid="{E1FE5913-C702-4210-AE30-5FDED8333B4A}" name="Montant HT" dataDxfId="30"/>
    <tableColumn id="15" xr3:uid="{E4C5489C-D7E8-45DB-9652-EFAA27856054}" name="TVA" dataDxfId="29"/>
    <tableColumn id="16" xr3:uid="{97D3A658-FC73-4A51-8CEB-3F34035A415C}" name="Montant TTC" dataDxfId="28"/>
    <tableColumn id="12" xr3:uid="{0F2230DF-D4B4-47B6-906C-651EDD4BF781}" name="Acompte" dataDxfId="27"/>
    <tableColumn id="22" xr3:uid="{52841686-934D-4C21-95B7-B32FBDC2CB77}" name="Financement" dataDxfId="26"/>
    <tableColumn id="19" xr3:uid="{E45EFFC2-1554-4E20-9B75-B4414BEEA88C}" name="Date réception" dataDxfId="25"/>
    <tableColumn id="20" xr3:uid="{27F01ACF-1212-4DDA-A6BE-9A231D62E613}" name="Solde réglé le" dataDxfId="24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39439A4-75BB-4C77-8623-8B204D9F52FF}" name="Tableau1" displayName="Tableau1" ref="A1:V2" totalsRowShown="0" headerRowDxfId="23" dataDxfId="22">
  <autoFilter ref="A1:V2" xr:uid="{139439A4-75BB-4C77-8623-8B204D9F52FF}"/>
  <tableColumns count="22">
    <tableColumn id="1" xr3:uid="{74560F44-1A85-4FF3-906F-9525899FC7F2}" name="Commercial" dataDxfId="21"/>
    <tableColumn id="2" xr3:uid="{DFD76AE5-748C-4A15-A89C-C64BFA222FC1}" name="Nom" dataDxfId="20"/>
    <tableColumn id="3" xr3:uid="{B733DDD8-1FA7-4350-9673-D12EFD987940}" name="Prénom" dataDxfId="19"/>
    <tableColumn id="4" xr3:uid="{0A5F7FCB-E89D-44B1-80F3-D29967140A19}" name="Numéro" dataDxfId="18"/>
    <tableColumn id="5" xr3:uid="{050E9732-D9FD-4524-A73D-C09747F3389B}" name="Code postal" dataDxfId="17"/>
    <tableColumn id="6" xr3:uid="{3DCE0727-9E1F-4216-AB96-3FDA1F68ED4F}" name="Ville" dataDxfId="16"/>
    <tableColumn id="7" xr3:uid="{96FA6119-E6FB-4230-9030-20C79284474C}" name="Date signature devis" dataDxfId="15"/>
    <tableColumn id="8" xr3:uid="{34FB9527-A1A0-4145-81D1-C3B2A18E08EF}" name="Date métrage" dataDxfId="14"/>
    <tableColumn id="9" xr3:uid="{C55EEF0B-321B-4058-8E97-E6D1442EC199}" name="Date commande" dataDxfId="13"/>
    <tableColumn id="10" xr3:uid="{8B59E0E5-F554-43CC-AE5F-78ED86C0B375}" name="Réception ARC" dataDxfId="12"/>
    <tableColumn id="11" xr3:uid="{A4A4C7C9-B68E-4EF3-8011-13247C4FD50C}" name="Validation ARC" dataDxfId="11"/>
    <tableColumn id="12" xr3:uid="{6C1DC9F3-BAE1-4DA0-96B5-D846C1BA4AAC}" name="Date paiement fournisseurs" dataDxfId="10"/>
    <tableColumn id="13" xr3:uid="{648DA6B9-113E-4DA9-B59E-6F0D42CE15F0}" name="Date prévisionnelle livraison" dataDxfId="9"/>
    <tableColumn id="14" xr3:uid="{2D1C1D13-3494-4903-9927-B6D37A63319C}" name="Date réception matériel" dataDxfId="8"/>
    <tableColumn id="15" xr3:uid="{B2ABF0BD-7DFD-4128-85DA-3FFB1872C017}" name="Date de pose" dataDxfId="7"/>
    <tableColumn id="16" xr3:uid="{356C8AC9-9F07-42F5-8C78-C013C0AF20D5}" name="Montant HT" dataDxfId="6"/>
    <tableColumn id="17" xr3:uid="{D03C3B3C-09FF-482F-9D98-AC3C1F8982A8}" name="TVA" dataDxfId="5"/>
    <tableColumn id="18" xr3:uid="{89616B75-AA9B-45C6-B945-00599D435EC8}" name="Montant TTC" dataDxfId="4"/>
    <tableColumn id="19" xr3:uid="{815FB250-B93B-4DE6-9704-14DE89627903}" name="Acompte" dataDxfId="3"/>
    <tableColumn id="20" xr3:uid="{7D3F79D0-1C37-4AC2-AB41-8DEFEC11B7B6}" name="Financement" dataDxfId="2"/>
    <tableColumn id="21" xr3:uid="{4909B042-F991-4C86-83E7-D1C6FDF2D76F}" name="Date réception" dataDxfId="1"/>
    <tableColumn id="22" xr3:uid="{466E6716-D309-4CEA-8199-15FE5562167E}" name="Solde réglé 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34"/>
  <sheetViews>
    <sheetView tabSelected="1" topLeftCell="K2" workbookViewId="0">
      <selection activeCell="O10" sqref="O10"/>
    </sheetView>
  </sheetViews>
  <sheetFormatPr baseColWidth="10" defaultColWidth="9.140625" defaultRowHeight="15"/>
  <cols>
    <col min="1" max="1" width="12.140625" style="1" customWidth="1"/>
    <col min="2" max="2" width="11.7109375" style="1" bestFit="1" customWidth="1"/>
    <col min="3" max="3" width="12.5703125" style="1" bestFit="1" customWidth="1"/>
    <col min="4" max="4" width="12.5703125" style="1" customWidth="1"/>
    <col min="6" max="6" width="19.42578125" style="1" bestFit="1" customWidth="1"/>
    <col min="7" max="7" width="24.42578125" style="1" bestFit="1" customWidth="1"/>
    <col min="8" max="8" width="20.5703125" style="2" customWidth="1"/>
    <col min="9" max="9" width="32.7109375" style="2" customWidth="1"/>
    <col min="10" max="10" width="20.42578125" customWidth="1"/>
    <col min="11" max="11" width="19.140625" customWidth="1"/>
    <col min="12" max="12" width="20" customWidth="1"/>
    <col min="13" max="13" width="19.42578125" style="4" customWidth="1"/>
    <col min="14" max="14" width="26" style="2" customWidth="1"/>
    <col min="15" max="15" width="22.85546875" style="2" bestFit="1" customWidth="1"/>
    <col min="16" max="16" width="23.140625" style="2" bestFit="1" customWidth="1"/>
    <col min="17" max="17" width="18.7109375" style="2" bestFit="1" customWidth="1"/>
    <col min="18" max="18" width="31.42578125" style="2" bestFit="1" customWidth="1"/>
    <col min="19" max="19" width="27" style="2" bestFit="1" customWidth="1"/>
    <col min="20" max="20" width="19" style="2" customWidth="1"/>
    <col min="21" max="21" width="14.7109375" customWidth="1"/>
    <col min="22" max="22" width="14.7109375" style="4" customWidth="1"/>
    <col min="23" max="23" width="14.7109375" style="5" customWidth="1"/>
    <col min="24" max="24" width="17.140625" style="2" bestFit="1" customWidth="1"/>
    <col min="25" max="25" width="13.5703125" style="4" bestFit="1" customWidth="1"/>
    <col min="26" max="26" width="18.7109375" style="1" bestFit="1" customWidth="1"/>
    <col min="27" max="27" width="17.7109375" style="2" bestFit="1" customWidth="1"/>
    <col min="28" max="16384" width="9.140625" style="1"/>
  </cols>
  <sheetData>
    <row r="1" spans="1:27" ht="36" customHeight="1" thickBot="1">
      <c r="P1" s="7">
        <f>SUM(P3:P1000000)</f>
        <v>135909.13999999998</v>
      </c>
      <c r="Q1" s="4"/>
      <c r="R1" s="7">
        <f>SUM(R3:R1000000)</f>
        <v>147164.84000000003</v>
      </c>
      <c r="S1" s="7">
        <f>SUM(S3:S1000000)</f>
        <v>48680.86</v>
      </c>
      <c r="T1" s="11"/>
    </row>
    <row r="2" spans="1:27" s="6" customFormat="1" ht="39.75" customHeight="1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</row>
    <row r="3" spans="1:27">
      <c r="A3" s="1" t="s">
        <v>22</v>
      </c>
      <c r="B3" s="1" t="s">
        <v>32</v>
      </c>
      <c r="C3" s="1" t="s">
        <v>33</v>
      </c>
      <c r="D3" s="8" t="s">
        <v>34</v>
      </c>
      <c r="E3" s="1">
        <v>38400</v>
      </c>
      <c r="F3" s="1" t="s">
        <v>35</v>
      </c>
      <c r="G3" s="2">
        <v>44726</v>
      </c>
      <c r="H3" s="2">
        <v>44723</v>
      </c>
      <c r="I3" s="2" t="s">
        <v>105</v>
      </c>
      <c r="J3" s="2">
        <v>44741</v>
      </c>
      <c r="K3" s="2">
        <v>44741</v>
      </c>
      <c r="L3" s="2">
        <v>44747</v>
      </c>
      <c r="M3" s="2" t="s">
        <v>36</v>
      </c>
      <c r="N3" s="9">
        <v>44770</v>
      </c>
      <c r="O3" s="2" t="s">
        <v>104</v>
      </c>
      <c r="P3" s="4">
        <v>4075.83</v>
      </c>
      <c r="Q3" s="5">
        <v>5.5E-2</v>
      </c>
      <c r="R3" s="4">
        <v>4300</v>
      </c>
      <c r="S3" s="4">
        <v>1720</v>
      </c>
      <c r="T3" s="4" t="s">
        <v>30</v>
      </c>
      <c r="U3" s="1" t="s">
        <v>25</v>
      </c>
      <c r="V3" s="2" t="s">
        <v>25</v>
      </c>
      <c r="W3" s="1"/>
      <c r="X3" s="1"/>
      <c r="Y3" s="1"/>
      <c r="AA3" s="1"/>
    </row>
    <row r="4" spans="1:27">
      <c r="A4" s="1" t="s">
        <v>22</v>
      </c>
      <c r="B4" s="1" t="s">
        <v>37</v>
      </c>
      <c r="C4" s="1" t="s">
        <v>38</v>
      </c>
      <c r="D4" s="8" t="s">
        <v>39</v>
      </c>
      <c r="E4" s="1">
        <v>38190</v>
      </c>
      <c r="F4" s="1" t="s">
        <v>40</v>
      </c>
      <c r="G4" s="2">
        <v>44712</v>
      </c>
      <c r="H4" s="2">
        <v>44712</v>
      </c>
      <c r="I4" s="2">
        <v>44713</v>
      </c>
      <c r="J4" s="2">
        <v>44722</v>
      </c>
      <c r="K4" s="2">
        <v>44722</v>
      </c>
      <c r="L4" s="2" t="s">
        <v>25</v>
      </c>
      <c r="M4" s="2" t="s">
        <v>41</v>
      </c>
      <c r="N4" s="2" t="s">
        <v>25</v>
      </c>
      <c r="O4" s="2" t="s">
        <v>25</v>
      </c>
      <c r="P4" s="4">
        <v>12018.96</v>
      </c>
      <c r="Q4" s="5">
        <v>5.5E-2</v>
      </c>
      <c r="R4" s="4">
        <v>12680</v>
      </c>
      <c r="S4" s="4">
        <v>4720</v>
      </c>
      <c r="T4" s="4" t="s">
        <v>30</v>
      </c>
      <c r="U4" s="1" t="s">
        <v>25</v>
      </c>
      <c r="V4" s="2" t="s">
        <v>25</v>
      </c>
      <c r="W4" s="1"/>
      <c r="X4" s="1"/>
      <c r="Y4" s="1"/>
      <c r="AA4" s="1"/>
    </row>
    <row r="5" spans="1:27">
      <c r="A5" s="1" t="s">
        <v>22</v>
      </c>
      <c r="B5" s="1" t="s">
        <v>42</v>
      </c>
      <c r="C5" s="1" t="s">
        <v>43</v>
      </c>
      <c r="D5" s="8" t="s">
        <v>44</v>
      </c>
      <c r="E5" s="1">
        <v>74320</v>
      </c>
      <c r="F5" s="1" t="s">
        <v>45</v>
      </c>
      <c r="G5" s="2">
        <v>44731</v>
      </c>
      <c r="H5" s="2">
        <v>44730</v>
      </c>
      <c r="I5" s="2">
        <v>44734</v>
      </c>
      <c r="J5" s="2" t="s">
        <v>27</v>
      </c>
      <c r="K5" s="2" t="s">
        <v>28</v>
      </c>
      <c r="L5" s="2" t="s">
        <v>25</v>
      </c>
      <c r="M5" s="2" t="s">
        <v>113</v>
      </c>
      <c r="N5" s="9">
        <v>44754</v>
      </c>
      <c r="O5" s="2" t="s">
        <v>25</v>
      </c>
      <c r="P5" s="4">
        <v>11363.64</v>
      </c>
      <c r="Q5" s="5">
        <v>0.1</v>
      </c>
      <c r="R5" s="4">
        <v>12500</v>
      </c>
      <c r="S5" s="4">
        <v>5000</v>
      </c>
      <c r="T5" s="4" t="s">
        <v>30</v>
      </c>
      <c r="U5" s="1" t="s">
        <v>25</v>
      </c>
      <c r="V5" s="2" t="s">
        <v>25</v>
      </c>
      <c r="W5" s="1"/>
      <c r="X5" s="1"/>
      <c r="Y5" s="1"/>
      <c r="AA5" s="1"/>
    </row>
    <row r="6" spans="1:27">
      <c r="A6" s="1" t="s">
        <v>22</v>
      </c>
      <c r="B6" s="1" t="s">
        <v>46</v>
      </c>
      <c r="C6" s="1" t="s">
        <v>47</v>
      </c>
      <c r="D6" s="8" t="s">
        <v>48</v>
      </c>
      <c r="E6" s="1">
        <v>73000</v>
      </c>
      <c r="F6" s="1" t="s">
        <v>49</v>
      </c>
      <c r="G6" s="2">
        <v>44732</v>
      </c>
      <c r="H6" s="2">
        <v>44735</v>
      </c>
      <c r="I6" s="2">
        <v>44743</v>
      </c>
      <c r="J6" s="2">
        <v>44747</v>
      </c>
      <c r="K6" s="2">
        <v>44747</v>
      </c>
      <c r="L6" s="2" t="s">
        <v>25</v>
      </c>
      <c r="M6" s="2" t="s">
        <v>50</v>
      </c>
      <c r="N6" s="2" t="s">
        <v>25</v>
      </c>
      <c r="O6" s="2" t="s">
        <v>25</v>
      </c>
      <c r="P6" s="4">
        <v>4843.6000000000004</v>
      </c>
      <c r="Q6" s="5">
        <v>5.5E-2</v>
      </c>
      <c r="R6" s="4">
        <v>5110</v>
      </c>
      <c r="S6" s="4">
        <v>2000</v>
      </c>
      <c r="T6" s="4" t="s">
        <v>30</v>
      </c>
      <c r="U6" s="1" t="s">
        <v>25</v>
      </c>
      <c r="V6" s="2" t="s">
        <v>25</v>
      </c>
      <c r="W6" s="1"/>
      <c r="X6" s="1"/>
      <c r="Y6" s="1"/>
      <c r="AA6" s="1"/>
    </row>
    <row r="7" spans="1:27" ht="30">
      <c r="A7" s="1" t="s">
        <v>22</v>
      </c>
      <c r="B7" s="1" t="s">
        <v>51</v>
      </c>
      <c r="C7" s="1" t="s">
        <v>52</v>
      </c>
      <c r="D7" s="8" t="s">
        <v>53</v>
      </c>
      <c r="E7" s="1">
        <v>73000</v>
      </c>
      <c r="F7" s="1" t="s">
        <v>49</v>
      </c>
      <c r="G7" s="2">
        <v>44698</v>
      </c>
      <c r="H7" s="2" t="s">
        <v>28</v>
      </c>
      <c r="I7" s="3" t="s">
        <v>54</v>
      </c>
      <c r="J7" s="3" t="s">
        <v>55</v>
      </c>
      <c r="K7" s="3" t="s">
        <v>55</v>
      </c>
      <c r="L7" s="2" t="s">
        <v>25</v>
      </c>
      <c r="M7" s="2" t="s">
        <v>56</v>
      </c>
      <c r="N7" s="10" t="s">
        <v>57</v>
      </c>
      <c r="O7" s="2" t="s">
        <v>25</v>
      </c>
      <c r="P7" s="4">
        <v>21000</v>
      </c>
      <c r="Q7" s="5">
        <v>0.1</v>
      </c>
      <c r="R7" s="4">
        <v>23100</v>
      </c>
      <c r="S7" s="4">
        <v>7000</v>
      </c>
      <c r="T7" s="4" t="s">
        <v>30</v>
      </c>
      <c r="U7" s="1" t="s">
        <v>25</v>
      </c>
      <c r="V7" s="2" t="s">
        <v>25</v>
      </c>
      <c r="W7" s="1"/>
      <c r="X7" s="1"/>
      <c r="Y7" s="4">
        <f>(Tableau3[[#This Row],[Montant TTC]]-Tableau3[[#This Row],[Acompte]])</f>
        <v>16100</v>
      </c>
      <c r="AA7" s="1"/>
    </row>
    <row r="8" spans="1:27">
      <c r="A8" s="1" t="s">
        <v>22</v>
      </c>
      <c r="B8" s="1" t="s">
        <v>58</v>
      </c>
      <c r="C8" s="1" t="s">
        <v>59</v>
      </c>
      <c r="D8" s="8" t="s">
        <v>60</v>
      </c>
      <c r="E8" s="1">
        <v>73800</v>
      </c>
      <c r="F8" s="1" t="s">
        <v>61</v>
      </c>
      <c r="G8" s="2">
        <v>44751</v>
      </c>
      <c r="H8" s="2">
        <v>44751</v>
      </c>
      <c r="I8" s="2">
        <v>44753</v>
      </c>
      <c r="J8" s="2">
        <v>44755</v>
      </c>
      <c r="K8" s="2">
        <v>44755</v>
      </c>
      <c r="L8" s="2" t="s">
        <v>25</v>
      </c>
      <c r="M8" s="2" t="s">
        <v>62</v>
      </c>
      <c r="N8" s="9">
        <v>44775</v>
      </c>
      <c r="O8" s="2">
        <v>44779</v>
      </c>
      <c r="P8" s="4">
        <v>1909.09</v>
      </c>
      <c r="Q8" s="5">
        <v>0.1</v>
      </c>
      <c r="R8" s="4">
        <v>2100</v>
      </c>
      <c r="S8" s="4">
        <v>840</v>
      </c>
      <c r="T8" s="4" t="s">
        <v>30</v>
      </c>
      <c r="U8" s="1" t="s">
        <v>25</v>
      </c>
      <c r="V8" s="2" t="s">
        <v>25</v>
      </c>
      <c r="W8" s="1"/>
      <c r="X8" s="1"/>
      <c r="Y8" s="1"/>
      <c r="AA8" s="1"/>
    </row>
    <row r="9" spans="1:27">
      <c r="A9" s="1" t="s">
        <v>22</v>
      </c>
      <c r="B9" s="1" t="s">
        <v>63</v>
      </c>
      <c r="C9" s="1" t="s">
        <v>64</v>
      </c>
      <c r="D9" s="8" t="s">
        <v>65</v>
      </c>
      <c r="E9" s="1">
        <v>73100</v>
      </c>
      <c r="F9" s="1" t="s">
        <v>66</v>
      </c>
      <c r="G9" s="2">
        <v>44742</v>
      </c>
      <c r="H9" s="2">
        <v>44767</v>
      </c>
      <c r="I9" s="2" t="s">
        <v>25</v>
      </c>
      <c r="J9" s="2" t="s">
        <v>25</v>
      </c>
      <c r="K9" s="2" t="s">
        <v>25</v>
      </c>
      <c r="L9" s="2" t="s">
        <v>25</v>
      </c>
      <c r="M9" s="2" t="s">
        <v>25</v>
      </c>
      <c r="N9" s="2" t="s">
        <v>25</v>
      </c>
      <c r="O9" s="2" t="s">
        <v>25</v>
      </c>
      <c r="P9" s="4">
        <v>2000</v>
      </c>
      <c r="Q9" s="5">
        <v>0.1</v>
      </c>
      <c r="R9" s="4">
        <v>2200</v>
      </c>
      <c r="S9" s="4">
        <v>0</v>
      </c>
      <c r="T9" s="4" t="s">
        <v>67</v>
      </c>
      <c r="U9" s="1" t="s">
        <v>25</v>
      </c>
      <c r="V9" s="2" t="s">
        <v>25</v>
      </c>
      <c r="W9" s="1"/>
      <c r="X9" s="1"/>
      <c r="Y9" s="1"/>
      <c r="AA9" s="1"/>
    </row>
    <row r="10" spans="1:27">
      <c r="A10" s="1" t="s">
        <v>22</v>
      </c>
      <c r="B10" s="1" t="s">
        <v>68</v>
      </c>
      <c r="C10" s="1" t="s">
        <v>69</v>
      </c>
      <c r="D10" s="8" t="s">
        <v>70</v>
      </c>
      <c r="E10" s="1">
        <v>73000</v>
      </c>
      <c r="F10" s="1" t="s">
        <v>49</v>
      </c>
      <c r="G10" s="2">
        <v>44746</v>
      </c>
      <c r="H10" s="2" t="s">
        <v>28</v>
      </c>
      <c r="I10" s="2">
        <v>44742</v>
      </c>
      <c r="J10" s="2">
        <v>44755</v>
      </c>
      <c r="K10" s="2">
        <v>44755</v>
      </c>
      <c r="L10" s="2" t="s">
        <v>25</v>
      </c>
      <c r="M10" s="2" t="s">
        <v>62</v>
      </c>
      <c r="N10" s="9">
        <v>44777</v>
      </c>
      <c r="O10" s="76"/>
      <c r="P10" s="4">
        <v>710.9</v>
      </c>
      <c r="Q10" s="5">
        <v>5.5E-2</v>
      </c>
      <c r="R10" s="4">
        <v>750</v>
      </c>
      <c r="S10" s="4">
        <v>300</v>
      </c>
      <c r="T10" s="4" t="s">
        <v>30</v>
      </c>
      <c r="U10" s="1" t="s">
        <v>25</v>
      </c>
      <c r="V10" s="2" t="s">
        <v>25</v>
      </c>
      <c r="W10" s="1"/>
      <c r="X10" s="1"/>
      <c r="Y10" s="1"/>
      <c r="AA10" s="1"/>
    </row>
    <row r="11" spans="1:27">
      <c r="A11" s="1" t="s">
        <v>22</v>
      </c>
      <c r="B11" s="1" t="s">
        <v>76</v>
      </c>
      <c r="C11" s="1" t="s">
        <v>52</v>
      </c>
      <c r="D11" s="8" t="s">
        <v>77</v>
      </c>
      <c r="E11" s="1">
        <v>73490</v>
      </c>
      <c r="F11" s="1" t="s">
        <v>78</v>
      </c>
      <c r="G11" s="2">
        <v>44762</v>
      </c>
      <c r="H11" s="2">
        <v>44756</v>
      </c>
      <c r="I11" s="2">
        <v>44764</v>
      </c>
      <c r="J11" s="2" t="s">
        <v>25</v>
      </c>
      <c r="K11" s="2" t="s">
        <v>25</v>
      </c>
      <c r="L11" s="12">
        <v>0.5</v>
      </c>
      <c r="M11" s="2" t="s">
        <v>25</v>
      </c>
      <c r="N11" s="2" t="s">
        <v>25</v>
      </c>
      <c r="O11" s="2" t="s">
        <v>25</v>
      </c>
      <c r="P11" s="4">
        <v>7142.17</v>
      </c>
      <c r="Q11" s="5">
        <v>0.2</v>
      </c>
      <c r="R11" s="4">
        <v>8570.6</v>
      </c>
      <c r="S11" s="4">
        <v>3428.24</v>
      </c>
      <c r="T11" s="4" t="s">
        <v>30</v>
      </c>
      <c r="U11" s="1" t="s">
        <v>25</v>
      </c>
      <c r="V11" s="2" t="s">
        <v>25</v>
      </c>
      <c r="W11" s="1"/>
      <c r="X11" s="1"/>
      <c r="Y11" s="1"/>
      <c r="AA11" s="1"/>
    </row>
    <row r="12" spans="1:27" ht="29.25" customHeight="1">
      <c r="A12" s="1" t="s">
        <v>22</v>
      </c>
      <c r="B12" s="1" t="s">
        <v>79</v>
      </c>
      <c r="C12" s="1" t="s">
        <v>52</v>
      </c>
      <c r="D12" s="8" t="s">
        <v>80</v>
      </c>
      <c r="E12" s="1">
        <v>73160</v>
      </c>
      <c r="F12" s="1" t="s">
        <v>81</v>
      </c>
      <c r="G12" s="2" t="s">
        <v>25</v>
      </c>
      <c r="H12" s="2">
        <v>44757</v>
      </c>
      <c r="I12" s="13" t="s">
        <v>102</v>
      </c>
      <c r="J12" s="2">
        <v>44767</v>
      </c>
      <c r="K12" s="2">
        <v>44767</v>
      </c>
      <c r="L12" s="2" t="s">
        <v>25</v>
      </c>
      <c r="M12" s="2" t="str">
        <f>Feuil1!B26</f>
        <v>S40</v>
      </c>
      <c r="N12" s="2" t="s">
        <v>25</v>
      </c>
      <c r="O12" s="2" t="s">
        <v>25</v>
      </c>
      <c r="P12" s="4">
        <v>3603.83</v>
      </c>
      <c r="Q12" s="5" t="s">
        <v>82</v>
      </c>
      <c r="R12" s="4">
        <v>3834.05</v>
      </c>
      <c r="S12" s="4">
        <v>1533.62</v>
      </c>
      <c r="T12" s="4" t="s">
        <v>30</v>
      </c>
      <c r="U12" s="1" t="s">
        <v>25</v>
      </c>
      <c r="V12" s="2" t="s">
        <v>25</v>
      </c>
      <c r="W12" s="1"/>
      <c r="X12" s="1"/>
      <c r="Y12" s="1"/>
      <c r="AA12" s="1"/>
    </row>
    <row r="13" spans="1:27">
      <c r="A13" s="1" t="s">
        <v>83</v>
      </c>
      <c r="B13" s="1" t="s">
        <v>84</v>
      </c>
      <c r="C13" s="1" t="s">
        <v>85</v>
      </c>
      <c r="D13" s="8" t="s">
        <v>86</v>
      </c>
      <c r="E13" s="1">
        <v>73100</v>
      </c>
      <c r="F13" s="1" t="s">
        <v>66</v>
      </c>
      <c r="G13" s="2">
        <v>44761</v>
      </c>
      <c r="H13" s="2">
        <v>44761</v>
      </c>
      <c r="I13" s="3" t="s">
        <v>25</v>
      </c>
      <c r="J13" s="2" t="s">
        <v>25</v>
      </c>
      <c r="K13" s="2" t="s">
        <v>25</v>
      </c>
      <c r="L13" s="2" t="s">
        <v>25</v>
      </c>
      <c r="M13" s="2" t="s">
        <v>25</v>
      </c>
      <c r="N13" s="2" t="s">
        <v>25</v>
      </c>
      <c r="O13" s="2" t="s">
        <v>25</v>
      </c>
      <c r="P13" s="4">
        <v>11997.8</v>
      </c>
      <c r="Q13" s="5" t="s">
        <v>82</v>
      </c>
      <c r="R13" s="4">
        <v>12750</v>
      </c>
      <c r="S13" s="4">
        <v>5100</v>
      </c>
      <c r="T13" s="4" t="s">
        <v>30</v>
      </c>
      <c r="U13" s="1" t="s">
        <v>25</v>
      </c>
      <c r="V13" s="2" t="s">
        <v>25</v>
      </c>
      <c r="W13" s="1"/>
      <c r="X13" s="1"/>
      <c r="Y13" s="1"/>
      <c r="AA13" s="1"/>
    </row>
    <row r="14" spans="1:27">
      <c r="A14" s="1" t="s">
        <v>22</v>
      </c>
      <c r="B14" s="1" t="s">
        <v>87</v>
      </c>
      <c r="C14" s="1" t="s">
        <v>88</v>
      </c>
      <c r="D14" s="8" t="s">
        <v>89</v>
      </c>
      <c r="E14" s="1">
        <v>71300</v>
      </c>
      <c r="F14" s="1" t="s">
        <v>90</v>
      </c>
      <c r="G14" s="2">
        <v>44764</v>
      </c>
      <c r="H14" s="2">
        <v>44764</v>
      </c>
      <c r="I14" s="2" t="s">
        <v>25</v>
      </c>
      <c r="J14" s="2" t="s">
        <v>25</v>
      </c>
      <c r="K14" s="2" t="s">
        <v>25</v>
      </c>
      <c r="L14" s="2" t="s">
        <v>25</v>
      </c>
      <c r="M14" s="2" t="s">
        <v>25</v>
      </c>
      <c r="N14" s="2" t="s">
        <v>25</v>
      </c>
      <c r="O14" s="2" t="s">
        <v>25</v>
      </c>
      <c r="P14" s="4">
        <v>3800</v>
      </c>
      <c r="Q14" s="5">
        <v>0.1</v>
      </c>
      <c r="R14" s="4">
        <v>4180</v>
      </c>
      <c r="S14" s="4">
        <v>1672</v>
      </c>
      <c r="T14" s="4" t="s">
        <v>30</v>
      </c>
      <c r="U14" s="1" t="s">
        <v>25</v>
      </c>
      <c r="V14" s="2" t="s">
        <v>25</v>
      </c>
      <c r="W14" s="1"/>
      <c r="X14" s="1"/>
      <c r="Y14" s="1"/>
      <c r="AA14" s="1"/>
    </row>
    <row r="15" spans="1:27">
      <c r="A15" s="1" t="s">
        <v>22</v>
      </c>
      <c r="B15" s="1" t="s">
        <v>91</v>
      </c>
      <c r="C15" s="1" t="s">
        <v>92</v>
      </c>
      <c r="D15" s="8" t="s">
        <v>93</v>
      </c>
      <c r="E15" s="1">
        <v>73230</v>
      </c>
      <c r="F15" s="1" t="s">
        <v>94</v>
      </c>
      <c r="G15" s="2">
        <v>44769</v>
      </c>
      <c r="H15" s="2">
        <v>44769</v>
      </c>
      <c r="I15" s="2" t="s">
        <v>25</v>
      </c>
      <c r="J15" s="2" t="s">
        <v>25</v>
      </c>
      <c r="K15" s="2" t="s">
        <v>25</v>
      </c>
      <c r="L15" s="2" t="s">
        <v>25</v>
      </c>
      <c r="M15" s="2" t="s">
        <v>25</v>
      </c>
      <c r="N15" s="2" t="s">
        <v>25</v>
      </c>
      <c r="O15" s="2" t="s">
        <v>25</v>
      </c>
      <c r="P15" s="4">
        <v>10900.47</v>
      </c>
      <c r="Q15" s="5">
        <v>5.5E-2</v>
      </c>
      <c r="R15" s="4">
        <v>11500</v>
      </c>
      <c r="S15" s="4">
        <v>4600</v>
      </c>
      <c r="T15" s="4" t="s">
        <v>30</v>
      </c>
      <c r="U15" s="1" t="s">
        <v>25</v>
      </c>
      <c r="V15" s="2" t="s">
        <v>25</v>
      </c>
      <c r="W15" s="1"/>
      <c r="X15" s="1"/>
      <c r="Y15" s="1"/>
      <c r="AA15" s="1"/>
    </row>
    <row r="16" spans="1:27">
      <c r="A16" s="1" t="s">
        <v>22</v>
      </c>
      <c r="B16" s="1" t="s">
        <v>95</v>
      </c>
      <c r="C16" s="1" t="s">
        <v>52</v>
      </c>
      <c r="D16" s="8" t="s">
        <v>97</v>
      </c>
      <c r="E16" s="1">
        <v>73230</v>
      </c>
      <c r="F16" s="1" t="s">
        <v>98</v>
      </c>
      <c r="G16" s="2" t="s">
        <v>25</v>
      </c>
      <c r="H16" s="2" t="s">
        <v>25</v>
      </c>
      <c r="I16" s="2" t="s">
        <v>103</v>
      </c>
      <c r="J16" s="2" t="s">
        <v>25</v>
      </c>
      <c r="K16" s="2" t="s">
        <v>25</v>
      </c>
      <c r="L16" s="2" t="s">
        <v>25</v>
      </c>
      <c r="M16" s="2" t="s">
        <v>25</v>
      </c>
      <c r="N16" s="2" t="s">
        <v>25</v>
      </c>
      <c r="O16" s="2" t="s">
        <v>25</v>
      </c>
      <c r="P16" s="4">
        <v>1889.58</v>
      </c>
      <c r="Q16" s="5">
        <v>0.2</v>
      </c>
      <c r="R16" s="4">
        <v>2267.5</v>
      </c>
      <c r="S16" s="4">
        <v>907</v>
      </c>
      <c r="T16" s="4" t="s">
        <v>30</v>
      </c>
      <c r="U16" s="1" t="s">
        <v>25</v>
      </c>
      <c r="V16" s="2" t="s">
        <v>25</v>
      </c>
      <c r="W16" s="1"/>
      <c r="X16" s="1"/>
      <c r="Y16" s="1"/>
      <c r="AA16" s="1"/>
    </row>
    <row r="17" spans="1:27">
      <c r="A17" s="1" t="s">
        <v>22</v>
      </c>
      <c r="B17" s="1" t="s">
        <v>96</v>
      </c>
      <c r="C17" s="1" t="s">
        <v>99</v>
      </c>
      <c r="D17" s="8" t="s">
        <v>100</v>
      </c>
      <c r="E17" s="1">
        <v>74000</v>
      </c>
      <c r="F17" s="1" t="s">
        <v>101</v>
      </c>
      <c r="G17" s="2" t="s">
        <v>25</v>
      </c>
      <c r="H17" s="2" t="s">
        <v>25</v>
      </c>
      <c r="I17" s="2" t="s">
        <v>25</v>
      </c>
      <c r="J17" s="2" t="s">
        <v>25</v>
      </c>
      <c r="K17" s="2" t="s">
        <v>25</v>
      </c>
      <c r="L17" s="2" t="s">
        <v>25</v>
      </c>
      <c r="M17" s="2" t="s">
        <v>25</v>
      </c>
      <c r="N17" s="2" t="s">
        <v>25</v>
      </c>
      <c r="O17" s="2" t="s">
        <v>25</v>
      </c>
      <c r="P17" s="4">
        <v>2985.78</v>
      </c>
      <c r="Q17" s="5">
        <v>5.5E-2</v>
      </c>
      <c r="R17" s="4">
        <v>3150</v>
      </c>
      <c r="S17" s="4">
        <v>1260</v>
      </c>
      <c r="T17" s="4" t="s">
        <v>30</v>
      </c>
      <c r="U17" s="1" t="s">
        <v>25</v>
      </c>
      <c r="V17" s="2" t="s">
        <v>25</v>
      </c>
      <c r="W17" s="1"/>
      <c r="X17" s="1"/>
      <c r="Y17" s="1"/>
      <c r="AA17" s="1"/>
    </row>
    <row r="18" spans="1:27">
      <c r="A18" s="1" t="s">
        <v>22</v>
      </c>
      <c r="B18" s="1" t="s">
        <v>106</v>
      </c>
      <c r="C18" s="1" t="s">
        <v>107</v>
      </c>
      <c r="D18" s="8" t="s">
        <v>108</v>
      </c>
      <c r="E18" s="1">
        <v>38240</v>
      </c>
      <c r="F18" s="1" t="s">
        <v>109</v>
      </c>
      <c r="G18" s="2">
        <v>44769</v>
      </c>
      <c r="H18" s="2">
        <v>44770</v>
      </c>
      <c r="I18" s="2" t="s">
        <v>25</v>
      </c>
      <c r="J18" s="2" t="s">
        <v>25</v>
      </c>
      <c r="K18" s="2" t="s">
        <v>25</v>
      </c>
      <c r="L18" s="2" t="s">
        <v>25</v>
      </c>
      <c r="M18" s="2" t="s">
        <v>25</v>
      </c>
      <c r="N18" s="2" t="s">
        <v>25</v>
      </c>
      <c r="O18" s="2" t="s">
        <v>25</v>
      </c>
      <c r="P18" s="4">
        <v>2938.39</v>
      </c>
      <c r="Q18" s="5">
        <v>5.5E-2</v>
      </c>
      <c r="R18" s="4">
        <v>3100</v>
      </c>
      <c r="S18" s="4">
        <v>1240</v>
      </c>
      <c r="T18" s="4" t="s">
        <v>30</v>
      </c>
      <c r="U18" s="1" t="s">
        <v>25</v>
      </c>
      <c r="V18" s="2" t="s">
        <v>25</v>
      </c>
      <c r="W18" s="1"/>
      <c r="X18" s="1"/>
      <c r="Y18" s="1"/>
      <c r="AA18" s="1"/>
    </row>
    <row r="19" spans="1:27">
      <c r="A19" s="1" t="s">
        <v>22</v>
      </c>
      <c r="B19" s="1" t="s">
        <v>110</v>
      </c>
      <c r="C19" s="1" t="s">
        <v>73</v>
      </c>
      <c r="D19" s="8" t="s">
        <v>111</v>
      </c>
      <c r="E19" s="1">
        <v>73230</v>
      </c>
      <c r="F19" s="1" t="s">
        <v>112</v>
      </c>
      <c r="G19" s="2">
        <v>44771</v>
      </c>
      <c r="H19" s="2">
        <v>44776</v>
      </c>
      <c r="I19" s="2" t="s">
        <v>25</v>
      </c>
      <c r="J19" s="2" t="s">
        <v>25</v>
      </c>
      <c r="K19" s="2" t="s">
        <v>25</v>
      </c>
      <c r="L19" s="2" t="s">
        <v>25</v>
      </c>
      <c r="M19" s="2" t="s">
        <v>25</v>
      </c>
      <c r="N19" s="2" t="s">
        <v>25</v>
      </c>
      <c r="O19" s="2" t="s">
        <v>25</v>
      </c>
      <c r="P19" s="4">
        <v>14801.32</v>
      </c>
      <c r="Q19" s="5" t="s">
        <v>82</v>
      </c>
      <c r="R19" s="4">
        <v>15872.69</v>
      </c>
      <c r="S19" s="4">
        <v>6000</v>
      </c>
      <c r="T19" s="4" t="s">
        <v>30</v>
      </c>
      <c r="U19" s="1" t="s">
        <v>25</v>
      </c>
      <c r="V19" s="2" t="s">
        <v>25</v>
      </c>
      <c r="W19" s="1"/>
      <c r="X19" s="1"/>
      <c r="Y19" s="1"/>
      <c r="AA19" s="1"/>
    </row>
    <row r="20" spans="1:27">
      <c r="A20" s="1" t="s">
        <v>22</v>
      </c>
      <c r="B20" s="1" t="s">
        <v>114</v>
      </c>
      <c r="C20" s="1" t="s">
        <v>115</v>
      </c>
      <c r="D20" s="8" t="s">
        <v>116</v>
      </c>
      <c r="E20" s="1">
        <v>73190</v>
      </c>
      <c r="F20" s="1" t="s">
        <v>117</v>
      </c>
      <c r="G20" s="2">
        <v>44774</v>
      </c>
      <c r="H20" s="2" t="s">
        <v>25</v>
      </c>
      <c r="I20" s="2" t="s">
        <v>25</v>
      </c>
      <c r="J20" s="2" t="s">
        <v>25</v>
      </c>
      <c r="K20" s="2" t="s">
        <v>25</v>
      </c>
      <c r="L20" s="2" t="s">
        <v>25</v>
      </c>
      <c r="M20" s="2" t="s">
        <v>25</v>
      </c>
      <c r="N20" s="2" t="s">
        <v>25</v>
      </c>
      <c r="O20" s="2" t="s">
        <v>25</v>
      </c>
      <c r="P20" s="4">
        <v>14836.87</v>
      </c>
      <c r="Q20" s="5" t="s">
        <v>82</v>
      </c>
      <c r="R20" s="4">
        <v>15800</v>
      </c>
      <c r="S20" s="4">
        <v>0</v>
      </c>
      <c r="T20" s="4" t="s">
        <v>67</v>
      </c>
      <c r="U20" s="1" t="s">
        <v>25</v>
      </c>
      <c r="V20" s="2" t="s">
        <v>25</v>
      </c>
      <c r="W20" s="1"/>
      <c r="X20" s="1"/>
      <c r="Y20" s="1"/>
      <c r="AA20" s="1"/>
    </row>
    <row r="21" spans="1:27">
      <c r="A21" s="1" t="s">
        <v>22</v>
      </c>
      <c r="B21" s="1" t="s">
        <v>118</v>
      </c>
      <c r="C21" s="1" t="s">
        <v>119</v>
      </c>
      <c r="D21" s="8" t="s">
        <v>120</v>
      </c>
      <c r="E21" s="1">
        <v>73100</v>
      </c>
      <c r="F21" s="1" t="s">
        <v>66</v>
      </c>
      <c r="G21" s="2">
        <v>44772</v>
      </c>
      <c r="H21" s="2">
        <v>44772</v>
      </c>
      <c r="I21" s="2" t="s">
        <v>25</v>
      </c>
      <c r="J21" s="2" t="s">
        <v>25</v>
      </c>
      <c r="K21" s="2" t="s">
        <v>25</v>
      </c>
      <c r="L21" s="2" t="s">
        <v>25</v>
      </c>
      <c r="M21" s="2" t="s">
        <v>25</v>
      </c>
      <c r="N21" s="2" t="s">
        <v>25</v>
      </c>
      <c r="O21" s="2" t="s">
        <v>25</v>
      </c>
      <c r="P21" s="4">
        <v>3090.91</v>
      </c>
      <c r="Q21" s="5">
        <v>0.1</v>
      </c>
      <c r="R21" s="4">
        <v>3400</v>
      </c>
      <c r="S21" s="4">
        <v>1360</v>
      </c>
      <c r="T21" s="4" t="s">
        <v>30</v>
      </c>
      <c r="U21" s="1" t="s">
        <v>25</v>
      </c>
      <c r="V21" s="2" t="s">
        <v>25</v>
      </c>
      <c r="W21" s="1"/>
      <c r="X21" s="1"/>
      <c r="Y21" s="1"/>
      <c r="AA21" s="1"/>
    </row>
    <row r="22" spans="1:27">
      <c r="E22" s="1"/>
      <c r="G22" s="2"/>
      <c r="J22" s="2"/>
      <c r="K22" s="2"/>
      <c r="L22" s="2"/>
      <c r="M22" s="2"/>
      <c r="P22" s="4"/>
      <c r="Q22" s="5"/>
      <c r="R22" s="4"/>
      <c r="S22" s="4"/>
      <c r="T22" s="4"/>
      <c r="U22" s="1"/>
      <c r="V22" s="2"/>
      <c r="W22" s="1"/>
      <c r="X22" s="1"/>
      <c r="Y22" s="1"/>
      <c r="AA22" s="1"/>
    </row>
    <row r="23" spans="1:27">
      <c r="E23" s="1"/>
      <c r="G23" s="2"/>
      <c r="J23" s="2"/>
      <c r="K23" s="2"/>
      <c r="L23" s="2"/>
      <c r="M23" s="2"/>
      <c r="P23" s="4"/>
      <c r="Q23" s="5"/>
      <c r="R23" s="4"/>
      <c r="S23" s="4"/>
      <c r="T23" s="4"/>
      <c r="U23" s="1"/>
      <c r="V23" s="2"/>
      <c r="W23" s="1"/>
      <c r="X23" s="1"/>
      <c r="Y23" s="1"/>
      <c r="AA23" s="1"/>
    </row>
    <row r="24" spans="1:27">
      <c r="E24" s="1"/>
      <c r="G24" s="2"/>
      <c r="J24" s="2"/>
      <c r="K24" s="2"/>
      <c r="L24" s="2"/>
      <c r="M24" s="2"/>
      <c r="P24" s="4"/>
      <c r="Q24" s="5"/>
      <c r="R24" s="4"/>
      <c r="S24" s="4"/>
      <c r="T24" s="4"/>
      <c r="U24" s="1"/>
      <c r="V24" s="2"/>
      <c r="W24" s="1"/>
      <c r="X24" s="1"/>
      <c r="Y24" s="1"/>
      <c r="AA24" s="1"/>
    </row>
    <row r="25" spans="1:27">
      <c r="E25" s="1"/>
      <c r="G25" s="2"/>
      <c r="J25" s="2"/>
      <c r="K25" s="2"/>
      <c r="L25" s="2"/>
      <c r="M25" s="2"/>
      <c r="P25" s="4"/>
      <c r="Q25" s="5"/>
      <c r="R25" s="4"/>
      <c r="S25" s="4"/>
      <c r="T25" s="4"/>
      <c r="U25" s="1"/>
      <c r="V25" s="2"/>
      <c r="W25" s="1"/>
      <c r="X25" s="1"/>
      <c r="Y25" s="1"/>
      <c r="AA25" s="1"/>
    </row>
    <row r="26" spans="1:27">
      <c r="E26" s="1"/>
      <c r="G26" s="2"/>
      <c r="J26" s="2"/>
      <c r="K26" s="2"/>
      <c r="L26" s="2"/>
      <c r="M26" s="2"/>
      <c r="P26" s="4"/>
      <c r="Q26" s="5"/>
      <c r="R26" s="4"/>
      <c r="S26" s="4"/>
      <c r="T26" s="4"/>
      <c r="U26" s="1"/>
      <c r="V26" s="2"/>
      <c r="W26" s="1"/>
      <c r="X26" s="1"/>
      <c r="Y26" s="1"/>
      <c r="AA26" s="1"/>
    </row>
    <row r="27" spans="1:27">
      <c r="E27" s="1"/>
      <c r="G27" s="2"/>
      <c r="J27" s="2"/>
      <c r="K27" s="2"/>
      <c r="L27" s="2"/>
      <c r="M27" s="2"/>
      <c r="P27" s="4"/>
      <c r="Q27" s="5"/>
      <c r="R27" s="4"/>
      <c r="S27" s="4"/>
      <c r="T27" s="4"/>
      <c r="U27" s="1"/>
      <c r="V27" s="2"/>
      <c r="W27" s="1"/>
      <c r="X27" s="1"/>
      <c r="Y27" s="1"/>
      <c r="AA27" s="1"/>
    </row>
    <row r="28" spans="1:27">
      <c r="E28" s="1"/>
      <c r="G28" s="2"/>
      <c r="J28" s="2"/>
      <c r="K28" s="2"/>
      <c r="L28" s="2"/>
      <c r="M28" s="2"/>
      <c r="P28" s="4"/>
      <c r="Q28" s="5"/>
      <c r="R28" s="4"/>
      <c r="S28" s="4"/>
      <c r="T28" s="4"/>
      <c r="U28" s="1"/>
      <c r="V28" s="2"/>
      <c r="W28" s="1"/>
      <c r="X28" s="1"/>
      <c r="Y28" s="1"/>
      <c r="AA28" s="1"/>
    </row>
    <row r="29" spans="1:27">
      <c r="E29" s="1"/>
      <c r="G29" s="2"/>
      <c r="J29" s="2"/>
      <c r="K29" s="2"/>
      <c r="L29" s="2"/>
      <c r="M29" s="2"/>
      <c r="P29" s="4"/>
      <c r="Q29" s="5"/>
      <c r="R29" s="4"/>
      <c r="S29" s="4"/>
      <c r="T29" s="4"/>
      <c r="U29" s="1"/>
      <c r="V29" s="2"/>
      <c r="W29" s="1"/>
      <c r="X29" s="1"/>
      <c r="Y29" s="1"/>
      <c r="AA29" s="1"/>
    </row>
    <row r="30" spans="1:27">
      <c r="E30" s="1"/>
      <c r="G30" s="2"/>
      <c r="J30" s="2"/>
      <c r="K30" s="2"/>
      <c r="L30" s="2"/>
      <c r="M30" s="2"/>
      <c r="P30" s="4"/>
      <c r="Q30" s="5"/>
      <c r="R30" s="4"/>
      <c r="S30" s="4"/>
      <c r="T30" s="4"/>
      <c r="U30" s="1"/>
      <c r="V30" s="2"/>
      <c r="W30" s="1"/>
      <c r="X30" s="1"/>
      <c r="Y30" s="1"/>
      <c r="AA30" s="1"/>
    </row>
    <row r="31" spans="1:27">
      <c r="E31" s="1"/>
      <c r="G31" s="2"/>
      <c r="J31" s="2"/>
      <c r="K31" s="2"/>
      <c r="L31" s="2"/>
      <c r="M31" s="2"/>
      <c r="P31" s="4"/>
      <c r="Q31" s="5"/>
      <c r="R31" s="4"/>
      <c r="S31" s="4"/>
      <c r="T31" s="4"/>
      <c r="U31" s="1"/>
      <c r="V31" s="2"/>
      <c r="W31" s="1"/>
      <c r="X31" s="1"/>
      <c r="Y31" s="1"/>
      <c r="AA31" s="1"/>
    </row>
    <row r="32" spans="1:27">
      <c r="E32" s="1"/>
      <c r="G32" s="2"/>
      <c r="J32" s="2"/>
      <c r="K32" s="2"/>
      <c r="L32" s="2"/>
      <c r="M32" s="2"/>
      <c r="P32" s="4"/>
      <c r="Q32" s="5"/>
      <c r="R32" s="4"/>
      <c r="S32" s="4"/>
      <c r="T32" s="4"/>
      <c r="U32" s="1"/>
      <c r="V32" s="2"/>
      <c r="W32" s="1"/>
      <c r="X32" s="1"/>
      <c r="Y32" s="1"/>
      <c r="AA32" s="1"/>
    </row>
    <row r="33" spans="5:27">
      <c r="E33" s="1"/>
      <c r="G33" s="2"/>
      <c r="J33" s="2"/>
      <c r="K33" s="2"/>
      <c r="L33" s="2"/>
      <c r="M33" s="2"/>
      <c r="P33" s="4"/>
      <c r="Q33" s="5"/>
      <c r="R33" s="4"/>
      <c r="S33" s="4"/>
      <c r="T33" s="4"/>
      <c r="U33" s="1"/>
      <c r="V33" s="2"/>
      <c r="W33" s="1"/>
      <c r="X33" s="1"/>
      <c r="Y33" s="1"/>
      <c r="AA33" s="1"/>
    </row>
    <row r="34" spans="5:27">
      <c r="E34" s="1"/>
      <c r="G34" s="2"/>
      <c r="J34" s="2"/>
      <c r="K34" s="2"/>
      <c r="L34" s="2"/>
      <c r="M34" s="2"/>
      <c r="P34" s="4"/>
      <c r="Q34" s="5"/>
      <c r="R34" s="4"/>
      <c r="S34" s="4"/>
      <c r="T34" s="4"/>
      <c r="U34" s="1"/>
      <c r="V34" s="2"/>
      <c r="W34" s="1"/>
      <c r="X34" s="1"/>
      <c r="Y34" s="1"/>
      <c r="AA34" s="1"/>
    </row>
  </sheetData>
  <phoneticPr fontId="1" type="noConversion"/>
  <dataValidations count="1">
    <dataValidation type="list" allowBlank="1" sqref="S6:S7 T5:T8 S3:T4" xr:uid="{F7D1D7DB-9A70-4E0B-9C3B-8022146981F1}">
      <formula1>"Virement,Chèques,Espèces"</formula1>
    </dataValidation>
  </dataValidations>
  <pageMargins left="0.7" right="0.7" top="0.75" bottom="0.75" header="0.3" footer="0.3"/>
  <pageSetup paperSize="9" scale="33" orientation="landscape" r:id="rId1"/>
  <ignoredErrors>
    <ignoredError sqref="D8" numberStoredAsText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C8CD8-3EEB-4B03-99CA-C942501A1073}">
  <dimension ref="A1:V3"/>
  <sheetViews>
    <sheetView workbookViewId="0">
      <selection activeCell="E4" sqref="E4"/>
    </sheetView>
  </sheetViews>
  <sheetFormatPr baseColWidth="10" defaultColWidth="9.140625" defaultRowHeight="15"/>
  <cols>
    <col min="1" max="1" width="18.28515625" bestFit="1" customWidth="1"/>
    <col min="2" max="5" width="11.5703125" customWidth="1"/>
    <col min="6" max="6" width="19" bestFit="1" customWidth="1"/>
    <col min="7" max="7" width="13.85546875" bestFit="1" customWidth="1"/>
    <col min="8" max="9" width="11.5703125" customWidth="1"/>
    <col min="10" max="10" width="12.5703125" bestFit="1" customWidth="1"/>
    <col min="11" max="11" width="16.28515625" bestFit="1" customWidth="1"/>
    <col min="12" max="12" width="14.140625" bestFit="1" customWidth="1"/>
    <col min="13" max="13" width="18.5703125" bestFit="1" customWidth="1"/>
    <col min="14" max="14" width="14.140625" bestFit="1" customWidth="1"/>
    <col min="15" max="22" width="12.5703125" customWidth="1"/>
  </cols>
  <sheetData>
    <row r="1" spans="1:22" ht="30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6" t="s">
        <v>19</v>
      </c>
      <c r="U1" s="6" t="s">
        <v>20</v>
      </c>
      <c r="V1" s="6" t="s">
        <v>21</v>
      </c>
    </row>
    <row r="2" spans="1:22" s="1" customFormat="1">
      <c r="A2" s="1" t="s">
        <v>22</v>
      </c>
      <c r="B2" s="1" t="s">
        <v>23</v>
      </c>
      <c r="C2" s="1" t="s">
        <v>24</v>
      </c>
      <c r="D2" s="1" t="s">
        <v>25</v>
      </c>
      <c r="E2" s="1">
        <v>73170</v>
      </c>
      <c r="F2" s="1" t="s">
        <v>26</v>
      </c>
      <c r="G2" s="2">
        <v>44693</v>
      </c>
      <c r="H2" s="2">
        <v>44664</v>
      </c>
      <c r="I2" s="2">
        <v>44705</v>
      </c>
      <c r="J2" s="2" t="s">
        <v>27</v>
      </c>
      <c r="K2" s="2" t="s">
        <v>28</v>
      </c>
      <c r="L2" s="2" t="s">
        <v>25</v>
      </c>
      <c r="M2" s="2" t="s">
        <v>28</v>
      </c>
      <c r="N2" s="9">
        <v>44728</v>
      </c>
      <c r="O2" s="2" t="s">
        <v>29</v>
      </c>
      <c r="P2" s="4">
        <v>1811.3</v>
      </c>
      <c r="Q2" s="5">
        <v>0.2</v>
      </c>
      <c r="R2" s="4">
        <v>2173.56</v>
      </c>
      <c r="S2" s="4">
        <v>652.07000000000005</v>
      </c>
      <c r="T2" s="4" t="s">
        <v>30</v>
      </c>
      <c r="U2" s="1" t="s">
        <v>28</v>
      </c>
      <c r="V2" s="2" t="s">
        <v>31</v>
      </c>
    </row>
    <row r="3" spans="1:22" s="1" customFormat="1">
      <c r="A3" s="1" t="s">
        <v>71</v>
      </c>
      <c r="B3" s="1" t="s">
        <v>72</v>
      </c>
      <c r="C3" s="1" t="s">
        <v>73</v>
      </c>
      <c r="D3" s="8" t="s">
        <v>74</v>
      </c>
      <c r="E3" s="1">
        <v>38380</v>
      </c>
      <c r="F3" s="1" t="s">
        <v>75</v>
      </c>
      <c r="G3" s="2">
        <v>44755</v>
      </c>
      <c r="H3" s="2" t="s">
        <v>28</v>
      </c>
      <c r="I3" s="2">
        <v>44755</v>
      </c>
      <c r="J3" s="2">
        <v>44755</v>
      </c>
      <c r="K3" s="2" t="s">
        <v>28</v>
      </c>
      <c r="L3" s="2" t="s">
        <v>25</v>
      </c>
      <c r="M3" s="2" t="s">
        <v>56</v>
      </c>
      <c r="N3" s="9">
        <v>44764</v>
      </c>
      <c r="O3" s="2" t="s">
        <v>52</v>
      </c>
      <c r="P3" s="4">
        <v>204.72</v>
      </c>
      <c r="Q3" s="5">
        <v>0.2</v>
      </c>
      <c r="R3" s="4">
        <v>245.66</v>
      </c>
      <c r="S3" s="4">
        <v>73.7</v>
      </c>
      <c r="T3" s="4" t="s">
        <v>30</v>
      </c>
      <c r="U3" s="1" t="s">
        <v>28</v>
      </c>
      <c r="V3" s="2" t="s">
        <v>31</v>
      </c>
    </row>
  </sheetData>
  <dataValidations count="1">
    <dataValidation type="list" allowBlank="1" sqref="S2:T2" xr:uid="{71A45A52-76A3-443B-A8E3-C3606A343150}">
      <formula1>"Virement,Chèques,Espèces"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42E65-2F96-4E0B-AF60-52365B54485A}">
  <dimension ref="A1:AJ60"/>
  <sheetViews>
    <sheetView topLeftCell="A19" workbookViewId="0">
      <selection activeCell="G22" sqref="G22"/>
    </sheetView>
  </sheetViews>
  <sheetFormatPr baseColWidth="10" defaultColWidth="9.140625" defaultRowHeight="13.5"/>
  <cols>
    <col min="1" max="1" width="14" style="15" customWidth="1"/>
    <col min="2" max="32" width="8.140625" style="15" customWidth="1"/>
    <col min="33" max="16384" width="9.140625" style="15"/>
  </cols>
  <sheetData>
    <row r="1" spans="1:36" ht="42.75" customHeight="1">
      <c r="A1" s="14" t="s">
        <v>121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</row>
    <row r="2" spans="1:36" s="21" customFormat="1" ht="19.5" customHeight="1">
      <c r="A2" s="16">
        <v>44774</v>
      </c>
      <c r="B2" s="17" t="s">
        <v>122</v>
      </c>
      <c r="C2" s="18"/>
      <c r="D2" s="18"/>
      <c r="E2" s="18"/>
      <c r="F2" s="18"/>
      <c r="G2" s="18"/>
      <c r="H2" s="19"/>
      <c r="I2" s="20" t="s">
        <v>123</v>
      </c>
      <c r="J2" s="20"/>
      <c r="K2" s="20"/>
      <c r="L2" s="20"/>
      <c r="M2" s="20"/>
      <c r="N2" s="20"/>
      <c r="O2" s="20"/>
      <c r="P2" s="20" t="s">
        <v>124</v>
      </c>
      <c r="Q2" s="20"/>
      <c r="R2" s="20"/>
      <c r="S2" s="20"/>
      <c r="T2" s="20"/>
      <c r="U2" s="20"/>
      <c r="V2" s="20"/>
      <c r="W2" s="20" t="s">
        <v>125</v>
      </c>
      <c r="X2" s="20"/>
      <c r="Y2" s="20"/>
      <c r="Z2" s="20"/>
      <c r="AA2" s="20"/>
      <c r="AB2" s="20"/>
      <c r="AC2" s="20"/>
    </row>
    <row r="3" spans="1:36" s="21" customFormat="1" ht="19.5" customHeight="1">
      <c r="A3" s="22"/>
      <c r="B3" s="23">
        <v>1</v>
      </c>
      <c r="C3" s="24">
        <v>2</v>
      </c>
      <c r="D3" s="24">
        <v>3</v>
      </c>
      <c r="E3" s="24">
        <v>4</v>
      </c>
      <c r="F3" s="24">
        <v>5</v>
      </c>
      <c r="G3" s="24">
        <v>6</v>
      </c>
      <c r="H3" s="25">
        <v>7</v>
      </c>
      <c r="I3" s="23">
        <v>8</v>
      </c>
      <c r="J3" s="24">
        <v>9</v>
      </c>
      <c r="K3" s="24">
        <v>10</v>
      </c>
      <c r="L3" s="24">
        <v>11</v>
      </c>
      <c r="M3" s="24">
        <v>12</v>
      </c>
      <c r="N3" s="24">
        <v>13</v>
      </c>
      <c r="O3" s="25">
        <v>14</v>
      </c>
      <c r="P3" s="23">
        <v>15</v>
      </c>
      <c r="Q3" s="24">
        <v>16</v>
      </c>
      <c r="R3" s="24">
        <v>17</v>
      </c>
      <c r="S3" s="24">
        <v>18</v>
      </c>
      <c r="T3" s="24">
        <v>19</v>
      </c>
      <c r="U3" s="24">
        <v>20</v>
      </c>
      <c r="V3" s="25">
        <v>21</v>
      </c>
      <c r="W3" s="23">
        <v>22</v>
      </c>
      <c r="X3" s="24">
        <v>23</v>
      </c>
      <c r="Y3" s="24">
        <v>24</v>
      </c>
      <c r="Z3" s="24">
        <v>25</v>
      </c>
      <c r="AA3" s="24">
        <v>26</v>
      </c>
      <c r="AB3" s="24">
        <v>27</v>
      </c>
      <c r="AC3" s="25">
        <v>28</v>
      </c>
    </row>
    <row r="4" spans="1:36" s="40" customFormat="1" ht="19.5" customHeight="1">
      <c r="A4" s="26"/>
      <c r="B4" s="27" t="s">
        <v>126</v>
      </c>
      <c r="C4" s="28" t="s">
        <v>127</v>
      </c>
      <c r="D4" s="28" t="s">
        <v>127</v>
      </c>
      <c r="E4" s="28" t="s">
        <v>128</v>
      </c>
      <c r="F4" s="28" t="s">
        <v>129</v>
      </c>
      <c r="G4" s="28" t="s">
        <v>130</v>
      </c>
      <c r="H4" s="29" t="s">
        <v>131</v>
      </c>
      <c r="I4" s="30" t="s">
        <v>126</v>
      </c>
      <c r="J4" s="28" t="s">
        <v>127</v>
      </c>
      <c r="K4" s="28" t="s">
        <v>127</v>
      </c>
      <c r="L4" s="28" t="s">
        <v>128</v>
      </c>
      <c r="M4" s="28" t="s">
        <v>129</v>
      </c>
      <c r="N4" s="28" t="s">
        <v>130</v>
      </c>
      <c r="O4" s="31" t="s">
        <v>131</v>
      </c>
      <c r="P4" s="32" t="s">
        <v>126</v>
      </c>
      <c r="Q4" s="33" t="s">
        <v>127</v>
      </c>
      <c r="R4" s="33" t="s">
        <v>127</v>
      </c>
      <c r="S4" s="34" t="s">
        <v>128</v>
      </c>
      <c r="T4" s="33" t="s">
        <v>129</v>
      </c>
      <c r="U4" s="33" t="s">
        <v>130</v>
      </c>
      <c r="V4" s="35" t="s">
        <v>131</v>
      </c>
      <c r="W4" s="36" t="s">
        <v>126</v>
      </c>
      <c r="X4" s="37" t="s">
        <v>127</v>
      </c>
      <c r="Y4" s="37" t="s">
        <v>127</v>
      </c>
      <c r="Z4" s="38" t="s">
        <v>128</v>
      </c>
      <c r="AA4" s="37" t="s">
        <v>129</v>
      </c>
      <c r="AB4" s="37" t="s">
        <v>130</v>
      </c>
      <c r="AC4" s="39" t="s">
        <v>131</v>
      </c>
    </row>
    <row r="5" spans="1:36" s="40" customFormat="1" ht="19.5" customHeight="1">
      <c r="A5" s="41" t="s">
        <v>132</v>
      </c>
      <c r="B5" s="42"/>
      <c r="C5" s="43"/>
      <c r="D5" s="43"/>
      <c r="E5" s="43"/>
      <c r="F5" s="43"/>
      <c r="G5" s="43"/>
      <c r="H5" s="44"/>
      <c r="I5" s="42"/>
      <c r="J5" s="43"/>
      <c r="K5" s="43"/>
      <c r="L5" s="43"/>
      <c r="M5" s="43"/>
      <c r="N5" s="43"/>
      <c r="O5" s="44"/>
      <c r="P5" s="42"/>
      <c r="Q5" s="43"/>
      <c r="R5" s="43"/>
      <c r="S5" s="43"/>
      <c r="T5" s="43"/>
      <c r="U5" s="43"/>
      <c r="V5" s="44"/>
      <c r="W5" s="42"/>
      <c r="X5" s="43"/>
      <c r="Y5" s="43"/>
      <c r="Z5" s="43"/>
      <c r="AA5" s="43"/>
      <c r="AB5" s="43"/>
      <c r="AC5" s="44"/>
    </row>
    <row r="6" spans="1:36" s="40" customFormat="1" ht="19.5" customHeight="1">
      <c r="A6" s="45" t="s">
        <v>133</v>
      </c>
      <c r="B6" s="42"/>
      <c r="C6" s="43"/>
      <c r="D6" s="43"/>
      <c r="E6" s="43"/>
      <c r="F6" s="43"/>
      <c r="G6" s="43"/>
      <c r="H6" s="44"/>
      <c r="I6" s="42"/>
      <c r="J6" s="43"/>
      <c r="K6" s="43"/>
      <c r="L6" s="43"/>
      <c r="M6" s="43"/>
      <c r="N6" s="43"/>
      <c r="O6" s="44"/>
      <c r="P6" s="42"/>
      <c r="Q6" s="43"/>
      <c r="R6" s="43"/>
      <c r="S6" s="43"/>
      <c r="T6" s="43"/>
      <c r="U6" s="43"/>
      <c r="V6" s="44"/>
      <c r="W6" s="42"/>
      <c r="X6" s="43"/>
      <c r="Y6" s="43"/>
      <c r="Z6" s="43"/>
      <c r="AA6" s="43"/>
      <c r="AB6" s="43"/>
      <c r="AC6" s="44"/>
    </row>
    <row r="7" spans="1:36" s="40" customFormat="1" ht="19.5" customHeight="1">
      <c r="A7" s="45" t="s">
        <v>134</v>
      </c>
      <c r="B7" s="42"/>
      <c r="C7" s="43"/>
      <c r="D7" s="43"/>
      <c r="E7" s="43"/>
      <c r="F7" s="43"/>
      <c r="G7" s="43"/>
      <c r="H7" s="44"/>
      <c r="I7" s="42"/>
      <c r="J7" s="43"/>
      <c r="K7" s="43"/>
      <c r="L7" s="43"/>
      <c r="M7" s="43"/>
      <c r="N7" s="43"/>
      <c r="O7" s="44"/>
      <c r="P7" s="42"/>
      <c r="Q7" s="43"/>
      <c r="R7" s="43"/>
      <c r="S7" s="43"/>
      <c r="T7" s="43"/>
      <c r="U7" s="43"/>
      <c r="V7" s="44"/>
      <c r="W7" s="42"/>
      <c r="X7" s="43"/>
      <c r="Y7" s="43"/>
      <c r="Z7" s="43"/>
      <c r="AA7" s="43"/>
      <c r="AB7" s="43"/>
      <c r="AC7" s="44"/>
    </row>
    <row r="8" spans="1:36" s="40" customFormat="1" ht="19.5" customHeight="1">
      <c r="A8" s="45" t="s">
        <v>135</v>
      </c>
      <c r="B8" s="42"/>
      <c r="C8" s="43"/>
      <c r="D8" s="43"/>
      <c r="E8" s="43"/>
      <c r="F8" s="43"/>
      <c r="G8" s="43"/>
      <c r="H8" s="44"/>
      <c r="I8" s="42"/>
      <c r="J8" s="43"/>
      <c r="K8" s="43"/>
      <c r="L8" s="43"/>
      <c r="M8" s="43"/>
      <c r="N8" s="43"/>
      <c r="O8" s="44"/>
      <c r="P8" s="42"/>
      <c r="Q8" s="43"/>
      <c r="R8" s="43"/>
      <c r="S8" s="43"/>
      <c r="T8" s="43"/>
      <c r="U8" s="43"/>
      <c r="V8" s="44"/>
      <c r="W8" s="42"/>
      <c r="X8" s="43"/>
      <c r="Y8" s="43"/>
      <c r="Z8" s="43"/>
      <c r="AA8" s="43"/>
      <c r="AB8" s="43"/>
      <c r="AC8" s="44"/>
    </row>
    <row r="9" spans="1:36" s="40" customFormat="1" ht="19.5" customHeight="1">
      <c r="A9" s="45" t="s">
        <v>136</v>
      </c>
      <c r="B9" s="42"/>
      <c r="C9" s="43"/>
      <c r="D9" s="43"/>
      <c r="E9" s="43"/>
      <c r="F9" s="43"/>
      <c r="G9" s="43"/>
      <c r="H9" s="44"/>
      <c r="I9" s="42"/>
      <c r="J9" s="43"/>
      <c r="K9" s="43"/>
      <c r="L9" s="43"/>
      <c r="M9" s="43"/>
      <c r="N9" s="43"/>
      <c r="O9" s="44"/>
      <c r="P9" s="42"/>
      <c r="Q9" s="43"/>
      <c r="R9" s="43"/>
      <c r="S9" s="43"/>
      <c r="T9" s="43"/>
      <c r="U9" s="43"/>
      <c r="V9" s="44"/>
      <c r="W9" s="42"/>
      <c r="X9" s="43"/>
      <c r="Y9" s="43"/>
      <c r="Z9" s="43"/>
      <c r="AA9" s="43"/>
      <c r="AB9" s="43"/>
      <c r="AC9" s="44"/>
    </row>
    <row r="10" spans="1:36" s="40" customFormat="1" ht="19.5" customHeight="1">
      <c r="A10" s="45" t="s">
        <v>137</v>
      </c>
      <c r="B10" s="42"/>
      <c r="C10" s="43"/>
      <c r="D10" s="43"/>
      <c r="E10" s="43"/>
      <c r="F10" s="43"/>
      <c r="G10" s="43"/>
      <c r="H10" s="44"/>
      <c r="I10" s="42"/>
      <c r="J10" s="43"/>
      <c r="K10" s="43"/>
      <c r="L10" s="43"/>
      <c r="M10" s="43"/>
      <c r="N10" s="43"/>
      <c r="O10" s="44"/>
      <c r="P10" s="42"/>
      <c r="Q10" s="43"/>
      <c r="R10" s="43"/>
      <c r="S10" s="43"/>
      <c r="T10" s="43"/>
      <c r="U10" s="43"/>
      <c r="V10" s="44"/>
      <c r="W10" s="42"/>
      <c r="X10" s="43"/>
      <c r="Y10" s="43"/>
      <c r="Z10" s="43"/>
      <c r="AA10" s="43"/>
      <c r="AB10" s="43"/>
      <c r="AC10" s="44"/>
    </row>
    <row r="11" spans="1:36" s="40" customFormat="1" ht="19.5" customHeight="1">
      <c r="A11" s="45" t="s">
        <v>138</v>
      </c>
      <c r="B11" s="42"/>
      <c r="C11" s="43"/>
      <c r="D11" s="43"/>
      <c r="E11" s="43"/>
      <c r="F11" s="43"/>
      <c r="G11" s="43"/>
      <c r="H11" s="44"/>
      <c r="I11" s="42"/>
      <c r="J11" s="43"/>
      <c r="K11" s="43"/>
      <c r="L11" s="43"/>
      <c r="M11" s="43"/>
      <c r="N11" s="43"/>
      <c r="O11" s="44"/>
      <c r="P11" s="42"/>
      <c r="Q11" s="43"/>
      <c r="R11" s="43"/>
      <c r="S11" s="43"/>
      <c r="T11" s="43"/>
      <c r="U11" s="43"/>
      <c r="V11" s="44"/>
      <c r="W11" s="42"/>
      <c r="X11" s="43"/>
      <c r="Y11" s="43"/>
      <c r="Z11" s="43"/>
      <c r="AA11" s="43"/>
      <c r="AB11" s="43"/>
      <c r="AC11" s="44"/>
    </row>
    <row r="12" spans="1:36" s="40" customFormat="1" ht="19.5" customHeight="1">
      <c r="A12" s="46" t="s">
        <v>139</v>
      </c>
      <c r="B12" s="47"/>
      <c r="C12" s="48"/>
      <c r="D12" s="48"/>
      <c r="E12" s="48"/>
      <c r="F12" s="48"/>
      <c r="G12" s="48"/>
      <c r="H12" s="49"/>
      <c r="I12" s="47"/>
      <c r="J12" s="48"/>
      <c r="K12" s="48"/>
      <c r="L12" s="48"/>
      <c r="M12" s="48"/>
      <c r="N12" s="48"/>
      <c r="O12" s="49"/>
      <c r="P12" s="47"/>
      <c r="Q12" s="48"/>
      <c r="R12" s="48"/>
      <c r="S12" s="48"/>
      <c r="T12" s="48"/>
      <c r="U12" s="48"/>
      <c r="V12" s="49"/>
      <c r="W12" s="47"/>
      <c r="X12" s="48"/>
      <c r="Y12" s="48"/>
      <c r="Z12" s="48"/>
      <c r="AA12" s="48"/>
      <c r="AB12" s="48"/>
      <c r="AC12" s="49"/>
    </row>
    <row r="13" spans="1:36" ht="19.5" customHeight="1">
      <c r="M13" s="50"/>
    </row>
    <row r="14" spans="1:36" s="21" customFormat="1" ht="19.5" customHeight="1">
      <c r="A14" s="51">
        <v>44805</v>
      </c>
      <c r="B14" s="52" t="s">
        <v>140</v>
      </c>
      <c r="C14" s="53"/>
      <c r="D14" s="53"/>
      <c r="E14" s="53"/>
      <c r="F14" s="53"/>
      <c r="G14" s="53"/>
      <c r="H14" s="54"/>
      <c r="I14" s="17" t="s">
        <v>141</v>
      </c>
      <c r="J14" s="18"/>
      <c r="K14" s="18"/>
      <c r="L14" s="18"/>
      <c r="M14" s="18"/>
      <c r="N14" s="18"/>
      <c r="O14" s="19"/>
      <c r="P14" s="52" t="s">
        <v>142</v>
      </c>
      <c r="Q14" s="53"/>
      <c r="R14" s="53"/>
      <c r="S14" s="53"/>
      <c r="T14" s="53"/>
      <c r="U14" s="53"/>
      <c r="V14" s="53"/>
      <c r="W14" s="52" t="s">
        <v>143</v>
      </c>
      <c r="X14" s="53"/>
      <c r="Y14" s="53"/>
      <c r="Z14" s="53"/>
      <c r="AA14" s="53"/>
      <c r="AB14" s="53"/>
      <c r="AC14" s="54"/>
      <c r="AD14" s="55" t="s">
        <v>144</v>
      </c>
      <c r="AE14" s="56"/>
      <c r="AF14" s="56"/>
      <c r="AG14" s="56"/>
      <c r="AH14" s="56"/>
      <c r="AI14" s="56"/>
      <c r="AJ14" s="57"/>
    </row>
    <row r="15" spans="1:36" s="21" customFormat="1" ht="19.5" customHeight="1">
      <c r="A15" s="22"/>
      <c r="B15" s="23">
        <v>29</v>
      </c>
      <c r="C15" s="24">
        <v>30</v>
      </c>
      <c r="D15" s="25">
        <v>31</v>
      </c>
      <c r="E15" s="58">
        <v>1</v>
      </c>
      <c r="F15" s="59">
        <v>2</v>
      </c>
      <c r="G15" s="59">
        <v>3</v>
      </c>
      <c r="H15" s="59">
        <v>4</v>
      </c>
      <c r="I15" s="23">
        <v>5</v>
      </c>
      <c r="J15" s="24">
        <v>6</v>
      </c>
      <c r="K15" s="24">
        <v>7</v>
      </c>
      <c r="L15" s="24">
        <v>8</v>
      </c>
      <c r="M15" s="24">
        <v>9</v>
      </c>
      <c r="N15" s="24">
        <v>10</v>
      </c>
      <c r="O15" s="25">
        <v>11</v>
      </c>
      <c r="P15" s="23">
        <v>12</v>
      </c>
      <c r="Q15" s="24">
        <v>13</v>
      </c>
      <c r="R15" s="24">
        <v>14</v>
      </c>
      <c r="S15" s="24">
        <v>15</v>
      </c>
      <c r="T15" s="24">
        <v>16</v>
      </c>
      <c r="U15" s="24">
        <v>17</v>
      </c>
      <c r="V15" s="25">
        <v>18</v>
      </c>
      <c r="W15" s="23">
        <v>19</v>
      </c>
      <c r="X15" s="24">
        <v>20</v>
      </c>
      <c r="Y15" s="24">
        <v>21</v>
      </c>
      <c r="Z15" s="24">
        <v>22</v>
      </c>
      <c r="AA15" s="24">
        <v>23</v>
      </c>
      <c r="AB15" s="24">
        <v>24</v>
      </c>
      <c r="AC15" s="25">
        <v>25</v>
      </c>
      <c r="AD15" s="23">
        <v>26</v>
      </c>
      <c r="AE15" s="24">
        <v>27</v>
      </c>
      <c r="AF15" s="24">
        <v>28</v>
      </c>
      <c r="AG15" s="24">
        <v>29</v>
      </c>
      <c r="AH15" s="24">
        <v>30</v>
      </c>
      <c r="AI15" s="58">
        <v>1</v>
      </c>
      <c r="AJ15" s="60">
        <v>2</v>
      </c>
    </row>
    <row r="16" spans="1:36" s="40" customFormat="1" ht="19.5" customHeight="1">
      <c r="A16" s="61"/>
      <c r="B16" s="32" t="s">
        <v>126</v>
      </c>
      <c r="C16" s="33" t="s">
        <v>127</v>
      </c>
      <c r="D16" s="35" t="s">
        <v>127</v>
      </c>
      <c r="E16" s="32" t="s">
        <v>128</v>
      </c>
      <c r="F16" s="33" t="s">
        <v>129</v>
      </c>
      <c r="G16" s="33" t="s">
        <v>130</v>
      </c>
      <c r="H16" s="35" t="s">
        <v>131</v>
      </c>
      <c r="I16" s="62" t="s">
        <v>126</v>
      </c>
      <c r="J16" s="63" t="s">
        <v>127</v>
      </c>
      <c r="K16" s="63" t="s">
        <v>127</v>
      </c>
      <c r="L16" s="63" t="s">
        <v>128</v>
      </c>
      <c r="M16" s="63" t="s">
        <v>129</v>
      </c>
      <c r="N16" s="63" t="s">
        <v>130</v>
      </c>
      <c r="O16" s="64" t="s">
        <v>131</v>
      </c>
      <c r="P16" s="65" t="s">
        <v>126</v>
      </c>
      <c r="Q16" s="33" t="s">
        <v>127</v>
      </c>
      <c r="R16" s="33" t="s">
        <v>127</v>
      </c>
      <c r="S16" s="33" t="s">
        <v>128</v>
      </c>
      <c r="T16" s="33" t="s">
        <v>129</v>
      </c>
      <c r="U16" s="33" t="s">
        <v>130</v>
      </c>
      <c r="V16" s="66" t="s">
        <v>131</v>
      </c>
      <c r="W16" s="36" t="s">
        <v>126</v>
      </c>
      <c r="X16" s="37" t="s">
        <v>127</v>
      </c>
      <c r="Y16" s="37" t="s">
        <v>127</v>
      </c>
      <c r="Z16" s="37" t="s">
        <v>128</v>
      </c>
      <c r="AA16" s="37" t="s">
        <v>129</v>
      </c>
      <c r="AB16" s="37" t="s">
        <v>130</v>
      </c>
      <c r="AC16" s="39" t="s">
        <v>131</v>
      </c>
      <c r="AD16" s="65" t="s">
        <v>126</v>
      </c>
      <c r="AE16" s="33" t="s">
        <v>127</v>
      </c>
      <c r="AF16" s="33" t="s">
        <v>127</v>
      </c>
      <c r="AG16" s="33" t="s">
        <v>128</v>
      </c>
      <c r="AH16" s="33" t="s">
        <v>129</v>
      </c>
      <c r="AI16" s="32" t="s">
        <v>130</v>
      </c>
      <c r="AJ16" s="35" t="s">
        <v>131</v>
      </c>
    </row>
    <row r="17" spans="1:36" s="40" customFormat="1" ht="19.5" customHeight="1">
      <c r="A17" s="41" t="s">
        <v>132</v>
      </c>
      <c r="B17" s="42"/>
      <c r="C17" s="43"/>
      <c r="D17" s="43"/>
      <c r="E17" s="42"/>
      <c r="F17" s="43"/>
      <c r="G17" s="43"/>
      <c r="H17" s="44"/>
      <c r="I17" s="42"/>
      <c r="J17" s="43"/>
      <c r="K17" s="43"/>
      <c r="L17" s="67"/>
      <c r="M17" s="43"/>
      <c r="N17" s="43"/>
      <c r="O17" s="43"/>
      <c r="P17" s="42"/>
      <c r="Q17" s="43"/>
      <c r="R17" s="43"/>
      <c r="S17" s="67"/>
      <c r="T17" s="43"/>
      <c r="U17" s="43"/>
      <c r="V17" s="43"/>
      <c r="W17" s="42"/>
      <c r="X17" s="43"/>
      <c r="Y17" s="43"/>
      <c r="Z17" s="67"/>
      <c r="AA17" s="43"/>
      <c r="AB17" s="43"/>
      <c r="AC17" s="43"/>
      <c r="AD17" s="42"/>
      <c r="AE17" s="43"/>
      <c r="AF17" s="43"/>
      <c r="AG17" s="67"/>
      <c r="AH17" s="43"/>
      <c r="AI17" s="42"/>
      <c r="AJ17" s="44"/>
    </row>
    <row r="18" spans="1:36" s="40" customFormat="1" ht="19.5" customHeight="1">
      <c r="A18" s="45" t="s">
        <v>133</v>
      </c>
      <c r="B18" s="42"/>
      <c r="C18" s="43"/>
      <c r="D18" s="43"/>
      <c r="E18" s="42"/>
      <c r="F18" s="43"/>
      <c r="G18" s="43"/>
      <c r="H18" s="44"/>
      <c r="I18" s="42"/>
      <c r="J18" s="43"/>
      <c r="K18" s="43"/>
      <c r="L18" s="67"/>
      <c r="M18" s="43"/>
      <c r="N18" s="43"/>
      <c r="O18" s="43"/>
      <c r="P18" s="42"/>
      <c r="Q18" s="43"/>
      <c r="R18" s="43"/>
      <c r="S18" s="67"/>
      <c r="T18" s="43"/>
      <c r="U18" s="43"/>
      <c r="V18" s="43"/>
      <c r="W18" s="42"/>
      <c r="X18" s="43"/>
      <c r="Y18" s="43"/>
      <c r="Z18" s="67"/>
      <c r="AA18" s="43"/>
      <c r="AB18" s="43"/>
      <c r="AC18" s="43"/>
      <c r="AD18" s="42"/>
      <c r="AE18" s="43"/>
      <c r="AF18" s="43"/>
      <c r="AG18" s="67"/>
      <c r="AH18" s="43"/>
      <c r="AI18" s="42"/>
      <c r="AJ18" s="44"/>
    </row>
    <row r="19" spans="1:36" s="40" customFormat="1" ht="19.5" customHeight="1">
      <c r="A19" s="45" t="s">
        <v>134</v>
      </c>
      <c r="B19" s="42"/>
      <c r="C19" s="43"/>
      <c r="D19" s="43"/>
      <c r="E19" s="42"/>
      <c r="F19" s="43"/>
      <c r="G19" s="43"/>
      <c r="H19" s="44"/>
      <c r="I19" s="42"/>
      <c r="J19" s="43"/>
      <c r="K19" s="43"/>
      <c r="L19" s="67"/>
      <c r="M19" s="43"/>
      <c r="N19" s="43"/>
      <c r="O19" s="43"/>
      <c r="P19" s="42"/>
      <c r="Q19" s="43"/>
      <c r="R19" s="43"/>
      <c r="S19" s="67"/>
      <c r="T19" s="43"/>
      <c r="U19" s="43"/>
      <c r="V19" s="43"/>
      <c r="W19" s="42"/>
      <c r="X19" s="43"/>
      <c r="Y19" s="43"/>
      <c r="Z19" s="67"/>
      <c r="AA19" s="43"/>
      <c r="AB19" s="43"/>
      <c r="AC19" s="43"/>
      <c r="AD19" s="42"/>
      <c r="AE19" s="43"/>
      <c r="AF19" s="43"/>
      <c r="AG19" s="67"/>
      <c r="AH19" s="43"/>
      <c r="AI19" s="42"/>
      <c r="AJ19" s="44"/>
    </row>
    <row r="20" spans="1:36" s="40" customFormat="1" ht="19.5" customHeight="1">
      <c r="A20" s="45" t="s">
        <v>135</v>
      </c>
      <c r="B20" s="42"/>
      <c r="C20" s="43"/>
      <c r="D20" s="43"/>
      <c r="E20" s="42"/>
      <c r="F20" s="43"/>
      <c r="G20" s="43"/>
      <c r="H20" s="44"/>
      <c r="I20" s="42"/>
      <c r="J20" s="43"/>
      <c r="K20" s="43"/>
      <c r="L20" s="67"/>
      <c r="M20" s="43"/>
      <c r="N20" s="43"/>
      <c r="O20" s="43"/>
      <c r="P20" s="42"/>
      <c r="Q20" s="43"/>
      <c r="R20" s="43"/>
      <c r="S20" s="67"/>
      <c r="T20" s="43"/>
      <c r="U20" s="43"/>
      <c r="V20" s="43"/>
      <c r="W20" s="42"/>
      <c r="X20" s="43"/>
      <c r="Y20" s="43"/>
      <c r="Z20" s="67"/>
      <c r="AA20" s="43"/>
      <c r="AB20" s="43"/>
      <c r="AC20" s="43"/>
      <c r="AD20" s="42"/>
      <c r="AE20" s="43"/>
      <c r="AF20" s="43"/>
      <c r="AG20" s="67"/>
      <c r="AH20" s="43"/>
      <c r="AI20" s="42"/>
      <c r="AJ20" s="44"/>
    </row>
    <row r="21" spans="1:36" s="40" customFormat="1" ht="19.5" customHeight="1">
      <c r="A21" s="45" t="s">
        <v>136</v>
      </c>
      <c r="B21" s="42"/>
      <c r="C21" s="43"/>
      <c r="D21" s="43"/>
      <c r="E21" s="42"/>
      <c r="F21" s="43"/>
      <c r="G21" s="43"/>
      <c r="H21" s="44"/>
      <c r="I21" s="42"/>
      <c r="J21" s="43"/>
      <c r="K21" s="43"/>
      <c r="L21" s="67"/>
      <c r="M21" s="43"/>
      <c r="N21" s="43"/>
      <c r="O21" s="43"/>
      <c r="P21" s="42"/>
      <c r="Q21" s="43"/>
      <c r="R21" s="43"/>
      <c r="S21" s="67"/>
      <c r="T21" s="43"/>
      <c r="U21" s="43"/>
      <c r="V21" s="43"/>
      <c r="W21" s="42"/>
      <c r="X21" s="43"/>
      <c r="Y21" s="43"/>
      <c r="Z21" s="67"/>
      <c r="AA21" s="43"/>
      <c r="AB21" s="43"/>
      <c r="AC21" s="43"/>
      <c r="AD21" s="42"/>
      <c r="AE21" s="43"/>
      <c r="AF21" s="43"/>
      <c r="AG21" s="67"/>
      <c r="AH21" s="43"/>
      <c r="AI21" s="42"/>
      <c r="AJ21" s="44"/>
    </row>
    <row r="22" spans="1:36" s="40" customFormat="1" ht="19.5" customHeight="1">
      <c r="A22" s="45" t="s">
        <v>137</v>
      </c>
      <c r="B22" s="42"/>
      <c r="C22" s="43"/>
      <c r="D22" s="43"/>
      <c r="E22" s="42"/>
      <c r="F22" s="43"/>
      <c r="G22" s="43"/>
      <c r="H22" s="44"/>
      <c r="I22" s="42"/>
      <c r="J22" s="43"/>
      <c r="K22" s="43"/>
      <c r="L22" s="67"/>
      <c r="M22" s="43"/>
      <c r="N22" s="43"/>
      <c r="O22" s="43"/>
      <c r="P22" s="42"/>
      <c r="Q22" s="43"/>
      <c r="R22" s="43"/>
      <c r="S22" s="67"/>
      <c r="T22" s="43"/>
      <c r="U22" s="43"/>
      <c r="V22" s="43"/>
      <c r="W22" s="42"/>
      <c r="X22" s="43"/>
      <c r="Y22" s="43"/>
      <c r="Z22" s="67"/>
      <c r="AA22" s="43"/>
      <c r="AB22" s="43"/>
      <c r="AC22" s="43"/>
      <c r="AD22" s="42"/>
      <c r="AE22" s="43"/>
      <c r="AF22" s="43"/>
      <c r="AG22" s="67"/>
      <c r="AH22" s="43"/>
      <c r="AI22" s="42"/>
      <c r="AJ22" s="44"/>
    </row>
    <row r="23" spans="1:36" s="40" customFormat="1" ht="19.5" customHeight="1">
      <c r="A23" s="45" t="s">
        <v>138</v>
      </c>
      <c r="B23" s="42"/>
      <c r="C23" s="43"/>
      <c r="D23" s="43"/>
      <c r="E23" s="42"/>
      <c r="F23" s="43"/>
      <c r="G23" s="43"/>
      <c r="H23" s="44"/>
      <c r="I23" s="42"/>
      <c r="J23" s="43"/>
      <c r="K23" s="43"/>
      <c r="L23" s="67"/>
      <c r="M23" s="43"/>
      <c r="N23" s="43"/>
      <c r="O23" s="43"/>
      <c r="P23" s="42"/>
      <c r="Q23" s="43"/>
      <c r="R23" s="43"/>
      <c r="S23" s="67"/>
      <c r="T23" s="43"/>
      <c r="U23" s="43"/>
      <c r="V23" s="43"/>
      <c r="W23" s="42"/>
      <c r="X23" s="43"/>
      <c r="Y23" s="43"/>
      <c r="Z23" s="67"/>
      <c r="AA23" s="43"/>
      <c r="AB23" s="43"/>
      <c r="AC23" s="43"/>
      <c r="AD23" s="42"/>
      <c r="AE23" s="43"/>
      <c r="AF23" s="43"/>
      <c r="AG23" s="67"/>
      <c r="AH23" s="43"/>
      <c r="AI23" s="42"/>
      <c r="AJ23" s="44"/>
    </row>
    <row r="24" spans="1:36" s="40" customFormat="1" ht="19.5" customHeight="1">
      <c r="A24" s="46" t="s">
        <v>139</v>
      </c>
      <c r="B24" s="47"/>
      <c r="C24" s="48"/>
      <c r="D24" s="48"/>
      <c r="E24" s="47"/>
      <c r="F24" s="48"/>
      <c r="G24" s="48"/>
      <c r="H24" s="49"/>
      <c r="I24" s="47"/>
      <c r="J24" s="48"/>
      <c r="K24" s="48"/>
      <c r="L24" s="68"/>
      <c r="M24" s="48"/>
      <c r="N24" s="48"/>
      <c r="O24" s="48"/>
      <c r="P24" s="47"/>
      <c r="Q24" s="48"/>
      <c r="R24" s="48"/>
      <c r="S24" s="68"/>
      <c r="T24" s="48"/>
      <c r="U24" s="48"/>
      <c r="V24" s="48"/>
      <c r="W24" s="47"/>
      <c r="X24" s="48"/>
      <c r="Y24" s="48"/>
      <c r="Z24" s="68"/>
      <c r="AA24" s="48"/>
      <c r="AB24" s="48"/>
      <c r="AC24" s="48"/>
      <c r="AD24" s="47"/>
      <c r="AE24" s="48"/>
      <c r="AF24" s="48"/>
      <c r="AG24" s="68"/>
      <c r="AH24" s="48"/>
      <c r="AI24" s="47"/>
      <c r="AJ24" s="49"/>
    </row>
    <row r="26" spans="1:36" ht="19.5" customHeight="1">
      <c r="A26" s="51">
        <v>44835</v>
      </c>
      <c r="B26" s="17" t="s">
        <v>145</v>
      </c>
      <c r="C26" s="18"/>
      <c r="D26" s="18"/>
      <c r="E26" s="18"/>
      <c r="F26" s="18"/>
      <c r="G26" s="18"/>
      <c r="H26" s="19"/>
      <c r="I26" s="52" t="s">
        <v>146</v>
      </c>
      <c r="J26" s="53"/>
      <c r="K26" s="53"/>
      <c r="L26" s="53"/>
      <c r="M26" s="53"/>
      <c r="N26" s="53"/>
      <c r="O26" s="54"/>
      <c r="P26" s="52" t="s">
        <v>147</v>
      </c>
      <c r="Q26" s="53"/>
      <c r="R26" s="53"/>
      <c r="S26" s="53"/>
      <c r="T26" s="53"/>
      <c r="U26" s="53"/>
      <c r="V26" s="53"/>
      <c r="W26" s="55" t="s">
        <v>148</v>
      </c>
      <c r="X26" s="56"/>
      <c r="Y26" s="56"/>
      <c r="Z26" s="56"/>
      <c r="AA26" s="56"/>
      <c r="AB26" s="56"/>
      <c r="AC26" s="57"/>
    </row>
    <row r="27" spans="1:36" ht="19.5" customHeight="1">
      <c r="A27" s="22"/>
      <c r="B27" s="23">
        <v>3</v>
      </c>
      <c r="C27" s="24">
        <v>4</v>
      </c>
      <c r="D27" s="24">
        <v>5</v>
      </c>
      <c r="E27" s="24">
        <v>6</v>
      </c>
      <c r="F27" s="24">
        <v>7</v>
      </c>
      <c r="G27" s="24">
        <v>8</v>
      </c>
      <c r="H27" s="25">
        <v>9</v>
      </c>
      <c r="I27" s="23">
        <v>10</v>
      </c>
      <c r="J27" s="24">
        <v>11</v>
      </c>
      <c r="K27" s="24">
        <v>12</v>
      </c>
      <c r="L27" s="24">
        <v>13</v>
      </c>
      <c r="M27" s="24">
        <v>14</v>
      </c>
      <c r="N27" s="24">
        <v>15</v>
      </c>
      <c r="O27" s="25">
        <v>16</v>
      </c>
      <c r="P27" s="23">
        <v>17</v>
      </c>
      <c r="Q27" s="24">
        <v>18</v>
      </c>
      <c r="R27" s="24">
        <v>19</v>
      </c>
      <c r="S27" s="24">
        <v>20</v>
      </c>
      <c r="T27" s="24">
        <v>21</v>
      </c>
      <c r="U27" s="24">
        <v>22</v>
      </c>
      <c r="V27" s="24">
        <v>23</v>
      </c>
      <c r="W27" s="23">
        <v>24</v>
      </c>
      <c r="X27" s="24">
        <v>25</v>
      </c>
      <c r="Y27" s="24">
        <v>26</v>
      </c>
      <c r="Z27" s="24">
        <v>27</v>
      </c>
      <c r="AA27" s="24">
        <v>28</v>
      </c>
      <c r="AB27" s="24">
        <v>29</v>
      </c>
      <c r="AC27" s="25">
        <v>30</v>
      </c>
    </row>
    <row r="28" spans="1:36" ht="19.5" customHeight="1">
      <c r="A28" s="61"/>
      <c r="B28" s="27" t="s">
        <v>126</v>
      </c>
      <c r="C28" s="28" t="s">
        <v>127</v>
      </c>
      <c r="D28" s="28" t="s">
        <v>127</v>
      </c>
      <c r="E28" s="28" t="s">
        <v>128</v>
      </c>
      <c r="F28" s="28" t="s">
        <v>129</v>
      </c>
      <c r="G28" s="28" t="s">
        <v>130</v>
      </c>
      <c r="H28" s="29" t="s">
        <v>131</v>
      </c>
      <c r="I28" s="32" t="s">
        <v>126</v>
      </c>
      <c r="J28" s="33" t="s">
        <v>127</v>
      </c>
      <c r="K28" s="33" t="s">
        <v>127</v>
      </c>
      <c r="L28" s="34" t="s">
        <v>128</v>
      </c>
      <c r="M28" s="33" t="s">
        <v>129</v>
      </c>
      <c r="N28" s="33" t="s">
        <v>130</v>
      </c>
      <c r="O28" s="35" t="s">
        <v>131</v>
      </c>
      <c r="P28" s="30" t="s">
        <v>126</v>
      </c>
      <c r="Q28" s="28" t="s">
        <v>127</v>
      </c>
      <c r="R28" s="28" t="s">
        <v>127</v>
      </c>
      <c r="S28" s="69" t="s">
        <v>128</v>
      </c>
      <c r="T28" s="28" t="s">
        <v>129</v>
      </c>
      <c r="U28" s="28" t="s">
        <v>130</v>
      </c>
      <c r="V28" s="31" t="s">
        <v>131</v>
      </c>
      <c r="W28" s="27" t="s">
        <v>126</v>
      </c>
      <c r="X28" s="28" t="s">
        <v>127</v>
      </c>
      <c r="Y28" s="28" t="s">
        <v>127</v>
      </c>
      <c r="Z28" s="69" t="s">
        <v>128</v>
      </c>
      <c r="AA28" s="28" t="s">
        <v>129</v>
      </c>
      <c r="AB28" s="28" t="s">
        <v>130</v>
      </c>
      <c r="AC28" s="29" t="s">
        <v>131</v>
      </c>
    </row>
    <row r="29" spans="1:36" ht="19.5" customHeight="1">
      <c r="A29" s="41" t="s">
        <v>132</v>
      </c>
      <c r="B29" s="42"/>
      <c r="C29" s="43"/>
      <c r="D29" s="43"/>
      <c r="E29" s="43"/>
      <c r="F29" s="43"/>
      <c r="G29" s="43"/>
      <c r="H29" s="44"/>
      <c r="I29" s="42"/>
      <c r="J29" s="43"/>
      <c r="K29" s="43"/>
      <c r="L29" s="43"/>
      <c r="M29" s="43"/>
      <c r="N29" s="43"/>
      <c r="O29" s="44"/>
      <c r="P29" s="67"/>
      <c r="Q29" s="43"/>
      <c r="R29" s="43"/>
      <c r="S29" s="43"/>
      <c r="T29" s="43"/>
      <c r="U29" s="43"/>
      <c r="V29" s="70"/>
      <c r="W29" s="42"/>
      <c r="X29" s="43"/>
      <c r="Y29" s="43"/>
      <c r="Z29" s="43"/>
      <c r="AA29" s="43"/>
      <c r="AB29" s="43"/>
      <c r="AC29" s="44"/>
    </row>
    <row r="30" spans="1:36" ht="19.5" customHeight="1">
      <c r="A30" s="45" t="s">
        <v>133</v>
      </c>
      <c r="B30" s="42"/>
      <c r="C30" s="43"/>
      <c r="D30" s="43"/>
      <c r="E30" s="43"/>
      <c r="F30" s="43"/>
      <c r="G30" s="43"/>
      <c r="H30" s="44"/>
      <c r="I30" s="42"/>
      <c r="J30" s="43"/>
      <c r="K30" s="43"/>
      <c r="L30" s="43"/>
      <c r="M30" s="43"/>
      <c r="N30" s="43"/>
      <c r="O30" s="44"/>
      <c r="P30" s="67"/>
      <c r="Q30" s="43"/>
      <c r="R30" s="43"/>
      <c r="S30" s="43"/>
      <c r="T30" s="43"/>
      <c r="U30" s="43"/>
      <c r="V30" s="70"/>
      <c r="W30" s="42"/>
      <c r="X30" s="43"/>
      <c r="Y30" s="43"/>
      <c r="Z30" s="43"/>
      <c r="AA30" s="43"/>
      <c r="AB30" s="43"/>
      <c r="AC30" s="44"/>
    </row>
    <row r="31" spans="1:36" ht="19.5" customHeight="1">
      <c r="A31" s="45" t="s">
        <v>134</v>
      </c>
      <c r="B31" s="42"/>
      <c r="C31" s="43"/>
      <c r="D31" s="43"/>
      <c r="E31" s="43"/>
      <c r="F31" s="43"/>
      <c r="G31" s="43"/>
      <c r="H31" s="44"/>
      <c r="I31" s="42"/>
      <c r="J31" s="43"/>
      <c r="K31" s="43"/>
      <c r="L31" s="43"/>
      <c r="M31" s="43"/>
      <c r="N31" s="43"/>
      <c r="O31" s="44"/>
      <c r="P31" s="42"/>
      <c r="Q31" s="43"/>
      <c r="R31" s="43"/>
      <c r="S31" s="43"/>
      <c r="T31" s="43"/>
      <c r="U31" s="43"/>
      <c r="V31" s="44"/>
      <c r="W31" s="42"/>
      <c r="X31" s="43"/>
      <c r="Y31" s="43"/>
      <c r="Z31" s="43"/>
      <c r="AA31" s="43"/>
      <c r="AB31" s="43"/>
      <c r="AC31" s="44"/>
    </row>
    <row r="32" spans="1:36" s="40" customFormat="1" ht="19.5" customHeight="1">
      <c r="A32" s="45" t="s">
        <v>135</v>
      </c>
      <c r="B32" s="42"/>
      <c r="C32" s="43"/>
      <c r="D32" s="43"/>
      <c r="E32" s="43"/>
      <c r="F32" s="43"/>
      <c r="G32" s="43"/>
      <c r="H32" s="44"/>
      <c r="I32" s="42"/>
      <c r="J32" s="43"/>
      <c r="K32" s="43"/>
      <c r="L32" s="43"/>
      <c r="M32" s="43"/>
      <c r="N32" s="43"/>
      <c r="O32" s="44"/>
      <c r="P32" s="42"/>
      <c r="Q32" s="43"/>
      <c r="R32" s="43"/>
      <c r="S32" s="43"/>
      <c r="T32" s="43"/>
      <c r="U32" s="43"/>
      <c r="V32" s="44"/>
      <c r="W32" s="42"/>
      <c r="X32" s="43"/>
      <c r="Y32" s="43"/>
      <c r="Z32" s="43"/>
      <c r="AA32" s="43"/>
      <c r="AB32" s="43"/>
      <c r="AC32" s="44"/>
    </row>
    <row r="33" spans="1:29" s="40" customFormat="1" ht="19.5" customHeight="1">
      <c r="A33" s="45" t="s">
        <v>136</v>
      </c>
      <c r="B33" s="42"/>
      <c r="C33" s="43"/>
      <c r="D33" s="43"/>
      <c r="E33" s="43"/>
      <c r="F33" s="43"/>
      <c r="G33" s="43"/>
      <c r="H33" s="44"/>
      <c r="I33" s="42"/>
      <c r="J33" s="43"/>
      <c r="K33" s="43"/>
      <c r="L33" s="43"/>
      <c r="M33" s="43"/>
      <c r="N33" s="43"/>
      <c r="O33" s="44"/>
      <c r="P33" s="42"/>
      <c r="Q33" s="43"/>
      <c r="R33" s="43"/>
      <c r="S33" s="43"/>
      <c r="T33" s="43"/>
      <c r="U33" s="43"/>
      <c r="V33" s="44"/>
      <c r="W33" s="42"/>
      <c r="X33" s="43"/>
      <c r="Y33" s="43"/>
      <c r="Z33" s="43"/>
      <c r="AA33" s="43"/>
      <c r="AB33" s="43"/>
      <c r="AC33" s="44"/>
    </row>
    <row r="34" spans="1:29" s="40" customFormat="1" ht="19.5" customHeight="1">
      <c r="A34" s="45" t="s">
        <v>137</v>
      </c>
      <c r="B34" s="42"/>
      <c r="C34" s="43"/>
      <c r="D34" s="43"/>
      <c r="E34" s="43"/>
      <c r="F34" s="43"/>
      <c r="G34" s="43"/>
      <c r="H34" s="44"/>
      <c r="I34" s="42"/>
      <c r="J34" s="43"/>
      <c r="K34" s="43"/>
      <c r="L34" s="43"/>
      <c r="M34" s="43"/>
      <c r="N34" s="43"/>
      <c r="O34" s="44"/>
      <c r="P34" s="42"/>
      <c r="Q34" s="43"/>
      <c r="R34" s="43"/>
      <c r="S34" s="43"/>
      <c r="T34" s="43"/>
      <c r="U34" s="43"/>
      <c r="V34" s="44"/>
      <c r="W34" s="42"/>
      <c r="X34" s="43"/>
      <c r="Y34" s="43"/>
      <c r="Z34" s="43"/>
      <c r="AA34" s="43"/>
      <c r="AB34" s="43"/>
      <c r="AC34" s="44"/>
    </row>
    <row r="35" spans="1:29" s="40" customFormat="1" ht="19.5" customHeight="1">
      <c r="A35" s="45" t="s">
        <v>138</v>
      </c>
      <c r="B35" s="42"/>
      <c r="C35" s="43"/>
      <c r="D35" s="43"/>
      <c r="E35" s="43"/>
      <c r="F35" s="43"/>
      <c r="G35" s="43"/>
      <c r="H35" s="44"/>
      <c r="I35" s="42"/>
      <c r="J35" s="43"/>
      <c r="K35" s="43"/>
      <c r="L35" s="43"/>
      <c r="M35" s="43"/>
      <c r="N35" s="43"/>
      <c r="O35" s="44"/>
      <c r="P35" s="42"/>
      <c r="Q35" s="43"/>
      <c r="R35" s="43"/>
      <c r="S35" s="43"/>
      <c r="T35" s="43"/>
      <c r="U35" s="43"/>
      <c r="V35" s="44"/>
      <c r="W35" s="42"/>
      <c r="X35" s="43"/>
      <c r="Y35" s="43"/>
      <c r="Z35" s="43"/>
      <c r="AA35" s="43"/>
      <c r="AB35" s="43"/>
      <c r="AC35" s="44"/>
    </row>
    <row r="36" spans="1:29" s="40" customFormat="1" ht="19.5" customHeight="1">
      <c r="A36" s="46" t="s">
        <v>139</v>
      </c>
      <c r="B36" s="47"/>
      <c r="C36" s="48"/>
      <c r="D36" s="48"/>
      <c r="E36" s="48"/>
      <c r="F36" s="48"/>
      <c r="G36" s="48"/>
      <c r="H36" s="49"/>
      <c r="I36" s="47"/>
      <c r="J36" s="48"/>
      <c r="K36" s="48"/>
      <c r="L36" s="48"/>
      <c r="M36" s="48"/>
      <c r="N36" s="48"/>
      <c r="O36" s="49"/>
      <c r="P36" s="47"/>
      <c r="Q36" s="48"/>
      <c r="R36" s="48"/>
      <c r="S36" s="48"/>
      <c r="T36" s="48"/>
      <c r="U36" s="48"/>
      <c r="V36" s="49"/>
      <c r="W36" s="47"/>
      <c r="X36" s="48"/>
      <c r="Y36" s="48"/>
      <c r="Z36" s="48"/>
      <c r="AA36" s="48"/>
      <c r="AB36" s="48"/>
      <c r="AC36" s="49"/>
    </row>
    <row r="38" spans="1:29" ht="19.5" customHeight="1">
      <c r="A38" s="51">
        <v>44866</v>
      </c>
      <c r="B38" s="52" t="s">
        <v>149</v>
      </c>
      <c r="C38" s="53"/>
      <c r="D38" s="53"/>
      <c r="E38" s="53"/>
      <c r="F38" s="53"/>
      <c r="G38" s="53"/>
      <c r="H38" s="54"/>
      <c r="I38" s="52" t="s">
        <v>150</v>
      </c>
      <c r="J38" s="53"/>
      <c r="K38" s="53"/>
      <c r="L38" s="53"/>
      <c r="M38" s="53"/>
      <c r="N38" s="53"/>
      <c r="O38" s="54"/>
      <c r="P38" s="52" t="s">
        <v>151</v>
      </c>
      <c r="Q38" s="53"/>
      <c r="R38" s="53"/>
      <c r="S38" s="53"/>
      <c r="T38" s="53"/>
      <c r="U38" s="53"/>
      <c r="V38" s="54"/>
      <c r="W38" s="52" t="s">
        <v>152</v>
      </c>
      <c r="X38" s="53"/>
      <c r="Y38" s="53"/>
      <c r="Z38" s="53"/>
      <c r="AA38" s="53"/>
      <c r="AB38" s="53"/>
      <c r="AC38" s="54"/>
    </row>
    <row r="39" spans="1:29" ht="19.5" customHeight="1">
      <c r="A39" s="22"/>
      <c r="B39" s="71">
        <v>31</v>
      </c>
      <c r="C39" s="23">
        <v>1</v>
      </c>
      <c r="D39" s="24">
        <v>2</v>
      </c>
      <c r="E39" s="24">
        <v>3</v>
      </c>
      <c r="F39" s="24">
        <v>4</v>
      </c>
      <c r="G39" s="24">
        <v>5</v>
      </c>
      <c r="H39" s="25">
        <v>6</v>
      </c>
      <c r="I39" s="23">
        <v>7</v>
      </c>
      <c r="J39" s="24">
        <v>8</v>
      </c>
      <c r="K39" s="24">
        <v>9</v>
      </c>
      <c r="L39" s="24">
        <v>10</v>
      </c>
      <c r="M39" s="24">
        <v>11</v>
      </c>
      <c r="N39" s="24">
        <v>12</v>
      </c>
      <c r="O39" s="25">
        <v>13</v>
      </c>
      <c r="P39" s="23">
        <v>14</v>
      </c>
      <c r="Q39" s="24">
        <v>15</v>
      </c>
      <c r="R39" s="24">
        <v>16</v>
      </c>
      <c r="S39" s="24">
        <v>17</v>
      </c>
      <c r="T39" s="24">
        <v>18</v>
      </c>
      <c r="U39" s="24">
        <v>19</v>
      </c>
      <c r="V39" s="25">
        <v>20</v>
      </c>
      <c r="W39" s="23">
        <v>21</v>
      </c>
      <c r="X39" s="24">
        <v>22</v>
      </c>
      <c r="Y39" s="24">
        <v>23</v>
      </c>
      <c r="Z39" s="24">
        <v>24</v>
      </c>
      <c r="AA39" s="24">
        <v>25</v>
      </c>
      <c r="AB39" s="24">
        <v>26</v>
      </c>
      <c r="AC39" s="25">
        <v>27</v>
      </c>
    </row>
    <row r="40" spans="1:29" ht="19.5" customHeight="1">
      <c r="A40" s="61"/>
      <c r="B40" s="72" t="s">
        <v>126</v>
      </c>
      <c r="C40" s="32" t="s">
        <v>127</v>
      </c>
      <c r="D40" s="33" t="s">
        <v>127</v>
      </c>
      <c r="E40" s="33" t="s">
        <v>128</v>
      </c>
      <c r="F40" s="33" t="s">
        <v>129</v>
      </c>
      <c r="G40" s="33" t="s">
        <v>130</v>
      </c>
      <c r="H40" s="35" t="s">
        <v>131</v>
      </c>
      <c r="I40" s="30" t="s">
        <v>126</v>
      </c>
      <c r="J40" s="28" t="s">
        <v>127</v>
      </c>
      <c r="K40" s="28" t="s">
        <v>127</v>
      </c>
      <c r="L40" s="28" t="s">
        <v>128</v>
      </c>
      <c r="M40" s="28" t="s">
        <v>129</v>
      </c>
      <c r="N40" s="28" t="s">
        <v>130</v>
      </c>
      <c r="O40" s="31" t="s">
        <v>131</v>
      </c>
      <c r="P40" s="32" t="s">
        <v>126</v>
      </c>
      <c r="Q40" s="33" t="s">
        <v>127</v>
      </c>
      <c r="R40" s="33" t="s">
        <v>127</v>
      </c>
      <c r="S40" s="34" t="s">
        <v>128</v>
      </c>
      <c r="T40" s="33" t="s">
        <v>129</v>
      </c>
      <c r="U40" s="33" t="s">
        <v>130</v>
      </c>
      <c r="V40" s="35" t="s">
        <v>131</v>
      </c>
      <c r="W40" s="27" t="s">
        <v>126</v>
      </c>
      <c r="X40" s="28" t="s">
        <v>127</v>
      </c>
      <c r="Y40" s="28" t="s">
        <v>127</v>
      </c>
      <c r="Z40" s="69" t="s">
        <v>128</v>
      </c>
      <c r="AA40" s="28" t="s">
        <v>129</v>
      </c>
      <c r="AB40" s="28" t="s">
        <v>130</v>
      </c>
      <c r="AC40" s="29" t="s">
        <v>131</v>
      </c>
    </row>
    <row r="41" spans="1:29" ht="19.5" customHeight="1">
      <c r="A41" s="41" t="s">
        <v>132</v>
      </c>
      <c r="B41" s="73"/>
      <c r="C41" s="42"/>
      <c r="D41" s="43"/>
      <c r="E41" s="43"/>
      <c r="F41" s="43"/>
      <c r="G41" s="43"/>
      <c r="H41" s="44"/>
      <c r="I41" s="67"/>
      <c r="J41" s="43"/>
      <c r="K41" s="43"/>
      <c r="L41" s="43"/>
      <c r="M41" s="43"/>
      <c r="N41" s="43"/>
      <c r="O41" s="70"/>
      <c r="P41" s="42"/>
      <c r="Q41" s="43"/>
      <c r="R41" s="43"/>
      <c r="S41" s="43"/>
      <c r="T41" s="43"/>
      <c r="U41" s="43"/>
      <c r="V41" s="44"/>
      <c r="W41" s="42"/>
      <c r="X41" s="43"/>
      <c r="Y41" s="43"/>
      <c r="Z41" s="43"/>
      <c r="AA41" s="43"/>
      <c r="AB41" s="43"/>
      <c r="AC41" s="44"/>
    </row>
    <row r="42" spans="1:29" ht="19.5" customHeight="1">
      <c r="A42" s="45" t="s">
        <v>133</v>
      </c>
      <c r="B42" s="73"/>
      <c r="C42" s="42"/>
      <c r="D42" s="43"/>
      <c r="E42" s="43"/>
      <c r="F42" s="43"/>
      <c r="G42" s="43"/>
      <c r="H42" s="44"/>
      <c r="I42" s="67"/>
      <c r="J42" s="43"/>
      <c r="K42" s="43"/>
      <c r="L42" s="43"/>
      <c r="M42" s="43"/>
      <c r="N42" s="43"/>
      <c r="O42" s="70"/>
      <c r="P42" s="42"/>
      <c r="Q42" s="43"/>
      <c r="R42" s="43"/>
      <c r="S42" s="43"/>
      <c r="T42" s="43"/>
      <c r="U42" s="43"/>
      <c r="V42" s="44"/>
      <c r="W42" s="42"/>
      <c r="X42" s="43"/>
      <c r="Y42" s="43"/>
      <c r="Z42" s="43"/>
      <c r="AA42" s="43"/>
      <c r="AB42" s="43"/>
      <c r="AC42" s="44"/>
    </row>
    <row r="43" spans="1:29" ht="19.5" customHeight="1">
      <c r="A43" s="45" t="s">
        <v>134</v>
      </c>
      <c r="B43" s="73"/>
      <c r="C43" s="42"/>
      <c r="D43" s="43"/>
      <c r="E43" s="43"/>
      <c r="F43" s="43"/>
      <c r="G43" s="43"/>
      <c r="H43" s="44"/>
      <c r="I43" s="42"/>
      <c r="J43" s="43"/>
      <c r="K43" s="43"/>
      <c r="L43" s="43"/>
      <c r="M43" s="43"/>
      <c r="N43" s="43"/>
      <c r="O43" s="70"/>
      <c r="P43" s="42"/>
      <c r="Q43" s="43"/>
      <c r="R43" s="43"/>
      <c r="S43" s="43"/>
      <c r="T43" s="43"/>
      <c r="U43" s="43"/>
      <c r="V43" s="44"/>
      <c r="W43" s="42"/>
      <c r="X43" s="43"/>
      <c r="Y43" s="43"/>
      <c r="Z43" s="43"/>
      <c r="AA43" s="43"/>
      <c r="AB43" s="43"/>
      <c r="AC43" s="44"/>
    </row>
    <row r="44" spans="1:29" s="40" customFormat="1" ht="19.5" customHeight="1">
      <c r="A44" s="45" t="s">
        <v>135</v>
      </c>
      <c r="B44" s="73"/>
      <c r="C44" s="42"/>
      <c r="D44" s="43"/>
      <c r="E44" s="43"/>
      <c r="F44" s="43"/>
      <c r="G44" s="43"/>
      <c r="H44" s="44"/>
      <c r="I44" s="67"/>
      <c r="J44" s="43"/>
      <c r="K44" s="43"/>
      <c r="L44" s="43"/>
      <c r="M44" s="43"/>
      <c r="N44" s="43"/>
      <c r="O44" s="70"/>
      <c r="P44" s="42"/>
      <c r="Q44" s="43"/>
      <c r="R44" s="43"/>
      <c r="S44" s="43"/>
      <c r="T44" s="43"/>
      <c r="U44" s="43"/>
      <c r="V44" s="44"/>
      <c r="W44" s="42"/>
      <c r="X44" s="43"/>
      <c r="Y44" s="43"/>
      <c r="Z44" s="43"/>
      <c r="AA44" s="43"/>
      <c r="AB44" s="43"/>
      <c r="AC44" s="44"/>
    </row>
    <row r="45" spans="1:29" s="40" customFormat="1" ht="19.5" customHeight="1">
      <c r="A45" s="45" t="s">
        <v>136</v>
      </c>
      <c r="B45" s="73"/>
      <c r="C45" s="42"/>
      <c r="D45" s="43"/>
      <c r="E45" s="43"/>
      <c r="F45" s="43"/>
      <c r="G45" s="43"/>
      <c r="H45" s="44"/>
      <c r="I45" s="67"/>
      <c r="J45" s="43"/>
      <c r="K45" s="43"/>
      <c r="L45" s="43"/>
      <c r="M45" s="43"/>
      <c r="N45" s="43"/>
      <c r="O45" s="70"/>
      <c r="P45" s="42"/>
      <c r="Q45" s="43"/>
      <c r="R45" s="43"/>
      <c r="S45" s="43"/>
      <c r="T45" s="43"/>
      <c r="U45" s="43"/>
      <c r="V45" s="44"/>
      <c r="W45" s="42"/>
      <c r="X45" s="43"/>
      <c r="Y45" s="43"/>
      <c r="Z45" s="43"/>
      <c r="AA45" s="43"/>
      <c r="AB45" s="43"/>
      <c r="AC45" s="44"/>
    </row>
    <row r="46" spans="1:29" s="40" customFormat="1" ht="19.5" customHeight="1">
      <c r="A46" s="45" t="s">
        <v>137</v>
      </c>
      <c r="B46" s="73"/>
      <c r="C46" s="42"/>
      <c r="D46" s="43"/>
      <c r="E46" s="43"/>
      <c r="F46" s="43"/>
      <c r="G46" s="43"/>
      <c r="H46" s="44"/>
      <c r="I46" s="42"/>
      <c r="J46" s="43"/>
      <c r="K46" s="43"/>
      <c r="L46" s="43"/>
      <c r="M46" s="43"/>
      <c r="N46" s="43"/>
      <c r="O46" s="70"/>
      <c r="P46" s="42"/>
      <c r="Q46" s="43"/>
      <c r="R46" s="43"/>
      <c r="S46" s="43"/>
      <c r="T46" s="43"/>
      <c r="U46" s="43"/>
      <c r="V46" s="44"/>
      <c r="W46" s="42"/>
      <c r="X46" s="43"/>
      <c r="Y46" s="43"/>
      <c r="Z46" s="43"/>
      <c r="AA46" s="43"/>
      <c r="AB46" s="43"/>
      <c r="AC46" s="44"/>
    </row>
    <row r="47" spans="1:29" s="40" customFormat="1" ht="19.5" customHeight="1">
      <c r="A47" s="45" t="s">
        <v>138</v>
      </c>
      <c r="B47" s="73"/>
      <c r="C47" s="42"/>
      <c r="D47" s="43"/>
      <c r="E47" s="43"/>
      <c r="F47" s="43"/>
      <c r="G47" s="43"/>
      <c r="H47" s="44"/>
      <c r="I47" s="67"/>
      <c r="J47" s="43"/>
      <c r="K47" s="43"/>
      <c r="L47" s="43"/>
      <c r="M47" s="43"/>
      <c r="N47" s="43"/>
      <c r="O47" s="70"/>
      <c r="P47" s="42"/>
      <c r="Q47" s="43"/>
      <c r="R47" s="43"/>
      <c r="S47" s="43"/>
      <c r="T47" s="43"/>
      <c r="U47" s="43"/>
      <c r="V47" s="44"/>
      <c r="W47" s="42"/>
      <c r="X47" s="43"/>
      <c r="Y47" s="43"/>
      <c r="Z47" s="43"/>
      <c r="AA47" s="43"/>
      <c r="AB47" s="43"/>
      <c r="AC47" s="44"/>
    </row>
    <row r="48" spans="1:29" s="40" customFormat="1" ht="19.5" customHeight="1">
      <c r="A48" s="46" t="s">
        <v>139</v>
      </c>
      <c r="B48" s="74"/>
      <c r="C48" s="47"/>
      <c r="D48" s="48"/>
      <c r="E48" s="48"/>
      <c r="F48" s="48"/>
      <c r="G48" s="48"/>
      <c r="H48" s="49"/>
      <c r="I48" s="68"/>
      <c r="J48" s="48"/>
      <c r="K48" s="48"/>
      <c r="L48" s="48"/>
      <c r="M48" s="48"/>
      <c r="N48" s="48"/>
      <c r="O48" s="75"/>
      <c r="P48" s="47"/>
      <c r="Q48" s="48"/>
      <c r="R48" s="48"/>
      <c r="S48" s="48"/>
      <c r="T48" s="48"/>
      <c r="U48" s="48"/>
      <c r="V48" s="49"/>
      <c r="W48" s="47"/>
      <c r="X48" s="48"/>
      <c r="Y48" s="48"/>
      <c r="Z48" s="48"/>
      <c r="AA48" s="48"/>
      <c r="AB48" s="48"/>
      <c r="AC48" s="49"/>
    </row>
    <row r="50" spans="1:35" ht="19.5" customHeight="1">
      <c r="A50" s="51">
        <v>44896</v>
      </c>
      <c r="B50" s="55" t="s">
        <v>153</v>
      </c>
      <c r="C50" s="56"/>
      <c r="D50" s="56"/>
      <c r="E50" s="56"/>
      <c r="F50" s="56"/>
      <c r="G50" s="56"/>
      <c r="H50" s="57"/>
      <c r="I50" s="52" t="s">
        <v>154</v>
      </c>
      <c r="J50" s="53"/>
      <c r="K50" s="53"/>
      <c r="L50" s="53"/>
      <c r="M50" s="53"/>
      <c r="N50" s="53"/>
      <c r="O50" s="54"/>
      <c r="P50" s="52" t="s">
        <v>155</v>
      </c>
      <c r="Q50" s="53"/>
      <c r="R50" s="53"/>
      <c r="S50" s="53"/>
      <c r="T50" s="53"/>
      <c r="U50" s="53"/>
      <c r="V50" s="54"/>
      <c r="W50" s="52" t="s">
        <v>156</v>
      </c>
      <c r="X50" s="53"/>
      <c r="Y50" s="53"/>
      <c r="Z50" s="53"/>
      <c r="AA50" s="53"/>
      <c r="AB50" s="53"/>
      <c r="AC50" s="53"/>
      <c r="AD50" s="55" t="s">
        <v>157</v>
      </c>
      <c r="AE50" s="56"/>
      <c r="AF50" s="56"/>
      <c r="AG50" s="56"/>
      <c r="AH50" s="56"/>
      <c r="AI50" s="57"/>
    </row>
    <row r="51" spans="1:35" ht="19.5" customHeight="1">
      <c r="A51" s="22"/>
      <c r="B51" s="23">
        <v>28</v>
      </c>
      <c r="C51" s="24">
        <v>29</v>
      </c>
      <c r="D51" s="25">
        <v>30</v>
      </c>
      <c r="E51" s="58">
        <v>1</v>
      </c>
      <c r="F51" s="59">
        <v>2</v>
      </c>
      <c r="G51" s="59">
        <v>3</v>
      </c>
      <c r="H51" s="60">
        <v>4</v>
      </c>
      <c r="I51" s="23">
        <v>5</v>
      </c>
      <c r="J51" s="24">
        <v>6</v>
      </c>
      <c r="K51" s="24">
        <v>7</v>
      </c>
      <c r="L51" s="24">
        <v>8</v>
      </c>
      <c r="M51" s="24">
        <v>9</v>
      </c>
      <c r="N51" s="24">
        <v>10</v>
      </c>
      <c r="O51" s="25">
        <v>11</v>
      </c>
      <c r="P51" s="59">
        <v>12</v>
      </c>
      <c r="Q51" s="59">
        <v>13</v>
      </c>
      <c r="R51" s="59">
        <v>14</v>
      </c>
      <c r="S51" s="59">
        <v>15</v>
      </c>
      <c r="T51" s="59">
        <v>16</v>
      </c>
      <c r="U51" s="59">
        <v>17</v>
      </c>
      <c r="V51" s="59">
        <v>18</v>
      </c>
      <c r="W51" s="23">
        <v>19</v>
      </c>
      <c r="X51" s="24">
        <v>20</v>
      </c>
      <c r="Y51" s="24">
        <v>21</v>
      </c>
      <c r="Z51" s="24">
        <v>22</v>
      </c>
      <c r="AA51" s="24">
        <v>23</v>
      </c>
      <c r="AB51" s="24">
        <v>24</v>
      </c>
      <c r="AC51" s="24">
        <v>25</v>
      </c>
      <c r="AD51" s="58">
        <v>26</v>
      </c>
      <c r="AE51" s="59">
        <v>27</v>
      </c>
      <c r="AF51" s="59">
        <v>28</v>
      </c>
      <c r="AG51" s="59">
        <v>29</v>
      </c>
      <c r="AH51" s="59">
        <v>30</v>
      </c>
      <c r="AI51" s="60">
        <v>31</v>
      </c>
    </row>
    <row r="52" spans="1:35" ht="19.5" customHeight="1">
      <c r="A52" s="61"/>
      <c r="B52" s="32" t="s">
        <v>126</v>
      </c>
      <c r="C52" s="33" t="s">
        <v>127</v>
      </c>
      <c r="D52" s="35" t="s">
        <v>127</v>
      </c>
      <c r="E52" s="32" t="s">
        <v>128</v>
      </c>
      <c r="F52" s="33" t="s">
        <v>129</v>
      </c>
      <c r="G52" s="33" t="s">
        <v>130</v>
      </c>
      <c r="H52" s="35" t="s">
        <v>131</v>
      </c>
      <c r="I52" s="30" t="s">
        <v>126</v>
      </c>
      <c r="J52" s="28" t="s">
        <v>127</v>
      </c>
      <c r="K52" s="28" t="s">
        <v>127</v>
      </c>
      <c r="L52" s="28" t="s">
        <v>128</v>
      </c>
      <c r="M52" s="28" t="s">
        <v>129</v>
      </c>
      <c r="N52" s="28" t="s">
        <v>130</v>
      </c>
      <c r="O52" s="31" t="s">
        <v>131</v>
      </c>
      <c r="P52" s="32" t="s">
        <v>126</v>
      </c>
      <c r="Q52" s="33" t="s">
        <v>127</v>
      </c>
      <c r="R52" s="33" t="s">
        <v>127</v>
      </c>
      <c r="S52" s="34" t="s">
        <v>128</v>
      </c>
      <c r="T52" s="33" t="s">
        <v>129</v>
      </c>
      <c r="U52" s="33" t="s">
        <v>130</v>
      </c>
      <c r="V52" s="35" t="s">
        <v>131</v>
      </c>
      <c r="W52" s="30" t="s">
        <v>126</v>
      </c>
      <c r="X52" s="28" t="s">
        <v>127</v>
      </c>
      <c r="Y52" s="28" t="s">
        <v>127</v>
      </c>
      <c r="Z52" s="69" t="s">
        <v>128</v>
      </c>
      <c r="AA52" s="28" t="s">
        <v>129</v>
      </c>
      <c r="AB52" s="28" t="s">
        <v>130</v>
      </c>
      <c r="AC52" s="31" t="s">
        <v>131</v>
      </c>
      <c r="AD52" s="36" t="s">
        <v>126</v>
      </c>
      <c r="AE52" s="37" t="s">
        <v>127</v>
      </c>
      <c r="AF52" s="37" t="s">
        <v>127</v>
      </c>
      <c r="AG52" s="38" t="s">
        <v>128</v>
      </c>
      <c r="AH52" s="37" t="s">
        <v>129</v>
      </c>
      <c r="AI52" s="39" t="s">
        <v>130</v>
      </c>
    </row>
    <row r="53" spans="1:35" ht="19.5" customHeight="1">
      <c r="A53" s="41" t="s">
        <v>132</v>
      </c>
      <c r="B53" s="42"/>
      <c r="C53" s="43"/>
      <c r="D53" s="44"/>
      <c r="E53" s="42"/>
      <c r="F53" s="43"/>
      <c r="G53" s="43"/>
      <c r="H53" s="44"/>
      <c r="I53" s="67"/>
      <c r="J53" s="43"/>
      <c r="K53" s="43"/>
      <c r="L53" s="43"/>
      <c r="M53" s="43"/>
      <c r="N53" s="43"/>
      <c r="O53" s="70"/>
      <c r="P53" s="42"/>
      <c r="Q53" s="43"/>
      <c r="R53" s="43"/>
      <c r="S53" s="43"/>
      <c r="T53" s="43"/>
      <c r="U53" s="43"/>
      <c r="V53" s="44"/>
      <c r="W53" s="67"/>
      <c r="X53" s="43"/>
      <c r="Y53" s="43"/>
      <c r="Z53" s="43"/>
      <c r="AA53" s="43"/>
      <c r="AB53" s="43"/>
      <c r="AC53" s="70"/>
      <c r="AD53" s="42"/>
      <c r="AE53" s="43"/>
      <c r="AF53" s="43"/>
      <c r="AG53" s="43"/>
      <c r="AH53" s="43"/>
      <c r="AI53" s="44"/>
    </row>
    <row r="54" spans="1:35" ht="19.5" customHeight="1">
      <c r="A54" s="45" t="s">
        <v>133</v>
      </c>
      <c r="B54" s="42"/>
      <c r="C54" s="43"/>
      <c r="D54" s="44"/>
      <c r="E54" s="42"/>
      <c r="F54" s="43"/>
      <c r="G54" s="43"/>
      <c r="H54" s="44"/>
      <c r="I54" s="67"/>
      <c r="J54" s="43"/>
      <c r="K54" s="43"/>
      <c r="L54" s="43"/>
      <c r="M54" s="43"/>
      <c r="N54" s="43"/>
      <c r="O54" s="70"/>
      <c r="P54" s="42"/>
      <c r="Q54" s="43"/>
      <c r="R54" s="43"/>
      <c r="S54" s="43"/>
      <c r="T54" s="43"/>
      <c r="U54" s="43"/>
      <c r="V54" s="44"/>
      <c r="W54" s="67"/>
      <c r="X54" s="43"/>
      <c r="Y54" s="43"/>
      <c r="Z54" s="43"/>
      <c r="AA54" s="43"/>
      <c r="AB54" s="43"/>
      <c r="AC54" s="70"/>
      <c r="AD54" s="42"/>
      <c r="AE54" s="43"/>
      <c r="AF54" s="43"/>
      <c r="AG54" s="43"/>
      <c r="AH54" s="43"/>
      <c r="AI54" s="44"/>
    </row>
    <row r="55" spans="1:35" ht="19.5" customHeight="1">
      <c r="A55" s="45" t="s">
        <v>134</v>
      </c>
      <c r="B55" s="42"/>
      <c r="C55" s="43"/>
      <c r="D55" s="44"/>
      <c r="E55" s="42"/>
      <c r="F55" s="43"/>
      <c r="G55" s="43"/>
      <c r="H55" s="44"/>
      <c r="I55" s="67"/>
      <c r="J55" s="43"/>
      <c r="K55" s="43"/>
      <c r="L55" s="43"/>
      <c r="M55" s="43"/>
      <c r="N55" s="43"/>
      <c r="O55" s="70"/>
      <c r="P55" s="42"/>
      <c r="Q55" s="43"/>
      <c r="R55" s="43"/>
      <c r="S55" s="43"/>
      <c r="T55" s="43"/>
      <c r="U55" s="43"/>
      <c r="V55" s="44"/>
      <c r="W55" s="67"/>
      <c r="X55" s="43"/>
      <c r="Y55" s="43"/>
      <c r="Z55" s="43"/>
      <c r="AA55" s="43"/>
      <c r="AB55" s="43"/>
      <c r="AC55" s="70"/>
      <c r="AD55" s="42"/>
      <c r="AE55" s="43"/>
      <c r="AF55" s="43"/>
      <c r="AG55" s="43"/>
      <c r="AH55" s="43"/>
      <c r="AI55" s="44"/>
    </row>
    <row r="56" spans="1:35" s="40" customFormat="1" ht="19.5" customHeight="1">
      <c r="A56" s="45" t="s">
        <v>135</v>
      </c>
      <c r="B56" s="42"/>
      <c r="C56" s="43"/>
      <c r="D56" s="44"/>
      <c r="E56" s="42"/>
      <c r="F56" s="43"/>
      <c r="G56" s="43"/>
      <c r="H56" s="44"/>
      <c r="I56" s="67"/>
      <c r="J56" s="43"/>
      <c r="K56" s="43"/>
      <c r="L56" s="43"/>
      <c r="M56" s="43"/>
      <c r="N56" s="43"/>
      <c r="O56" s="70"/>
      <c r="P56" s="42"/>
      <c r="Q56" s="43"/>
      <c r="R56" s="43"/>
      <c r="S56" s="43"/>
      <c r="T56" s="43"/>
      <c r="U56" s="43"/>
      <c r="V56" s="44"/>
      <c r="W56" s="67"/>
      <c r="X56" s="43"/>
      <c r="Y56" s="43"/>
      <c r="Z56" s="43"/>
      <c r="AA56" s="43"/>
      <c r="AB56" s="43"/>
      <c r="AC56" s="70"/>
      <c r="AD56" s="42"/>
      <c r="AE56" s="43"/>
      <c r="AF56" s="43"/>
      <c r="AG56" s="43"/>
      <c r="AH56" s="43"/>
      <c r="AI56" s="44"/>
    </row>
    <row r="57" spans="1:35" s="40" customFormat="1" ht="19.5" customHeight="1">
      <c r="A57" s="45" t="s">
        <v>136</v>
      </c>
      <c r="B57" s="42"/>
      <c r="C57" s="43"/>
      <c r="D57" s="44"/>
      <c r="E57" s="42"/>
      <c r="F57" s="43"/>
      <c r="G57" s="43"/>
      <c r="H57" s="44"/>
      <c r="I57" s="67"/>
      <c r="J57" s="43"/>
      <c r="K57" s="43"/>
      <c r="L57" s="43"/>
      <c r="M57" s="43"/>
      <c r="N57" s="43"/>
      <c r="O57" s="70"/>
      <c r="P57" s="42"/>
      <c r="Q57" s="43"/>
      <c r="R57" s="43"/>
      <c r="S57" s="43"/>
      <c r="T57" s="43"/>
      <c r="U57" s="43"/>
      <c r="V57" s="44"/>
      <c r="W57" s="67"/>
      <c r="X57" s="43"/>
      <c r="Y57" s="43"/>
      <c r="Z57" s="43"/>
      <c r="AA57" s="43"/>
      <c r="AB57" s="43"/>
      <c r="AC57" s="70"/>
      <c r="AD57" s="42"/>
      <c r="AE57" s="43"/>
      <c r="AF57" s="43"/>
      <c r="AG57" s="43"/>
      <c r="AH57" s="43"/>
      <c r="AI57" s="44"/>
    </row>
    <row r="58" spans="1:35" s="40" customFormat="1" ht="19.5" customHeight="1">
      <c r="A58" s="45" t="s">
        <v>137</v>
      </c>
      <c r="B58" s="42"/>
      <c r="C58" s="43"/>
      <c r="D58" s="44"/>
      <c r="E58" s="42"/>
      <c r="F58" s="43"/>
      <c r="G58" s="43"/>
      <c r="H58" s="44"/>
      <c r="I58" s="67"/>
      <c r="J58" s="43"/>
      <c r="K58" s="43"/>
      <c r="L58" s="43"/>
      <c r="M58" s="43"/>
      <c r="N58" s="43"/>
      <c r="O58" s="70"/>
      <c r="P58" s="42"/>
      <c r="Q58" s="43"/>
      <c r="R58" s="43"/>
      <c r="S58" s="43"/>
      <c r="T58" s="43"/>
      <c r="U58" s="43"/>
      <c r="V58" s="44"/>
      <c r="W58" s="67"/>
      <c r="X58" s="43"/>
      <c r="Y58" s="43"/>
      <c r="Z58" s="43"/>
      <c r="AA58" s="43"/>
      <c r="AB58" s="43"/>
      <c r="AC58" s="70"/>
      <c r="AD58" s="42"/>
      <c r="AE58" s="43"/>
      <c r="AF58" s="43"/>
      <c r="AG58" s="43"/>
      <c r="AH58" s="43"/>
      <c r="AI58" s="44"/>
    </row>
    <row r="59" spans="1:35" s="40" customFormat="1" ht="19.5" customHeight="1">
      <c r="A59" s="45" t="s">
        <v>138</v>
      </c>
      <c r="B59" s="42"/>
      <c r="C59" s="43"/>
      <c r="D59" s="44"/>
      <c r="E59" s="42"/>
      <c r="F59" s="43"/>
      <c r="G59" s="43"/>
      <c r="H59" s="44"/>
      <c r="I59" s="67"/>
      <c r="J59" s="43"/>
      <c r="K59" s="43"/>
      <c r="L59" s="43"/>
      <c r="M59" s="43"/>
      <c r="N59" s="43"/>
      <c r="O59" s="70"/>
      <c r="P59" s="42"/>
      <c r="Q59" s="43"/>
      <c r="R59" s="43"/>
      <c r="S59" s="43"/>
      <c r="T59" s="43"/>
      <c r="U59" s="43"/>
      <c r="V59" s="44"/>
      <c r="W59" s="67"/>
      <c r="X59" s="43"/>
      <c r="Y59" s="43"/>
      <c r="Z59" s="43"/>
      <c r="AA59" s="43"/>
      <c r="AB59" s="43"/>
      <c r="AC59" s="70"/>
      <c r="AD59" s="42"/>
      <c r="AE59" s="43"/>
      <c r="AF59" s="43"/>
      <c r="AG59" s="43"/>
      <c r="AH59" s="43"/>
      <c r="AI59" s="44"/>
    </row>
    <row r="60" spans="1:35" s="40" customFormat="1" ht="19.5" customHeight="1">
      <c r="A60" s="46" t="s">
        <v>139</v>
      </c>
      <c r="B60" s="47"/>
      <c r="C60" s="48"/>
      <c r="D60" s="49"/>
      <c r="E60" s="47"/>
      <c r="F60" s="48"/>
      <c r="G60" s="48"/>
      <c r="H60" s="49"/>
      <c r="I60" s="68"/>
      <c r="J60" s="48"/>
      <c r="K60" s="48"/>
      <c r="L60" s="48"/>
      <c r="M60" s="48"/>
      <c r="N60" s="48"/>
      <c r="O60" s="75"/>
      <c r="P60" s="47"/>
      <c r="Q60" s="48"/>
      <c r="R60" s="48"/>
      <c r="S60" s="48"/>
      <c r="T60" s="48"/>
      <c r="U60" s="48"/>
      <c r="V60" s="49"/>
      <c r="W60" s="68"/>
      <c r="X60" s="48"/>
      <c r="Y60" s="48"/>
      <c r="Z60" s="48"/>
      <c r="AA60" s="48"/>
      <c r="AB60" s="48"/>
      <c r="AC60" s="75"/>
      <c r="AD60" s="47"/>
      <c r="AE60" s="48"/>
      <c r="AF60" s="48"/>
      <c r="AG60" s="48"/>
      <c r="AH60" s="48"/>
      <c r="AI60" s="49"/>
    </row>
  </sheetData>
  <mergeCells count="28">
    <mergeCell ref="A50:A52"/>
    <mergeCell ref="B50:H50"/>
    <mergeCell ref="I50:O50"/>
    <mergeCell ref="P50:V50"/>
    <mergeCell ref="W50:AC50"/>
    <mergeCell ref="AD50:AI50"/>
    <mergeCell ref="A26:A28"/>
    <mergeCell ref="B26:H26"/>
    <mergeCell ref="I26:O26"/>
    <mergeCell ref="P26:V26"/>
    <mergeCell ref="W26:AC26"/>
    <mergeCell ref="A38:A40"/>
    <mergeCell ref="B38:H38"/>
    <mergeCell ref="I38:O38"/>
    <mergeCell ref="P38:V38"/>
    <mergeCell ref="W38:AC38"/>
    <mergeCell ref="A14:A16"/>
    <mergeCell ref="B14:H14"/>
    <mergeCell ref="I14:O14"/>
    <mergeCell ref="P14:V14"/>
    <mergeCell ref="W14:AC14"/>
    <mergeCell ref="AD14:AJ14"/>
    <mergeCell ref="A1:AF1"/>
    <mergeCell ref="A2:A4"/>
    <mergeCell ref="B2:H2"/>
    <mergeCell ref="I2:O2"/>
    <mergeCell ref="P2:V2"/>
    <mergeCell ref="W2:A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 cours</vt:lpstr>
      <vt:lpstr>Archivé</vt:lpstr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aurélie GAUTRON</cp:lastModifiedBy>
  <cp:revision/>
  <dcterms:created xsi:type="dcterms:W3CDTF">2022-05-31T07:29:42Z</dcterms:created>
  <dcterms:modified xsi:type="dcterms:W3CDTF">2022-08-04T08:36:50Z</dcterms:modified>
  <cp:category/>
  <cp:contentStatus/>
</cp:coreProperties>
</file>