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erome\Bureau\"/>
    </mc:Choice>
  </mc:AlternateContent>
  <xr:revisionPtr revIDLastSave="0" documentId="13_ncr:1_{B4EC8C94-6B67-4942-83D2-F75518D019E1}" xr6:coauthVersionLast="47" xr6:coauthVersionMax="47" xr10:uidLastSave="{00000000-0000-0000-0000-000000000000}"/>
  <bookViews>
    <workbookView xWindow="-120" yWindow="-120" windowWidth="29040" windowHeight="15840" xr2:uid="{A1AA8A27-F7E3-4884-BD37-28A3F9D1B8C0}"/>
  </bookViews>
  <sheets>
    <sheet name="Feuil1" sheetId="1" r:id="rId1"/>
  </sheets>
  <definedNames>
    <definedName name="DonnéesExternes_1" localSheetId="0" hidden="1">Feuil1!$A$1:$C$45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4" i="1" l="1"/>
  <c r="E53" i="1"/>
  <c r="L45" i="1"/>
  <c r="M45" i="1" s="1"/>
  <c r="L44" i="1"/>
  <c r="M44" i="1" s="1"/>
  <c r="L43" i="1"/>
  <c r="M43" i="1" s="1"/>
  <c r="L42" i="1"/>
  <c r="M42" i="1" s="1"/>
  <c r="L41" i="1"/>
  <c r="M41" i="1" s="1"/>
  <c r="L40" i="1"/>
  <c r="M40" i="1" s="1"/>
  <c r="L39" i="1"/>
  <c r="M39" i="1" s="1"/>
  <c r="L38" i="1"/>
  <c r="M38" i="1" s="1"/>
  <c r="L37" i="1"/>
  <c r="M37" i="1" s="1"/>
  <c r="L36" i="1"/>
  <c r="M36" i="1" s="1"/>
  <c r="L35" i="1"/>
  <c r="M35" i="1" s="1"/>
  <c r="L34" i="1"/>
  <c r="M34" i="1" s="1"/>
  <c r="L33" i="1"/>
  <c r="M33" i="1" s="1"/>
  <c r="L32" i="1"/>
  <c r="M32" i="1" s="1"/>
  <c r="L31" i="1"/>
  <c r="M31" i="1" s="1"/>
  <c r="L30" i="1"/>
  <c r="M30" i="1" s="1"/>
  <c r="L29" i="1"/>
  <c r="M29" i="1" s="1"/>
  <c r="L28" i="1"/>
  <c r="M28" i="1" s="1"/>
  <c r="L27" i="1"/>
  <c r="M27" i="1" s="1"/>
  <c r="L26" i="1"/>
  <c r="M26" i="1" s="1"/>
  <c r="L25" i="1"/>
  <c r="M25" i="1" s="1"/>
  <c r="L24" i="1"/>
  <c r="M24" i="1" s="1"/>
  <c r="L23" i="1"/>
  <c r="M23" i="1" s="1"/>
  <c r="L22" i="1"/>
  <c r="M22" i="1" s="1"/>
  <c r="L21" i="1"/>
  <c r="M21" i="1" s="1"/>
  <c r="L20" i="1"/>
  <c r="M20" i="1" s="1"/>
  <c r="L19" i="1"/>
  <c r="M19" i="1" s="1"/>
  <c r="L18" i="1"/>
  <c r="M18" i="1" s="1"/>
  <c r="L17" i="1"/>
  <c r="M17" i="1" s="1"/>
  <c r="L16" i="1"/>
  <c r="M16" i="1" s="1"/>
  <c r="M15" i="1"/>
  <c r="L15" i="1"/>
  <c r="L14" i="1"/>
  <c r="M14" i="1" s="1"/>
  <c r="L13" i="1"/>
  <c r="M13" i="1" s="1"/>
  <c r="L12" i="1"/>
  <c r="M12" i="1" s="1"/>
  <c r="M11" i="1"/>
  <c r="L11" i="1"/>
  <c r="L10" i="1"/>
  <c r="M10" i="1" s="1"/>
  <c r="L9" i="1"/>
  <c r="M9" i="1" s="1"/>
  <c r="L8" i="1"/>
  <c r="M8" i="1" s="1"/>
  <c r="M7" i="1"/>
  <c r="L7" i="1"/>
  <c r="L6" i="1"/>
  <c r="M6" i="1" s="1"/>
  <c r="L5" i="1"/>
  <c r="M5" i="1" s="1"/>
  <c r="L4" i="1"/>
  <c r="M4" i="1" s="1"/>
  <c r="M3" i="1"/>
  <c r="L3" i="1"/>
  <c r="L2" i="1"/>
  <c r="M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017021-2755-4691-9170-E566D42FC479}" keepAlive="1" name="Requête - Tableau3" description="Connexion à la requête « Tableau3 » dans le classeur." type="5" refreshedVersion="8" background="1" saveData="1">
    <dbPr connection="Provider=Microsoft.Mashup.OleDb.1;Data Source=$Workbook$;Location=Tableau3;Extended Properties=&quot;&quot;" command="SELECT * FROM [Tableau3]"/>
  </connection>
  <connection id="2" xr16:uid="{E5C24986-0DB9-4374-85F3-E7F4ADB72DD3}" keepAlive="1" name="Requête - Tableau3 (2)" description="Connexion à la requête « Tableau3 (2) » dans le classeur." type="5" refreshedVersion="8" background="1" saveData="1">
    <dbPr connection="Provider=Microsoft.Mashup.OleDb.1;Data Source=$Workbook$;Location=&quot;Tableau3 (2)&quot;;Extended Properties=&quot;&quot;" command="SELECT * FROM [Tableau3 (2)]"/>
  </connection>
  <connection id="3" xr16:uid="{8BEFCCE0-F351-42B7-B354-EDC3AE4E898D}" keepAlive="1" name="Requête - Tableau3 (3)" description="Connexion à la requête « Tableau3 (3) » dans le classeur." type="5" refreshedVersion="8" background="1" saveData="1">
    <dbPr connection="Provider=Microsoft.Mashup.OleDb.1;Data Source=$Workbook$;Location=&quot;Tableau3 (3)&quot;;Extended Properties=&quot;&quot;" command="SELECT * FROM [Tableau3 (3)]"/>
  </connection>
</connections>
</file>

<file path=xl/sharedStrings.xml><?xml version="1.0" encoding="utf-8"?>
<sst xmlns="http://schemas.openxmlformats.org/spreadsheetml/2006/main" count="152" uniqueCount="76">
  <si>
    <t>Boite DD</t>
  </si>
  <si>
    <t>Attribut</t>
  </si>
  <si>
    <t>Valeur</t>
  </si>
  <si>
    <t>Fil</t>
  </si>
  <si>
    <t>Rouge</t>
  </si>
  <si>
    <t>Violet</t>
  </si>
  <si>
    <t>Orange</t>
  </si>
  <si>
    <t>Brun</t>
  </si>
  <si>
    <t>Noir</t>
  </si>
  <si>
    <t>Bleu</t>
  </si>
  <si>
    <t>Terre</t>
  </si>
  <si>
    <t>Nombre</t>
  </si>
  <si>
    <t>ICTA</t>
  </si>
  <si>
    <t>B1</t>
  </si>
  <si>
    <t>Gaine</t>
  </si>
  <si>
    <t>I3</t>
  </si>
  <si>
    <t>Gaine2</t>
  </si>
  <si>
    <t>L1</t>
  </si>
  <si>
    <t>I4</t>
  </si>
  <si>
    <t>L2</t>
  </si>
  <si>
    <t>I1</t>
  </si>
  <si>
    <t>I2</t>
  </si>
  <si>
    <t>Gaine3</t>
  </si>
  <si>
    <t>L4</t>
  </si>
  <si>
    <t>Gaine4</t>
  </si>
  <si>
    <t>L5</t>
  </si>
  <si>
    <t>I5</t>
  </si>
  <si>
    <t>L3</t>
  </si>
  <si>
    <t>ALME1</t>
  </si>
  <si>
    <t>B2</t>
  </si>
  <si>
    <t>I6</t>
  </si>
  <si>
    <t>I7</t>
  </si>
  <si>
    <t>I8</t>
  </si>
  <si>
    <t>L6</t>
  </si>
  <si>
    <t>Gaine5</t>
  </si>
  <si>
    <t>L7</t>
  </si>
  <si>
    <t>Gaine6</t>
  </si>
  <si>
    <t>L8</t>
  </si>
  <si>
    <t>ALME2</t>
  </si>
  <si>
    <t>B3</t>
  </si>
  <si>
    <t>P1</t>
  </si>
  <si>
    <t>P2</t>
  </si>
  <si>
    <t>P3</t>
  </si>
  <si>
    <t>P4</t>
  </si>
  <si>
    <t>P6</t>
  </si>
  <si>
    <t>P3(p)</t>
  </si>
  <si>
    <t>P7</t>
  </si>
  <si>
    <t>P5</t>
  </si>
  <si>
    <t>P5(p)</t>
  </si>
  <si>
    <t>ALMPC1</t>
  </si>
  <si>
    <t>B4</t>
  </si>
  <si>
    <t>P8</t>
  </si>
  <si>
    <t>P9</t>
  </si>
  <si>
    <t>P10</t>
  </si>
  <si>
    <t>ALMPC13</t>
  </si>
  <si>
    <t>P11</t>
  </si>
  <si>
    <t>P12</t>
  </si>
  <si>
    <t>P13</t>
  </si>
  <si>
    <t>P14</t>
  </si>
  <si>
    <t>P15</t>
  </si>
  <si>
    <t>ALMPC8</t>
  </si>
  <si>
    <t>P18</t>
  </si>
  <si>
    <t>P19</t>
  </si>
  <si>
    <t>P19(p)</t>
  </si>
  <si>
    <t>P20</t>
  </si>
  <si>
    <t>P17</t>
  </si>
  <si>
    <t>P16</t>
  </si>
  <si>
    <t>Section du fil</t>
  </si>
  <si>
    <t>Couleur</t>
  </si>
  <si>
    <t>Désignation</t>
  </si>
  <si>
    <t>NB Gaines</t>
  </si>
  <si>
    <t>Phase</t>
  </si>
  <si>
    <t>Neutre</t>
  </si>
  <si>
    <t>Retour lampe</t>
  </si>
  <si>
    <t>Borne 1 VV</t>
  </si>
  <si>
    <t>Borne 2 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</si>
</sst>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A00FF"/>
        <bgColor indexed="64"/>
      </patternFill>
    </fill>
    <fill>
      <patternFill patternType="solid">
        <fgColor rgb="FFFFAA00"/>
        <bgColor indexed="64"/>
      </patternFill>
    </fill>
    <fill>
      <patternFill patternType="solid">
        <fgColor rgb="FFAA55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23B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1" fillId="2" borderId="2" xfId="0" applyNumberFormat="1" applyFont="1" applyFill="1" applyBorder="1" applyAlignment="1">
      <alignment horizontal="center" vertical="center"/>
    </xf>
    <xf numFmtId="164" fontId="0" fillId="10" borderId="3" xfId="0" applyNumberFormat="1" applyFill="1" applyBorder="1" applyAlignment="1">
      <alignment horizontal="center"/>
    </xf>
    <xf numFmtId="1" fontId="0" fillId="10" borderId="4" xfId="0" applyNumberFormat="1" applyFill="1" applyBorder="1" applyAlignment="1">
      <alignment horizontal="center"/>
    </xf>
    <xf numFmtId="164" fontId="0" fillId="11" borderId="5" xfId="0" applyNumberFormat="1" applyFill="1" applyBorder="1" applyAlignment="1">
      <alignment horizontal="center"/>
    </xf>
    <xf numFmtId="1" fontId="0" fillId="11" borderId="1" xfId="0" applyNumberFormat="1" applyFill="1" applyBorder="1" applyAlignment="1">
      <alignment horizontal="center"/>
    </xf>
    <xf numFmtId="1" fontId="0" fillId="10" borderId="5" xfId="0" applyNumberFormat="1" applyFill="1" applyBorder="1" applyAlignment="1">
      <alignment horizontal="center"/>
    </xf>
    <xf numFmtId="1" fontId="0" fillId="10" borderId="1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8" xfId="0" applyFill="1" applyBorder="1"/>
    <xf numFmtId="0" fontId="0" fillId="0" borderId="9" xfId="0" applyBorder="1"/>
    <xf numFmtId="0" fontId="0" fillId="0" borderId="0" xfId="0" applyAlignment="1">
      <alignment horizontal="center"/>
    </xf>
    <xf numFmtId="0" fontId="0" fillId="8" borderId="8" xfId="0" applyFill="1" applyBorder="1"/>
    <xf numFmtId="0" fontId="0" fillId="0" borderId="10" xfId="0" applyBorder="1"/>
    <xf numFmtId="0" fontId="0" fillId="4" borderId="8" xfId="0" applyFill="1" applyBorder="1"/>
    <xf numFmtId="0" fontId="0" fillId="6" borderId="8" xfId="0" applyFill="1" applyBorder="1"/>
    <xf numFmtId="0" fontId="0" fillId="5" borderId="8" xfId="0" applyFill="1" applyBorder="1"/>
    <xf numFmtId="0" fontId="3" fillId="9" borderId="8" xfId="0" applyFont="1" applyFill="1" applyBorder="1"/>
    <xf numFmtId="0" fontId="0" fillId="0" borderId="8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15"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607F1295-412F-482B-873D-7DE2E7B96EF5}" autoFormatId="16" applyNumberFormats="0" applyBorderFormats="0" applyFontFormats="0" applyPatternFormats="0" applyAlignmentFormats="0" applyWidthHeightFormats="0">
  <queryTableRefresh nextId="17" unboundColumnsRight="10">
    <queryTableFields count="13">
      <queryTableField id="1" name="Boite DD" tableColumnId="1"/>
      <queryTableField id="2" name="Attribut" tableColumnId="2"/>
      <queryTableField id="3" name="Valeur" tableColumnId="3"/>
      <queryTableField id="4" dataBound="0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  <queryTableField id="10" dataBound="0" tableColumnId="10"/>
      <queryTableField id="11" dataBound="0" tableColumnId="11"/>
      <queryTableField id="13" dataBound="0" tableColumnId="13"/>
      <queryTableField id="12" dataBound="0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CEB0EDB-5A87-4B94-BC63-32D76CABBD06}" name="Tableau3_2" displayName="Tableau3_2" ref="A1:M45" tableType="queryTable" totalsRowShown="0" headerRowDxfId="14">
  <autoFilter ref="A1:M45" xr:uid="{ACEB0EDB-5A87-4B94-BC63-32D76CABBD06}"/>
  <tableColumns count="13">
    <tableColumn id="1" xr3:uid="{6D794DBF-A3A2-4F92-8C90-43EB6A6399D7}" uniqueName="1" name="Boite DD" queryTableFieldId="1" dataDxfId="13"/>
    <tableColumn id="2" xr3:uid="{DC5F0CBF-5982-4646-BF69-DFFC30874A37}" uniqueName="2" name="Attribut" queryTableFieldId="2" dataDxfId="12"/>
    <tableColumn id="3" xr3:uid="{27BFAE30-3B4C-457C-9B01-E05AB995D0E1}" uniqueName="3" name="Valeur" queryTableFieldId="3" dataDxfId="11"/>
    <tableColumn id="4" xr3:uid="{34B13F81-8445-46B1-B485-07151E92B507}" uniqueName="4" name="Fil" queryTableFieldId="4" dataDxfId="10"/>
    <tableColumn id="5" xr3:uid="{734C3DAA-4008-4721-A38F-1993EE992E1B}" uniqueName="5" name="Rouge" queryTableFieldId="5" dataDxfId="9"/>
    <tableColumn id="6" xr3:uid="{15F1D9B8-81B8-4C1C-BC18-A12ABA3BBFD4}" uniqueName="6" name="Violet" queryTableFieldId="6" dataDxfId="8"/>
    <tableColumn id="7" xr3:uid="{4BEE1FD4-8F30-4C26-BEDB-97ED9363B52A}" uniqueName="7" name="Orange" queryTableFieldId="7" dataDxfId="7"/>
    <tableColumn id="8" xr3:uid="{47906E03-0564-4395-96A3-FAD8AE0A2152}" uniqueName="8" name="Brun" queryTableFieldId="8" dataDxfId="6"/>
    <tableColumn id="9" xr3:uid="{2C69619D-96D2-4703-A328-BC663420824A}" uniqueName="9" name="Noir" queryTableFieldId="9" dataDxfId="5"/>
    <tableColumn id="10" xr3:uid="{07CB0113-3327-4AB9-95B5-2D50706D427E}" uniqueName="10" name="Bleu" queryTableFieldId="10" dataDxfId="4"/>
    <tableColumn id="11" xr3:uid="{4FDF72AE-8C18-404E-A8FE-6801D676494B}" uniqueName="11" name="Terre" queryTableFieldId="11" dataDxfId="3"/>
    <tableColumn id="13" xr3:uid="{38C01E91-DF55-4B39-A304-D4968929D527}" uniqueName="13" name="Nombre" queryTableFieldId="13" dataDxfId="2">
      <calculatedColumnFormula>IF(SUM(Tableau3_2[[#This Row],[Rouge]:[Terre]])=0,"",SUM(Tableau3_2[[#This Row],[Rouge]:[Terre]]))</calculatedColumnFormula>
    </tableColumn>
    <tableColumn id="12" xr3:uid="{EA38DBC1-51CB-4692-8321-6152CD711B48}" uniqueName="12" name="ICTA" queryTableFieldId="12" dataDxfId="1">
      <calculatedColumnFormula>IF(AND(Tableau3_2[[#This Row],[Fil]]="",Tableau3_2[[#This Row],[Nombre]]=""),"",INDEX($A$47:$K$50,MATCH(D2,$A$47:$A$50,0),MATCH(L2,$A$47:$K$47,0)))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0EBBD7E-3635-4AEE-87B4-579C259D159B}" name="Tableau19" displayName="Tableau19" ref="D52:E54" totalsRowShown="0">
  <autoFilter ref="D52:E54" xr:uid="{C0EBBD7E-3635-4AEE-87B4-579C259D159B}"/>
  <tableColumns count="2">
    <tableColumn id="1" xr3:uid="{D714E40B-5D9B-4C0F-9927-E86B5BC27D47}" name="Boite DD"/>
    <tableColumn id="2" xr3:uid="{7E3718FD-59EE-4851-9A49-34C09CEB3719}" name="NB Gaines" dataDxfId="0">
      <calculatedColumnFormula>COUNTIF(Tableau3_2[Boite DD],D53)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C5BCE-8798-4F6F-9B7A-B28016FBBA36}">
  <dimension ref="A1:M64"/>
  <sheetViews>
    <sheetView tabSelected="1" topLeftCell="A16" workbookViewId="0">
      <selection activeCell="I41" sqref="I41"/>
    </sheetView>
  </sheetViews>
  <sheetFormatPr baseColWidth="10" defaultRowHeight="15" x14ac:dyDescent="0.25"/>
  <cols>
    <col min="1" max="1" width="13.28515625" bestFit="1" customWidth="1"/>
    <col min="2" max="2" width="12.5703125" bestFit="1" customWidth="1"/>
    <col min="4" max="4" width="7.7109375" bestFit="1" customWidth="1"/>
    <col min="5" max="5" width="11.140625" bestFit="1" customWidth="1"/>
    <col min="6" max="6" width="11" bestFit="1" customWidth="1"/>
    <col min="7" max="7" width="12" bestFit="1" customWidth="1"/>
    <col min="8" max="8" width="9.7109375" bestFit="1" customWidth="1"/>
    <col min="9" max="9" width="9.42578125" bestFit="1" customWidth="1"/>
    <col min="10" max="10" width="9.5703125" bestFit="1" customWidth="1"/>
    <col min="11" max="11" width="10.28515625" bestFit="1" customWidth="1"/>
    <col min="12" max="12" width="12.85546875" bestFit="1" customWidth="1"/>
    <col min="13" max="13" width="9.5703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1" t="s">
        <v>11</v>
      </c>
      <c r="M1" s="1" t="s">
        <v>12</v>
      </c>
    </row>
    <row r="2" spans="1:13" x14ac:dyDescent="0.25">
      <c r="A2" t="s">
        <v>13</v>
      </c>
      <c r="B2" t="s">
        <v>14</v>
      </c>
      <c r="C2" t="s">
        <v>15</v>
      </c>
      <c r="D2" s="9">
        <v>1.5</v>
      </c>
      <c r="E2" s="10">
        <v>1</v>
      </c>
      <c r="F2" s="10">
        <v>1</v>
      </c>
      <c r="G2" s="10"/>
      <c r="H2" s="10"/>
      <c r="I2" s="10"/>
      <c r="J2" s="10"/>
      <c r="K2" s="10"/>
      <c r="L2" s="10">
        <f>IF(SUM(Tableau3_2[[#This Row],[Rouge]:[Terre]])=0,"",SUM(Tableau3_2[[#This Row],[Rouge]:[Terre]]))</f>
        <v>2</v>
      </c>
      <c r="M2" s="10">
        <f>IF(AND(Tableau3_2[[#This Row],[Fil]]="",Tableau3_2[[#This Row],[Nombre]]=""),"",INDEX($A$47:$K$50,MATCH(D2,$A$47:$A$50,0),MATCH(L2,$A$47:$K$47,0)))</f>
        <v>16</v>
      </c>
    </row>
    <row r="3" spans="1:13" x14ac:dyDescent="0.25">
      <c r="A3" t="s">
        <v>13</v>
      </c>
      <c r="B3" t="s">
        <v>16</v>
      </c>
      <c r="C3" t="s">
        <v>17</v>
      </c>
      <c r="D3" s="9">
        <v>1.5</v>
      </c>
      <c r="E3" s="10"/>
      <c r="F3" s="10">
        <v>1</v>
      </c>
      <c r="G3" s="10"/>
      <c r="H3" s="10"/>
      <c r="I3" s="10"/>
      <c r="J3" s="10">
        <v>1</v>
      </c>
      <c r="K3" s="10">
        <v>1</v>
      </c>
      <c r="L3" s="10">
        <f>IF(SUM(Tableau3_2[[#This Row],[Rouge]:[Terre]])=0,"",SUM(Tableau3_2[[#This Row],[Rouge]:[Terre]]))</f>
        <v>3</v>
      </c>
      <c r="M3" s="10">
        <f>IF(AND(Tableau3_2[[#This Row],[Fil]]="",Tableau3_2[[#This Row],[Nombre]]=""),"",INDEX($A$47:$K$50,MATCH(D3,$A$47:$A$50,0),MATCH(L3,$A$47:$K$47,0)))</f>
        <v>16</v>
      </c>
    </row>
    <row r="4" spans="1:13" x14ac:dyDescent="0.25">
      <c r="A4" t="s">
        <v>13</v>
      </c>
      <c r="B4" t="s">
        <v>14</v>
      </c>
      <c r="C4" t="s">
        <v>18</v>
      </c>
      <c r="D4" s="9">
        <v>1.5</v>
      </c>
      <c r="E4" s="10">
        <v>1</v>
      </c>
      <c r="F4" s="10">
        <v>1</v>
      </c>
      <c r="G4" s="10"/>
      <c r="H4" s="10"/>
      <c r="I4" s="10"/>
      <c r="J4" s="10"/>
      <c r="K4" s="10"/>
      <c r="L4" s="10">
        <f>IF(SUM(Tableau3_2[[#This Row],[Rouge]:[Terre]])=0,"",SUM(Tableau3_2[[#This Row],[Rouge]:[Terre]]))</f>
        <v>2</v>
      </c>
      <c r="M4" s="10">
        <f>IF(AND(Tableau3_2[[#This Row],[Fil]]="",Tableau3_2[[#This Row],[Nombre]]=""),"",INDEX($A$47:$K$50,MATCH(D4,$A$47:$A$50,0),MATCH(L4,$A$47:$K$47,0)))</f>
        <v>16</v>
      </c>
    </row>
    <row r="5" spans="1:13" x14ac:dyDescent="0.25">
      <c r="A5" t="s">
        <v>13</v>
      </c>
      <c r="B5" t="s">
        <v>16</v>
      </c>
      <c r="C5" t="s">
        <v>19</v>
      </c>
      <c r="D5" s="9">
        <v>1.5</v>
      </c>
      <c r="E5" s="10"/>
      <c r="F5" s="10">
        <v>1</v>
      </c>
      <c r="G5" s="10"/>
      <c r="H5" s="10"/>
      <c r="I5" s="10"/>
      <c r="J5" s="10">
        <v>1</v>
      </c>
      <c r="K5" s="10">
        <v>1</v>
      </c>
      <c r="L5" s="10">
        <f>IF(SUM(Tableau3_2[[#This Row],[Rouge]:[Terre]])=0,"",SUM(Tableau3_2[[#This Row],[Rouge]:[Terre]]))</f>
        <v>3</v>
      </c>
      <c r="M5" s="10">
        <f>IF(AND(Tableau3_2[[#This Row],[Fil]]="",Tableau3_2[[#This Row],[Nombre]]=""),"",INDEX($A$47:$K$50,MATCH(D5,$A$47:$A$50,0),MATCH(L5,$A$47:$K$47,0)))</f>
        <v>16</v>
      </c>
    </row>
    <row r="6" spans="1:13" x14ac:dyDescent="0.25">
      <c r="A6" t="s">
        <v>13</v>
      </c>
      <c r="B6" t="s">
        <v>14</v>
      </c>
      <c r="C6" t="s">
        <v>20</v>
      </c>
      <c r="D6" s="9">
        <v>1.5</v>
      </c>
      <c r="E6" s="10">
        <v>1</v>
      </c>
      <c r="F6" s="10"/>
      <c r="G6" s="10">
        <v>1</v>
      </c>
      <c r="H6" s="10">
        <v>1</v>
      </c>
      <c r="I6" s="10"/>
      <c r="J6" s="10"/>
      <c r="K6" s="10"/>
      <c r="L6" s="10">
        <f>IF(SUM(Tableau3_2[[#This Row],[Rouge]:[Terre]])=0,"",SUM(Tableau3_2[[#This Row],[Rouge]:[Terre]]))</f>
        <v>3</v>
      </c>
      <c r="M6" s="10">
        <f>IF(AND(Tableau3_2[[#This Row],[Fil]]="",Tableau3_2[[#This Row],[Nombre]]=""),"",INDEX($A$47:$K$50,MATCH(D6,$A$47:$A$50,0),MATCH(L6,$A$47:$K$47,0)))</f>
        <v>16</v>
      </c>
    </row>
    <row r="7" spans="1:13" x14ac:dyDescent="0.25">
      <c r="A7" t="s">
        <v>13</v>
      </c>
      <c r="B7" t="s">
        <v>16</v>
      </c>
      <c r="C7" t="s">
        <v>21</v>
      </c>
      <c r="D7" s="9">
        <v>1.5</v>
      </c>
      <c r="E7" s="10">
        <v>1</v>
      </c>
      <c r="F7" s="10"/>
      <c r="G7" s="10">
        <v>1</v>
      </c>
      <c r="H7" s="10">
        <v>1</v>
      </c>
      <c r="I7" s="10"/>
      <c r="J7" s="10"/>
      <c r="K7" s="10"/>
      <c r="L7" s="10">
        <f>IF(SUM(Tableau3_2[[#This Row],[Rouge]:[Terre]])=0,"",SUM(Tableau3_2[[#This Row],[Rouge]:[Terre]]))</f>
        <v>3</v>
      </c>
      <c r="M7" s="10">
        <f>IF(AND(Tableau3_2[[#This Row],[Fil]]="",Tableau3_2[[#This Row],[Nombre]]=""),"",INDEX($A$47:$K$50,MATCH(D7,$A$47:$A$50,0),MATCH(L7,$A$47:$K$47,0)))</f>
        <v>16</v>
      </c>
    </row>
    <row r="8" spans="1:13" x14ac:dyDescent="0.25">
      <c r="A8" t="s">
        <v>13</v>
      </c>
      <c r="B8" t="s">
        <v>22</v>
      </c>
      <c r="C8" t="s">
        <v>23</v>
      </c>
      <c r="D8" s="9">
        <v>1.5</v>
      </c>
      <c r="E8" s="10"/>
      <c r="F8" s="10">
        <v>1</v>
      </c>
      <c r="G8" s="10"/>
      <c r="H8" s="10"/>
      <c r="I8" s="10"/>
      <c r="J8" s="10">
        <v>1</v>
      </c>
      <c r="K8" s="10">
        <v>1</v>
      </c>
      <c r="L8" s="10">
        <f>IF(SUM(Tableau3_2[[#This Row],[Rouge]:[Terre]])=0,"",SUM(Tableau3_2[[#This Row],[Rouge]:[Terre]]))</f>
        <v>3</v>
      </c>
      <c r="M8" s="10">
        <f>IF(AND(Tableau3_2[[#This Row],[Fil]]="",Tableau3_2[[#This Row],[Nombre]]=""),"",INDEX($A$47:$K$50,MATCH(D8,$A$47:$A$50,0),MATCH(L8,$A$47:$K$47,0)))</f>
        <v>16</v>
      </c>
    </row>
    <row r="9" spans="1:13" x14ac:dyDescent="0.25">
      <c r="A9" t="s">
        <v>13</v>
      </c>
      <c r="B9" t="s">
        <v>24</v>
      </c>
      <c r="C9" t="s">
        <v>25</v>
      </c>
      <c r="D9" s="9">
        <v>1.5</v>
      </c>
      <c r="E9" s="10"/>
      <c r="F9" s="10">
        <v>1</v>
      </c>
      <c r="G9" s="10"/>
      <c r="H9" s="10"/>
      <c r="I9" s="10"/>
      <c r="J9" s="10">
        <v>1</v>
      </c>
      <c r="K9" s="10">
        <v>1</v>
      </c>
      <c r="L9" s="10">
        <f>IF(SUM(Tableau3_2[[#This Row],[Rouge]:[Terre]])=0,"",SUM(Tableau3_2[[#This Row],[Rouge]:[Terre]]))</f>
        <v>3</v>
      </c>
      <c r="M9" s="10">
        <f>IF(AND(Tableau3_2[[#This Row],[Fil]]="",Tableau3_2[[#This Row],[Nombre]]=""),"",INDEX($A$47:$K$50,MATCH(D9,$A$47:$A$50,0),MATCH(L9,$A$47:$K$47,0)))</f>
        <v>16</v>
      </c>
    </row>
    <row r="10" spans="1:13" x14ac:dyDescent="0.25">
      <c r="A10" t="s">
        <v>13</v>
      </c>
      <c r="B10" t="s">
        <v>14</v>
      </c>
      <c r="C10" t="s">
        <v>26</v>
      </c>
      <c r="D10" s="9">
        <v>1.5</v>
      </c>
      <c r="E10" s="10">
        <v>1</v>
      </c>
      <c r="F10" s="10">
        <v>1</v>
      </c>
      <c r="G10" s="10"/>
      <c r="H10" s="10"/>
      <c r="I10" s="10"/>
      <c r="J10" s="10"/>
      <c r="K10" s="10"/>
      <c r="L10" s="10">
        <f>IF(SUM(Tableau3_2[[#This Row],[Rouge]:[Terre]])=0,"",SUM(Tableau3_2[[#This Row],[Rouge]:[Terre]]))</f>
        <v>2</v>
      </c>
      <c r="M10" s="10">
        <f>IF(AND(Tableau3_2[[#This Row],[Fil]]="",Tableau3_2[[#This Row],[Nombre]]=""),"",INDEX($A$47:$K$50,MATCH(D10,$A$47:$A$50,0),MATCH(L10,$A$47:$K$47,0)))</f>
        <v>16</v>
      </c>
    </row>
    <row r="11" spans="1:13" x14ac:dyDescent="0.25">
      <c r="A11" t="s">
        <v>13</v>
      </c>
      <c r="B11" t="s">
        <v>16</v>
      </c>
      <c r="C11" t="s">
        <v>27</v>
      </c>
      <c r="D11" s="9">
        <v>1.5</v>
      </c>
      <c r="E11" s="10"/>
      <c r="F11" s="10">
        <v>1</v>
      </c>
      <c r="G11" s="10"/>
      <c r="H11" s="10"/>
      <c r="I11" s="10"/>
      <c r="J11" s="10">
        <v>1</v>
      </c>
      <c r="K11" s="10">
        <v>1</v>
      </c>
      <c r="L11" s="10">
        <f>IF(SUM(Tableau3_2[[#This Row],[Rouge]:[Terre]])=0,"",SUM(Tableau3_2[[#This Row],[Rouge]:[Terre]]))</f>
        <v>3</v>
      </c>
      <c r="M11" s="10">
        <f>IF(AND(Tableau3_2[[#This Row],[Fil]]="",Tableau3_2[[#This Row],[Nombre]]=""),"",INDEX($A$47:$K$50,MATCH(D11,$A$47:$A$50,0),MATCH(L11,$A$47:$K$47,0)))</f>
        <v>16</v>
      </c>
    </row>
    <row r="12" spans="1:13" x14ac:dyDescent="0.25">
      <c r="A12" t="s">
        <v>13</v>
      </c>
      <c r="B12" t="s">
        <v>14</v>
      </c>
      <c r="C12" t="s">
        <v>28</v>
      </c>
      <c r="D12" s="9">
        <v>1.5</v>
      </c>
      <c r="E12" s="10">
        <v>1</v>
      </c>
      <c r="F12" s="10"/>
      <c r="G12" s="10"/>
      <c r="H12" s="10"/>
      <c r="I12" s="10"/>
      <c r="J12" s="10">
        <v>1</v>
      </c>
      <c r="K12" s="10">
        <v>1</v>
      </c>
      <c r="L12" s="10">
        <f>IF(SUM(Tableau3_2[[#This Row],[Rouge]:[Terre]])=0,"",SUM(Tableau3_2[[#This Row],[Rouge]:[Terre]]))</f>
        <v>3</v>
      </c>
      <c r="M12" s="10">
        <f>IF(AND(Tableau3_2[[#This Row],[Fil]]="",Tableau3_2[[#This Row],[Nombre]]=""),"",INDEX($A$47:$K$50,MATCH(D12,$A$47:$A$50,0),MATCH(L12,$A$47:$K$47,0)))</f>
        <v>16</v>
      </c>
    </row>
    <row r="13" spans="1:13" x14ac:dyDescent="0.25">
      <c r="A13" t="s">
        <v>29</v>
      </c>
      <c r="B13" t="s">
        <v>14</v>
      </c>
      <c r="C13" t="s">
        <v>30</v>
      </c>
      <c r="D13" s="9">
        <v>1.5</v>
      </c>
      <c r="E13" s="10">
        <v>1</v>
      </c>
      <c r="F13" s="10">
        <v>1</v>
      </c>
      <c r="G13" s="10"/>
      <c r="H13" s="10"/>
      <c r="I13" s="10"/>
      <c r="J13" s="10"/>
      <c r="K13" s="10"/>
      <c r="L13" s="10">
        <f>IF(SUM(Tableau3_2[[#This Row],[Rouge]:[Terre]])=0,"",SUM(Tableau3_2[[#This Row],[Rouge]:[Terre]]))</f>
        <v>2</v>
      </c>
      <c r="M13" s="10">
        <f>IF(AND(Tableau3_2[[#This Row],[Fil]]="",Tableau3_2[[#This Row],[Nombre]]=""),"",INDEX($A$47:$K$50,MATCH(D13,$A$47:$A$50,0),MATCH(L13,$A$47:$K$47,0)))</f>
        <v>16</v>
      </c>
    </row>
    <row r="14" spans="1:13" x14ac:dyDescent="0.25">
      <c r="A14" t="s">
        <v>29</v>
      </c>
      <c r="B14" t="s">
        <v>16</v>
      </c>
      <c r="C14" t="s">
        <v>31</v>
      </c>
      <c r="D14" s="9">
        <v>1.5</v>
      </c>
      <c r="E14" s="10">
        <v>1</v>
      </c>
      <c r="F14" s="10">
        <v>1</v>
      </c>
      <c r="G14" s="10"/>
      <c r="H14" s="10"/>
      <c r="I14" s="10"/>
      <c r="J14" s="10"/>
      <c r="K14" s="10"/>
      <c r="L14" s="10">
        <f>IF(SUM(Tableau3_2[[#This Row],[Rouge]:[Terre]])=0,"",SUM(Tableau3_2[[#This Row],[Rouge]:[Terre]]))</f>
        <v>2</v>
      </c>
      <c r="M14" s="10">
        <f>IF(AND(Tableau3_2[[#This Row],[Fil]]="",Tableau3_2[[#This Row],[Nombre]]=""),"",INDEX($A$47:$K$50,MATCH(D14,$A$47:$A$50,0),MATCH(L14,$A$47:$K$47,0)))</f>
        <v>16</v>
      </c>
    </row>
    <row r="15" spans="1:13" x14ac:dyDescent="0.25">
      <c r="A15" t="s">
        <v>29</v>
      </c>
      <c r="B15" t="s">
        <v>22</v>
      </c>
      <c r="C15" t="s">
        <v>32</v>
      </c>
      <c r="D15" s="9">
        <v>1.5</v>
      </c>
      <c r="E15" s="10">
        <v>1</v>
      </c>
      <c r="F15" s="10">
        <v>1</v>
      </c>
      <c r="G15" s="10"/>
      <c r="H15" s="10"/>
      <c r="I15" s="10"/>
      <c r="J15" s="10"/>
      <c r="K15" s="10"/>
      <c r="L15" s="10">
        <f>IF(SUM(Tableau3_2[[#This Row],[Rouge]:[Terre]])=0,"",SUM(Tableau3_2[[#This Row],[Rouge]:[Terre]]))</f>
        <v>2</v>
      </c>
      <c r="M15" s="10">
        <f>IF(AND(Tableau3_2[[#This Row],[Fil]]="",Tableau3_2[[#This Row],[Nombre]]=""),"",INDEX($A$47:$K$50,MATCH(D15,$A$47:$A$50,0),MATCH(L15,$A$47:$K$47,0)))</f>
        <v>16</v>
      </c>
    </row>
    <row r="16" spans="1:13" x14ac:dyDescent="0.25">
      <c r="A16" t="s">
        <v>29</v>
      </c>
      <c r="B16" t="s">
        <v>24</v>
      </c>
      <c r="C16" t="s">
        <v>33</v>
      </c>
      <c r="D16" s="9">
        <v>1.5</v>
      </c>
      <c r="E16" s="10"/>
      <c r="F16" s="10">
        <v>1</v>
      </c>
      <c r="G16" s="10"/>
      <c r="H16" s="10"/>
      <c r="I16" s="10"/>
      <c r="J16" s="10">
        <v>1</v>
      </c>
      <c r="K16" s="10">
        <v>1</v>
      </c>
      <c r="L16" s="10">
        <f>IF(SUM(Tableau3_2[[#This Row],[Rouge]:[Terre]])=0,"",SUM(Tableau3_2[[#This Row],[Rouge]:[Terre]]))</f>
        <v>3</v>
      </c>
      <c r="M16" s="10">
        <f>IF(AND(Tableau3_2[[#This Row],[Fil]]="",Tableau3_2[[#This Row],[Nombre]]=""),"",INDEX($A$47:$K$50,MATCH(D16,$A$47:$A$50,0),MATCH(L16,$A$47:$K$47,0)))</f>
        <v>16</v>
      </c>
    </row>
    <row r="17" spans="1:13" x14ac:dyDescent="0.25">
      <c r="A17" t="s">
        <v>29</v>
      </c>
      <c r="B17" t="s">
        <v>34</v>
      </c>
      <c r="C17" t="s">
        <v>35</v>
      </c>
      <c r="D17" s="9">
        <v>1.5</v>
      </c>
      <c r="E17" s="10"/>
      <c r="F17" s="10">
        <v>1</v>
      </c>
      <c r="G17" s="10"/>
      <c r="H17" s="10"/>
      <c r="I17" s="10"/>
      <c r="J17" s="10">
        <v>1</v>
      </c>
      <c r="K17" s="10">
        <v>1</v>
      </c>
      <c r="L17" s="10">
        <f>IF(SUM(Tableau3_2[[#This Row],[Rouge]:[Terre]])=0,"",SUM(Tableau3_2[[#This Row],[Rouge]:[Terre]]))</f>
        <v>3</v>
      </c>
      <c r="M17" s="10">
        <f>IF(AND(Tableau3_2[[#This Row],[Fil]]="",Tableau3_2[[#This Row],[Nombre]]=""),"",INDEX($A$47:$K$50,MATCH(D17,$A$47:$A$50,0),MATCH(L17,$A$47:$K$47,0)))</f>
        <v>16</v>
      </c>
    </row>
    <row r="18" spans="1:13" x14ac:dyDescent="0.25">
      <c r="A18" t="s">
        <v>29</v>
      </c>
      <c r="B18" t="s">
        <v>36</v>
      </c>
      <c r="C18" t="s">
        <v>37</v>
      </c>
      <c r="D18" s="9">
        <v>1.5</v>
      </c>
      <c r="E18" s="10"/>
      <c r="F18" s="10">
        <v>1</v>
      </c>
      <c r="G18" s="10"/>
      <c r="H18" s="10"/>
      <c r="I18" s="10"/>
      <c r="J18" s="10">
        <v>1</v>
      </c>
      <c r="K18" s="10">
        <v>1</v>
      </c>
      <c r="L18" s="10">
        <f>IF(SUM(Tableau3_2[[#This Row],[Rouge]:[Terre]])=0,"",SUM(Tableau3_2[[#This Row],[Rouge]:[Terre]]))</f>
        <v>3</v>
      </c>
      <c r="M18" s="10">
        <f>IF(AND(Tableau3_2[[#This Row],[Fil]]="",Tableau3_2[[#This Row],[Nombre]]=""),"",INDEX($A$47:$K$50,MATCH(D18,$A$47:$A$50,0),MATCH(L18,$A$47:$K$47,0)))</f>
        <v>16</v>
      </c>
    </row>
    <row r="19" spans="1:13" x14ac:dyDescent="0.25">
      <c r="A19" t="s">
        <v>29</v>
      </c>
      <c r="B19" t="s">
        <v>14</v>
      </c>
      <c r="C19" t="s">
        <v>38</v>
      </c>
      <c r="D19" s="9">
        <v>1.5</v>
      </c>
      <c r="E19" s="10">
        <v>1</v>
      </c>
      <c r="F19" s="10"/>
      <c r="G19" s="10"/>
      <c r="H19" s="10"/>
      <c r="I19" s="10"/>
      <c r="J19" s="10">
        <v>1</v>
      </c>
      <c r="K19" s="10">
        <v>1</v>
      </c>
      <c r="L19" s="10">
        <f>IF(SUM(Tableau3_2[[#This Row],[Rouge]:[Terre]])=0,"",SUM(Tableau3_2[[#This Row],[Rouge]:[Terre]]))</f>
        <v>3</v>
      </c>
      <c r="M19" s="10">
        <f>IF(AND(Tableau3_2[[#This Row],[Fil]]="",Tableau3_2[[#This Row],[Nombre]]=""),"",INDEX($A$47:$K$50,MATCH(D19,$A$47:$A$50,0),MATCH(L19,$A$47:$K$47,0)))</f>
        <v>16</v>
      </c>
    </row>
    <row r="20" spans="1:13" x14ac:dyDescent="0.25">
      <c r="A20" t="s">
        <v>39</v>
      </c>
      <c r="B20" t="s">
        <v>14</v>
      </c>
      <c r="C20" t="s">
        <v>40</v>
      </c>
      <c r="D20" s="9">
        <v>2.5</v>
      </c>
      <c r="E20" s="10">
        <v>1</v>
      </c>
      <c r="F20" s="10"/>
      <c r="G20" s="10"/>
      <c r="H20" s="10"/>
      <c r="I20" s="10"/>
      <c r="J20" s="10">
        <v>1</v>
      </c>
      <c r="K20" s="10">
        <v>1</v>
      </c>
      <c r="L20" s="10">
        <f>IF(SUM(Tableau3_2[[#This Row],[Rouge]:[Terre]])=0,"",SUM(Tableau3_2[[#This Row],[Rouge]:[Terre]]))</f>
        <v>3</v>
      </c>
      <c r="M20" s="10">
        <f>IF(AND(Tableau3_2[[#This Row],[Fil]]="",Tableau3_2[[#This Row],[Nombre]]=""),"",INDEX($A$47:$K$50,MATCH(D20,$A$47:$A$50,0),MATCH(L20,$A$47:$K$47,0)))</f>
        <v>20</v>
      </c>
    </row>
    <row r="21" spans="1:13" x14ac:dyDescent="0.25">
      <c r="A21" t="s">
        <v>39</v>
      </c>
      <c r="B21" t="s">
        <v>16</v>
      </c>
      <c r="C21" t="s">
        <v>41</v>
      </c>
      <c r="D21" s="9">
        <v>2.5</v>
      </c>
      <c r="E21" s="10">
        <v>1</v>
      </c>
      <c r="F21" s="10"/>
      <c r="G21" s="10"/>
      <c r="H21" s="10"/>
      <c r="I21" s="10"/>
      <c r="J21" s="10">
        <v>1</v>
      </c>
      <c r="K21" s="10">
        <v>1</v>
      </c>
      <c r="L21" s="10">
        <f>IF(SUM(Tableau3_2[[#This Row],[Rouge]:[Terre]])=0,"",SUM(Tableau3_2[[#This Row],[Rouge]:[Terre]]))</f>
        <v>3</v>
      </c>
      <c r="M21" s="10">
        <f>IF(AND(Tableau3_2[[#This Row],[Fil]]="",Tableau3_2[[#This Row],[Nombre]]=""),"",INDEX($A$47:$K$50,MATCH(D21,$A$47:$A$50,0),MATCH(L21,$A$47:$K$47,0)))</f>
        <v>20</v>
      </c>
    </row>
    <row r="22" spans="1:13" x14ac:dyDescent="0.25">
      <c r="A22" t="s">
        <v>39</v>
      </c>
      <c r="B22" t="s">
        <v>22</v>
      </c>
      <c r="C22" t="s">
        <v>42</v>
      </c>
      <c r="D22" s="9">
        <v>2.5</v>
      </c>
      <c r="E22" s="10">
        <v>1</v>
      </c>
      <c r="F22" s="10"/>
      <c r="G22" s="10"/>
      <c r="H22" s="10"/>
      <c r="I22" s="10"/>
      <c r="J22" s="10">
        <v>1</v>
      </c>
      <c r="K22" s="10">
        <v>1</v>
      </c>
      <c r="L22" s="10">
        <f>IF(SUM(Tableau3_2[[#This Row],[Rouge]:[Terre]])=0,"",SUM(Tableau3_2[[#This Row],[Rouge]:[Terre]]))</f>
        <v>3</v>
      </c>
      <c r="M22" s="10">
        <f>IF(AND(Tableau3_2[[#This Row],[Fil]]="",Tableau3_2[[#This Row],[Nombre]]=""),"",INDEX($A$47:$K$50,MATCH(D22,$A$47:$A$50,0),MATCH(L22,$A$47:$K$47,0)))</f>
        <v>20</v>
      </c>
    </row>
    <row r="23" spans="1:13" x14ac:dyDescent="0.25">
      <c r="A23" t="s">
        <v>39</v>
      </c>
      <c r="B23" t="s">
        <v>14</v>
      </c>
      <c r="C23" t="s">
        <v>43</v>
      </c>
      <c r="D23" s="9">
        <v>2.5</v>
      </c>
      <c r="E23" s="10">
        <v>1</v>
      </c>
      <c r="F23" s="10"/>
      <c r="G23" s="10"/>
      <c r="H23" s="10"/>
      <c r="I23" s="10"/>
      <c r="J23" s="10">
        <v>1</v>
      </c>
      <c r="K23" s="10">
        <v>1</v>
      </c>
      <c r="L23" s="10">
        <f>IF(SUM(Tableau3_2[[#This Row],[Rouge]:[Terre]])=0,"",SUM(Tableau3_2[[#This Row],[Rouge]:[Terre]]))</f>
        <v>3</v>
      </c>
      <c r="M23" s="10">
        <f>IF(AND(Tableau3_2[[#This Row],[Fil]]="",Tableau3_2[[#This Row],[Nombre]]=""),"",INDEX($A$47:$K$50,MATCH(D23,$A$47:$A$50,0),MATCH(L23,$A$47:$K$47,0)))</f>
        <v>20</v>
      </c>
    </row>
    <row r="24" spans="1:13" x14ac:dyDescent="0.25">
      <c r="A24" t="s">
        <v>39</v>
      </c>
      <c r="B24" t="s">
        <v>16</v>
      </c>
      <c r="C24" t="s">
        <v>44</v>
      </c>
      <c r="D24" s="9">
        <v>2.5</v>
      </c>
      <c r="E24" s="10">
        <v>1</v>
      </c>
      <c r="F24" s="10"/>
      <c r="G24" s="10"/>
      <c r="H24" s="10"/>
      <c r="I24" s="10"/>
      <c r="J24" s="10">
        <v>1</v>
      </c>
      <c r="K24" s="10">
        <v>1</v>
      </c>
      <c r="L24" s="10">
        <f>IF(SUM(Tableau3_2[[#This Row],[Rouge]:[Terre]])=0,"",SUM(Tableau3_2[[#This Row],[Rouge]:[Terre]]))</f>
        <v>3</v>
      </c>
      <c r="M24" s="10">
        <f>IF(AND(Tableau3_2[[#This Row],[Fil]]="",Tableau3_2[[#This Row],[Nombre]]=""),"",INDEX($A$47:$K$50,MATCH(D24,$A$47:$A$50,0),MATCH(L24,$A$47:$K$47,0)))</f>
        <v>20</v>
      </c>
    </row>
    <row r="25" spans="1:13" x14ac:dyDescent="0.25">
      <c r="A25" t="s">
        <v>39</v>
      </c>
      <c r="B25" t="s">
        <v>22</v>
      </c>
      <c r="C25" t="s">
        <v>45</v>
      </c>
      <c r="D25" s="9">
        <v>2.5</v>
      </c>
      <c r="E25" s="10">
        <v>1</v>
      </c>
      <c r="F25" s="10"/>
      <c r="G25" s="10"/>
      <c r="H25" s="10"/>
      <c r="I25" s="10"/>
      <c r="J25" s="10">
        <v>1</v>
      </c>
      <c r="K25" s="10">
        <v>1</v>
      </c>
      <c r="L25" s="10">
        <f>IF(SUM(Tableau3_2[[#This Row],[Rouge]:[Terre]])=0,"",SUM(Tableau3_2[[#This Row],[Rouge]:[Terre]]))</f>
        <v>3</v>
      </c>
      <c r="M25" s="10">
        <f>IF(AND(Tableau3_2[[#This Row],[Fil]]="",Tableau3_2[[#This Row],[Nombre]]=""),"",INDEX($A$47:$K$50,MATCH(D25,$A$47:$A$50,0),MATCH(L25,$A$47:$K$47,0)))</f>
        <v>20</v>
      </c>
    </row>
    <row r="26" spans="1:13" x14ac:dyDescent="0.25">
      <c r="A26" t="s">
        <v>39</v>
      </c>
      <c r="B26" t="s">
        <v>14</v>
      </c>
      <c r="C26" t="s">
        <v>46</v>
      </c>
      <c r="D26" s="9">
        <v>2.5</v>
      </c>
      <c r="E26" s="10">
        <v>1</v>
      </c>
      <c r="F26" s="10"/>
      <c r="G26" s="10"/>
      <c r="H26" s="10"/>
      <c r="I26" s="10"/>
      <c r="J26" s="10">
        <v>1</v>
      </c>
      <c r="K26" s="10">
        <v>1</v>
      </c>
      <c r="L26" s="10">
        <f>IF(SUM(Tableau3_2[[#This Row],[Rouge]:[Terre]])=0,"",SUM(Tableau3_2[[#This Row],[Rouge]:[Terre]]))</f>
        <v>3</v>
      </c>
      <c r="M26" s="10">
        <f>IF(AND(Tableau3_2[[#This Row],[Fil]]="",Tableau3_2[[#This Row],[Nombre]]=""),"",INDEX($A$47:$K$50,MATCH(D26,$A$47:$A$50,0),MATCH(L26,$A$47:$K$47,0)))</f>
        <v>20</v>
      </c>
    </row>
    <row r="27" spans="1:13" x14ac:dyDescent="0.25">
      <c r="A27" t="s">
        <v>39</v>
      </c>
      <c r="B27" t="s">
        <v>16</v>
      </c>
      <c r="C27" t="s">
        <v>47</v>
      </c>
      <c r="D27" s="9">
        <v>2.5</v>
      </c>
      <c r="E27" s="10">
        <v>1</v>
      </c>
      <c r="F27" s="10"/>
      <c r="G27" s="10"/>
      <c r="H27" s="10"/>
      <c r="I27" s="10"/>
      <c r="J27" s="10">
        <v>1</v>
      </c>
      <c r="K27" s="10">
        <v>1</v>
      </c>
      <c r="L27" s="10">
        <f>IF(SUM(Tableau3_2[[#This Row],[Rouge]:[Terre]])=0,"",SUM(Tableau3_2[[#This Row],[Rouge]:[Terre]]))</f>
        <v>3</v>
      </c>
      <c r="M27" s="10">
        <f>IF(AND(Tableau3_2[[#This Row],[Fil]]="",Tableau3_2[[#This Row],[Nombre]]=""),"",INDEX($A$47:$K$50,MATCH(D27,$A$47:$A$50,0),MATCH(L27,$A$47:$K$47,0)))</f>
        <v>20</v>
      </c>
    </row>
    <row r="28" spans="1:13" x14ac:dyDescent="0.25">
      <c r="A28" t="s">
        <v>39</v>
      </c>
      <c r="B28" t="s">
        <v>14</v>
      </c>
      <c r="C28" t="s">
        <v>48</v>
      </c>
      <c r="D28" s="9">
        <v>2.5</v>
      </c>
      <c r="E28" s="10">
        <v>1</v>
      </c>
      <c r="F28" s="10"/>
      <c r="G28" s="10"/>
      <c r="H28" s="10"/>
      <c r="I28" s="10"/>
      <c r="J28" s="10">
        <v>1</v>
      </c>
      <c r="K28" s="10">
        <v>1</v>
      </c>
      <c r="L28" s="10">
        <f>IF(SUM(Tableau3_2[[#This Row],[Rouge]:[Terre]])=0,"",SUM(Tableau3_2[[#This Row],[Rouge]:[Terre]]))</f>
        <v>3</v>
      </c>
      <c r="M28" s="10">
        <f>IF(AND(Tableau3_2[[#This Row],[Fil]]="",Tableau3_2[[#This Row],[Nombre]]=""),"",INDEX($A$47:$K$50,MATCH(D28,$A$47:$A$50,0),MATCH(L28,$A$47:$K$47,0)))</f>
        <v>20</v>
      </c>
    </row>
    <row r="29" spans="1:13" x14ac:dyDescent="0.25">
      <c r="A29" t="s">
        <v>39</v>
      </c>
      <c r="B29" t="s">
        <v>14</v>
      </c>
      <c r="C29" t="s">
        <v>49</v>
      </c>
      <c r="D29" s="9">
        <v>2.5</v>
      </c>
      <c r="E29" s="10">
        <v>1</v>
      </c>
      <c r="F29" s="10"/>
      <c r="G29" s="10"/>
      <c r="H29" s="10"/>
      <c r="I29" s="10"/>
      <c r="J29" s="10">
        <v>1</v>
      </c>
      <c r="K29" s="10">
        <v>1</v>
      </c>
      <c r="L29" s="10">
        <f>IF(SUM(Tableau3_2[[#This Row],[Rouge]:[Terre]])=0,"",SUM(Tableau3_2[[#This Row],[Rouge]:[Terre]]))</f>
        <v>3</v>
      </c>
      <c r="M29" s="10">
        <f>IF(AND(Tableau3_2[[#This Row],[Fil]]="",Tableau3_2[[#This Row],[Nombre]]=""),"",INDEX($A$47:$K$50,MATCH(D29,$A$47:$A$50,0),MATCH(L29,$A$47:$K$47,0)))</f>
        <v>20</v>
      </c>
    </row>
    <row r="30" spans="1:13" x14ac:dyDescent="0.25">
      <c r="A30" t="s">
        <v>50</v>
      </c>
      <c r="B30" t="s">
        <v>14</v>
      </c>
      <c r="C30" t="s">
        <v>51</v>
      </c>
      <c r="D30" s="9">
        <v>2.5</v>
      </c>
      <c r="E30" s="10">
        <v>1</v>
      </c>
      <c r="F30" s="10"/>
      <c r="G30" s="10"/>
      <c r="H30" s="10"/>
      <c r="I30" s="10"/>
      <c r="J30" s="10">
        <v>1</v>
      </c>
      <c r="K30" s="10">
        <v>1</v>
      </c>
      <c r="L30" s="10">
        <f>IF(SUM(Tableau3_2[[#This Row],[Rouge]:[Terre]])=0,"",SUM(Tableau3_2[[#This Row],[Rouge]:[Terre]]))</f>
        <v>3</v>
      </c>
      <c r="M30" s="10">
        <f>IF(AND(Tableau3_2[[#This Row],[Fil]]="",Tableau3_2[[#This Row],[Nombre]]=""),"",INDEX($A$47:$K$50,MATCH(D30,$A$47:$A$50,0),MATCH(L30,$A$47:$K$47,0)))</f>
        <v>20</v>
      </c>
    </row>
    <row r="31" spans="1:13" x14ac:dyDescent="0.25">
      <c r="A31" t="s">
        <v>50</v>
      </c>
      <c r="B31" t="s">
        <v>16</v>
      </c>
      <c r="C31" t="s">
        <v>52</v>
      </c>
      <c r="D31" s="9">
        <v>2.5</v>
      </c>
      <c r="E31" s="10">
        <v>1</v>
      </c>
      <c r="F31" s="10"/>
      <c r="G31" s="10"/>
      <c r="H31" s="10"/>
      <c r="I31" s="10"/>
      <c r="J31" s="10">
        <v>1</v>
      </c>
      <c r="K31" s="10">
        <v>1</v>
      </c>
      <c r="L31" s="10">
        <f>IF(SUM(Tableau3_2[[#This Row],[Rouge]:[Terre]])=0,"",SUM(Tableau3_2[[#This Row],[Rouge]:[Terre]]))</f>
        <v>3</v>
      </c>
      <c r="M31" s="10">
        <f>IF(AND(Tableau3_2[[#This Row],[Fil]]="",Tableau3_2[[#This Row],[Nombre]]=""),"",INDEX($A$47:$K$50,MATCH(D31,$A$47:$A$50,0),MATCH(L31,$A$47:$K$47,0)))</f>
        <v>20</v>
      </c>
    </row>
    <row r="32" spans="1:13" x14ac:dyDescent="0.25">
      <c r="A32" t="s">
        <v>50</v>
      </c>
      <c r="B32" t="s">
        <v>22</v>
      </c>
      <c r="C32" t="s">
        <v>53</v>
      </c>
      <c r="D32" s="9">
        <v>2.5</v>
      </c>
      <c r="E32" s="10">
        <v>1</v>
      </c>
      <c r="F32" s="10"/>
      <c r="G32" s="10"/>
      <c r="H32" s="10"/>
      <c r="I32" s="10"/>
      <c r="J32" s="10">
        <v>1</v>
      </c>
      <c r="K32" s="10">
        <v>1</v>
      </c>
      <c r="L32" s="10">
        <f>IF(SUM(Tableau3_2[[#This Row],[Rouge]:[Terre]])=0,"",SUM(Tableau3_2[[#This Row],[Rouge]:[Terre]]))</f>
        <v>3</v>
      </c>
      <c r="M32" s="10">
        <f>IF(AND(Tableau3_2[[#This Row],[Fil]]="",Tableau3_2[[#This Row],[Nombre]]=""),"",INDEX($A$47:$K$50,MATCH(D32,$A$47:$A$50,0),MATCH(L32,$A$47:$K$47,0)))</f>
        <v>20</v>
      </c>
    </row>
    <row r="33" spans="1:13" x14ac:dyDescent="0.25">
      <c r="A33" t="s">
        <v>50</v>
      </c>
      <c r="B33" t="s">
        <v>14</v>
      </c>
      <c r="C33" t="s">
        <v>54</v>
      </c>
      <c r="D33" s="9">
        <v>2.5</v>
      </c>
      <c r="E33" s="10">
        <v>1</v>
      </c>
      <c r="F33" s="10"/>
      <c r="G33" s="10"/>
      <c r="H33" s="10"/>
      <c r="I33" s="10"/>
      <c r="J33" s="10">
        <v>1</v>
      </c>
      <c r="K33" s="10">
        <v>1</v>
      </c>
      <c r="L33" s="10">
        <f>IF(SUM(Tableau3_2[[#This Row],[Rouge]:[Terre]])=0,"",SUM(Tableau3_2[[#This Row],[Rouge]:[Terre]]))</f>
        <v>3</v>
      </c>
      <c r="M33" s="10">
        <f>IF(AND(Tableau3_2[[#This Row],[Fil]]="",Tableau3_2[[#This Row],[Nombre]]=""),"",INDEX($A$47:$K$50,MATCH(D33,$A$47:$A$50,0),MATCH(L33,$A$47:$K$47,0)))</f>
        <v>20</v>
      </c>
    </row>
    <row r="34" spans="1:13" x14ac:dyDescent="0.25">
      <c r="A34" t="s">
        <v>50</v>
      </c>
      <c r="B34" t="s">
        <v>14</v>
      </c>
      <c r="C34" t="s">
        <v>55</v>
      </c>
      <c r="D34" s="9">
        <v>2.5</v>
      </c>
      <c r="E34" s="10">
        <v>1</v>
      </c>
      <c r="F34" s="10"/>
      <c r="G34" s="10"/>
      <c r="H34" s="10"/>
      <c r="I34" s="10"/>
      <c r="J34" s="10">
        <v>1</v>
      </c>
      <c r="K34" s="10">
        <v>1</v>
      </c>
      <c r="L34" s="10">
        <f>IF(SUM(Tableau3_2[[#This Row],[Rouge]:[Terre]])=0,"",SUM(Tableau3_2[[#This Row],[Rouge]:[Terre]]))</f>
        <v>3</v>
      </c>
      <c r="M34" s="10">
        <f>IF(AND(Tableau3_2[[#This Row],[Fil]]="",Tableau3_2[[#This Row],[Nombre]]=""),"",INDEX($A$47:$K$50,MATCH(D34,$A$47:$A$50,0),MATCH(L34,$A$47:$K$47,0)))</f>
        <v>20</v>
      </c>
    </row>
    <row r="35" spans="1:13" x14ac:dyDescent="0.25">
      <c r="A35" t="s">
        <v>50</v>
      </c>
      <c r="B35" t="s">
        <v>16</v>
      </c>
      <c r="C35" t="s">
        <v>56</v>
      </c>
      <c r="D35" s="9">
        <v>2.5</v>
      </c>
      <c r="E35" s="10">
        <v>1</v>
      </c>
      <c r="F35" s="10"/>
      <c r="G35" s="10"/>
      <c r="H35" s="10"/>
      <c r="I35" s="10"/>
      <c r="J35" s="10">
        <v>1</v>
      </c>
      <c r="K35" s="10">
        <v>1</v>
      </c>
      <c r="L35" s="10">
        <f>IF(SUM(Tableau3_2[[#This Row],[Rouge]:[Terre]])=0,"",SUM(Tableau3_2[[#This Row],[Rouge]:[Terre]]))</f>
        <v>3</v>
      </c>
      <c r="M35" s="10">
        <f>IF(AND(Tableau3_2[[#This Row],[Fil]]="",Tableau3_2[[#This Row],[Nombre]]=""),"",INDEX($A$47:$K$50,MATCH(D35,$A$47:$A$50,0),MATCH(L35,$A$47:$K$47,0)))</f>
        <v>20</v>
      </c>
    </row>
    <row r="36" spans="1:13" x14ac:dyDescent="0.25">
      <c r="A36" t="s">
        <v>50</v>
      </c>
      <c r="B36" t="s">
        <v>22</v>
      </c>
      <c r="C36" t="s">
        <v>57</v>
      </c>
      <c r="D36" s="9">
        <v>2.5</v>
      </c>
      <c r="E36" s="10">
        <v>1</v>
      </c>
      <c r="F36" s="10"/>
      <c r="G36" s="10"/>
      <c r="H36" s="10"/>
      <c r="I36" s="10"/>
      <c r="J36" s="10">
        <v>1</v>
      </c>
      <c r="K36" s="10">
        <v>1</v>
      </c>
      <c r="L36" s="10">
        <f>IF(SUM(Tableau3_2[[#This Row],[Rouge]:[Terre]])=0,"",SUM(Tableau3_2[[#This Row],[Rouge]:[Terre]]))</f>
        <v>3</v>
      </c>
      <c r="M36" s="10">
        <f>IF(AND(Tableau3_2[[#This Row],[Fil]]="",Tableau3_2[[#This Row],[Nombre]]=""),"",INDEX($A$47:$K$50,MATCH(D36,$A$47:$A$50,0),MATCH(L36,$A$47:$K$47,0)))</f>
        <v>20</v>
      </c>
    </row>
    <row r="37" spans="1:13" x14ac:dyDescent="0.25">
      <c r="A37" t="s">
        <v>50</v>
      </c>
      <c r="B37" t="s">
        <v>24</v>
      </c>
      <c r="C37" t="s">
        <v>58</v>
      </c>
      <c r="D37" s="9">
        <v>2.5</v>
      </c>
      <c r="E37" s="10">
        <v>1</v>
      </c>
      <c r="F37" s="10"/>
      <c r="G37" s="10"/>
      <c r="H37" s="10"/>
      <c r="I37" s="10"/>
      <c r="J37" s="10">
        <v>1</v>
      </c>
      <c r="K37" s="10">
        <v>1</v>
      </c>
      <c r="L37" s="10">
        <f>IF(SUM(Tableau3_2[[#This Row],[Rouge]:[Terre]])=0,"",SUM(Tableau3_2[[#This Row],[Rouge]:[Terre]]))</f>
        <v>3</v>
      </c>
      <c r="M37" s="10">
        <f>IF(AND(Tableau3_2[[#This Row],[Fil]]="",Tableau3_2[[#This Row],[Nombre]]=""),"",INDEX($A$47:$K$50,MATCH(D37,$A$47:$A$50,0),MATCH(L37,$A$47:$K$47,0)))</f>
        <v>20</v>
      </c>
    </row>
    <row r="38" spans="1:13" x14ac:dyDescent="0.25">
      <c r="A38" t="s">
        <v>50</v>
      </c>
      <c r="B38" t="s">
        <v>34</v>
      </c>
      <c r="C38" t="s">
        <v>59</v>
      </c>
      <c r="D38" s="9"/>
      <c r="E38" s="10"/>
      <c r="F38" s="10"/>
      <c r="G38" s="10"/>
      <c r="H38" s="10"/>
      <c r="I38" s="10"/>
      <c r="J38" s="10"/>
      <c r="K38" s="10"/>
      <c r="L38" s="10" t="str">
        <f>IF(SUM(Tableau3_2[[#This Row],[Rouge]:[Terre]])=0,"",SUM(Tableau3_2[[#This Row],[Rouge]:[Terre]]))</f>
        <v/>
      </c>
      <c r="M38" s="10" t="str">
        <f>IF(AND(Tableau3_2[[#This Row],[Fil]]="",Tableau3_2[[#This Row],[Nombre]]=""),"",INDEX($A$47:$K$50,MATCH(D38,$A$47:$A$50,0),MATCH(L38,$A$47:$K$47,0)))</f>
        <v/>
      </c>
    </row>
    <row r="39" spans="1:13" x14ac:dyDescent="0.25">
      <c r="A39" t="s">
        <v>50</v>
      </c>
      <c r="B39" t="s">
        <v>14</v>
      </c>
      <c r="C39" t="s">
        <v>60</v>
      </c>
      <c r="D39" s="9"/>
      <c r="E39" s="10"/>
      <c r="F39" s="10"/>
      <c r="G39" s="10"/>
      <c r="H39" s="10"/>
      <c r="I39" s="10"/>
      <c r="J39" s="10"/>
      <c r="K39" s="10"/>
      <c r="L39" s="10" t="str">
        <f>IF(SUM(Tableau3_2[[#This Row],[Rouge]:[Terre]])=0,"",SUM(Tableau3_2[[#This Row],[Rouge]:[Terre]]))</f>
        <v/>
      </c>
      <c r="M39" s="10" t="str">
        <f>IF(AND(Tableau3_2[[#This Row],[Fil]]="",Tableau3_2[[#This Row],[Nombre]]=""),"",INDEX($A$47:$K$50,MATCH(D39,$A$47:$A$50,0),MATCH(L39,$A$47:$K$47,0)))</f>
        <v/>
      </c>
    </row>
    <row r="40" spans="1:13" x14ac:dyDescent="0.25">
      <c r="B40" t="s">
        <v>14</v>
      </c>
      <c r="C40" t="s">
        <v>61</v>
      </c>
      <c r="D40" s="9"/>
      <c r="E40" s="10"/>
      <c r="F40" s="10"/>
      <c r="G40" s="10"/>
      <c r="H40" s="10"/>
      <c r="I40" s="10"/>
      <c r="J40" s="10"/>
      <c r="K40" s="10"/>
      <c r="L40" s="10" t="str">
        <f>IF(SUM(Tableau3_2[[#This Row],[Rouge]:[Terre]])=0,"",SUM(Tableau3_2[[#This Row],[Rouge]:[Terre]]))</f>
        <v/>
      </c>
      <c r="M40" s="10" t="str">
        <f>IF(AND(Tableau3_2[[#This Row],[Fil]]="",Tableau3_2[[#This Row],[Nombre]]=""),"",INDEX($A$47:$K$50,MATCH(D40,$A$47:$A$50,0),MATCH(L40,$A$47:$K$47,0)))</f>
        <v/>
      </c>
    </row>
    <row r="41" spans="1:13" x14ac:dyDescent="0.25">
      <c r="B41" t="s">
        <v>14</v>
      </c>
      <c r="C41" t="s">
        <v>62</v>
      </c>
      <c r="D41" s="9"/>
      <c r="E41" s="10"/>
      <c r="F41" s="10"/>
      <c r="G41" s="10"/>
      <c r="H41" s="10"/>
      <c r="I41" s="10"/>
      <c r="J41" s="10"/>
      <c r="K41" s="10"/>
      <c r="L41" s="10" t="str">
        <f>IF(SUM(Tableau3_2[[#This Row],[Rouge]:[Terre]])=0,"",SUM(Tableau3_2[[#This Row],[Rouge]:[Terre]]))</f>
        <v/>
      </c>
      <c r="M41" s="10" t="str">
        <f>IF(AND(Tableau3_2[[#This Row],[Fil]]="",Tableau3_2[[#This Row],[Nombre]]=""),"",INDEX($A$47:$K$50,MATCH(D41,$A$47:$A$50,0),MATCH(L41,$A$47:$K$47,0)))</f>
        <v/>
      </c>
    </row>
    <row r="42" spans="1:13" x14ac:dyDescent="0.25">
      <c r="B42" t="s">
        <v>14</v>
      </c>
      <c r="C42" t="s">
        <v>63</v>
      </c>
      <c r="D42" s="9"/>
      <c r="E42" s="10"/>
      <c r="F42" s="10"/>
      <c r="G42" s="10"/>
      <c r="H42" s="10"/>
      <c r="I42" s="10"/>
      <c r="J42" s="10"/>
      <c r="K42" s="10"/>
      <c r="L42" s="10" t="str">
        <f>IF(SUM(Tableau3_2[[#This Row],[Rouge]:[Terre]])=0,"",SUM(Tableau3_2[[#This Row],[Rouge]:[Terre]]))</f>
        <v/>
      </c>
      <c r="M42" s="10" t="str">
        <f>IF(AND(Tableau3_2[[#This Row],[Fil]]="",Tableau3_2[[#This Row],[Nombre]]=""),"",INDEX($A$47:$K$50,MATCH(D42,$A$47:$A$50,0),MATCH(L42,$A$47:$K$47,0)))</f>
        <v/>
      </c>
    </row>
    <row r="43" spans="1:13" x14ac:dyDescent="0.25">
      <c r="B43" t="s">
        <v>14</v>
      </c>
      <c r="C43" t="s">
        <v>64</v>
      </c>
      <c r="D43" s="9"/>
      <c r="E43" s="10"/>
      <c r="F43" s="10"/>
      <c r="G43" s="10"/>
      <c r="H43" s="10"/>
      <c r="I43" s="10"/>
      <c r="J43" s="10"/>
      <c r="K43" s="10"/>
      <c r="L43" s="10" t="str">
        <f>IF(SUM(Tableau3_2[[#This Row],[Rouge]:[Terre]])=0,"",SUM(Tableau3_2[[#This Row],[Rouge]:[Terre]]))</f>
        <v/>
      </c>
      <c r="M43" s="10" t="str">
        <f>IF(AND(Tableau3_2[[#This Row],[Fil]]="",Tableau3_2[[#This Row],[Nombre]]=""),"",INDEX($A$47:$K$50,MATCH(D43,$A$47:$A$50,0),MATCH(L43,$A$47:$K$47,0)))</f>
        <v/>
      </c>
    </row>
    <row r="44" spans="1:13" x14ac:dyDescent="0.25">
      <c r="B44" t="s">
        <v>14</v>
      </c>
      <c r="C44" t="s">
        <v>65</v>
      </c>
      <c r="D44" s="9"/>
      <c r="E44" s="10"/>
      <c r="F44" s="10"/>
      <c r="G44" s="10"/>
      <c r="H44" s="10"/>
      <c r="I44" s="10"/>
      <c r="J44" s="10"/>
      <c r="K44" s="10"/>
      <c r="L44" s="10" t="str">
        <f>IF(SUM(Tableau3_2[[#This Row],[Rouge]:[Terre]])=0,"",SUM(Tableau3_2[[#This Row],[Rouge]:[Terre]]))</f>
        <v/>
      </c>
      <c r="M44" s="10" t="str">
        <f>IF(AND(Tableau3_2[[#This Row],[Fil]]="",Tableau3_2[[#This Row],[Nombre]]=""),"",INDEX($A$47:$K$50,MATCH(D44,$A$47:$A$50,0),MATCH(L44,$A$47:$K$47,0)))</f>
        <v/>
      </c>
    </row>
    <row r="45" spans="1:13" x14ac:dyDescent="0.25">
      <c r="B45" t="s">
        <v>14</v>
      </c>
      <c r="C45" t="s">
        <v>66</v>
      </c>
      <c r="D45" s="9"/>
      <c r="E45" s="10"/>
      <c r="F45" s="10"/>
      <c r="G45" s="10"/>
      <c r="H45" s="10"/>
      <c r="I45" s="10"/>
      <c r="J45" s="10"/>
      <c r="K45" s="10"/>
      <c r="L45" s="10" t="str">
        <f>IF(SUM(Tableau3_2[[#This Row],[Rouge]:[Terre]])=0,"",SUM(Tableau3_2[[#This Row],[Rouge]:[Terre]]))</f>
        <v/>
      </c>
      <c r="M45" s="10" t="str">
        <f>IF(AND(Tableau3_2[[#This Row],[Fil]]="",Tableau3_2[[#This Row],[Nombre]]=""),"",INDEX($A$47:$K$50,MATCH(D45,$A$47:$A$50,0),MATCH(L45,$A$47:$K$47,0)))</f>
        <v/>
      </c>
    </row>
    <row r="47" spans="1:13" ht="15.75" thickBot="1" x14ac:dyDescent="0.3">
      <c r="A47" s="1" t="s">
        <v>67</v>
      </c>
      <c r="B47" s="11">
        <v>1</v>
      </c>
      <c r="C47" s="11">
        <v>2</v>
      </c>
      <c r="D47" s="11">
        <v>3</v>
      </c>
      <c r="E47" s="11">
        <v>4</v>
      </c>
      <c r="F47" s="11">
        <v>5</v>
      </c>
      <c r="G47" s="11">
        <v>6</v>
      </c>
      <c r="H47" s="11">
        <v>7</v>
      </c>
      <c r="I47" s="11">
        <v>8</v>
      </c>
      <c r="J47" s="11">
        <v>9</v>
      </c>
      <c r="K47" s="11">
        <v>10</v>
      </c>
    </row>
    <row r="48" spans="1:13" ht="15.75" thickTop="1" x14ac:dyDescent="0.25">
      <c r="A48" s="12">
        <v>1.5</v>
      </c>
      <c r="B48" s="13">
        <v>16</v>
      </c>
      <c r="C48" s="13">
        <v>16</v>
      </c>
      <c r="D48" s="13">
        <v>16</v>
      </c>
      <c r="E48" s="13">
        <v>20</v>
      </c>
      <c r="F48" s="13">
        <v>20</v>
      </c>
      <c r="G48" s="13">
        <v>20</v>
      </c>
      <c r="H48" s="13">
        <v>25</v>
      </c>
      <c r="I48" s="13">
        <v>25</v>
      </c>
      <c r="J48" s="13">
        <v>25</v>
      </c>
      <c r="K48" s="13">
        <v>25</v>
      </c>
    </row>
    <row r="49" spans="1:11" x14ac:dyDescent="0.25">
      <c r="A49" s="14">
        <v>2.5</v>
      </c>
      <c r="B49" s="15">
        <v>16</v>
      </c>
      <c r="C49" s="15">
        <v>16</v>
      </c>
      <c r="D49" s="15">
        <v>20</v>
      </c>
      <c r="E49" s="15">
        <v>20</v>
      </c>
      <c r="F49" s="15">
        <v>25</v>
      </c>
      <c r="G49" s="15">
        <v>25</v>
      </c>
      <c r="H49" s="15">
        <v>25</v>
      </c>
      <c r="I49" s="15">
        <v>25</v>
      </c>
      <c r="J49" s="15">
        <v>25</v>
      </c>
      <c r="K49" s="15">
        <v>32</v>
      </c>
    </row>
    <row r="50" spans="1:11" x14ac:dyDescent="0.25">
      <c r="A50" s="16">
        <v>6</v>
      </c>
      <c r="B50" s="17">
        <v>16</v>
      </c>
      <c r="C50" s="17">
        <v>20</v>
      </c>
      <c r="D50" s="17">
        <v>25</v>
      </c>
      <c r="E50" s="17">
        <v>32</v>
      </c>
      <c r="F50" s="17">
        <v>32</v>
      </c>
      <c r="G50" s="17">
        <v>32</v>
      </c>
      <c r="H50" s="17">
        <v>40</v>
      </c>
      <c r="I50" s="17">
        <v>40</v>
      </c>
      <c r="J50" s="17">
        <v>40</v>
      </c>
      <c r="K50" s="17">
        <v>40</v>
      </c>
    </row>
    <row r="52" spans="1:11" x14ac:dyDescent="0.25">
      <c r="A52" s="18" t="s">
        <v>68</v>
      </c>
      <c r="B52" s="19" t="s">
        <v>69</v>
      </c>
      <c r="D52" s="1" t="s">
        <v>0</v>
      </c>
      <c r="E52" s="11" t="s">
        <v>70</v>
      </c>
    </row>
    <row r="53" spans="1:11" x14ac:dyDescent="0.25">
      <c r="A53" s="20"/>
      <c r="B53" s="21" t="s">
        <v>71</v>
      </c>
      <c r="D53" t="s">
        <v>13</v>
      </c>
      <c r="E53" s="22">
        <f>COUNTIF(Tableau3_2[Boite DD],D53)</f>
        <v>11</v>
      </c>
    </row>
    <row r="54" spans="1:11" x14ac:dyDescent="0.25">
      <c r="A54" s="23"/>
      <c r="B54" s="24" t="s">
        <v>72</v>
      </c>
      <c r="D54" t="s">
        <v>29</v>
      </c>
      <c r="E54" s="22">
        <f>COUNTIF(Tableau3_2[Boite DD],D54)</f>
        <v>7</v>
      </c>
    </row>
    <row r="55" spans="1:11" x14ac:dyDescent="0.25">
      <c r="A55" s="25"/>
      <c r="B55" s="24" t="s">
        <v>73</v>
      </c>
    </row>
    <row r="56" spans="1:11" x14ac:dyDescent="0.25">
      <c r="A56" s="26"/>
      <c r="B56" s="24" t="s">
        <v>74</v>
      </c>
    </row>
    <row r="57" spans="1:11" x14ac:dyDescent="0.25">
      <c r="A57" s="27"/>
      <c r="B57" s="24" t="s">
        <v>75</v>
      </c>
    </row>
    <row r="58" spans="1:11" x14ac:dyDescent="0.25">
      <c r="A58" s="28"/>
      <c r="B58" s="24" t="s">
        <v>10</v>
      </c>
    </row>
    <row r="59" spans="1:11" x14ac:dyDescent="0.25">
      <c r="A59" s="29"/>
      <c r="B59" s="24"/>
    </row>
    <row r="60" spans="1:11" x14ac:dyDescent="0.25">
      <c r="A60" s="29"/>
      <c r="B60" s="24"/>
    </row>
    <row r="61" spans="1:11" x14ac:dyDescent="0.25">
      <c r="A61" s="29"/>
      <c r="B61" s="24"/>
    </row>
    <row r="62" spans="1:11" x14ac:dyDescent="0.25">
      <c r="A62" s="29"/>
      <c r="B62" s="24"/>
    </row>
    <row r="63" spans="1:11" x14ac:dyDescent="0.25">
      <c r="A63" s="29"/>
      <c r="B63" s="24"/>
    </row>
    <row r="64" spans="1:11" x14ac:dyDescent="0.25">
      <c r="A64" s="30"/>
      <c r="B64" s="31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226284-57D5-47D8-882A-4760CD134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2022-07-27T13:58:08Z</dcterms:created>
  <dcterms:modified xsi:type="dcterms:W3CDTF">2022-07-27T14:00:00Z</dcterms:modified>
</cp:coreProperties>
</file>