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28515" windowHeight="12810" activeTab="1"/>
  </bookViews>
  <sheets>
    <sheet name="prod 2012 2013" sheetId="2" r:id="rId1"/>
    <sheet name="cumul" sheetId="3" r:id="rId2"/>
  </sheets>
  <calcPr calcId="125725"/>
</workbook>
</file>

<file path=xl/calcChain.xml><?xml version="1.0" encoding="utf-8"?>
<calcChain xmlns="http://schemas.openxmlformats.org/spreadsheetml/2006/main">
  <c r="F26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"/>
  <c r="B5" i="3" s="1"/>
  <c r="B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"/>
  <c r="B4" i="3" l="1"/>
  <c r="M4"/>
  <c r="K4"/>
  <c r="I4"/>
  <c r="G4"/>
  <c r="E4"/>
  <c r="C4"/>
  <c r="L27"/>
  <c r="J27"/>
  <c r="H27"/>
  <c r="F27"/>
  <c r="D27"/>
  <c r="B27"/>
  <c r="L26"/>
  <c r="J26"/>
  <c r="H26"/>
  <c r="F26"/>
  <c r="D26"/>
  <c r="B26"/>
  <c r="L25"/>
  <c r="J25"/>
  <c r="H25"/>
  <c r="F25"/>
  <c r="D25"/>
  <c r="B25"/>
  <c r="L24"/>
  <c r="J24"/>
  <c r="H24"/>
  <c r="F24"/>
  <c r="D24"/>
  <c r="B24"/>
  <c r="L23"/>
  <c r="J23"/>
  <c r="H23"/>
  <c r="F23"/>
  <c r="D23"/>
  <c r="B23"/>
  <c r="L22"/>
  <c r="J22"/>
  <c r="H22"/>
  <c r="F22"/>
  <c r="D22"/>
  <c r="M21"/>
  <c r="K21"/>
  <c r="I21"/>
  <c r="G21"/>
  <c r="E21"/>
  <c r="C21"/>
  <c r="M20"/>
  <c r="K20"/>
  <c r="I20"/>
  <c r="G20"/>
  <c r="E20"/>
  <c r="C20"/>
  <c r="M19"/>
  <c r="K19"/>
  <c r="I19"/>
  <c r="G19"/>
  <c r="E19"/>
  <c r="C19"/>
  <c r="M18"/>
  <c r="K18"/>
  <c r="I18"/>
  <c r="G18"/>
  <c r="E18"/>
  <c r="C18"/>
  <c r="M17"/>
  <c r="K17"/>
  <c r="I17"/>
  <c r="G17"/>
  <c r="E17"/>
  <c r="C17"/>
  <c r="M16"/>
  <c r="K16"/>
  <c r="I16"/>
  <c r="G16"/>
  <c r="E16"/>
  <c r="C16"/>
  <c r="M15"/>
  <c r="K15"/>
  <c r="I15"/>
  <c r="G15"/>
  <c r="E15"/>
  <c r="C15"/>
  <c r="M14"/>
  <c r="K14"/>
  <c r="I14"/>
  <c r="G14"/>
  <c r="E14"/>
  <c r="C14"/>
  <c r="M13"/>
  <c r="K13"/>
  <c r="I13"/>
  <c r="G13"/>
  <c r="E13"/>
  <c r="C13"/>
  <c r="M12"/>
  <c r="K12"/>
  <c r="I12"/>
  <c r="G12"/>
  <c r="E12"/>
  <c r="C12"/>
  <c r="M11"/>
  <c r="K11"/>
  <c r="I11"/>
  <c r="G11"/>
  <c r="E11"/>
  <c r="C11"/>
  <c r="M10"/>
  <c r="K10"/>
  <c r="I10"/>
  <c r="G10"/>
  <c r="E10"/>
  <c r="C10"/>
  <c r="M9"/>
  <c r="K9"/>
  <c r="I9"/>
  <c r="G9"/>
  <c r="E9"/>
  <c r="C9"/>
  <c r="M8"/>
  <c r="K8"/>
  <c r="I8"/>
  <c r="G8"/>
  <c r="E8"/>
  <c r="C8"/>
  <c r="M7"/>
  <c r="K7"/>
  <c r="I7"/>
  <c r="G7"/>
  <c r="E7"/>
  <c r="C7"/>
  <c r="M6"/>
  <c r="K6"/>
  <c r="I6"/>
  <c r="G6"/>
  <c r="E6"/>
  <c r="C6"/>
  <c r="M5"/>
  <c r="K5"/>
  <c r="I5"/>
  <c r="G5"/>
  <c r="E5"/>
  <c r="C5"/>
  <c r="B22"/>
  <c r="L4"/>
  <c r="J4"/>
  <c r="H4"/>
  <c r="F4"/>
  <c r="D4"/>
  <c r="M27"/>
  <c r="K27"/>
  <c r="I27"/>
  <c r="G27"/>
  <c r="E27"/>
  <c r="C27"/>
  <c r="M26"/>
  <c r="K26"/>
  <c r="I26"/>
  <c r="G26"/>
  <c r="E26"/>
  <c r="C26"/>
  <c r="M25"/>
  <c r="K25"/>
  <c r="I25"/>
  <c r="G25"/>
  <c r="E25"/>
  <c r="C25"/>
  <c r="M24"/>
  <c r="K24"/>
  <c r="I24"/>
  <c r="G24"/>
  <c r="E24"/>
  <c r="C24"/>
  <c r="M23"/>
  <c r="K23"/>
  <c r="I23"/>
  <c r="G23"/>
  <c r="E23"/>
  <c r="C23"/>
  <c r="M22"/>
  <c r="K22"/>
  <c r="I22"/>
  <c r="G22"/>
  <c r="E22"/>
  <c r="C22"/>
  <c r="L21"/>
  <c r="J21"/>
  <c r="H21"/>
  <c r="F21"/>
  <c r="D21"/>
  <c r="B21"/>
  <c r="L20"/>
  <c r="J20"/>
  <c r="H20"/>
  <c r="F20"/>
  <c r="D20"/>
  <c r="B20"/>
  <c r="L19"/>
  <c r="J19"/>
  <c r="H19"/>
  <c r="F19"/>
  <c r="D19"/>
  <c r="B19"/>
  <c r="L18"/>
  <c r="J18"/>
  <c r="H18"/>
  <c r="F18"/>
  <c r="D18"/>
  <c r="B18"/>
  <c r="L17"/>
  <c r="J17"/>
  <c r="H17"/>
  <c r="F17"/>
  <c r="D17"/>
  <c r="B17"/>
  <c r="L16"/>
  <c r="J16"/>
  <c r="H16"/>
  <c r="F16"/>
  <c r="D16"/>
  <c r="B16"/>
  <c r="L15"/>
  <c r="J15"/>
  <c r="H15"/>
  <c r="F15"/>
  <c r="D15"/>
  <c r="B15"/>
  <c r="L14"/>
  <c r="J14"/>
  <c r="H14"/>
  <c r="F14"/>
  <c r="D14"/>
  <c r="B14"/>
  <c r="L13"/>
  <c r="J13"/>
  <c r="H13"/>
  <c r="F13"/>
  <c r="D13"/>
  <c r="B13"/>
  <c r="L12"/>
  <c r="J12"/>
  <c r="H12"/>
  <c r="F12"/>
  <c r="D12"/>
  <c r="B12"/>
  <c r="L11"/>
  <c r="J11"/>
  <c r="H11"/>
  <c r="F11"/>
  <c r="D11"/>
  <c r="B11"/>
  <c r="L10"/>
  <c r="J10"/>
  <c r="H10"/>
  <c r="F10"/>
  <c r="D10"/>
  <c r="B10"/>
  <c r="L9"/>
  <c r="J9"/>
  <c r="H9"/>
  <c r="F9"/>
  <c r="D9"/>
  <c r="B9"/>
  <c r="L8"/>
  <c r="J8"/>
  <c r="H8"/>
  <c r="F8"/>
  <c r="D8"/>
  <c r="B8"/>
  <c r="L7"/>
  <c r="J7"/>
  <c r="H7"/>
  <c r="F7"/>
  <c r="D7"/>
  <c r="B7"/>
  <c r="L6"/>
  <c r="J6"/>
  <c r="H6"/>
  <c r="F6"/>
  <c r="D6"/>
  <c r="B6"/>
  <c r="L5"/>
  <c r="J5"/>
  <c r="H5"/>
  <c r="F5"/>
  <c r="D5"/>
  <c r="F28" l="1"/>
  <c r="J28"/>
  <c r="B28"/>
  <c r="E28"/>
  <c r="I28"/>
  <c r="M28"/>
  <c r="D28"/>
  <c r="H28"/>
  <c r="L28"/>
  <c r="C28"/>
  <c r="G28"/>
  <c r="K28"/>
</calcChain>
</file>

<file path=xl/sharedStrings.xml><?xml version="1.0" encoding="utf-8"?>
<sst xmlns="http://schemas.openxmlformats.org/spreadsheetml/2006/main" count="151" uniqueCount="77">
  <si>
    <t>Désignation</t>
  </si>
  <si>
    <t>poids</t>
  </si>
  <si>
    <t>-</t>
  </si>
  <si>
    <t>Total</t>
  </si>
  <si>
    <t>Date</t>
  </si>
  <si>
    <t>Resp.Cuisson</t>
  </si>
  <si>
    <t>N° Lot</t>
  </si>
  <si>
    <t>Poids</t>
  </si>
  <si>
    <t>Mois</t>
  </si>
  <si>
    <t>0104</t>
  </si>
  <si>
    <t>0204</t>
  </si>
  <si>
    <t>0304</t>
  </si>
  <si>
    <t>0404</t>
  </si>
  <si>
    <t>0504</t>
  </si>
  <si>
    <t>0604</t>
  </si>
  <si>
    <t>0704</t>
  </si>
  <si>
    <t>0804</t>
  </si>
  <si>
    <t>0904</t>
  </si>
  <si>
    <t>1004</t>
  </si>
  <si>
    <t>1104</t>
  </si>
  <si>
    <t>1204</t>
  </si>
  <si>
    <t>1304</t>
  </si>
  <si>
    <t>1404</t>
  </si>
  <si>
    <t>1504</t>
  </si>
  <si>
    <t>1604</t>
  </si>
  <si>
    <t>1704</t>
  </si>
  <si>
    <t>1804</t>
  </si>
  <si>
    <t>1904</t>
  </si>
  <si>
    <t>2004</t>
  </si>
  <si>
    <t>2104</t>
  </si>
  <si>
    <t>2204</t>
  </si>
  <si>
    <t>2304</t>
  </si>
  <si>
    <t>2404</t>
  </si>
  <si>
    <t>2504</t>
  </si>
  <si>
    <t>2604</t>
  </si>
  <si>
    <t>2704</t>
  </si>
  <si>
    <t>2804</t>
  </si>
  <si>
    <t>2904</t>
  </si>
  <si>
    <t>3004</t>
  </si>
  <si>
    <t>A</t>
  </si>
  <si>
    <t>B</t>
  </si>
  <si>
    <t>http://forum.excel-pratique.com/excel/somme-suivant-criteres-t30196.html</t>
  </si>
  <si>
    <t>Montélimar Tendre</t>
  </si>
  <si>
    <t>Montélimar dur</t>
  </si>
  <si>
    <t>Chocolat écorce d'orange</t>
  </si>
  <si>
    <t>Miel lavande</t>
  </si>
  <si>
    <t>Famille Mary</t>
  </si>
  <si>
    <t>Fruits déshydratés Vanille</t>
  </si>
  <si>
    <t>Caramel salé</t>
  </si>
  <si>
    <t>Lavandes fleur</t>
  </si>
  <si>
    <t>Noir pap 23</t>
  </si>
  <si>
    <t xml:space="preserve">Noir Barres 29 </t>
  </si>
  <si>
    <t>Citron</t>
  </si>
  <si>
    <t>Framboise</t>
  </si>
  <si>
    <t>Pistache</t>
  </si>
  <si>
    <t>Kasher</t>
  </si>
  <si>
    <t>Kasher chocolat</t>
  </si>
  <si>
    <t>Bocquel</t>
  </si>
  <si>
    <t>Bocquel D</t>
  </si>
  <si>
    <t>Café</t>
  </si>
  <si>
    <t>Noix</t>
  </si>
  <si>
    <t>Miel Breton</t>
  </si>
  <si>
    <t>Marron</t>
  </si>
  <si>
    <t>Figue cannelle</t>
  </si>
  <si>
    <t>Violette</t>
  </si>
  <si>
    <t>Bio au Miel</t>
  </si>
  <si>
    <t>Nougat Kasher</t>
  </si>
  <si>
    <t>Fruits Confits</t>
  </si>
  <si>
    <t>Caramel salé Vanille</t>
  </si>
  <si>
    <t>Noir Barres 29 kg</t>
  </si>
  <si>
    <t>Hadj</t>
  </si>
  <si>
    <t>Adrien</t>
  </si>
  <si>
    <t>Fleurs de lavandes</t>
  </si>
  <si>
    <t>Noir pap 23 kg</t>
  </si>
  <si>
    <t>Bocquel tendre</t>
  </si>
  <si>
    <t>Bocquel Dur</t>
  </si>
  <si>
    <t>Figue</t>
  </si>
</sst>
</file>

<file path=xl/styles.xml><?xml version="1.0" encoding="utf-8"?>
<styleSheet xmlns="http://schemas.openxmlformats.org/spreadsheetml/2006/main">
  <numFmts count="1">
    <numFmt numFmtId="164" formatCode="mm/yyyy"/>
  </numFmts>
  <fonts count="9"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8"/>
      <color indexed="8"/>
      <name val="Calibri"/>
      <family val="2"/>
    </font>
    <font>
      <b/>
      <sz val="8"/>
      <color indexed="60"/>
      <name val="Comic Sans MS"/>
      <family val="4"/>
    </font>
    <font>
      <sz val="7"/>
      <color indexed="8"/>
      <name val="Calibri"/>
      <family val="2"/>
    </font>
    <font>
      <sz val="7"/>
      <color indexed="10"/>
      <name val="Arial"/>
      <family val="2"/>
    </font>
    <font>
      <u/>
      <sz val="11"/>
      <color indexed="12"/>
      <name val="Calibri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2" borderId="1" xfId="0" applyFill="1" applyBorder="1" applyAlignment="1">
      <alignment horizontal="center" vertical="center"/>
    </xf>
    <xf numFmtId="4" fontId="0" fillId="0" borderId="1" xfId="0" applyNumberFormat="1" applyBorder="1"/>
    <xf numFmtId="0" fontId="1" fillId="3" borderId="1" xfId="0" applyFont="1" applyFill="1" applyBorder="1" applyAlignment="1">
      <alignment horizontal="left"/>
    </xf>
    <xf numFmtId="4" fontId="0" fillId="3" borderId="1" xfId="0" applyNumberForma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5" fillId="0" borderId="0" xfId="0" applyFont="1"/>
    <xf numFmtId="14" fontId="0" fillId="0" borderId="2" xfId="0" applyNumberFormat="1" applyBorder="1" applyAlignment="1">
      <alignment horizontal="center"/>
    </xf>
    <xf numFmtId="0" fontId="4" fillId="4" borderId="2" xfId="0" applyFont="1" applyFill="1" applyBorder="1" applyAlignment="1">
      <alignment horizontal="right"/>
    </xf>
    <xf numFmtId="0" fontId="3" fillId="0" borderId="2" xfId="0" applyFont="1" applyBorder="1"/>
    <xf numFmtId="49" fontId="0" fillId="0" borderId="2" xfId="0" applyNumberForma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4" fontId="0" fillId="0" borderId="3" xfId="0" applyNumberFormat="1" applyBorder="1" applyAlignment="1">
      <alignment horizontal="center"/>
    </xf>
    <xf numFmtId="0" fontId="4" fillId="4" borderId="3" xfId="0" applyFont="1" applyFill="1" applyBorder="1" applyAlignment="1">
      <alignment horizontal="right"/>
    </xf>
    <xf numFmtId="0" fontId="3" fillId="0" borderId="3" xfId="0" applyFont="1" applyBorder="1"/>
    <xf numFmtId="49" fontId="0" fillId="0" borderId="3" xfId="0" applyNumberForma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9" fontId="6" fillId="0" borderId="3" xfId="0" applyNumberFormat="1" applyFont="1" applyBorder="1" applyAlignment="1">
      <alignment horizontal="center"/>
    </xf>
    <xf numFmtId="0" fontId="5" fillId="0" borderId="3" xfId="0" applyFont="1" applyBorder="1"/>
    <xf numFmtId="164" fontId="0" fillId="2" borderId="1" xfId="0" applyNumberFormat="1" applyFill="1" applyBorder="1" applyAlignment="1">
      <alignment horizontal="center" vertical="center"/>
    </xf>
    <xf numFmtId="0" fontId="7" fillId="0" borderId="0" xfId="1" applyAlignment="1" applyProtection="1"/>
    <xf numFmtId="0" fontId="1" fillId="0" borderId="1" xfId="0" applyFont="1" applyFill="1" applyBorder="1" applyAlignment="1">
      <alignment horizontal="left"/>
    </xf>
    <xf numFmtId="0" fontId="8" fillId="0" borderId="2" xfId="0" applyFont="1" applyBorder="1"/>
    <xf numFmtId="0" fontId="8" fillId="0" borderId="3" xfId="0" applyFont="1" applyBorder="1"/>
    <xf numFmtId="0" fontId="0" fillId="0" borderId="0" xfId="0"/>
    <xf numFmtId="0" fontId="1" fillId="0" borderId="1" xfId="0" applyFont="1" applyFill="1" applyBorder="1" applyAlignment="1">
      <alignment horizontal="left"/>
    </xf>
    <xf numFmtId="0" fontId="8" fillId="0" borderId="0" xfId="0" applyFont="1"/>
    <xf numFmtId="0" fontId="8" fillId="5" borderId="1" xfId="0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suivant-criteres-t301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Y34"/>
  <sheetViews>
    <sheetView workbookViewId="0"/>
  </sheetViews>
  <sheetFormatPr baseColWidth="10" defaultRowHeight="11.25"/>
  <cols>
    <col min="1" max="1" width="11.42578125" style="7"/>
    <col min="2" max="2" width="7.7109375" style="7" customWidth="1"/>
    <col min="3" max="4" width="11.42578125" style="7"/>
    <col min="5" max="5" width="19.140625" style="7" customWidth="1"/>
    <col min="6" max="6" width="8" style="7" customWidth="1"/>
    <col min="7" max="7" width="11.5703125" style="8" customWidth="1"/>
    <col min="8" max="18" width="11.42578125" style="8"/>
    <col min="19" max="23" width="11.42578125" style="7"/>
    <col min="24" max="24" width="21.140625" style="7" customWidth="1"/>
    <col min="25" max="16384" width="11.42578125" style="7"/>
  </cols>
  <sheetData>
    <row r="2" spans="1:25">
      <c r="A2" s="5" t="s">
        <v>4</v>
      </c>
      <c r="B2" s="5" t="s">
        <v>8</v>
      </c>
      <c r="C2" s="5" t="s">
        <v>5</v>
      </c>
      <c r="D2" s="5" t="s">
        <v>6</v>
      </c>
      <c r="E2" s="5" t="s">
        <v>0</v>
      </c>
      <c r="F2" s="5" t="s">
        <v>7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W2" s="32" t="s">
        <v>2</v>
      </c>
      <c r="X2" s="33" t="s">
        <v>0</v>
      </c>
      <c r="Y2" s="33" t="s">
        <v>1</v>
      </c>
    </row>
    <row r="3" spans="1:25" ht="15.75">
      <c r="A3" s="9">
        <v>41000</v>
      </c>
      <c r="B3" s="10" t="str">
        <f>IF(A3&lt;&gt;"",CONCATENATE(MONTH(A3),"/",YEAR(A3)),"")</f>
        <v>4/2012</v>
      </c>
      <c r="C3" s="11" t="s">
        <v>39</v>
      </c>
      <c r="D3" s="12" t="s">
        <v>9</v>
      </c>
      <c r="E3" s="28" t="s">
        <v>44</v>
      </c>
      <c r="F3" s="11">
        <f>IF(E3&lt;&gt;"",VLOOKUP(E3,$X$3:$Y$26,2,0),"")</f>
        <v>125.35</v>
      </c>
      <c r="G3" s="12"/>
      <c r="H3" s="13"/>
      <c r="I3" s="13"/>
      <c r="J3" s="13"/>
      <c r="K3" s="13"/>
      <c r="L3" s="13"/>
      <c r="M3" s="13"/>
      <c r="N3" s="13"/>
      <c r="O3" s="14"/>
      <c r="P3" s="14"/>
      <c r="Q3" s="14"/>
      <c r="R3" s="15"/>
      <c r="W3" s="32" t="s">
        <v>70</v>
      </c>
      <c r="X3" s="31" t="s">
        <v>42</v>
      </c>
      <c r="Y3" s="34">
        <v>122.9</v>
      </c>
    </row>
    <row r="4" spans="1:25" ht="15.75">
      <c r="A4" s="16">
        <v>41001</v>
      </c>
      <c r="B4" s="17" t="str">
        <f t="shared" ref="B4:B9" si="0">IF(A4&lt;&gt;"",CONCATENATE(MONTH(A4),"/",YEAR(A4)),"")</f>
        <v>4/2012</v>
      </c>
      <c r="C4" s="18" t="s">
        <v>40</v>
      </c>
      <c r="D4" s="19" t="s">
        <v>10</v>
      </c>
      <c r="E4" s="29" t="s">
        <v>66</v>
      </c>
      <c r="F4" s="18">
        <f t="shared" ref="F4:F34" si="1">IF(E4&lt;&gt;"",VLOOKUP(E4,$X$3:$Y$26,2,0),"")</f>
        <v>122.9</v>
      </c>
      <c r="G4" s="19"/>
      <c r="H4" s="20"/>
      <c r="I4" s="20"/>
      <c r="J4" s="20"/>
      <c r="K4" s="20"/>
      <c r="L4" s="20"/>
      <c r="M4" s="20"/>
      <c r="N4" s="20"/>
      <c r="O4" s="21"/>
      <c r="P4" s="21"/>
      <c r="Q4" s="21"/>
      <c r="R4" s="22"/>
      <c r="W4" s="32" t="s">
        <v>71</v>
      </c>
      <c r="X4" s="31" t="s">
        <v>43</v>
      </c>
      <c r="Y4" s="34">
        <v>104.9</v>
      </c>
    </row>
    <row r="5" spans="1:25" ht="15.75">
      <c r="A5" s="16">
        <v>41002</v>
      </c>
      <c r="B5" s="17" t="str">
        <f t="shared" si="0"/>
        <v>4/2012</v>
      </c>
      <c r="C5" s="11" t="s">
        <v>39</v>
      </c>
      <c r="D5" s="19" t="s">
        <v>11</v>
      </c>
      <c r="E5" s="29" t="s">
        <v>43</v>
      </c>
      <c r="F5" s="18">
        <f t="shared" si="1"/>
        <v>104.9</v>
      </c>
      <c r="G5" s="19"/>
      <c r="H5" s="20"/>
      <c r="I5" s="20"/>
      <c r="J5" s="20"/>
      <c r="K5" s="20"/>
      <c r="L5" s="20"/>
      <c r="M5" s="20"/>
      <c r="N5" s="20"/>
      <c r="O5" s="21"/>
      <c r="P5" s="21"/>
      <c r="Q5" s="21"/>
      <c r="R5" s="22"/>
      <c r="W5" s="30"/>
      <c r="X5" s="31" t="s">
        <v>44</v>
      </c>
      <c r="Y5" s="34">
        <v>125.35</v>
      </c>
    </row>
    <row r="6" spans="1:25" ht="15.75">
      <c r="A6" s="16">
        <v>41003</v>
      </c>
      <c r="B6" s="17" t="str">
        <f t="shared" si="0"/>
        <v>4/2012</v>
      </c>
      <c r="C6" s="18" t="s">
        <v>40</v>
      </c>
      <c r="D6" s="19" t="s">
        <v>12</v>
      </c>
      <c r="E6" s="29" t="s">
        <v>54</v>
      </c>
      <c r="F6" s="18">
        <f t="shared" si="1"/>
        <v>108.71</v>
      </c>
      <c r="G6" s="19"/>
      <c r="H6" s="20"/>
      <c r="I6" s="20"/>
      <c r="J6" s="20"/>
      <c r="K6" s="20"/>
      <c r="L6" s="20"/>
      <c r="M6" s="20"/>
      <c r="N6" s="20"/>
      <c r="O6" s="21"/>
      <c r="P6" s="21"/>
      <c r="Q6" s="21"/>
      <c r="R6" s="22"/>
      <c r="W6" s="30"/>
      <c r="X6" s="31" t="s">
        <v>45</v>
      </c>
      <c r="Y6" s="34">
        <v>88.9</v>
      </c>
    </row>
    <row r="7" spans="1:25" ht="15.75">
      <c r="A7" s="16">
        <v>41004</v>
      </c>
      <c r="B7" s="17" t="str">
        <f t="shared" si="0"/>
        <v>4/2012</v>
      </c>
      <c r="C7" s="11" t="s">
        <v>39</v>
      </c>
      <c r="D7" s="19" t="s">
        <v>13</v>
      </c>
      <c r="E7" s="29" t="s">
        <v>47</v>
      </c>
      <c r="F7" s="18">
        <f t="shared" si="1"/>
        <v>108.42</v>
      </c>
      <c r="G7" s="19"/>
      <c r="H7" s="20"/>
      <c r="I7" s="20"/>
      <c r="J7" s="20"/>
      <c r="K7" s="20"/>
      <c r="L7" s="20"/>
      <c r="M7" s="20"/>
      <c r="N7" s="20"/>
      <c r="O7" s="21"/>
      <c r="P7" s="21"/>
      <c r="Q7" s="21"/>
      <c r="R7" s="22"/>
      <c r="W7" s="30"/>
      <c r="X7" s="31" t="s">
        <v>46</v>
      </c>
      <c r="Y7" s="34">
        <v>88.9</v>
      </c>
    </row>
    <row r="8" spans="1:25" ht="15.75">
      <c r="A8" s="16">
        <v>41004</v>
      </c>
      <c r="B8" s="17" t="str">
        <f t="shared" si="0"/>
        <v>4/2012</v>
      </c>
      <c r="C8" s="18" t="s">
        <v>40</v>
      </c>
      <c r="D8" s="19" t="s">
        <v>14</v>
      </c>
      <c r="E8" s="29" t="s">
        <v>43</v>
      </c>
      <c r="F8" s="18">
        <f t="shared" si="1"/>
        <v>104.9</v>
      </c>
      <c r="G8" s="19"/>
      <c r="H8" s="20"/>
      <c r="I8" s="20"/>
      <c r="J8" s="20"/>
      <c r="K8" s="20"/>
      <c r="L8" s="20"/>
      <c r="M8" s="20"/>
      <c r="N8" s="20"/>
      <c r="O8" s="21"/>
      <c r="P8" s="21"/>
      <c r="Q8" s="21"/>
      <c r="R8" s="22"/>
      <c r="W8" s="30"/>
      <c r="X8" s="31" t="s">
        <v>47</v>
      </c>
      <c r="Y8" s="34">
        <v>108.42</v>
      </c>
    </row>
    <row r="9" spans="1:25" ht="15.75">
      <c r="A9" s="16">
        <v>41005</v>
      </c>
      <c r="B9" s="17" t="str">
        <f t="shared" si="0"/>
        <v>4/2012</v>
      </c>
      <c r="C9" s="11" t="s">
        <v>39</v>
      </c>
      <c r="D9" s="19" t="s">
        <v>15</v>
      </c>
      <c r="E9" s="29" t="s">
        <v>67</v>
      </c>
      <c r="F9" s="18">
        <f t="shared" si="1"/>
        <v>118.4</v>
      </c>
      <c r="G9" s="19"/>
      <c r="H9" s="20"/>
      <c r="I9" s="20"/>
      <c r="J9" s="20"/>
      <c r="K9" s="20"/>
      <c r="L9" s="20"/>
      <c r="M9" s="20"/>
      <c r="N9" s="20"/>
      <c r="O9" s="21"/>
      <c r="P9" s="21"/>
      <c r="Q9" s="21"/>
      <c r="R9" s="22"/>
      <c r="W9" s="30"/>
      <c r="X9" s="31" t="s">
        <v>68</v>
      </c>
      <c r="Y9" s="34">
        <v>108.35</v>
      </c>
    </row>
    <row r="10" spans="1:25" ht="15.75">
      <c r="A10" s="16">
        <v>41039</v>
      </c>
      <c r="B10" s="17" t="str">
        <f t="shared" ref="B10:B34" si="2">IF(A10&lt;&gt;"",CONCATENATE(MONTH(A10),"/",YEAR(A10)),"")</f>
        <v>5/2012</v>
      </c>
      <c r="C10" s="18" t="s">
        <v>40</v>
      </c>
      <c r="D10" s="19" t="s">
        <v>16</v>
      </c>
      <c r="E10" s="29" t="s">
        <v>68</v>
      </c>
      <c r="F10" s="18">
        <f t="shared" si="1"/>
        <v>108.35</v>
      </c>
      <c r="G10" s="19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2"/>
      <c r="W10" s="30"/>
      <c r="X10" s="31" t="s">
        <v>72</v>
      </c>
      <c r="Y10" s="34">
        <v>109.65</v>
      </c>
    </row>
    <row r="11" spans="1:25" ht="15.75">
      <c r="A11" s="16">
        <v>41010</v>
      </c>
      <c r="B11" s="17" t="str">
        <f t="shared" si="2"/>
        <v>4/2012</v>
      </c>
      <c r="C11" s="11" t="s">
        <v>39</v>
      </c>
      <c r="D11" s="19" t="s">
        <v>17</v>
      </c>
      <c r="E11" s="29" t="s">
        <v>43</v>
      </c>
      <c r="F11" s="18">
        <f t="shared" si="1"/>
        <v>104.9</v>
      </c>
      <c r="G11" s="19"/>
      <c r="H11" s="20"/>
      <c r="I11" s="20"/>
      <c r="J11" s="20"/>
      <c r="K11" s="20"/>
      <c r="L11" s="20"/>
      <c r="M11" s="20"/>
      <c r="N11" s="20"/>
      <c r="O11" s="21"/>
      <c r="P11" s="21"/>
      <c r="Q11" s="21"/>
      <c r="R11" s="22"/>
      <c r="W11" s="30"/>
      <c r="X11" s="31" t="s">
        <v>73</v>
      </c>
      <c r="Y11" s="34">
        <v>23</v>
      </c>
    </row>
    <row r="12" spans="1:25" ht="15.75">
      <c r="A12" s="16">
        <v>41011</v>
      </c>
      <c r="B12" s="17" t="str">
        <f t="shared" si="2"/>
        <v>4/2012</v>
      </c>
      <c r="C12" s="18" t="s">
        <v>40</v>
      </c>
      <c r="D12" s="19" t="s">
        <v>18</v>
      </c>
      <c r="E12" s="29" t="s">
        <v>43</v>
      </c>
      <c r="F12" s="18">
        <f t="shared" si="1"/>
        <v>104.9</v>
      </c>
      <c r="G12" s="19"/>
      <c r="H12" s="20"/>
      <c r="I12" s="20"/>
      <c r="J12" s="20"/>
      <c r="K12" s="20"/>
      <c r="L12" s="20"/>
      <c r="M12" s="20"/>
      <c r="N12" s="20"/>
      <c r="O12" s="21"/>
      <c r="P12" s="21"/>
      <c r="Q12" s="21"/>
      <c r="R12" s="22"/>
      <c r="W12" s="30"/>
      <c r="X12" s="31" t="s">
        <v>69</v>
      </c>
      <c r="Y12" s="34">
        <v>29</v>
      </c>
    </row>
    <row r="13" spans="1:25" ht="15.75">
      <c r="A13" s="16">
        <v>41012</v>
      </c>
      <c r="B13" s="17" t="str">
        <f t="shared" si="2"/>
        <v>4/2012</v>
      </c>
      <c r="C13" s="11" t="s">
        <v>39</v>
      </c>
      <c r="D13" s="19" t="s">
        <v>19</v>
      </c>
      <c r="E13" s="29" t="s">
        <v>68</v>
      </c>
      <c r="F13" s="18">
        <f t="shared" si="1"/>
        <v>108.35</v>
      </c>
      <c r="G13" s="19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2"/>
      <c r="W13" s="30"/>
      <c r="X13" s="31" t="s">
        <v>52</v>
      </c>
      <c r="Y13" s="34">
        <v>108.71</v>
      </c>
    </row>
    <row r="14" spans="1:25" ht="15.75">
      <c r="A14" s="16">
        <v>41015</v>
      </c>
      <c r="B14" s="17" t="str">
        <f t="shared" si="2"/>
        <v>4/2012</v>
      </c>
      <c r="C14" s="18" t="s">
        <v>40</v>
      </c>
      <c r="D14" s="19" t="s">
        <v>20</v>
      </c>
      <c r="E14" s="29" t="s">
        <v>43</v>
      </c>
      <c r="F14" s="18">
        <f t="shared" si="1"/>
        <v>104.9</v>
      </c>
      <c r="G14" s="19"/>
      <c r="H14" s="20"/>
      <c r="I14" s="20"/>
      <c r="J14" s="20"/>
      <c r="K14" s="20"/>
      <c r="L14" s="20"/>
      <c r="M14" s="20"/>
      <c r="N14" s="20"/>
      <c r="O14" s="21"/>
      <c r="P14" s="21"/>
      <c r="Q14" s="21"/>
      <c r="R14" s="22"/>
      <c r="W14" s="30"/>
      <c r="X14" s="31" t="s">
        <v>53</v>
      </c>
      <c r="Y14" s="34">
        <v>108.71</v>
      </c>
    </row>
    <row r="15" spans="1:25" ht="15.75">
      <c r="A15" s="16">
        <v>41016</v>
      </c>
      <c r="B15" s="17" t="str">
        <f t="shared" si="2"/>
        <v>4/2012</v>
      </c>
      <c r="C15" s="11" t="s">
        <v>39</v>
      </c>
      <c r="D15" s="19" t="s">
        <v>21</v>
      </c>
      <c r="E15" s="29" t="s">
        <v>43</v>
      </c>
      <c r="F15" s="18">
        <f t="shared" si="1"/>
        <v>104.9</v>
      </c>
      <c r="G15" s="19"/>
      <c r="H15" s="20"/>
      <c r="I15" s="20"/>
      <c r="J15" s="20"/>
      <c r="K15" s="20"/>
      <c r="L15" s="20"/>
      <c r="M15" s="20"/>
      <c r="N15" s="20"/>
      <c r="O15" s="21"/>
      <c r="P15" s="21"/>
      <c r="Q15" s="21"/>
      <c r="R15" s="22"/>
      <c r="W15" s="30"/>
      <c r="X15" s="31" t="s">
        <v>54</v>
      </c>
      <c r="Y15" s="34">
        <v>108.71</v>
      </c>
    </row>
    <row r="16" spans="1:25" ht="15.75">
      <c r="A16" s="16">
        <v>41016</v>
      </c>
      <c r="B16" s="17" t="str">
        <f t="shared" si="2"/>
        <v>4/2012</v>
      </c>
      <c r="C16" s="18" t="s">
        <v>40</v>
      </c>
      <c r="D16" s="19" t="s">
        <v>22</v>
      </c>
      <c r="E16" s="29" t="s">
        <v>43</v>
      </c>
      <c r="F16" s="18">
        <f t="shared" si="1"/>
        <v>104.9</v>
      </c>
      <c r="G16" s="19"/>
      <c r="H16" s="20"/>
      <c r="I16" s="20"/>
      <c r="J16" s="20"/>
      <c r="K16" s="20"/>
      <c r="L16" s="20"/>
      <c r="M16" s="20"/>
      <c r="N16" s="20"/>
      <c r="O16" s="21"/>
      <c r="P16" s="21"/>
      <c r="Q16" s="21"/>
      <c r="R16" s="22"/>
      <c r="W16" s="30"/>
      <c r="X16" s="31" t="s">
        <v>66</v>
      </c>
      <c r="Y16" s="34">
        <v>122.9</v>
      </c>
    </row>
    <row r="17" spans="1:25" ht="15.75">
      <c r="A17" s="16">
        <v>41016</v>
      </c>
      <c r="B17" s="17" t="str">
        <f t="shared" si="2"/>
        <v>4/2012</v>
      </c>
      <c r="C17" s="11" t="s">
        <v>39</v>
      </c>
      <c r="D17" s="19" t="s">
        <v>23</v>
      </c>
      <c r="E17" s="29" t="s">
        <v>68</v>
      </c>
      <c r="F17" s="18">
        <f t="shared" si="1"/>
        <v>108.35</v>
      </c>
      <c r="G17" s="19"/>
      <c r="H17" s="20"/>
      <c r="I17" s="20"/>
      <c r="J17" s="20"/>
      <c r="K17" s="20"/>
      <c r="L17" s="20"/>
      <c r="M17" s="20"/>
      <c r="N17" s="20"/>
      <c r="O17" s="21"/>
      <c r="P17" s="21"/>
      <c r="Q17" s="21"/>
      <c r="R17" s="22"/>
      <c r="W17" s="30"/>
      <c r="X17" s="31" t="s">
        <v>67</v>
      </c>
      <c r="Y17" s="34">
        <v>118.4</v>
      </c>
    </row>
    <row r="18" spans="1:25" ht="15.75">
      <c r="A18" s="16">
        <v>41017</v>
      </c>
      <c r="B18" s="17" t="str">
        <f t="shared" si="2"/>
        <v>4/2012</v>
      </c>
      <c r="C18" s="18" t="s">
        <v>40</v>
      </c>
      <c r="D18" s="19" t="s">
        <v>24</v>
      </c>
      <c r="E18" s="29"/>
      <c r="F18" s="18" t="str">
        <f t="shared" si="1"/>
        <v/>
      </c>
      <c r="G18" s="19"/>
      <c r="H18" s="20"/>
      <c r="I18" s="23"/>
      <c r="J18" s="20"/>
      <c r="K18" s="20"/>
      <c r="L18" s="20"/>
      <c r="M18" s="20"/>
      <c r="N18" s="20"/>
      <c r="O18" s="21"/>
      <c r="P18" s="21"/>
      <c r="Q18" s="21"/>
      <c r="R18" s="22"/>
      <c r="W18" s="30"/>
      <c r="X18" s="31" t="s">
        <v>74</v>
      </c>
      <c r="Y18" s="34">
        <v>122.9</v>
      </c>
    </row>
    <row r="19" spans="1:25" ht="15.75">
      <c r="A19" s="16">
        <v>41017</v>
      </c>
      <c r="B19" s="17" t="str">
        <f t="shared" si="2"/>
        <v>4/2012</v>
      </c>
      <c r="C19" s="11" t="s">
        <v>39</v>
      </c>
      <c r="D19" s="19" t="s">
        <v>25</v>
      </c>
      <c r="E19" s="29" t="s">
        <v>43</v>
      </c>
      <c r="F19" s="18">
        <f t="shared" si="1"/>
        <v>104.9</v>
      </c>
      <c r="G19" s="19"/>
      <c r="H19" s="20"/>
      <c r="I19" s="20"/>
      <c r="J19" s="20"/>
      <c r="K19" s="20"/>
      <c r="L19" s="20"/>
      <c r="M19" s="20"/>
      <c r="N19" s="20"/>
      <c r="O19" s="21"/>
      <c r="P19" s="21"/>
      <c r="Q19" s="21"/>
      <c r="R19" s="22"/>
      <c r="W19" s="30"/>
      <c r="X19" s="31" t="s">
        <v>75</v>
      </c>
      <c r="Y19" s="34">
        <v>104.9</v>
      </c>
    </row>
    <row r="20" spans="1:25" ht="15.75">
      <c r="A20" s="16">
        <v>41019</v>
      </c>
      <c r="B20" s="17" t="str">
        <f t="shared" si="2"/>
        <v>4/2012</v>
      </c>
      <c r="C20" s="18" t="s">
        <v>40</v>
      </c>
      <c r="D20" s="19" t="s">
        <v>26</v>
      </c>
      <c r="E20" s="29" t="s">
        <v>68</v>
      </c>
      <c r="F20" s="18">
        <f t="shared" si="1"/>
        <v>108.35</v>
      </c>
      <c r="G20" s="19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2"/>
      <c r="W20" s="30"/>
      <c r="X20" s="31" t="s">
        <v>59</v>
      </c>
      <c r="Y20" s="34">
        <v>105.8</v>
      </c>
    </row>
    <row r="21" spans="1:25" ht="15.75">
      <c r="A21" s="16">
        <v>41022</v>
      </c>
      <c r="B21" s="17" t="str">
        <f t="shared" si="2"/>
        <v>4/2012</v>
      </c>
      <c r="C21" s="11" t="s">
        <v>39</v>
      </c>
      <c r="D21" s="19" t="s">
        <v>27</v>
      </c>
      <c r="E21" s="29" t="s">
        <v>44</v>
      </c>
      <c r="F21" s="18">
        <f t="shared" si="1"/>
        <v>125.35</v>
      </c>
      <c r="G21" s="19"/>
      <c r="H21" s="20"/>
      <c r="I21" s="20"/>
      <c r="J21" s="20"/>
      <c r="K21" s="20"/>
      <c r="L21" s="20"/>
      <c r="M21" s="20"/>
      <c r="N21" s="20"/>
      <c r="O21" s="21"/>
      <c r="P21" s="21"/>
      <c r="Q21" s="21"/>
      <c r="R21" s="22"/>
      <c r="W21" s="30"/>
      <c r="X21" s="31" t="s">
        <v>60</v>
      </c>
      <c r="Y21" s="34">
        <v>124.05</v>
      </c>
    </row>
    <row r="22" spans="1:25" ht="15.75">
      <c r="A22" s="16">
        <v>41022</v>
      </c>
      <c r="B22" s="17" t="str">
        <f t="shared" si="2"/>
        <v>4/2012</v>
      </c>
      <c r="C22" s="18" t="s">
        <v>40</v>
      </c>
      <c r="D22" s="19" t="s">
        <v>28</v>
      </c>
      <c r="E22" s="29" t="s">
        <v>43</v>
      </c>
      <c r="F22" s="18">
        <f t="shared" si="1"/>
        <v>104.9</v>
      </c>
      <c r="G22" s="19"/>
      <c r="H22" s="20"/>
      <c r="I22" s="20"/>
      <c r="J22" s="20"/>
      <c r="K22" s="20"/>
      <c r="L22" s="20"/>
      <c r="M22" s="20"/>
      <c r="N22" s="20"/>
      <c r="O22" s="21"/>
      <c r="P22" s="21"/>
      <c r="Q22" s="21"/>
      <c r="R22" s="22"/>
      <c r="W22" s="30"/>
      <c r="X22" s="31" t="s">
        <v>61</v>
      </c>
      <c r="Y22" s="34">
        <v>88.9</v>
      </c>
    </row>
    <row r="23" spans="1:25" ht="15.75">
      <c r="A23" s="16">
        <v>41022</v>
      </c>
      <c r="B23" s="17" t="str">
        <f t="shared" si="2"/>
        <v>4/2012</v>
      </c>
      <c r="C23" s="11" t="s">
        <v>39</v>
      </c>
      <c r="D23" s="19" t="s">
        <v>29</v>
      </c>
      <c r="E23" s="29" t="s">
        <v>43</v>
      </c>
      <c r="F23" s="18">
        <f t="shared" si="1"/>
        <v>104.9</v>
      </c>
      <c r="G23" s="19"/>
      <c r="H23" s="20"/>
      <c r="I23" s="20"/>
      <c r="J23" s="20"/>
      <c r="K23" s="20"/>
      <c r="L23" s="20"/>
      <c r="M23" s="20"/>
      <c r="N23" s="20"/>
      <c r="O23" s="21"/>
      <c r="P23" s="21"/>
      <c r="Q23" s="21"/>
      <c r="R23" s="22"/>
      <c r="W23" s="30"/>
      <c r="X23" s="31" t="s">
        <v>62</v>
      </c>
      <c r="Y23" s="34">
        <v>108.91</v>
      </c>
    </row>
    <row r="24" spans="1:25" ht="15.75">
      <c r="A24" s="16">
        <v>41023</v>
      </c>
      <c r="B24" s="17" t="str">
        <f t="shared" si="2"/>
        <v>4/2012</v>
      </c>
      <c r="C24" s="18" t="s">
        <v>40</v>
      </c>
      <c r="D24" s="19" t="s">
        <v>30</v>
      </c>
      <c r="E24" s="29" t="s">
        <v>43</v>
      </c>
      <c r="F24" s="18">
        <f t="shared" si="1"/>
        <v>104.9</v>
      </c>
      <c r="G24" s="19"/>
      <c r="H24" s="20"/>
      <c r="I24" s="20"/>
      <c r="J24" s="20"/>
      <c r="K24" s="20"/>
      <c r="L24" s="20"/>
      <c r="M24" s="20"/>
      <c r="N24" s="20"/>
      <c r="O24" s="21"/>
      <c r="P24" s="21"/>
      <c r="Q24" s="21"/>
      <c r="R24" s="22"/>
      <c r="W24" s="30"/>
      <c r="X24" s="31" t="s">
        <v>76</v>
      </c>
      <c r="Y24" s="34">
        <v>120.77</v>
      </c>
    </row>
    <row r="25" spans="1:25" ht="15.75">
      <c r="A25" s="16">
        <v>41023</v>
      </c>
      <c r="B25" s="17" t="str">
        <f t="shared" si="2"/>
        <v>4/2012</v>
      </c>
      <c r="C25" s="11" t="s">
        <v>39</v>
      </c>
      <c r="D25" s="19" t="s">
        <v>31</v>
      </c>
      <c r="E25" s="29" t="s">
        <v>43</v>
      </c>
      <c r="F25" s="18">
        <f t="shared" si="1"/>
        <v>104.9</v>
      </c>
      <c r="G25" s="19"/>
      <c r="H25" s="20"/>
      <c r="I25" s="20"/>
      <c r="J25" s="20"/>
      <c r="K25" s="20"/>
      <c r="L25" s="20"/>
      <c r="M25" s="20"/>
      <c r="N25" s="20"/>
      <c r="O25" s="21"/>
      <c r="P25" s="21"/>
      <c r="Q25" s="21"/>
      <c r="R25" s="22"/>
      <c r="W25" s="30"/>
      <c r="X25" s="31" t="s">
        <v>64</v>
      </c>
      <c r="Y25" s="34">
        <v>127.48</v>
      </c>
    </row>
    <row r="26" spans="1:25" ht="15.75">
      <c r="A26" s="16">
        <v>41023</v>
      </c>
      <c r="B26" s="17" t="str">
        <f t="shared" si="2"/>
        <v>4/2012</v>
      </c>
      <c r="C26" s="18" t="s">
        <v>40</v>
      </c>
      <c r="D26" s="19" t="s">
        <v>32</v>
      </c>
      <c r="E26" s="29" t="s">
        <v>46</v>
      </c>
      <c r="F26" s="18">
        <f t="shared" si="1"/>
        <v>88.9</v>
      </c>
      <c r="G26" s="19"/>
      <c r="H26" s="20"/>
      <c r="I26" s="20"/>
      <c r="J26" s="20"/>
      <c r="K26" s="20"/>
      <c r="L26" s="20"/>
      <c r="M26" s="20"/>
      <c r="N26" s="20"/>
      <c r="O26" s="21"/>
      <c r="P26" s="21"/>
      <c r="Q26" s="21"/>
      <c r="R26" s="22"/>
      <c r="W26" s="30"/>
      <c r="X26" s="31" t="s">
        <v>65</v>
      </c>
      <c r="Y26" s="34">
        <v>89.35</v>
      </c>
    </row>
    <row r="27" spans="1:25" ht="15.75">
      <c r="A27" s="16">
        <v>41024</v>
      </c>
      <c r="B27" s="17" t="str">
        <f t="shared" si="2"/>
        <v>4/2012</v>
      </c>
      <c r="C27" s="11" t="s">
        <v>39</v>
      </c>
      <c r="D27" s="19" t="s">
        <v>33</v>
      </c>
      <c r="E27" s="29" t="s">
        <v>43</v>
      </c>
      <c r="F27" s="18">
        <f>IF(E26&lt;&gt;"",VLOOKUP(E26,$X$3:$Y$26,2,0),"")</f>
        <v>88.9</v>
      </c>
      <c r="G27" s="19"/>
      <c r="H27" s="20"/>
      <c r="I27" s="20"/>
      <c r="J27" s="20"/>
      <c r="K27" s="20"/>
      <c r="L27" s="20"/>
      <c r="M27" s="20"/>
      <c r="N27" s="20"/>
      <c r="O27" s="21"/>
      <c r="P27" s="21"/>
      <c r="Q27" s="21"/>
      <c r="R27" s="22"/>
    </row>
    <row r="28" spans="1:25" ht="15.75">
      <c r="A28" s="16">
        <v>41024</v>
      </c>
      <c r="B28" s="17" t="str">
        <f t="shared" si="2"/>
        <v>4/2012</v>
      </c>
      <c r="C28" s="18" t="s">
        <v>40</v>
      </c>
      <c r="D28" s="19" t="s">
        <v>34</v>
      </c>
      <c r="E28" s="29" t="s">
        <v>43</v>
      </c>
      <c r="F28" s="18">
        <f>IF(E27&lt;&gt;"",VLOOKUP(E27,$X$3:$Y$26,2,0),"")</f>
        <v>104.9</v>
      </c>
      <c r="G28" s="19"/>
      <c r="H28" s="20"/>
      <c r="I28" s="20"/>
      <c r="J28" s="20"/>
      <c r="K28" s="20"/>
      <c r="L28" s="20"/>
      <c r="M28" s="20"/>
      <c r="N28" s="20"/>
      <c r="O28" s="21"/>
      <c r="P28" s="21"/>
      <c r="Q28" s="21"/>
      <c r="R28" s="22"/>
    </row>
    <row r="29" spans="1:25" ht="15.75">
      <c r="A29" s="16">
        <v>41025</v>
      </c>
      <c r="B29" s="17" t="str">
        <f t="shared" si="2"/>
        <v>4/2012</v>
      </c>
      <c r="C29" s="11" t="s">
        <v>39</v>
      </c>
      <c r="D29" s="19" t="s">
        <v>35</v>
      </c>
      <c r="E29" s="29" t="s">
        <v>44</v>
      </c>
      <c r="F29" s="18">
        <f>IF(E28&lt;&gt;"",VLOOKUP(E28,$X$3:$Y$26,2,0),"")</f>
        <v>104.9</v>
      </c>
      <c r="G29" s="19"/>
      <c r="H29" s="20"/>
      <c r="I29" s="20"/>
      <c r="J29" s="20"/>
      <c r="K29" s="20"/>
      <c r="L29" s="20"/>
      <c r="M29" s="20"/>
      <c r="N29" s="20"/>
      <c r="O29" s="21"/>
      <c r="P29" s="21"/>
      <c r="Q29" s="21"/>
      <c r="R29" s="22"/>
    </row>
    <row r="30" spans="1:25" ht="15.75">
      <c r="A30" s="16">
        <v>41025</v>
      </c>
      <c r="B30" s="17" t="str">
        <f t="shared" si="2"/>
        <v>4/2012</v>
      </c>
      <c r="C30" s="18" t="s">
        <v>40</v>
      </c>
      <c r="D30" s="19" t="s">
        <v>36</v>
      </c>
      <c r="E30" s="29" t="s">
        <v>47</v>
      </c>
      <c r="F30" s="18">
        <f>IF(E29&lt;&gt;"",VLOOKUP(E29,$X$3:$Y$26,2,0),"")</f>
        <v>125.35</v>
      </c>
      <c r="G30" s="19"/>
      <c r="H30" s="20"/>
      <c r="I30" s="20"/>
      <c r="J30" s="20"/>
      <c r="K30" s="20"/>
      <c r="L30" s="20"/>
      <c r="M30" s="20"/>
      <c r="N30" s="20"/>
      <c r="O30" s="21"/>
      <c r="P30" s="21"/>
      <c r="Q30" s="21"/>
      <c r="R30" s="22"/>
    </row>
    <row r="31" spans="1:25" ht="15.75">
      <c r="A31" s="16">
        <v>41026</v>
      </c>
      <c r="B31" s="17" t="str">
        <f t="shared" si="2"/>
        <v>4/2012</v>
      </c>
      <c r="C31" s="11" t="s">
        <v>39</v>
      </c>
      <c r="D31" s="19" t="s">
        <v>37</v>
      </c>
      <c r="E31" s="29" t="s">
        <v>69</v>
      </c>
      <c r="F31" s="18">
        <f>IF(E30&lt;&gt;"",VLOOKUP(E30,$X$3:$Y$26,2,0),"")</f>
        <v>108.42</v>
      </c>
      <c r="G31" s="19"/>
      <c r="H31" s="20"/>
      <c r="I31" s="20"/>
      <c r="J31" s="20"/>
      <c r="K31" s="20"/>
      <c r="L31" s="20"/>
      <c r="M31" s="20"/>
      <c r="N31" s="20"/>
      <c r="O31" s="21"/>
      <c r="P31" s="21"/>
      <c r="Q31" s="21"/>
      <c r="R31" s="22"/>
    </row>
    <row r="32" spans="1:25" ht="15.75">
      <c r="A32" s="16">
        <v>41029</v>
      </c>
      <c r="B32" s="17" t="str">
        <f t="shared" si="2"/>
        <v>4/2012</v>
      </c>
      <c r="C32" s="18" t="s">
        <v>40</v>
      </c>
      <c r="D32" s="19" t="s">
        <v>38</v>
      </c>
      <c r="E32" s="29" t="s">
        <v>43</v>
      </c>
      <c r="F32" s="18">
        <f t="shared" si="1"/>
        <v>104.9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1:18" ht="14.25">
      <c r="A33" s="18"/>
      <c r="B33" s="17" t="str">
        <f t="shared" si="2"/>
        <v/>
      </c>
      <c r="C33" s="18"/>
      <c r="D33" s="18"/>
      <c r="E33" s="18"/>
      <c r="F33" s="18" t="str">
        <f t="shared" si="1"/>
        <v/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1:18" ht="14.25">
      <c r="A34" s="18"/>
      <c r="B34" s="17" t="str">
        <f t="shared" si="2"/>
        <v/>
      </c>
      <c r="C34" s="18"/>
      <c r="D34" s="18"/>
      <c r="E34" s="18"/>
      <c r="F34" s="18" t="str">
        <f t="shared" si="1"/>
        <v/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</row>
  </sheetData>
  <phoneticPr fontId="0" type="noConversion"/>
  <dataValidations count="2">
    <dataValidation type="list" allowBlank="1" showInputMessage="1" showErrorMessage="1" sqref="C3:C34">
      <formula1>$W$2:$W$5</formula1>
    </dataValidation>
    <dataValidation type="list" allowBlank="1" showInputMessage="1" showErrorMessage="1" sqref="E3:E34">
      <formula1>$X$3:$X$26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8"/>
  <sheetViews>
    <sheetView tabSelected="1" workbookViewId="0">
      <selection activeCell="O1" sqref="O1"/>
    </sheetView>
  </sheetViews>
  <sheetFormatPr baseColWidth="10" defaultRowHeight="15"/>
  <cols>
    <col min="1" max="1" width="20.85546875" customWidth="1"/>
  </cols>
  <sheetData>
    <row r="1" spans="1:15">
      <c r="O1" s="26" t="s">
        <v>41</v>
      </c>
    </row>
    <row r="3" spans="1:15">
      <c r="A3" s="1" t="s">
        <v>0</v>
      </c>
      <c r="B3" s="25">
        <v>41000</v>
      </c>
      <c r="C3" s="25">
        <v>41030</v>
      </c>
      <c r="D3" s="25">
        <v>41061</v>
      </c>
      <c r="E3" s="25">
        <v>41091</v>
      </c>
      <c r="F3" s="25">
        <v>41122</v>
      </c>
      <c r="G3" s="25">
        <v>41153</v>
      </c>
      <c r="H3" s="25">
        <v>41183</v>
      </c>
      <c r="I3" s="25">
        <v>41214</v>
      </c>
      <c r="J3" s="25">
        <v>41244</v>
      </c>
      <c r="K3" s="25">
        <v>41275</v>
      </c>
      <c r="L3" s="25">
        <v>41306</v>
      </c>
      <c r="M3" s="25">
        <v>41334</v>
      </c>
    </row>
    <row r="4" spans="1:15">
      <c r="A4" s="27" t="s">
        <v>42</v>
      </c>
      <c r="B4" s="2" t="e">
        <f>SUMPRODUCT(('prod 2012 2013'!$E$3:$E$32=$A4)*(MONTH('prod 2012 2013'!$A$3:$A$32)=MONTH(B$3))*('prod 2012 2013'!$F$3:$F$32))</f>
        <v>#VALUE!</v>
      </c>
      <c r="C4" s="2" t="e">
        <f>SUMPRODUCT(('prod 2012 2013'!$E$3:$E$32=$A4)*(MONTH('prod 2012 2013'!$A$3:$A$32)=MONTH(C$3))*('prod 2012 2013'!$F$3:$F$32))</f>
        <v>#VALUE!</v>
      </c>
      <c r="D4" s="2" t="e">
        <f>SUMPRODUCT(('prod 2012 2013'!$E$3:$E$32=$A4)*(MONTH('prod 2012 2013'!$A$3:$A$32)=MONTH(D$3))*('prod 2012 2013'!$F$3:$F$32))</f>
        <v>#VALUE!</v>
      </c>
      <c r="E4" s="2" t="e">
        <f>SUMPRODUCT(('prod 2012 2013'!$E$3:$E$32=$A4)*(MONTH('prod 2012 2013'!$A$3:$A$32)=MONTH(E$3))*('prod 2012 2013'!$F$3:$F$32))</f>
        <v>#VALUE!</v>
      </c>
      <c r="F4" s="2" t="e">
        <f>SUMPRODUCT(('prod 2012 2013'!$E$3:$E$32=$A4)*(MONTH('prod 2012 2013'!$A$3:$A$32)=MONTH(F$3))*('prod 2012 2013'!$F$3:$F$32))</f>
        <v>#VALUE!</v>
      </c>
      <c r="G4" s="2" t="e">
        <f>SUMPRODUCT(('prod 2012 2013'!$E$3:$E$32=$A4)*(MONTH('prod 2012 2013'!$A$3:$A$32)=MONTH(G$3))*('prod 2012 2013'!$F$3:$F$32))</f>
        <v>#VALUE!</v>
      </c>
      <c r="H4" s="2" t="e">
        <f>SUMPRODUCT(('prod 2012 2013'!$E$3:$E$32=$A4)*(MONTH('prod 2012 2013'!$A$3:$A$32)=MONTH(H$3))*('prod 2012 2013'!$F$3:$F$32))</f>
        <v>#VALUE!</v>
      </c>
      <c r="I4" s="2" t="e">
        <f>SUMPRODUCT(('prod 2012 2013'!$E$3:$E$32=$A4)*(MONTH('prod 2012 2013'!$A$3:$A$32)=MONTH(I$3))*('prod 2012 2013'!$F$3:$F$32))</f>
        <v>#VALUE!</v>
      </c>
      <c r="J4" s="2" t="e">
        <f>SUMPRODUCT(('prod 2012 2013'!$E$3:$E$32=$A4)*(MONTH('prod 2012 2013'!$A$3:$A$32)=MONTH(J$3))*('prod 2012 2013'!$F$3:$F$32))</f>
        <v>#VALUE!</v>
      </c>
      <c r="K4" s="2" t="e">
        <f>SUMPRODUCT(('prod 2012 2013'!$E$3:$E$32=$A4)*(MONTH('prod 2012 2013'!$A$3:$A$32)=MONTH(K$3))*('prod 2012 2013'!$F$3:$F$32))</f>
        <v>#VALUE!</v>
      </c>
      <c r="L4" s="2" t="e">
        <f>SUMPRODUCT(('prod 2012 2013'!$E$3:$E$32=$A4)*(MONTH('prod 2012 2013'!$A$3:$A$32)=MONTH(L$3))*('prod 2012 2013'!$F$3:$F$32))</f>
        <v>#VALUE!</v>
      </c>
      <c r="M4" s="2" t="e">
        <f>SUMPRODUCT(('prod 2012 2013'!$E$3:$E$32=$A4)*(MONTH('prod 2012 2013'!$A$3:$A$32)=MONTH(M$3))*('prod 2012 2013'!$F$3:$F$32))</f>
        <v>#VALUE!</v>
      </c>
    </row>
    <row r="5" spans="1:15">
      <c r="A5" s="27" t="s">
        <v>43</v>
      </c>
      <c r="B5" s="2" t="e">
        <f>SUMPRODUCT(('prod 2012 2013'!$E$3:$E$32=$A5)*(MONTH('prod 2012 2013'!$A$3:$A$32)=MONTH(B$3))*('prod 2012 2013'!$F$3:$F$32))</f>
        <v>#VALUE!</v>
      </c>
      <c r="C5" s="2" t="e">
        <f>SUMPRODUCT(('prod 2012 2013'!$E$3:$E$32=$A5)*(MONTH('prod 2012 2013'!$A$3:$A$32)=MONTH(C$3))*('prod 2012 2013'!$F$3:$F$32))</f>
        <v>#VALUE!</v>
      </c>
      <c r="D5" s="2" t="e">
        <f>SUMPRODUCT(('prod 2012 2013'!$E$3:$E$32=$A5)*(MONTH('prod 2012 2013'!$A$3:$A$32)=MONTH(D$3))*('prod 2012 2013'!$F$3:$F$32))</f>
        <v>#VALUE!</v>
      </c>
      <c r="E5" s="2" t="e">
        <f>SUMPRODUCT(('prod 2012 2013'!$E$3:$E$32=$A5)*(MONTH('prod 2012 2013'!$A$3:$A$32)=MONTH(E$3))*('prod 2012 2013'!$F$3:$F$32))</f>
        <v>#VALUE!</v>
      </c>
      <c r="F5" s="2" t="e">
        <f>SUMPRODUCT(('prod 2012 2013'!$E$3:$E$32=$A5)*(MONTH('prod 2012 2013'!$A$3:$A$32)=MONTH(F$3))*('prod 2012 2013'!$F$3:$F$32))</f>
        <v>#VALUE!</v>
      </c>
      <c r="G5" s="2" t="e">
        <f>SUMPRODUCT(('prod 2012 2013'!$E$3:$E$32=$A5)*(MONTH('prod 2012 2013'!$A$3:$A$32)=MONTH(G$3))*('prod 2012 2013'!$F$3:$F$32))</f>
        <v>#VALUE!</v>
      </c>
      <c r="H5" s="2" t="e">
        <f>SUMPRODUCT(('prod 2012 2013'!$E$3:$E$32=$A5)*(MONTH('prod 2012 2013'!$A$3:$A$32)=MONTH(H$3))*('prod 2012 2013'!$F$3:$F$32))</f>
        <v>#VALUE!</v>
      </c>
      <c r="I5" s="2" t="e">
        <f>SUMPRODUCT(('prod 2012 2013'!$E$3:$E$32=$A5)*(MONTH('prod 2012 2013'!$A$3:$A$32)=MONTH(I$3))*('prod 2012 2013'!$F$3:$F$32))</f>
        <v>#VALUE!</v>
      </c>
      <c r="J5" s="2" t="e">
        <f>SUMPRODUCT(('prod 2012 2013'!$E$3:$E$32=$A5)*(MONTH('prod 2012 2013'!$A$3:$A$32)=MONTH(J$3))*('prod 2012 2013'!$F$3:$F$32))</f>
        <v>#VALUE!</v>
      </c>
      <c r="K5" s="2" t="e">
        <f>SUMPRODUCT(('prod 2012 2013'!$E$3:$E$32=$A5)*(MONTH('prod 2012 2013'!$A$3:$A$32)=MONTH(K$3))*('prod 2012 2013'!$F$3:$F$32))</f>
        <v>#VALUE!</v>
      </c>
      <c r="L5" s="2" t="e">
        <f>SUMPRODUCT(('prod 2012 2013'!$E$3:$E$32=$A5)*(MONTH('prod 2012 2013'!$A$3:$A$32)=MONTH(L$3))*('prod 2012 2013'!$F$3:$F$32))</f>
        <v>#VALUE!</v>
      </c>
      <c r="M5" s="2" t="e">
        <f>SUMPRODUCT(('prod 2012 2013'!$E$3:$E$32=$A5)*(MONTH('prod 2012 2013'!$A$3:$A$32)=MONTH(M$3))*('prod 2012 2013'!$F$3:$F$32))</f>
        <v>#VALUE!</v>
      </c>
    </row>
    <row r="6" spans="1:15">
      <c r="A6" s="27" t="s">
        <v>44</v>
      </c>
      <c r="B6" s="2" t="e">
        <f>SUMPRODUCT(('prod 2012 2013'!$E$3:$E$32=$A6)*(MONTH('prod 2012 2013'!$A$3:$A$32)=MONTH(B$3))*('prod 2012 2013'!$F$3:$F$32))</f>
        <v>#VALUE!</v>
      </c>
      <c r="C6" s="2" t="e">
        <f>SUMPRODUCT(('prod 2012 2013'!$E$3:$E$32=$A6)*(MONTH('prod 2012 2013'!$A$3:$A$32)=MONTH(C$3))*('prod 2012 2013'!$F$3:$F$32))</f>
        <v>#VALUE!</v>
      </c>
      <c r="D6" s="2" t="e">
        <f>SUMPRODUCT(('prod 2012 2013'!$E$3:$E$32=$A6)*(MONTH('prod 2012 2013'!$A$3:$A$32)=MONTH(D$3))*('prod 2012 2013'!$F$3:$F$32))</f>
        <v>#VALUE!</v>
      </c>
      <c r="E6" s="2" t="e">
        <f>SUMPRODUCT(('prod 2012 2013'!$E$3:$E$32=$A6)*(MONTH('prod 2012 2013'!$A$3:$A$32)=MONTH(E$3))*('prod 2012 2013'!$F$3:$F$32))</f>
        <v>#VALUE!</v>
      </c>
      <c r="F6" s="2" t="e">
        <f>SUMPRODUCT(('prod 2012 2013'!$E$3:$E$32=$A6)*(MONTH('prod 2012 2013'!$A$3:$A$32)=MONTH(F$3))*('prod 2012 2013'!$F$3:$F$32))</f>
        <v>#VALUE!</v>
      </c>
      <c r="G6" s="2" t="e">
        <f>SUMPRODUCT(('prod 2012 2013'!$E$3:$E$32=$A6)*(MONTH('prod 2012 2013'!$A$3:$A$32)=MONTH(G$3))*('prod 2012 2013'!$F$3:$F$32))</f>
        <v>#VALUE!</v>
      </c>
      <c r="H6" s="2" t="e">
        <f>SUMPRODUCT(('prod 2012 2013'!$E$3:$E$32=$A6)*(MONTH('prod 2012 2013'!$A$3:$A$32)=MONTH(H$3))*('prod 2012 2013'!$F$3:$F$32))</f>
        <v>#VALUE!</v>
      </c>
      <c r="I6" s="2" t="e">
        <f>SUMPRODUCT(('prod 2012 2013'!$E$3:$E$32=$A6)*(MONTH('prod 2012 2013'!$A$3:$A$32)=MONTH(I$3))*('prod 2012 2013'!$F$3:$F$32))</f>
        <v>#VALUE!</v>
      </c>
      <c r="J6" s="2" t="e">
        <f>SUMPRODUCT(('prod 2012 2013'!$E$3:$E$32=$A6)*(MONTH('prod 2012 2013'!$A$3:$A$32)=MONTH(J$3))*('prod 2012 2013'!$F$3:$F$32))</f>
        <v>#VALUE!</v>
      </c>
      <c r="K6" s="2" t="e">
        <f>SUMPRODUCT(('prod 2012 2013'!$E$3:$E$32=$A6)*(MONTH('prod 2012 2013'!$A$3:$A$32)=MONTH(K$3))*('prod 2012 2013'!$F$3:$F$32))</f>
        <v>#VALUE!</v>
      </c>
      <c r="L6" s="2" t="e">
        <f>SUMPRODUCT(('prod 2012 2013'!$E$3:$E$32=$A6)*(MONTH('prod 2012 2013'!$A$3:$A$32)=MONTH(L$3))*('prod 2012 2013'!$F$3:$F$32))</f>
        <v>#VALUE!</v>
      </c>
      <c r="M6" s="2" t="e">
        <f>SUMPRODUCT(('prod 2012 2013'!$E$3:$E$32=$A6)*(MONTH('prod 2012 2013'!$A$3:$A$32)=MONTH(M$3))*('prod 2012 2013'!$F$3:$F$32))</f>
        <v>#VALUE!</v>
      </c>
    </row>
    <row r="7" spans="1:15">
      <c r="A7" s="27" t="s">
        <v>45</v>
      </c>
      <c r="B7" s="2" t="e">
        <f>SUMPRODUCT(('prod 2012 2013'!$E$3:$E$32=$A7)*(MONTH('prod 2012 2013'!$A$3:$A$32)=MONTH(B$3))*('prod 2012 2013'!$F$3:$F$32))</f>
        <v>#VALUE!</v>
      </c>
      <c r="C7" s="2" t="e">
        <f>SUMPRODUCT(('prod 2012 2013'!$E$3:$E$32=$A7)*(MONTH('prod 2012 2013'!$A$3:$A$32)=MONTH(C$3))*('prod 2012 2013'!$F$3:$F$32))</f>
        <v>#VALUE!</v>
      </c>
      <c r="D7" s="2" t="e">
        <f>SUMPRODUCT(('prod 2012 2013'!$E$3:$E$32=$A7)*(MONTH('prod 2012 2013'!$A$3:$A$32)=MONTH(D$3))*('prod 2012 2013'!$F$3:$F$32))</f>
        <v>#VALUE!</v>
      </c>
      <c r="E7" s="2" t="e">
        <f>SUMPRODUCT(('prod 2012 2013'!$E$3:$E$32=$A7)*(MONTH('prod 2012 2013'!$A$3:$A$32)=MONTH(E$3))*('prod 2012 2013'!$F$3:$F$32))</f>
        <v>#VALUE!</v>
      </c>
      <c r="F7" s="2" t="e">
        <f>SUMPRODUCT(('prod 2012 2013'!$E$3:$E$32=$A7)*(MONTH('prod 2012 2013'!$A$3:$A$32)=MONTH(F$3))*('prod 2012 2013'!$F$3:$F$32))</f>
        <v>#VALUE!</v>
      </c>
      <c r="G7" s="2" t="e">
        <f>SUMPRODUCT(('prod 2012 2013'!$E$3:$E$32=$A7)*(MONTH('prod 2012 2013'!$A$3:$A$32)=MONTH(G$3))*('prod 2012 2013'!$F$3:$F$32))</f>
        <v>#VALUE!</v>
      </c>
      <c r="H7" s="2" t="e">
        <f>SUMPRODUCT(('prod 2012 2013'!$E$3:$E$32=$A7)*(MONTH('prod 2012 2013'!$A$3:$A$32)=MONTH(H$3))*('prod 2012 2013'!$F$3:$F$32))</f>
        <v>#VALUE!</v>
      </c>
      <c r="I7" s="2" t="e">
        <f>SUMPRODUCT(('prod 2012 2013'!$E$3:$E$32=$A7)*(MONTH('prod 2012 2013'!$A$3:$A$32)=MONTH(I$3))*('prod 2012 2013'!$F$3:$F$32))</f>
        <v>#VALUE!</v>
      </c>
      <c r="J7" s="2" t="e">
        <f>SUMPRODUCT(('prod 2012 2013'!$E$3:$E$32=$A7)*(MONTH('prod 2012 2013'!$A$3:$A$32)=MONTH(J$3))*('prod 2012 2013'!$F$3:$F$32))</f>
        <v>#VALUE!</v>
      </c>
      <c r="K7" s="2" t="e">
        <f>SUMPRODUCT(('prod 2012 2013'!$E$3:$E$32=$A7)*(MONTH('prod 2012 2013'!$A$3:$A$32)=MONTH(K$3))*('prod 2012 2013'!$F$3:$F$32))</f>
        <v>#VALUE!</v>
      </c>
      <c r="L7" s="2" t="e">
        <f>SUMPRODUCT(('prod 2012 2013'!$E$3:$E$32=$A7)*(MONTH('prod 2012 2013'!$A$3:$A$32)=MONTH(L$3))*('prod 2012 2013'!$F$3:$F$32))</f>
        <v>#VALUE!</v>
      </c>
      <c r="M7" s="2" t="e">
        <f>SUMPRODUCT(('prod 2012 2013'!$E$3:$E$32=$A7)*(MONTH('prod 2012 2013'!$A$3:$A$32)=MONTH(M$3))*('prod 2012 2013'!$F$3:$F$32))</f>
        <v>#VALUE!</v>
      </c>
    </row>
    <row r="8" spans="1:15">
      <c r="A8" s="27" t="s">
        <v>46</v>
      </c>
      <c r="B8" s="2" t="e">
        <f>SUMPRODUCT(('prod 2012 2013'!$E$3:$E$32=$A8)*(MONTH('prod 2012 2013'!$A$3:$A$32)=MONTH(B$3))*('prod 2012 2013'!$F$3:$F$32))</f>
        <v>#VALUE!</v>
      </c>
      <c r="C8" s="2" t="e">
        <f>SUMPRODUCT(('prod 2012 2013'!$E$3:$E$32=$A8)*(MONTH('prod 2012 2013'!$A$3:$A$32)=MONTH(C$3))*('prod 2012 2013'!$F$3:$F$32))</f>
        <v>#VALUE!</v>
      </c>
      <c r="D8" s="2" t="e">
        <f>SUMPRODUCT(('prod 2012 2013'!$E$3:$E$32=$A8)*(MONTH('prod 2012 2013'!$A$3:$A$32)=MONTH(D$3))*('prod 2012 2013'!$F$3:$F$32))</f>
        <v>#VALUE!</v>
      </c>
      <c r="E8" s="2" t="e">
        <f>SUMPRODUCT(('prod 2012 2013'!$E$3:$E$32=$A8)*(MONTH('prod 2012 2013'!$A$3:$A$32)=MONTH(E$3))*('prod 2012 2013'!$F$3:$F$32))</f>
        <v>#VALUE!</v>
      </c>
      <c r="F8" s="2" t="e">
        <f>SUMPRODUCT(('prod 2012 2013'!$E$3:$E$32=$A8)*(MONTH('prod 2012 2013'!$A$3:$A$32)=MONTH(F$3))*('prod 2012 2013'!$F$3:$F$32))</f>
        <v>#VALUE!</v>
      </c>
      <c r="G8" s="2" t="e">
        <f>SUMPRODUCT(('prod 2012 2013'!$E$3:$E$32=$A8)*(MONTH('prod 2012 2013'!$A$3:$A$32)=MONTH(G$3))*('prod 2012 2013'!$F$3:$F$32))</f>
        <v>#VALUE!</v>
      </c>
      <c r="H8" s="2" t="e">
        <f>SUMPRODUCT(('prod 2012 2013'!$E$3:$E$32=$A8)*(MONTH('prod 2012 2013'!$A$3:$A$32)=MONTH(H$3))*('prod 2012 2013'!$F$3:$F$32))</f>
        <v>#VALUE!</v>
      </c>
      <c r="I8" s="2" t="e">
        <f>SUMPRODUCT(('prod 2012 2013'!$E$3:$E$32=$A8)*(MONTH('prod 2012 2013'!$A$3:$A$32)=MONTH(I$3))*('prod 2012 2013'!$F$3:$F$32))</f>
        <v>#VALUE!</v>
      </c>
      <c r="J8" s="2" t="e">
        <f>SUMPRODUCT(('prod 2012 2013'!$E$3:$E$32=$A8)*(MONTH('prod 2012 2013'!$A$3:$A$32)=MONTH(J$3))*('prod 2012 2013'!$F$3:$F$32))</f>
        <v>#VALUE!</v>
      </c>
      <c r="K8" s="2" t="e">
        <f>SUMPRODUCT(('prod 2012 2013'!$E$3:$E$32=$A8)*(MONTH('prod 2012 2013'!$A$3:$A$32)=MONTH(K$3))*('prod 2012 2013'!$F$3:$F$32))</f>
        <v>#VALUE!</v>
      </c>
      <c r="L8" s="2" t="e">
        <f>SUMPRODUCT(('prod 2012 2013'!$E$3:$E$32=$A8)*(MONTH('prod 2012 2013'!$A$3:$A$32)=MONTH(L$3))*('prod 2012 2013'!$F$3:$F$32))</f>
        <v>#VALUE!</v>
      </c>
      <c r="M8" s="2" t="e">
        <f>SUMPRODUCT(('prod 2012 2013'!$E$3:$E$32=$A8)*(MONTH('prod 2012 2013'!$A$3:$A$32)=MONTH(M$3))*('prod 2012 2013'!$F$3:$F$32))</f>
        <v>#VALUE!</v>
      </c>
    </row>
    <row r="9" spans="1:15">
      <c r="A9" s="27" t="s">
        <v>47</v>
      </c>
      <c r="B9" s="2" t="e">
        <f>SUMPRODUCT(('prod 2012 2013'!$E$3:$E$32=$A9)*(MONTH('prod 2012 2013'!$A$3:$A$32)=MONTH(B$3))*('prod 2012 2013'!$F$3:$F$32))</f>
        <v>#VALUE!</v>
      </c>
      <c r="C9" s="2" t="e">
        <f>SUMPRODUCT(('prod 2012 2013'!$E$3:$E$32=$A9)*(MONTH('prod 2012 2013'!$A$3:$A$32)=MONTH(C$3))*('prod 2012 2013'!$F$3:$F$32))</f>
        <v>#VALUE!</v>
      </c>
      <c r="D9" s="2" t="e">
        <f>SUMPRODUCT(('prod 2012 2013'!$E$3:$E$32=$A9)*(MONTH('prod 2012 2013'!$A$3:$A$32)=MONTH(D$3))*('prod 2012 2013'!$F$3:$F$32))</f>
        <v>#VALUE!</v>
      </c>
      <c r="E9" s="2" t="e">
        <f>SUMPRODUCT(('prod 2012 2013'!$E$3:$E$32=$A9)*(MONTH('prod 2012 2013'!$A$3:$A$32)=MONTH(E$3))*('prod 2012 2013'!$F$3:$F$32))</f>
        <v>#VALUE!</v>
      </c>
      <c r="F9" s="2" t="e">
        <f>SUMPRODUCT(('prod 2012 2013'!$E$3:$E$32=$A9)*(MONTH('prod 2012 2013'!$A$3:$A$32)=MONTH(F$3))*('prod 2012 2013'!$F$3:$F$32))</f>
        <v>#VALUE!</v>
      </c>
      <c r="G9" s="2" t="e">
        <f>SUMPRODUCT(('prod 2012 2013'!$E$3:$E$32=$A9)*(MONTH('prod 2012 2013'!$A$3:$A$32)=MONTH(G$3))*('prod 2012 2013'!$F$3:$F$32))</f>
        <v>#VALUE!</v>
      </c>
      <c r="H9" s="2" t="e">
        <f>SUMPRODUCT(('prod 2012 2013'!$E$3:$E$32=$A9)*(MONTH('prod 2012 2013'!$A$3:$A$32)=MONTH(H$3))*('prod 2012 2013'!$F$3:$F$32))</f>
        <v>#VALUE!</v>
      </c>
      <c r="I9" s="2" t="e">
        <f>SUMPRODUCT(('prod 2012 2013'!$E$3:$E$32=$A9)*(MONTH('prod 2012 2013'!$A$3:$A$32)=MONTH(I$3))*('prod 2012 2013'!$F$3:$F$32))</f>
        <v>#VALUE!</v>
      </c>
      <c r="J9" s="2" t="e">
        <f>SUMPRODUCT(('prod 2012 2013'!$E$3:$E$32=$A9)*(MONTH('prod 2012 2013'!$A$3:$A$32)=MONTH(J$3))*('prod 2012 2013'!$F$3:$F$32))</f>
        <v>#VALUE!</v>
      </c>
      <c r="K9" s="2" t="e">
        <f>SUMPRODUCT(('prod 2012 2013'!$E$3:$E$32=$A9)*(MONTH('prod 2012 2013'!$A$3:$A$32)=MONTH(K$3))*('prod 2012 2013'!$F$3:$F$32))</f>
        <v>#VALUE!</v>
      </c>
      <c r="L9" s="2" t="e">
        <f>SUMPRODUCT(('prod 2012 2013'!$E$3:$E$32=$A9)*(MONTH('prod 2012 2013'!$A$3:$A$32)=MONTH(L$3))*('prod 2012 2013'!$F$3:$F$32))</f>
        <v>#VALUE!</v>
      </c>
      <c r="M9" s="2" t="e">
        <f>SUMPRODUCT(('prod 2012 2013'!$E$3:$E$32=$A9)*(MONTH('prod 2012 2013'!$A$3:$A$32)=MONTH(M$3))*('prod 2012 2013'!$F$3:$F$32))</f>
        <v>#VALUE!</v>
      </c>
    </row>
    <row r="10" spans="1:15">
      <c r="A10" s="27" t="s">
        <v>48</v>
      </c>
      <c r="B10" s="2" t="e">
        <f>SUMPRODUCT(('prod 2012 2013'!$E$3:$E$32=$A10)*(MONTH('prod 2012 2013'!$A$3:$A$32)=MONTH(B$3))*('prod 2012 2013'!$F$3:$F$32))</f>
        <v>#VALUE!</v>
      </c>
      <c r="C10" s="2" t="e">
        <f>SUMPRODUCT(('prod 2012 2013'!$E$3:$E$32=$A10)*(MONTH('prod 2012 2013'!$A$3:$A$32)=MONTH(C$3))*('prod 2012 2013'!$F$3:$F$32))</f>
        <v>#VALUE!</v>
      </c>
      <c r="D10" s="2" t="e">
        <f>SUMPRODUCT(('prod 2012 2013'!$E$3:$E$32=$A10)*(MONTH('prod 2012 2013'!$A$3:$A$32)=MONTH(D$3))*('prod 2012 2013'!$F$3:$F$32))</f>
        <v>#VALUE!</v>
      </c>
      <c r="E10" s="2" t="e">
        <f>SUMPRODUCT(('prod 2012 2013'!$E$3:$E$32=$A10)*(MONTH('prod 2012 2013'!$A$3:$A$32)=MONTH(E$3))*('prod 2012 2013'!$F$3:$F$32))</f>
        <v>#VALUE!</v>
      </c>
      <c r="F10" s="2" t="e">
        <f>SUMPRODUCT(('prod 2012 2013'!$E$3:$E$32=$A10)*(MONTH('prod 2012 2013'!$A$3:$A$32)=MONTH(F$3))*('prod 2012 2013'!$F$3:$F$32))</f>
        <v>#VALUE!</v>
      </c>
      <c r="G10" s="2" t="e">
        <f>SUMPRODUCT(('prod 2012 2013'!$E$3:$E$32=$A10)*(MONTH('prod 2012 2013'!$A$3:$A$32)=MONTH(G$3))*('prod 2012 2013'!$F$3:$F$32))</f>
        <v>#VALUE!</v>
      </c>
      <c r="H10" s="2" t="e">
        <f>SUMPRODUCT(('prod 2012 2013'!$E$3:$E$32=$A10)*(MONTH('prod 2012 2013'!$A$3:$A$32)=MONTH(H$3))*('prod 2012 2013'!$F$3:$F$32))</f>
        <v>#VALUE!</v>
      </c>
      <c r="I10" s="2" t="e">
        <f>SUMPRODUCT(('prod 2012 2013'!$E$3:$E$32=$A10)*(MONTH('prod 2012 2013'!$A$3:$A$32)=MONTH(I$3))*('prod 2012 2013'!$F$3:$F$32))</f>
        <v>#VALUE!</v>
      </c>
      <c r="J10" s="2" t="e">
        <f>SUMPRODUCT(('prod 2012 2013'!$E$3:$E$32=$A10)*(MONTH('prod 2012 2013'!$A$3:$A$32)=MONTH(J$3))*('prod 2012 2013'!$F$3:$F$32))</f>
        <v>#VALUE!</v>
      </c>
      <c r="K10" s="2" t="e">
        <f>SUMPRODUCT(('prod 2012 2013'!$E$3:$E$32=$A10)*(MONTH('prod 2012 2013'!$A$3:$A$32)=MONTH(K$3))*('prod 2012 2013'!$F$3:$F$32))</f>
        <v>#VALUE!</v>
      </c>
      <c r="L10" s="2" t="e">
        <f>SUMPRODUCT(('prod 2012 2013'!$E$3:$E$32=$A10)*(MONTH('prod 2012 2013'!$A$3:$A$32)=MONTH(L$3))*('prod 2012 2013'!$F$3:$F$32))</f>
        <v>#VALUE!</v>
      </c>
      <c r="M10" s="2" t="e">
        <f>SUMPRODUCT(('prod 2012 2013'!$E$3:$E$32=$A10)*(MONTH('prod 2012 2013'!$A$3:$A$32)=MONTH(M$3))*('prod 2012 2013'!$F$3:$F$32))</f>
        <v>#VALUE!</v>
      </c>
    </row>
    <row r="11" spans="1:15">
      <c r="A11" s="27" t="s">
        <v>49</v>
      </c>
      <c r="B11" s="2" t="e">
        <f>SUMPRODUCT(('prod 2012 2013'!$E$3:$E$32=$A11)*(MONTH('prod 2012 2013'!$A$3:$A$32)=MONTH(B$3))*('prod 2012 2013'!$F$3:$F$32))</f>
        <v>#VALUE!</v>
      </c>
      <c r="C11" s="2" t="e">
        <f>SUMPRODUCT(('prod 2012 2013'!$E$3:$E$32=$A11)*(MONTH('prod 2012 2013'!$A$3:$A$32)=MONTH(C$3))*('prod 2012 2013'!$F$3:$F$32))</f>
        <v>#VALUE!</v>
      </c>
      <c r="D11" s="2" t="e">
        <f>SUMPRODUCT(('prod 2012 2013'!$E$3:$E$32=$A11)*(MONTH('prod 2012 2013'!$A$3:$A$32)=MONTH(D$3))*('prod 2012 2013'!$F$3:$F$32))</f>
        <v>#VALUE!</v>
      </c>
      <c r="E11" s="2" t="e">
        <f>SUMPRODUCT(('prod 2012 2013'!$E$3:$E$32=$A11)*(MONTH('prod 2012 2013'!$A$3:$A$32)=MONTH(E$3))*('prod 2012 2013'!$F$3:$F$32))</f>
        <v>#VALUE!</v>
      </c>
      <c r="F11" s="2" t="e">
        <f>SUMPRODUCT(('prod 2012 2013'!$E$3:$E$32=$A11)*(MONTH('prod 2012 2013'!$A$3:$A$32)=MONTH(F$3))*('prod 2012 2013'!$F$3:$F$32))</f>
        <v>#VALUE!</v>
      </c>
      <c r="G11" s="2" t="e">
        <f>SUMPRODUCT(('prod 2012 2013'!$E$3:$E$32=$A11)*(MONTH('prod 2012 2013'!$A$3:$A$32)=MONTH(G$3))*('prod 2012 2013'!$F$3:$F$32))</f>
        <v>#VALUE!</v>
      </c>
      <c r="H11" s="2" t="e">
        <f>SUMPRODUCT(('prod 2012 2013'!$E$3:$E$32=$A11)*(MONTH('prod 2012 2013'!$A$3:$A$32)=MONTH(H$3))*('prod 2012 2013'!$F$3:$F$32))</f>
        <v>#VALUE!</v>
      </c>
      <c r="I11" s="2" t="e">
        <f>SUMPRODUCT(('prod 2012 2013'!$E$3:$E$32=$A11)*(MONTH('prod 2012 2013'!$A$3:$A$32)=MONTH(I$3))*('prod 2012 2013'!$F$3:$F$32))</f>
        <v>#VALUE!</v>
      </c>
      <c r="J11" s="2" t="e">
        <f>SUMPRODUCT(('prod 2012 2013'!$E$3:$E$32=$A11)*(MONTH('prod 2012 2013'!$A$3:$A$32)=MONTH(J$3))*('prod 2012 2013'!$F$3:$F$32))</f>
        <v>#VALUE!</v>
      </c>
      <c r="K11" s="2" t="e">
        <f>SUMPRODUCT(('prod 2012 2013'!$E$3:$E$32=$A11)*(MONTH('prod 2012 2013'!$A$3:$A$32)=MONTH(K$3))*('prod 2012 2013'!$F$3:$F$32))</f>
        <v>#VALUE!</v>
      </c>
      <c r="L11" s="2" t="e">
        <f>SUMPRODUCT(('prod 2012 2013'!$E$3:$E$32=$A11)*(MONTH('prod 2012 2013'!$A$3:$A$32)=MONTH(L$3))*('prod 2012 2013'!$F$3:$F$32))</f>
        <v>#VALUE!</v>
      </c>
      <c r="M11" s="2" t="e">
        <f>SUMPRODUCT(('prod 2012 2013'!$E$3:$E$32=$A11)*(MONTH('prod 2012 2013'!$A$3:$A$32)=MONTH(M$3))*('prod 2012 2013'!$F$3:$F$32))</f>
        <v>#VALUE!</v>
      </c>
    </row>
    <row r="12" spans="1:15">
      <c r="A12" s="27" t="s">
        <v>50</v>
      </c>
      <c r="B12" s="2" t="e">
        <f>SUMPRODUCT(('prod 2012 2013'!$E$3:$E$32=$A12)*(MONTH('prod 2012 2013'!$A$3:$A$32)=MONTH(B$3))*('prod 2012 2013'!$F$3:$F$32))</f>
        <v>#VALUE!</v>
      </c>
      <c r="C12" s="2" t="e">
        <f>SUMPRODUCT(('prod 2012 2013'!$E$3:$E$32=$A12)*(MONTH('prod 2012 2013'!$A$3:$A$32)=MONTH(C$3))*('prod 2012 2013'!$F$3:$F$32))</f>
        <v>#VALUE!</v>
      </c>
      <c r="D12" s="2" t="e">
        <f>SUMPRODUCT(('prod 2012 2013'!$E$3:$E$32=$A12)*(MONTH('prod 2012 2013'!$A$3:$A$32)=MONTH(D$3))*('prod 2012 2013'!$F$3:$F$32))</f>
        <v>#VALUE!</v>
      </c>
      <c r="E12" s="2" t="e">
        <f>SUMPRODUCT(('prod 2012 2013'!$E$3:$E$32=$A12)*(MONTH('prod 2012 2013'!$A$3:$A$32)=MONTH(E$3))*('prod 2012 2013'!$F$3:$F$32))</f>
        <v>#VALUE!</v>
      </c>
      <c r="F12" s="2" t="e">
        <f>SUMPRODUCT(('prod 2012 2013'!$E$3:$E$32=$A12)*(MONTH('prod 2012 2013'!$A$3:$A$32)=MONTH(F$3))*('prod 2012 2013'!$F$3:$F$32))</f>
        <v>#VALUE!</v>
      </c>
      <c r="G12" s="2" t="e">
        <f>SUMPRODUCT(('prod 2012 2013'!$E$3:$E$32=$A12)*(MONTH('prod 2012 2013'!$A$3:$A$32)=MONTH(G$3))*('prod 2012 2013'!$F$3:$F$32))</f>
        <v>#VALUE!</v>
      </c>
      <c r="H12" s="2" t="e">
        <f>SUMPRODUCT(('prod 2012 2013'!$E$3:$E$32=$A12)*(MONTH('prod 2012 2013'!$A$3:$A$32)=MONTH(H$3))*('prod 2012 2013'!$F$3:$F$32))</f>
        <v>#VALUE!</v>
      </c>
      <c r="I12" s="2" t="e">
        <f>SUMPRODUCT(('prod 2012 2013'!$E$3:$E$32=$A12)*(MONTH('prod 2012 2013'!$A$3:$A$32)=MONTH(I$3))*('prod 2012 2013'!$F$3:$F$32))</f>
        <v>#VALUE!</v>
      </c>
      <c r="J12" s="2" t="e">
        <f>SUMPRODUCT(('prod 2012 2013'!$E$3:$E$32=$A12)*(MONTH('prod 2012 2013'!$A$3:$A$32)=MONTH(J$3))*('prod 2012 2013'!$F$3:$F$32))</f>
        <v>#VALUE!</v>
      </c>
      <c r="K12" s="2" t="e">
        <f>SUMPRODUCT(('prod 2012 2013'!$E$3:$E$32=$A12)*(MONTH('prod 2012 2013'!$A$3:$A$32)=MONTH(K$3))*('prod 2012 2013'!$F$3:$F$32))</f>
        <v>#VALUE!</v>
      </c>
      <c r="L12" s="2" t="e">
        <f>SUMPRODUCT(('prod 2012 2013'!$E$3:$E$32=$A12)*(MONTH('prod 2012 2013'!$A$3:$A$32)=MONTH(L$3))*('prod 2012 2013'!$F$3:$F$32))</f>
        <v>#VALUE!</v>
      </c>
      <c r="M12" s="2" t="e">
        <f>SUMPRODUCT(('prod 2012 2013'!$E$3:$E$32=$A12)*(MONTH('prod 2012 2013'!$A$3:$A$32)=MONTH(M$3))*('prod 2012 2013'!$F$3:$F$32))</f>
        <v>#VALUE!</v>
      </c>
    </row>
    <row r="13" spans="1:15">
      <c r="A13" s="27" t="s">
        <v>51</v>
      </c>
      <c r="B13" s="2" t="e">
        <f>SUMPRODUCT(('prod 2012 2013'!$E$3:$E$32=$A13)*(MONTH('prod 2012 2013'!$A$3:$A$32)=MONTH(B$3))*('prod 2012 2013'!$F$3:$F$32))</f>
        <v>#VALUE!</v>
      </c>
      <c r="C13" s="2" t="e">
        <f>SUMPRODUCT(('prod 2012 2013'!$E$3:$E$32=$A13)*(MONTH('prod 2012 2013'!$A$3:$A$32)=MONTH(C$3))*('prod 2012 2013'!$F$3:$F$32))</f>
        <v>#VALUE!</v>
      </c>
      <c r="D13" s="2" t="e">
        <f>SUMPRODUCT(('prod 2012 2013'!$E$3:$E$32=$A13)*(MONTH('prod 2012 2013'!$A$3:$A$32)=MONTH(D$3))*('prod 2012 2013'!$F$3:$F$32))</f>
        <v>#VALUE!</v>
      </c>
      <c r="E13" s="2" t="e">
        <f>SUMPRODUCT(('prod 2012 2013'!$E$3:$E$32=$A13)*(MONTH('prod 2012 2013'!$A$3:$A$32)=MONTH(E$3))*('prod 2012 2013'!$F$3:$F$32))</f>
        <v>#VALUE!</v>
      </c>
      <c r="F13" s="2" t="e">
        <f>SUMPRODUCT(('prod 2012 2013'!$E$3:$E$32=$A13)*(MONTH('prod 2012 2013'!$A$3:$A$32)=MONTH(F$3))*('prod 2012 2013'!$F$3:$F$32))</f>
        <v>#VALUE!</v>
      </c>
      <c r="G13" s="2" t="e">
        <f>SUMPRODUCT(('prod 2012 2013'!$E$3:$E$32=$A13)*(MONTH('prod 2012 2013'!$A$3:$A$32)=MONTH(G$3))*('prod 2012 2013'!$F$3:$F$32))</f>
        <v>#VALUE!</v>
      </c>
      <c r="H13" s="2" t="e">
        <f>SUMPRODUCT(('prod 2012 2013'!$E$3:$E$32=$A13)*(MONTH('prod 2012 2013'!$A$3:$A$32)=MONTH(H$3))*('prod 2012 2013'!$F$3:$F$32))</f>
        <v>#VALUE!</v>
      </c>
      <c r="I13" s="2" t="e">
        <f>SUMPRODUCT(('prod 2012 2013'!$E$3:$E$32=$A13)*(MONTH('prod 2012 2013'!$A$3:$A$32)=MONTH(I$3))*('prod 2012 2013'!$F$3:$F$32))</f>
        <v>#VALUE!</v>
      </c>
      <c r="J13" s="2" t="e">
        <f>SUMPRODUCT(('prod 2012 2013'!$E$3:$E$32=$A13)*(MONTH('prod 2012 2013'!$A$3:$A$32)=MONTH(J$3))*('prod 2012 2013'!$F$3:$F$32))</f>
        <v>#VALUE!</v>
      </c>
      <c r="K13" s="2" t="e">
        <f>SUMPRODUCT(('prod 2012 2013'!$E$3:$E$32=$A13)*(MONTH('prod 2012 2013'!$A$3:$A$32)=MONTH(K$3))*('prod 2012 2013'!$F$3:$F$32))</f>
        <v>#VALUE!</v>
      </c>
      <c r="L13" s="2" t="e">
        <f>SUMPRODUCT(('prod 2012 2013'!$E$3:$E$32=$A13)*(MONTH('prod 2012 2013'!$A$3:$A$32)=MONTH(L$3))*('prod 2012 2013'!$F$3:$F$32))</f>
        <v>#VALUE!</v>
      </c>
      <c r="M13" s="2" t="e">
        <f>SUMPRODUCT(('prod 2012 2013'!$E$3:$E$32=$A13)*(MONTH('prod 2012 2013'!$A$3:$A$32)=MONTH(M$3))*('prod 2012 2013'!$F$3:$F$32))</f>
        <v>#VALUE!</v>
      </c>
    </row>
    <row r="14" spans="1:15">
      <c r="A14" s="27" t="s">
        <v>52</v>
      </c>
      <c r="B14" s="2" t="e">
        <f>SUMPRODUCT(('prod 2012 2013'!$E$3:$E$32=$A14)*(MONTH('prod 2012 2013'!$A$3:$A$32)=MONTH(B$3))*('prod 2012 2013'!$F$3:$F$32))</f>
        <v>#VALUE!</v>
      </c>
      <c r="C14" s="2" t="e">
        <f>SUMPRODUCT(('prod 2012 2013'!$E$3:$E$32=$A14)*(MONTH('prod 2012 2013'!$A$3:$A$32)=MONTH(C$3))*('prod 2012 2013'!$F$3:$F$32))</f>
        <v>#VALUE!</v>
      </c>
      <c r="D14" s="2" t="e">
        <f>SUMPRODUCT(('prod 2012 2013'!$E$3:$E$32=$A14)*(MONTH('prod 2012 2013'!$A$3:$A$32)=MONTH(D$3))*('prod 2012 2013'!$F$3:$F$32))</f>
        <v>#VALUE!</v>
      </c>
      <c r="E14" s="2" t="e">
        <f>SUMPRODUCT(('prod 2012 2013'!$E$3:$E$32=$A14)*(MONTH('prod 2012 2013'!$A$3:$A$32)=MONTH(E$3))*('prod 2012 2013'!$F$3:$F$32))</f>
        <v>#VALUE!</v>
      </c>
      <c r="F14" s="2" t="e">
        <f>SUMPRODUCT(('prod 2012 2013'!$E$3:$E$32=$A14)*(MONTH('prod 2012 2013'!$A$3:$A$32)=MONTH(F$3))*('prod 2012 2013'!$F$3:$F$32))</f>
        <v>#VALUE!</v>
      </c>
      <c r="G14" s="2" t="e">
        <f>SUMPRODUCT(('prod 2012 2013'!$E$3:$E$32=$A14)*(MONTH('prod 2012 2013'!$A$3:$A$32)=MONTH(G$3))*('prod 2012 2013'!$F$3:$F$32))</f>
        <v>#VALUE!</v>
      </c>
      <c r="H14" s="2" t="e">
        <f>SUMPRODUCT(('prod 2012 2013'!$E$3:$E$32=$A14)*(MONTH('prod 2012 2013'!$A$3:$A$32)=MONTH(H$3))*('prod 2012 2013'!$F$3:$F$32))</f>
        <v>#VALUE!</v>
      </c>
      <c r="I14" s="2" t="e">
        <f>SUMPRODUCT(('prod 2012 2013'!$E$3:$E$32=$A14)*(MONTH('prod 2012 2013'!$A$3:$A$32)=MONTH(I$3))*('prod 2012 2013'!$F$3:$F$32))</f>
        <v>#VALUE!</v>
      </c>
      <c r="J14" s="2" t="e">
        <f>SUMPRODUCT(('prod 2012 2013'!$E$3:$E$32=$A14)*(MONTH('prod 2012 2013'!$A$3:$A$32)=MONTH(J$3))*('prod 2012 2013'!$F$3:$F$32))</f>
        <v>#VALUE!</v>
      </c>
      <c r="K14" s="2" t="e">
        <f>SUMPRODUCT(('prod 2012 2013'!$E$3:$E$32=$A14)*(MONTH('prod 2012 2013'!$A$3:$A$32)=MONTH(K$3))*('prod 2012 2013'!$F$3:$F$32))</f>
        <v>#VALUE!</v>
      </c>
      <c r="L14" s="2" t="e">
        <f>SUMPRODUCT(('prod 2012 2013'!$E$3:$E$32=$A14)*(MONTH('prod 2012 2013'!$A$3:$A$32)=MONTH(L$3))*('prod 2012 2013'!$F$3:$F$32))</f>
        <v>#VALUE!</v>
      </c>
      <c r="M14" s="2" t="e">
        <f>SUMPRODUCT(('prod 2012 2013'!$E$3:$E$32=$A14)*(MONTH('prod 2012 2013'!$A$3:$A$32)=MONTH(M$3))*('prod 2012 2013'!$F$3:$F$32))</f>
        <v>#VALUE!</v>
      </c>
    </row>
    <row r="15" spans="1:15">
      <c r="A15" s="27" t="s">
        <v>53</v>
      </c>
      <c r="B15" s="2" t="e">
        <f>SUMPRODUCT(('prod 2012 2013'!$E$3:$E$32=$A15)*(MONTH('prod 2012 2013'!$A$3:$A$32)=MONTH(B$3))*('prod 2012 2013'!$F$3:$F$32))</f>
        <v>#VALUE!</v>
      </c>
      <c r="C15" s="2" t="e">
        <f>SUMPRODUCT(('prod 2012 2013'!$E$3:$E$32=$A15)*(MONTH('prod 2012 2013'!$A$3:$A$32)=MONTH(C$3))*('prod 2012 2013'!$F$3:$F$32))</f>
        <v>#VALUE!</v>
      </c>
      <c r="D15" s="2" t="e">
        <f>SUMPRODUCT(('prod 2012 2013'!$E$3:$E$32=$A15)*(MONTH('prod 2012 2013'!$A$3:$A$32)=MONTH(D$3))*('prod 2012 2013'!$F$3:$F$32))</f>
        <v>#VALUE!</v>
      </c>
      <c r="E15" s="2" t="e">
        <f>SUMPRODUCT(('prod 2012 2013'!$E$3:$E$32=$A15)*(MONTH('prod 2012 2013'!$A$3:$A$32)=MONTH(E$3))*('prod 2012 2013'!$F$3:$F$32))</f>
        <v>#VALUE!</v>
      </c>
      <c r="F15" s="2" t="e">
        <f>SUMPRODUCT(('prod 2012 2013'!$E$3:$E$32=$A15)*(MONTH('prod 2012 2013'!$A$3:$A$32)=MONTH(F$3))*('prod 2012 2013'!$F$3:$F$32))</f>
        <v>#VALUE!</v>
      </c>
      <c r="G15" s="2" t="e">
        <f>SUMPRODUCT(('prod 2012 2013'!$E$3:$E$32=$A15)*(MONTH('prod 2012 2013'!$A$3:$A$32)=MONTH(G$3))*('prod 2012 2013'!$F$3:$F$32))</f>
        <v>#VALUE!</v>
      </c>
      <c r="H15" s="2" t="e">
        <f>SUMPRODUCT(('prod 2012 2013'!$E$3:$E$32=$A15)*(MONTH('prod 2012 2013'!$A$3:$A$32)=MONTH(H$3))*('prod 2012 2013'!$F$3:$F$32))</f>
        <v>#VALUE!</v>
      </c>
      <c r="I15" s="2" t="e">
        <f>SUMPRODUCT(('prod 2012 2013'!$E$3:$E$32=$A15)*(MONTH('prod 2012 2013'!$A$3:$A$32)=MONTH(I$3))*('prod 2012 2013'!$F$3:$F$32))</f>
        <v>#VALUE!</v>
      </c>
      <c r="J15" s="2" t="e">
        <f>SUMPRODUCT(('prod 2012 2013'!$E$3:$E$32=$A15)*(MONTH('prod 2012 2013'!$A$3:$A$32)=MONTH(J$3))*('prod 2012 2013'!$F$3:$F$32))</f>
        <v>#VALUE!</v>
      </c>
      <c r="K15" s="2" t="e">
        <f>SUMPRODUCT(('prod 2012 2013'!$E$3:$E$32=$A15)*(MONTH('prod 2012 2013'!$A$3:$A$32)=MONTH(K$3))*('prod 2012 2013'!$F$3:$F$32))</f>
        <v>#VALUE!</v>
      </c>
      <c r="L15" s="2" t="e">
        <f>SUMPRODUCT(('prod 2012 2013'!$E$3:$E$32=$A15)*(MONTH('prod 2012 2013'!$A$3:$A$32)=MONTH(L$3))*('prod 2012 2013'!$F$3:$F$32))</f>
        <v>#VALUE!</v>
      </c>
      <c r="M15" s="2" t="e">
        <f>SUMPRODUCT(('prod 2012 2013'!$E$3:$E$32=$A15)*(MONTH('prod 2012 2013'!$A$3:$A$32)=MONTH(M$3))*('prod 2012 2013'!$F$3:$F$32))</f>
        <v>#VALUE!</v>
      </c>
    </row>
    <row r="16" spans="1:15">
      <c r="A16" s="27" t="s">
        <v>54</v>
      </c>
      <c r="B16" s="2" t="e">
        <f>SUMPRODUCT(('prod 2012 2013'!$E$3:$E$32=$A16)*(MONTH('prod 2012 2013'!$A$3:$A$32)=MONTH(B$3))*('prod 2012 2013'!$F$3:$F$32))</f>
        <v>#VALUE!</v>
      </c>
      <c r="C16" s="2" t="e">
        <f>SUMPRODUCT(('prod 2012 2013'!$E$3:$E$32=$A16)*(MONTH('prod 2012 2013'!$A$3:$A$32)=MONTH(C$3))*('prod 2012 2013'!$F$3:$F$32))</f>
        <v>#VALUE!</v>
      </c>
      <c r="D16" s="2" t="e">
        <f>SUMPRODUCT(('prod 2012 2013'!$E$3:$E$32=$A16)*(MONTH('prod 2012 2013'!$A$3:$A$32)=MONTH(D$3))*('prod 2012 2013'!$F$3:$F$32))</f>
        <v>#VALUE!</v>
      </c>
      <c r="E16" s="2" t="e">
        <f>SUMPRODUCT(('prod 2012 2013'!$E$3:$E$32=$A16)*(MONTH('prod 2012 2013'!$A$3:$A$32)=MONTH(E$3))*('prod 2012 2013'!$F$3:$F$32))</f>
        <v>#VALUE!</v>
      </c>
      <c r="F16" s="2" t="e">
        <f>SUMPRODUCT(('prod 2012 2013'!$E$3:$E$32=$A16)*(MONTH('prod 2012 2013'!$A$3:$A$32)=MONTH(F$3))*('prod 2012 2013'!$F$3:$F$32))</f>
        <v>#VALUE!</v>
      </c>
      <c r="G16" s="2" t="e">
        <f>SUMPRODUCT(('prod 2012 2013'!$E$3:$E$32=$A16)*(MONTH('prod 2012 2013'!$A$3:$A$32)=MONTH(G$3))*('prod 2012 2013'!$F$3:$F$32))</f>
        <v>#VALUE!</v>
      </c>
      <c r="H16" s="2" t="e">
        <f>SUMPRODUCT(('prod 2012 2013'!$E$3:$E$32=$A16)*(MONTH('prod 2012 2013'!$A$3:$A$32)=MONTH(H$3))*('prod 2012 2013'!$F$3:$F$32))</f>
        <v>#VALUE!</v>
      </c>
      <c r="I16" s="2" t="e">
        <f>SUMPRODUCT(('prod 2012 2013'!$E$3:$E$32=$A16)*(MONTH('prod 2012 2013'!$A$3:$A$32)=MONTH(I$3))*('prod 2012 2013'!$F$3:$F$32))</f>
        <v>#VALUE!</v>
      </c>
      <c r="J16" s="2" t="e">
        <f>SUMPRODUCT(('prod 2012 2013'!$E$3:$E$32=$A16)*(MONTH('prod 2012 2013'!$A$3:$A$32)=MONTH(J$3))*('prod 2012 2013'!$F$3:$F$32))</f>
        <v>#VALUE!</v>
      </c>
      <c r="K16" s="2" t="e">
        <f>SUMPRODUCT(('prod 2012 2013'!$E$3:$E$32=$A16)*(MONTH('prod 2012 2013'!$A$3:$A$32)=MONTH(K$3))*('prod 2012 2013'!$F$3:$F$32))</f>
        <v>#VALUE!</v>
      </c>
      <c r="L16" s="2" t="e">
        <f>SUMPRODUCT(('prod 2012 2013'!$E$3:$E$32=$A16)*(MONTH('prod 2012 2013'!$A$3:$A$32)=MONTH(L$3))*('prod 2012 2013'!$F$3:$F$32))</f>
        <v>#VALUE!</v>
      </c>
      <c r="M16" s="2" t="e">
        <f>SUMPRODUCT(('prod 2012 2013'!$E$3:$E$32=$A16)*(MONTH('prod 2012 2013'!$A$3:$A$32)=MONTH(M$3))*('prod 2012 2013'!$F$3:$F$32))</f>
        <v>#VALUE!</v>
      </c>
    </row>
    <row r="17" spans="1:13">
      <c r="A17" s="27" t="s">
        <v>55</v>
      </c>
      <c r="B17" s="2" t="e">
        <f>SUMPRODUCT(('prod 2012 2013'!$E$3:$E$32=$A17)*(MONTH('prod 2012 2013'!$A$3:$A$32)=MONTH(B$3))*('prod 2012 2013'!$F$3:$F$32))</f>
        <v>#VALUE!</v>
      </c>
      <c r="C17" s="2" t="e">
        <f>SUMPRODUCT(('prod 2012 2013'!$E$3:$E$32=$A17)*(MONTH('prod 2012 2013'!$A$3:$A$32)=MONTH(C$3))*('prod 2012 2013'!$F$3:$F$32))</f>
        <v>#VALUE!</v>
      </c>
      <c r="D17" s="2" t="e">
        <f>SUMPRODUCT(('prod 2012 2013'!$E$3:$E$32=$A17)*(MONTH('prod 2012 2013'!$A$3:$A$32)=MONTH(D$3))*('prod 2012 2013'!$F$3:$F$32))</f>
        <v>#VALUE!</v>
      </c>
      <c r="E17" s="2" t="e">
        <f>SUMPRODUCT(('prod 2012 2013'!$E$3:$E$32=$A17)*(MONTH('prod 2012 2013'!$A$3:$A$32)=MONTH(E$3))*('prod 2012 2013'!$F$3:$F$32))</f>
        <v>#VALUE!</v>
      </c>
      <c r="F17" s="2" t="e">
        <f>SUMPRODUCT(('prod 2012 2013'!$E$3:$E$32=$A17)*(MONTH('prod 2012 2013'!$A$3:$A$32)=MONTH(F$3))*('prod 2012 2013'!$F$3:$F$32))</f>
        <v>#VALUE!</v>
      </c>
      <c r="G17" s="2" t="e">
        <f>SUMPRODUCT(('prod 2012 2013'!$E$3:$E$32=$A17)*(MONTH('prod 2012 2013'!$A$3:$A$32)=MONTH(G$3))*('prod 2012 2013'!$F$3:$F$32))</f>
        <v>#VALUE!</v>
      </c>
      <c r="H17" s="2" t="e">
        <f>SUMPRODUCT(('prod 2012 2013'!$E$3:$E$32=$A17)*(MONTH('prod 2012 2013'!$A$3:$A$32)=MONTH(H$3))*('prod 2012 2013'!$F$3:$F$32))</f>
        <v>#VALUE!</v>
      </c>
      <c r="I17" s="2" t="e">
        <f>SUMPRODUCT(('prod 2012 2013'!$E$3:$E$32=$A17)*(MONTH('prod 2012 2013'!$A$3:$A$32)=MONTH(I$3))*('prod 2012 2013'!$F$3:$F$32))</f>
        <v>#VALUE!</v>
      </c>
      <c r="J17" s="2" t="e">
        <f>SUMPRODUCT(('prod 2012 2013'!$E$3:$E$32=$A17)*(MONTH('prod 2012 2013'!$A$3:$A$32)=MONTH(J$3))*('prod 2012 2013'!$F$3:$F$32))</f>
        <v>#VALUE!</v>
      </c>
      <c r="K17" s="2" t="e">
        <f>SUMPRODUCT(('prod 2012 2013'!$E$3:$E$32=$A17)*(MONTH('prod 2012 2013'!$A$3:$A$32)=MONTH(K$3))*('prod 2012 2013'!$F$3:$F$32))</f>
        <v>#VALUE!</v>
      </c>
      <c r="L17" s="2" t="e">
        <f>SUMPRODUCT(('prod 2012 2013'!$E$3:$E$32=$A17)*(MONTH('prod 2012 2013'!$A$3:$A$32)=MONTH(L$3))*('prod 2012 2013'!$F$3:$F$32))</f>
        <v>#VALUE!</v>
      </c>
      <c r="M17" s="2" t="e">
        <f>SUMPRODUCT(('prod 2012 2013'!$E$3:$E$32=$A17)*(MONTH('prod 2012 2013'!$A$3:$A$32)=MONTH(M$3))*('prod 2012 2013'!$F$3:$F$32))</f>
        <v>#VALUE!</v>
      </c>
    </row>
    <row r="18" spans="1:13">
      <c r="A18" s="27" t="s">
        <v>56</v>
      </c>
      <c r="B18" s="2" t="e">
        <f>SUMPRODUCT(('prod 2012 2013'!$E$3:$E$32=$A18)*(MONTH('prod 2012 2013'!$A$3:$A$32)=MONTH(B$3))*('prod 2012 2013'!$F$3:$F$32))</f>
        <v>#VALUE!</v>
      </c>
      <c r="C18" s="2" t="e">
        <f>SUMPRODUCT(('prod 2012 2013'!$E$3:$E$32=$A18)*(MONTH('prod 2012 2013'!$A$3:$A$32)=MONTH(C$3))*('prod 2012 2013'!$F$3:$F$32))</f>
        <v>#VALUE!</v>
      </c>
      <c r="D18" s="2" t="e">
        <f>SUMPRODUCT(('prod 2012 2013'!$E$3:$E$32=$A18)*(MONTH('prod 2012 2013'!$A$3:$A$32)=MONTH(D$3))*('prod 2012 2013'!$F$3:$F$32))</f>
        <v>#VALUE!</v>
      </c>
      <c r="E18" s="2" t="e">
        <f>SUMPRODUCT(('prod 2012 2013'!$E$3:$E$32=$A18)*(MONTH('prod 2012 2013'!$A$3:$A$32)=MONTH(E$3))*('prod 2012 2013'!$F$3:$F$32))</f>
        <v>#VALUE!</v>
      </c>
      <c r="F18" s="2" t="e">
        <f>SUMPRODUCT(('prod 2012 2013'!$E$3:$E$32=$A18)*(MONTH('prod 2012 2013'!$A$3:$A$32)=MONTH(F$3))*('prod 2012 2013'!$F$3:$F$32))</f>
        <v>#VALUE!</v>
      </c>
      <c r="G18" s="2" t="e">
        <f>SUMPRODUCT(('prod 2012 2013'!$E$3:$E$32=$A18)*(MONTH('prod 2012 2013'!$A$3:$A$32)=MONTH(G$3))*('prod 2012 2013'!$F$3:$F$32))</f>
        <v>#VALUE!</v>
      </c>
      <c r="H18" s="2" t="e">
        <f>SUMPRODUCT(('prod 2012 2013'!$E$3:$E$32=$A18)*(MONTH('prod 2012 2013'!$A$3:$A$32)=MONTH(H$3))*('prod 2012 2013'!$F$3:$F$32))</f>
        <v>#VALUE!</v>
      </c>
      <c r="I18" s="2" t="e">
        <f>SUMPRODUCT(('prod 2012 2013'!$E$3:$E$32=$A18)*(MONTH('prod 2012 2013'!$A$3:$A$32)=MONTH(I$3))*('prod 2012 2013'!$F$3:$F$32))</f>
        <v>#VALUE!</v>
      </c>
      <c r="J18" s="2" t="e">
        <f>SUMPRODUCT(('prod 2012 2013'!$E$3:$E$32=$A18)*(MONTH('prod 2012 2013'!$A$3:$A$32)=MONTH(J$3))*('prod 2012 2013'!$F$3:$F$32))</f>
        <v>#VALUE!</v>
      </c>
      <c r="K18" s="2" t="e">
        <f>SUMPRODUCT(('prod 2012 2013'!$E$3:$E$32=$A18)*(MONTH('prod 2012 2013'!$A$3:$A$32)=MONTH(K$3))*('prod 2012 2013'!$F$3:$F$32))</f>
        <v>#VALUE!</v>
      </c>
      <c r="L18" s="2" t="e">
        <f>SUMPRODUCT(('prod 2012 2013'!$E$3:$E$32=$A18)*(MONTH('prod 2012 2013'!$A$3:$A$32)=MONTH(L$3))*('prod 2012 2013'!$F$3:$F$32))</f>
        <v>#VALUE!</v>
      </c>
      <c r="M18" s="2" t="e">
        <f>SUMPRODUCT(('prod 2012 2013'!$E$3:$E$32=$A18)*(MONTH('prod 2012 2013'!$A$3:$A$32)=MONTH(M$3))*('prod 2012 2013'!$F$3:$F$32))</f>
        <v>#VALUE!</v>
      </c>
    </row>
    <row r="19" spans="1:13">
      <c r="A19" s="27" t="s">
        <v>57</v>
      </c>
      <c r="B19" s="2" t="e">
        <f>SUMPRODUCT(('prod 2012 2013'!$E$3:$E$32=$A19)*(MONTH('prod 2012 2013'!$A$3:$A$32)=MONTH(B$3))*('prod 2012 2013'!$F$3:$F$32))</f>
        <v>#VALUE!</v>
      </c>
      <c r="C19" s="2" t="e">
        <f>SUMPRODUCT(('prod 2012 2013'!$E$3:$E$32=$A19)*(MONTH('prod 2012 2013'!$A$3:$A$32)=MONTH(C$3))*('prod 2012 2013'!$F$3:$F$32))</f>
        <v>#VALUE!</v>
      </c>
      <c r="D19" s="2" t="e">
        <f>SUMPRODUCT(('prod 2012 2013'!$E$3:$E$32=$A19)*(MONTH('prod 2012 2013'!$A$3:$A$32)=MONTH(D$3))*('prod 2012 2013'!$F$3:$F$32))</f>
        <v>#VALUE!</v>
      </c>
      <c r="E19" s="2" t="e">
        <f>SUMPRODUCT(('prod 2012 2013'!$E$3:$E$32=$A19)*(MONTH('prod 2012 2013'!$A$3:$A$32)=MONTH(E$3))*('prod 2012 2013'!$F$3:$F$32))</f>
        <v>#VALUE!</v>
      </c>
      <c r="F19" s="2" t="e">
        <f>SUMPRODUCT(('prod 2012 2013'!$E$3:$E$32=$A19)*(MONTH('prod 2012 2013'!$A$3:$A$32)=MONTH(F$3))*('prod 2012 2013'!$F$3:$F$32))</f>
        <v>#VALUE!</v>
      </c>
      <c r="G19" s="2" t="e">
        <f>SUMPRODUCT(('prod 2012 2013'!$E$3:$E$32=$A19)*(MONTH('prod 2012 2013'!$A$3:$A$32)=MONTH(G$3))*('prod 2012 2013'!$F$3:$F$32))</f>
        <v>#VALUE!</v>
      </c>
      <c r="H19" s="2" t="e">
        <f>SUMPRODUCT(('prod 2012 2013'!$E$3:$E$32=$A19)*(MONTH('prod 2012 2013'!$A$3:$A$32)=MONTH(H$3))*('prod 2012 2013'!$F$3:$F$32))</f>
        <v>#VALUE!</v>
      </c>
      <c r="I19" s="2" t="e">
        <f>SUMPRODUCT(('prod 2012 2013'!$E$3:$E$32=$A19)*(MONTH('prod 2012 2013'!$A$3:$A$32)=MONTH(I$3))*('prod 2012 2013'!$F$3:$F$32))</f>
        <v>#VALUE!</v>
      </c>
      <c r="J19" s="2" t="e">
        <f>SUMPRODUCT(('prod 2012 2013'!$E$3:$E$32=$A19)*(MONTH('prod 2012 2013'!$A$3:$A$32)=MONTH(J$3))*('prod 2012 2013'!$F$3:$F$32))</f>
        <v>#VALUE!</v>
      </c>
      <c r="K19" s="2" t="e">
        <f>SUMPRODUCT(('prod 2012 2013'!$E$3:$E$32=$A19)*(MONTH('prod 2012 2013'!$A$3:$A$32)=MONTH(K$3))*('prod 2012 2013'!$F$3:$F$32))</f>
        <v>#VALUE!</v>
      </c>
      <c r="L19" s="2" t="e">
        <f>SUMPRODUCT(('prod 2012 2013'!$E$3:$E$32=$A19)*(MONTH('prod 2012 2013'!$A$3:$A$32)=MONTH(L$3))*('prod 2012 2013'!$F$3:$F$32))</f>
        <v>#VALUE!</v>
      </c>
      <c r="M19" s="2" t="e">
        <f>SUMPRODUCT(('prod 2012 2013'!$E$3:$E$32=$A19)*(MONTH('prod 2012 2013'!$A$3:$A$32)=MONTH(M$3))*('prod 2012 2013'!$F$3:$F$32))</f>
        <v>#VALUE!</v>
      </c>
    </row>
    <row r="20" spans="1:13">
      <c r="A20" s="27" t="s">
        <v>58</v>
      </c>
      <c r="B20" s="2" t="e">
        <f>SUMPRODUCT(('prod 2012 2013'!$E$3:$E$32=$A20)*(MONTH('prod 2012 2013'!$A$3:$A$32)=MONTH(B$3))*('prod 2012 2013'!$F$3:$F$32))</f>
        <v>#VALUE!</v>
      </c>
      <c r="C20" s="2" t="e">
        <f>SUMPRODUCT(('prod 2012 2013'!$E$3:$E$32=$A20)*(MONTH('prod 2012 2013'!$A$3:$A$32)=MONTH(C$3))*('prod 2012 2013'!$F$3:$F$32))</f>
        <v>#VALUE!</v>
      </c>
      <c r="D20" s="2" t="e">
        <f>SUMPRODUCT(('prod 2012 2013'!$E$3:$E$32=$A20)*(MONTH('prod 2012 2013'!$A$3:$A$32)=MONTH(D$3))*('prod 2012 2013'!$F$3:$F$32))</f>
        <v>#VALUE!</v>
      </c>
      <c r="E20" s="2" t="e">
        <f>SUMPRODUCT(('prod 2012 2013'!$E$3:$E$32=$A20)*(MONTH('prod 2012 2013'!$A$3:$A$32)=MONTH(E$3))*('prod 2012 2013'!$F$3:$F$32))</f>
        <v>#VALUE!</v>
      </c>
      <c r="F20" s="2" t="e">
        <f>SUMPRODUCT(('prod 2012 2013'!$E$3:$E$32=$A20)*(MONTH('prod 2012 2013'!$A$3:$A$32)=MONTH(F$3))*('prod 2012 2013'!$F$3:$F$32))</f>
        <v>#VALUE!</v>
      </c>
      <c r="G20" s="2" t="e">
        <f>SUMPRODUCT(('prod 2012 2013'!$E$3:$E$32=$A20)*(MONTH('prod 2012 2013'!$A$3:$A$32)=MONTH(G$3))*('prod 2012 2013'!$F$3:$F$32))</f>
        <v>#VALUE!</v>
      </c>
      <c r="H20" s="2" t="e">
        <f>SUMPRODUCT(('prod 2012 2013'!$E$3:$E$32=$A20)*(MONTH('prod 2012 2013'!$A$3:$A$32)=MONTH(H$3))*('prod 2012 2013'!$F$3:$F$32))</f>
        <v>#VALUE!</v>
      </c>
      <c r="I20" s="2" t="e">
        <f>SUMPRODUCT(('prod 2012 2013'!$E$3:$E$32=$A20)*(MONTH('prod 2012 2013'!$A$3:$A$32)=MONTH(I$3))*('prod 2012 2013'!$F$3:$F$32))</f>
        <v>#VALUE!</v>
      </c>
      <c r="J20" s="2" t="e">
        <f>SUMPRODUCT(('prod 2012 2013'!$E$3:$E$32=$A20)*(MONTH('prod 2012 2013'!$A$3:$A$32)=MONTH(J$3))*('prod 2012 2013'!$F$3:$F$32))</f>
        <v>#VALUE!</v>
      </c>
      <c r="K20" s="2" t="e">
        <f>SUMPRODUCT(('prod 2012 2013'!$E$3:$E$32=$A20)*(MONTH('prod 2012 2013'!$A$3:$A$32)=MONTH(K$3))*('prod 2012 2013'!$F$3:$F$32))</f>
        <v>#VALUE!</v>
      </c>
      <c r="L20" s="2" t="e">
        <f>SUMPRODUCT(('prod 2012 2013'!$E$3:$E$32=$A20)*(MONTH('prod 2012 2013'!$A$3:$A$32)=MONTH(L$3))*('prod 2012 2013'!$F$3:$F$32))</f>
        <v>#VALUE!</v>
      </c>
      <c r="M20" s="2" t="e">
        <f>SUMPRODUCT(('prod 2012 2013'!$E$3:$E$32=$A20)*(MONTH('prod 2012 2013'!$A$3:$A$32)=MONTH(M$3))*('prod 2012 2013'!$F$3:$F$32))</f>
        <v>#VALUE!</v>
      </c>
    </row>
    <row r="21" spans="1:13">
      <c r="A21" s="27" t="s">
        <v>59</v>
      </c>
      <c r="B21" s="2" t="e">
        <f>SUMPRODUCT(('prod 2012 2013'!$E$3:$E$32=$A21)*(MONTH('prod 2012 2013'!$A$3:$A$32)=MONTH(B$3))*('prod 2012 2013'!$F$3:$F$32))</f>
        <v>#VALUE!</v>
      </c>
      <c r="C21" s="2" t="e">
        <f>SUMPRODUCT(('prod 2012 2013'!$E$3:$E$32=$A21)*(MONTH('prod 2012 2013'!$A$3:$A$32)=MONTH(C$3))*('prod 2012 2013'!$F$3:$F$32))</f>
        <v>#VALUE!</v>
      </c>
      <c r="D21" s="2" t="e">
        <f>SUMPRODUCT(('prod 2012 2013'!$E$3:$E$32=$A21)*(MONTH('prod 2012 2013'!$A$3:$A$32)=MONTH(D$3))*('prod 2012 2013'!$F$3:$F$32))</f>
        <v>#VALUE!</v>
      </c>
      <c r="E21" s="2" t="e">
        <f>SUMPRODUCT(('prod 2012 2013'!$E$3:$E$32=$A21)*(MONTH('prod 2012 2013'!$A$3:$A$32)=MONTH(E$3))*('prod 2012 2013'!$F$3:$F$32))</f>
        <v>#VALUE!</v>
      </c>
      <c r="F21" s="2" t="e">
        <f>SUMPRODUCT(('prod 2012 2013'!$E$3:$E$32=$A21)*(MONTH('prod 2012 2013'!$A$3:$A$32)=MONTH(F$3))*('prod 2012 2013'!$F$3:$F$32))</f>
        <v>#VALUE!</v>
      </c>
      <c r="G21" s="2" t="e">
        <f>SUMPRODUCT(('prod 2012 2013'!$E$3:$E$32=$A21)*(MONTH('prod 2012 2013'!$A$3:$A$32)=MONTH(G$3))*('prod 2012 2013'!$F$3:$F$32))</f>
        <v>#VALUE!</v>
      </c>
      <c r="H21" s="2" t="e">
        <f>SUMPRODUCT(('prod 2012 2013'!$E$3:$E$32=$A21)*(MONTH('prod 2012 2013'!$A$3:$A$32)=MONTH(H$3))*('prod 2012 2013'!$F$3:$F$32))</f>
        <v>#VALUE!</v>
      </c>
      <c r="I21" s="2" t="e">
        <f>SUMPRODUCT(('prod 2012 2013'!$E$3:$E$32=$A21)*(MONTH('prod 2012 2013'!$A$3:$A$32)=MONTH(I$3))*('prod 2012 2013'!$F$3:$F$32))</f>
        <v>#VALUE!</v>
      </c>
      <c r="J21" s="2" t="e">
        <f>SUMPRODUCT(('prod 2012 2013'!$E$3:$E$32=$A21)*(MONTH('prod 2012 2013'!$A$3:$A$32)=MONTH(J$3))*('prod 2012 2013'!$F$3:$F$32))</f>
        <v>#VALUE!</v>
      </c>
      <c r="K21" s="2" t="e">
        <f>SUMPRODUCT(('prod 2012 2013'!$E$3:$E$32=$A21)*(MONTH('prod 2012 2013'!$A$3:$A$32)=MONTH(K$3))*('prod 2012 2013'!$F$3:$F$32))</f>
        <v>#VALUE!</v>
      </c>
      <c r="L21" s="2" t="e">
        <f>SUMPRODUCT(('prod 2012 2013'!$E$3:$E$32=$A21)*(MONTH('prod 2012 2013'!$A$3:$A$32)=MONTH(L$3))*('prod 2012 2013'!$F$3:$F$32))</f>
        <v>#VALUE!</v>
      </c>
      <c r="M21" s="2" t="e">
        <f>SUMPRODUCT(('prod 2012 2013'!$E$3:$E$32=$A21)*(MONTH('prod 2012 2013'!$A$3:$A$32)=MONTH(M$3))*('prod 2012 2013'!$F$3:$F$32))</f>
        <v>#VALUE!</v>
      </c>
    </row>
    <row r="22" spans="1:13">
      <c r="A22" s="27" t="s">
        <v>60</v>
      </c>
      <c r="B22" s="2" t="e">
        <f>SUMPRODUCT(('prod 2012 2013'!$E$3:$E$32=$A22)*(MONTH('prod 2012 2013'!$A$3:$A$32)=MONTH(B$3))*('prod 2012 2013'!$F$3:$F$32))</f>
        <v>#VALUE!</v>
      </c>
      <c r="C22" s="2" t="e">
        <f>SUMPRODUCT(('prod 2012 2013'!$E$3:$E$32=$A22)*(MONTH('prod 2012 2013'!$A$3:$A$32)=MONTH(C$3))*('prod 2012 2013'!$F$3:$F$32))</f>
        <v>#VALUE!</v>
      </c>
      <c r="D22" s="2" t="e">
        <f>SUMPRODUCT(('prod 2012 2013'!$E$3:$E$32=$A22)*(MONTH('prod 2012 2013'!$A$3:$A$32)=MONTH(D$3))*('prod 2012 2013'!$F$3:$F$32))</f>
        <v>#VALUE!</v>
      </c>
      <c r="E22" s="2" t="e">
        <f>SUMPRODUCT(('prod 2012 2013'!$E$3:$E$32=$A22)*(MONTH('prod 2012 2013'!$A$3:$A$32)=MONTH(E$3))*('prod 2012 2013'!$F$3:$F$32))</f>
        <v>#VALUE!</v>
      </c>
      <c r="F22" s="2" t="e">
        <f>SUMPRODUCT(('prod 2012 2013'!$E$3:$E$32=$A22)*(MONTH('prod 2012 2013'!$A$3:$A$32)=MONTH(F$3))*('prod 2012 2013'!$F$3:$F$32))</f>
        <v>#VALUE!</v>
      </c>
      <c r="G22" s="2" t="e">
        <f>SUMPRODUCT(('prod 2012 2013'!$E$3:$E$32=$A22)*(MONTH('prod 2012 2013'!$A$3:$A$32)=MONTH(G$3))*('prod 2012 2013'!$F$3:$F$32))</f>
        <v>#VALUE!</v>
      </c>
      <c r="H22" s="2" t="e">
        <f>SUMPRODUCT(('prod 2012 2013'!$E$3:$E$32=$A22)*(MONTH('prod 2012 2013'!$A$3:$A$32)=MONTH(H$3))*('prod 2012 2013'!$F$3:$F$32))</f>
        <v>#VALUE!</v>
      </c>
      <c r="I22" s="2" t="e">
        <f>SUMPRODUCT(('prod 2012 2013'!$E$3:$E$32=$A22)*(MONTH('prod 2012 2013'!$A$3:$A$32)=MONTH(I$3))*('prod 2012 2013'!$F$3:$F$32))</f>
        <v>#VALUE!</v>
      </c>
      <c r="J22" s="2" t="e">
        <f>SUMPRODUCT(('prod 2012 2013'!$E$3:$E$32=$A22)*(MONTH('prod 2012 2013'!$A$3:$A$32)=MONTH(J$3))*('prod 2012 2013'!$F$3:$F$32))</f>
        <v>#VALUE!</v>
      </c>
      <c r="K22" s="2" t="e">
        <f>SUMPRODUCT(('prod 2012 2013'!$E$3:$E$32=$A22)*(MONTH('prod 2012 2013'!$A$3:$A$32)=MONTH(K$3))*('prod 2012 2013'!$F$3:$F$32))</f>
        <v>#VALUE!</v>
      </c>
      <c r="L22" s="2" t="e">
        <f>SUMPRODUCT(('prod 2012 2013'!$E$3:$E$32=$A22)*(MONTH('prod 2012 2013'!$A$3:$A$32)=MONTH(L$3))*('prod 2012 2013'!$F$3:$F$32))</f>
        <v>#VALUE!</v>
      </c>
      <c r="M22" s="2" t="e">
        <f>SUMPRODUCT(('prod 2012 2013'!$E$3:$E$32=$A22)*(MONTH('prod 2012 2013'!$A$3:$A$32)=MONTH(M$3))*('prod 2012 2013'!$F$3:$F$32))</f>
        <v>#VALUE!</v>
      </c>
    </row>
    <row r="23" spans="1:13">
      <c r="A23" s="27" t="s">
        <v>61</v>
      </c>
      <c r="B23" s="2" t="e">
        <f>SUMPRODUCT(('prod 2012 2013'!$E$3:$E$32=$A23)*(MONTH('prod 2012 2013'!$A$3:$A$32)=MONTH(B$3))*('prod 2012 2013'!$F$3:$F$32))</f>
        <v>#VALUE!</v>
      </c>
      <c r="C23" s="2" t="e">
        <f>SUMPRODUCT(('prod 2012 2013'!$E$3:$E$32=$A23)*(MONTH('prod 2012 2013'!$A$3:$A$32)=MONTH(C$3))*('prod 2012 2013'!$F$3:$F$32))</f>
        <v>#VALUE!</v>
      </c>
      <c r="D23" s="2" t="e">
        <f>SUMPRODUCT(('prod 2012 2013'!$E$3:$E$32=$A23)*(MONTH('prod 2012 2013'!$A$3:$A$32)=MONTH(D$3))*('prod 2012 2013'!$F$3:$F$32))</f>
        <v>#VALUE!</v>
      </c>
      <c r="E23" s="2" t="e">
        <f>SUMPRODUCT(('prod 2012 2013'!$E$3:$E$32=$A23)*(MONTH('prod 2012 2013'!$A$3:$A$32)=MONTH(E$3))*('prod 2012 2013'!$F$3:$F$32))</f>
        <v>#VALUE!</v>
      </c>
      <c r="F23" s="2" t="e">
        <f>SUMPRODUCT(('prod 2012 2013'!$E$3:$E$32=$A23)*(MONTH('prod 2012 2013'!$A$3:$A$32)=MONTH(F$3))*('prod 2012 2013'!$F$3:$F$32))</f>
        <v>#VALUE!</v>
      </c>
      <c r="G23" s="2" t="e">
        <f>SUMPRODUCT(('prod 2012 2013'!$E$3:$E$32=$A23)*(MONTH('prod 2012 2013'!$A$3:$A$32)=MONTH(G$3))*('prod 2012 2013'!$F$3:$F$32))</f>
        <v>#VALUE!</v>
      </c>
      <c r="H23" s="2" t="e">
        <f>SUMPRODUCT(('prod 2012 2013'!$E$3:$E$32=$A23)*(MONTH('prod 2012 2013'!$A$3:$A$32)=MONTH(H$3))*('prod 2012 2013'!$F$3:$F$32))</f>
        <v>#VALUE!</v>
      </c>
      <c r="I23" s="2" t="e">
        <f>SUMPRODUCT(('prod 2012 2013'!$E$3:$E$32=$A23)*(MONTH('prod 2012 2013'!$A$3:$A$32)=MONTH(I$3))*('prod 2012 2013'!$F$3:$F$32))</f>
        <v>#VALUE!</v>
      </c>
      <c r="J23" s="2" t="e">
        <f>SUMPRODUCT(('prod 2012 2013'!$E$3:$E$32=$A23)*(MONTH('prod 2012 2013'!$A$3:$A$32)=MONTH(J$3))*('prod 2012 2013'!$F$3:$F$32))</f>
        <v>#VALUE!</v>
      </c>
      <c r="K23" s="2" t="e">
        <f>SUMPRODUCT(('prod 2012 2013'!$E$3:$E$32=$A23)*(MONTH('prod 2012 2013'!$A$3:$A$32)=MONTH(K$3))*('prod 2012 2013'!$F$3:$F$32))</f>
        <v>#VALUE!</v>
      </c>
      <c r="L23" s="2" t="e">
        <f>SUMPRODUCT(('prod 2012 2013'!$E$3:$E$32=$A23)*(MONTH('prod 2012 2013'!$A$3:$A$32)=MONTH(L$3))*('prod 2012 2013'!$F$3:$F$32))</f>
        <v>#VALUE!</v>
      </c>
      <c r="M23" s="2" t="e">
        <f>SUMPRODUCT(('prod 2012 2013'!$E$3:$E$32=$A23)*(MONTH('prod 2012 2013'!$A$3:$A$32)=MONTH(M$3))*('prod 2012 2013'!$F$3:$F$32))</f>
        <v>#VALUE!</v>
      </c>
    </row>
    <row r="24" spans="1:13">
      <c r="A24" s="27" t="s">
        <v>62</v>
      </c>
      <c r="B24" s="2" t="e">
        <f>SUMPRODUCT(('prod 2012 2013'!$E$3:$E$32=$A24)*(MONTH('prod 2012 2013'!$A$3:$A$32)=MONTH(B$3))*('prod 2012 2013'!$F$3:$F$32))</f>
        <v>#VALUE!</v>
      </c>
      <c r="C24" s="2" t="e">
        <f>SUMPRODUCT(('prod 2012 2013'!$E$3:$E$32=$A24)*(MONTH('prod 2012 2013'!$A$3:$A$32)=MONTH(C$3))*('prod 2012 2013'!$F$3:$F$32))</f>
        <v>#VALUE!</v>
      </c>
      <c r="D24" s="2" t="e">
        <f>SUMPRODUCT(('prod 2012 2013'!$E$3:$E$32=$A24)*(MONTH('prod 2012 2013'!$A$3:$A$32)=MONTH(D$3))*('prod 2012 2013'!$F$3:$F$32))</f>
        <v>#VALUE!</v>
      </c>
      <c r="E24" s="2" t="e">
        <f>SUMPRODUCT(('prod 2012 2013'!$E$3:$E$32=$A24)*(MONTH('prod 2012 2013'!$A$3:$A$32)=MONTH(E$3))*('prod 2012 2013'!$F$3:$F$32))</f>
        <v>#VALUE!</v>
      </c>
      <c r="F24" s="2" t="e">
        <f>SUMPRODUCT(('prod 2012 2013'!$E$3:$E$32=$A24)*(MONTH('prod 2012 2013'!$A$3:$A$32)=MONTH(F$3))*('prod 2012 2013'!$F$3:$F$32))</f>
        <v>#VALUE!</v>
      </c>
      <c r="G24" s="2" t="e">
        <f>SUMPRODUCT(('prod 2012 2013'!$E$3:$E$32=$A24)*(MONTH('prod 2012 2013'!$A$3:$A$32)=MONTH(G$3))*('prod 2012 2013'!$F$3:$F$32))</f>
        <v>#VALUE!</v>
      </c>
      <c r="H24" s="2" t="e">
        <f>SUMPRODUCT(('prod 2012 2013'!$E$3:$E$32=$A24)*(MONTH('prod 2012 2013'!$A$3:$A$32)=MONTH(H$3))*('prod 2012 2013'!$F$3:$F$32))</f>
        <v>#VALUE!</v>
      </c>
      <c r="I24" s="2" t="e">
        <f>SUMPRODUCT(('prod 2012 2013'!$E$3:$E$32=$A24)*(MONTH('prod 2012 2013'!$A$3:$A$32)=MONTH(I$3))*('prod 2012 2013'!$F$3:$F$32))</f>
        <v>#VALUE!</v>
      </c>
      <c r="J24" s="2" t="e">
        <f>SUMPRODUCT(('prod 2012 2013'!$E$3:$E$32=$A24)*(MONTH('prod 2012 2013'!$A$3:$A$32)=MONTH(J$3))*('prod 2012 2013'!$F$3:$F$32))</f>
        <v>#VALUE!</v>
      </c>
      <c r="K24" s="2" t="e">
        <f>SUMPRODUCT(('prod 2012 2013'!$E$3:$E$32=$A24)*(MONTH('prod 2012 2013'!$A$3:$A$32)=MONTH(K$3))*('prod 2012 2013'!$F$3:$F$32))</f>
        <v>#VALUE!</v>
      </c>
      <c r="L24" s="2" t="e">
        <f>SUMPRODUCT(('prod 2012 2013'!$E$3:$E$32=$A24)*(MONTH('prod 2012 2013'!$A$3:$A$32)=MONTH(L$3))*('prod 2012 2013'!$F$3:$F$32))</f>
        <v>#VALUE!</v>
      </c>
      <c r="M24" s="2" t="e">
        <f>SUMPRODUCT(('prod 2012 2013'!$E$3:$E$32=$A24)*(MONTH('prod 2012 2013'!$A$3:$A$32)=MONTH(M$3))*('prod 2012 2013'!$F$3:$F$32))</f>
        <v>#VALUE!</v>
      </c>
    </row>
    <row r="25" spans="1:13">
      <c r="A25" s="27" t="s">
        <v>63</v>
      </c>
      <c r="B25" s="2" t="e">
        <f>SUMPRODUCT(('prod 2012 2013'!$E$3:$E$32=$A25)*(MONTH('prod 2012 2013'!$A$3:$A$32)=MONTH(B$3))*('prod 2012 2013'!$F$3:$F$32))</f>
        <v>#VALUE!</v>
      </c>
      <c r="C25" s="2" t="e">
        <f>SUMPRODUCT(('prod 2012 2013'!$E$3:$E$32=$A25)*(MONTH('prod 2012 2013'!$A$3:$A$32)=MONTH(C$3))*('prod 2012 2013'!$F$3:$F$32))</f>
        <v>#VALUE!</v>
      </c>
      <c r="D25" s="2" t="e">
        <f>SUMPRODUCT(('prod 2012 2013'!$E$3:$E$32=$A25)*(MONTH('prod 2012 2013'!$A$3:$A$32)=MONTH(D$3))*('prod 2012 2013'!$F$3:$F$32))</f>
        <v>#VALUE!</v>
      </c>
      <c r="E25" s="2" t="e">
        <f>SUMPRODUCT(('prod 2012 2013'!$E$3:$E$32=$A25)*(MONTH('prod 2012 2013'!$A$3:$A$32)=MONTH(E$3))*('prod 2012 2013'!$F$3:$F$32))</f>
        <v>#VALUE!</v>
      </c>
      <c r="F25" s="2" t="e">
        <f>SUMPRODUCT(('prod 2012 2013'!$E$3:$E$32=$A25)*(MONTH('prod 2012 2013'!$A$3:$A$32)=MONTH(F$3))*('prod 2012 2013'!$F$3:$F$32))</f>
        <v>#VALUE!</v>
      </c>
      <c r="G25" s="2" t="e">
        <f>SUMPRODUCT(('prod 2012 2013'!$E$3:$E$32=$A25)*(MONTH('prod 2012 2013'!$A$3:$A$32)=MONTH(G$3))*('prod 2012 2013'!$F$3:$F$32))</f>
        <v>#VALUE!</v>
      </c>
      <c r="H25" s="2" t="e">
        <f>SUMPRODUCT(('prod 2012 2013'!$E$3:$E$32=$A25)*(MONTH('prod 2012 2013'!$A$3:$A$32)=MONTH(H$3))*('prod 2012 2013'!$F$3:$F$32))</f>
        <v>#VALUE!</v>
      </c>
      <c r="I25" s="2" t="e">
        <f>SUMPRODUCT(('prod 2012 2013'!$E$3:$E$32=$A25)*(MONTH('prod 2012 2013'!$A$3:$A$32)=MONTH(I$3))*('prod 2012 2013'!$F$3:$F$32))</f>
        <v>#VALUE!</v>
      </c>
      <c r="J25" s="2" t="e">
        <f>SUMPRODUCT(('prod 2012 2013'!$E$3:$E$32=$A25)*(MONTH('prod 2012 2013'!$A$3:$A$32)=MONTH(J$3))*('prod 2012 2013'!$F$3:$F$32))</f>
        <v>#VALUE!</v>
      </c>
      <c r="K25" s="2" t="e">
        <f>SUMPRODUCT(('prod 2012 2013'!$E$3:$E$32=$A25)*(MONTH('prod 2012 2013'!$A$3:$A$32)=MONTH(K$3))*('prod 2012 2013'!$F$3:$F$32))</f>
        <v>#VALUE!</v>
      </c>
      <c r="L25" s="2" t="e">
        <f>SUMPRODUCT(('prod 2012 2013'!$E$3:$E$32=$A25)*(MONTH('prod 2012 2013'!$A$3:$A$32)=MONTH(L$3))*('prod 2012 2013'!$F$3:$F$32))</f>
        <v>#VALUE!</v>
      </c>
      <c r="M25" s="2" t="e">
        <f>SUMPRODUCT(('prod 2012 2013'!$E$3:$E$32=$A25)*(MONTH('prod 2012 2013'!$A$3:$A$32)=MONTH(M$3))*('prod 2012 2013'!$F$3:$F$32))</f>
        <v>#VALUE!</v>
      </c>
    </row>
    <row r="26" spans="1:13">
      <c r="A26" s="27" t="s">
        <v>64</v>
      </c>
      <c r="B26" s="2" t="e">
        <f>SUMPRODUCT(('prod 2012 2013'!$E$3:$E$32=$A26)*(MONTH('prod 2012 2013'!$A$3:$A$32)=MONTH(B$3))*('prod 2012 2013'!$F$3:$F$32))</f>
        <v>#VALUE!</v>
      </c>
      <c r="C26" s="2" t="e">
        <f>SUMPRODUCT(('prod 2012 2013'!$E$3:$E$32=$A26)*(MONTH('prod 2012 2013'!$A$3:$A$32)=MONTH(C$3))*('prod 2012 2013'!$F$3:$F$32))</f>
        <v>#VALUE!</v>
      </c>
      <c r="D26" s="2" t="e">
        <f>SUMPRODUCT(('prod 2012 2013'!$E$3:$E$32=$A26)*(MONTH('prod 2012 2013'!$A$3:$A$32)=MONTH(D$3))*('prod 2012 2013'!$F$3:$F$32))</f>
        <v>#VALUE!</v>
      </c>
      <c r="E26" s="2" t="e">
        <f>SUMPRODUCT(('prod 2012 2013'!$E$3:$E$32=$A26)*(MONTH('prod 2012 2013'!$A$3:$A$32)=MONTH(E$3))*('prod 2012 2013'!$F$3:$F$32))</f>
        <v>#VALUE!</v>
      </c>
      <c r="F26" s="2" t="e">
        <f>SUMPRODUCT(('prod 2012 2013'!$E$3:$E$32=$A26)*(MONTH('prod 2012 2013'!$A$3:$A$32)=MONTH(F$3))*('prod 2012 2013'!$F$3:$F$32))</f>
        <v>#VALUE!</v>
      </c>
      <c r="G26" s="2" t="e">
        <f>SUMPRODUCT(('prod 2012 2013'!$E$3:$E$32=$A26)*(MONTH('prod 2012 2013'!$A$3:$A$32)=MONTH(G$3))*('prod 2012 2013'!$F$3:$F$32))</f>
        <v>#VALUE!</v>
      </c>
      <c r="H26" s="2" t="e">
        <f>SUMPRODUCT(('prod 2012 2013'!$E$3:$E$32=$A26)*(MONTH('prod 2012 2013'!$A$3:$A$32)=MONTH(H$3))*('prod 2012 2013'!$F$3:$F$32))</f>
        <v>#VALUE!</v>
      </c>
      <c r="I26" s="2" t="e">
        <f>SUMPRODUCT(('prod 2012 2013'!$E$3:$E$32=$A26)*(MONTH('prod 2012 2013'!$A$3:$A$32)=MONTH(I$3))*('prod 2012 2013'!$F$3:$F$32))</f>
        <v>#VALUE!</v>
      </c>
      <c r="J26" s="2" t="e">
        <f>SUMPRODUCT(('prod 2012 2013'!$E$3:$E$32=$A26)*(MONTH('prod 2012 2013'!$A$3:$A$32)=MONTH(J$3))*('prod 2012 2013'!$F$3:$F$32))</f>
        <v>#VALUE!</v>
      </c>
      <c r="K26" s="2" t="e">
        <f>SUMPRODUCT(('prod 2012 2013'!$E$3:$E$32=$A26)*(MONTH('prod 2012 2013'!$A$3:$A$32)=MONTH(K$3))*('prod 2012 2013'!$F$3:$F$32))</f>
        <v>#VALUE!</v>
      </c>
      <c r="L26" s="2" t="e">
        <f>SUMPRODUCT(('prod 2012 2013'!$E$3:$E$32=$A26)*(MONTH('prod 2012 2013'!$A$3:$A$32)=MONTH(L$3))*('prod 2012 2013'!$F$3:$F$32))</f>
        <v>#VALUE!</v>
      </c>
      <c r="M26" s="2" t="e">
        <f>SUMPRODUCT(('prod 2012 2013'!$E$3:$E$32=$A26)*(MONTH('prod 2012 2013'!$A$3:$A$32)=MONTH(M$3))*('prod 2012 2013'!$F$3:$F$32))</f>
        <v>#VALUE!</v>
      </c>
    </row>
    <row r="27" spans="1:13">
      <c r="A27" s="27" t="s">
        <v>65</v>
      </c>
      <c r="B27" s="2" t="e">
        <f>SUMPRODUCT(('prod 2012 2013'!$E$3:$E$32=$A27)*(MONTH('prod 2012 2013'!$A$3:$A$32)=MONTH(B$3))*('prod 2012 2013'!$F$3:$F$32))</f>
        <v>#VALUE!</v>
      </c>
      <c r="C27" s="2" t="e">
        <f>SUMPRODUCT(('prod 2012 2013'!$E$3:$E$32=$A27)*(MONTH('prod 2012 2013'!$A$3:$A$32)=MONTH(C$3))*('prod 2012 2013'!$F$3:$F$32))</f>
        <v>#VALUE!</v>
      </c>
      <c r="D27" s="2" t="e">
        <f>SUMPRODUCT(('prod 2012 2013'!$E$3:$E$32=$A27)*(MONTH('prod 2012 2013'!$A$3:$A$32)=MONTH(D$3))*('prod 2012 2013'!$F$3:$F$32))</f>
        <v>#VALUE!</v>
      </c>
      <c r="E27" s="2" t="e">
        <f>SUMPRODUCT(('prod 2012 2013'!$E$3:$E$32=$A27)*(MONTH('prod 2012 2013'!$A$3:$A$32)=MONTH(E$3))*('prod 2012 2013'!$F$3:$F$32))</f>
        <v>#VALUE!</v>
      </c>
      <c r="F27" s="2" t="e">
        <f>SUMPRODUCT(('prod 2012 2013'!$E$3:$E$32=$A27)*(MONTH('prod 2012 2013'!$A$3:$A$32)=MONTH(F$3))*('prod 2012 2013'!$F$3:$F$32))</f>
        <v>#VALUE!</v>
      </c>
      <c r="G27" s="2" t="e">
        <f>SUMPRODUCT(('prod 2012 2013'!$E$3:$E$32=$A27)*(MONTH('prod 2012 2013'!$A$3:$A$32)=MONTH(G$3))*('prod 2012 2013'!$F$3:$F$32))</f>
        <v>#VALUE!</v>
      </c>
      <c r="H27" s="2" t="e">
        <f>SUMPRODUCT(('prod 2012 2013'!$E$3:$E$32=$A27)*(MONTH('prod 2012 2013'!$A$3:$A$32)=MONTH(H$3))*('prod 2012 2013'!$F$3:$F$32))</f>
        <v>#VALUE!</v>
      </c>
      <c r="I27" s="2" t="e">
        <f>SUMPRODUCT(('prod 2012 2013'!$E$3:$E$32=$A27)*(MONTH('prod 2012 2013'!$A$3:$A$32)=MONTH(I$3))*('prod 2012 2013'!$F$3:$F$32))</f>
        <v>#VALUE!</v>
      </c>
      <c r="J27" s="2" t="e">
        <f>SUMPRODUCT(('prod 2012 2013'!$E$3:$E$32=$A27)*(MONTH('prod 2012 2013'!$A$3:$A$32)=MONTH(J$3))*('prod 2012 2013'!$F$3:$F$32))</f>
        <v>#VALUE!</v>
      </c>
      <c r="K27" s="2" t="e">
        <f>SUMPRODUCT(('prod 2012 2013'!$E$3:$E$32=$A27)*(MONTH('prod 2012 2013'!$A$3:$A$32)=MONTH(K$3))*('prod 2012 2013'!$F$3:$F$32))</f>
        <v>#VALUE!</v>
      </c>
      <c r="L27" s="2" t="e">
        <f>SUMPRODUCT(('prod 2012 2013'!$E$3:$E$32=$A27)*(MONTH('prod 2012 2013'!$A$3:$A$32)=MONTH(L$3))*('prod 2012 2013'!$F$3:$F$32))</f>
        <v>#VALUE!</v>
      </c>
      <c r="M27" s="2" t="e">
        <f>SUMPRODUCT(('prod 2012 2013'!$E$3:$E$32=$A27)*(MONTH('prod 2012 2013'!$A$3:$A$32)=MONTH(M$3))*('prod 2012 2013'!$F$3:$F$32))</f>
        <v>#VALUE!</v>
      </c>
    </row>
    <row r="28" spans="1:13">
      <c r="A28" s="3" t="s">
        <v>3</v>
      </c>
      <c r="B28" s="4" t="e">
        <f>SUM(B4:B27)</f>
        <v>#VALUE!</v>
      </c>
      <c r="C28" s="4" t="e">
        <f t="shared" ref="C28:M28" si="0">SUM(C4:C27)</f>
        <v>#VALUE!</v>
      </c>
      <c r="D28" s="4" t="e">
        <f t="shared" si="0"/>
        <v>#VALUE!</v>
      </c>
      <c r="E28" s="4" t="e">
        <f t="shared" si="0"/>
        <v>#VALUE!</v>
      </c>
      <c r="F28" s="4" t="e">
        <f t="shared" si="0"/>
        <v>#VALUE!</v>
      </c>
      <c r="G28" s="4" t="e">
        <f t="shared" si="0"/>
        <v>#VALUE!</v>
      </c>
      <c r="H28" s="4" t="e">
        <f t="shared" si="0"/>
        <v>#VALUE!</v>
      </c>
      <c r="I28" s="4" t="e">
        <f t="shared" si="0"/>
        <v>#VALUE!</v>
      </c>
      <c r="J28" s="4" t="e">
        <f t="shared" si="0"/>
        <v>#VALUE!</v>
      </c>
      <c r="K28" s="4" t="e">
        <f t="shared" si="0"/>
        <v>#VALUE!</v>
      </c>
      <c r="L28" s="4" t="e">
        <f t="shared" si="0"/>
        <v>#VALUE!</v>
      </c>
      <c r="M28" s="4" t="e">
        <f t="shared" si="0"/>
        <v>#VALUE!</v>
      </c>
    </row>
  </sheetData>
  <phoneticPr fontId="0" type="noConversion"/>
  <hyperlinks>
    <hyperlink ref="O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 2012 2013</vt:lpstr>
      <vt:lpstr>cumul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2012-04-30T14:54:56Z</dcterms:created>
  <dcterms:modified xsi:type="dcterms:W3CDTF">2012-05-01T14:03:04Z</dcterms:modified>
</cp:coreProperties>
</file>